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PDV-USR01\Desktop\"/>
    </mc:Choice>
  </mc:AlternateContent>
  <bookViews>
    <workbookView xWindow="0" yWindow="0" windowWidth="19200" windowHeight="11310" activeTab="2"/>
  </bookViews>
  <sheets>
    <sheet name="Rapport" sheetId="1" r:id="rId1"/>
    <sheet name="LD" sheetId="3" r:id="rId2"/>
    <sheet name="Rupture" sheetId="4" r:id="rId3"/>
    <sheet name="Inventaires" sheetId="2" r:id="rId4"/>
  </sheets>
  <externalReferences>
    <externalReference r:id="rId5"/>
  </externalReferences>
  <calcPr calcId="171027" iterateDelta="1E-4"/>
</workbook>
</file>

<file path=xl/calcChain.xml><?xml version="1.0" encoding="utf-8"?>
<calcChain xmlns="http://schemas.openxmlformats.org/spreadsheetml/2006/main">
  <c r="D1" i="4" l="1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304" i="4"/>
  <c r="B305" i="4"/>
  <c r="B306" i="4"/>
  <c r="B307" i="4"/>
  <c r="B308" i="4"/>
  <c r="B309" i="4"/>
  <c r="B310" i="4"/>
  <c r="B311" i="4"/>
  <c r="B312" i="4"/>
  <c r="B313" i="4"/>
  <c r="B314" i="4"/>
  <c r="B315" i="4"/>
  <c r="B316" i="4"/>
  <c r="B317" i="4"/>
  <c r="B318" i="4"/>
  <c r="B319" i="4"/>
  <c r="B320" i="4"/>
  <c r="B321" i="4"/>
  <c r="B322" i="4"/>
  <c r="B323" i="4"/>
  <c r="B324" i="4"/>
  <c r="B325" i="4"/>
  <c r="B326" i="4"/>
  <c r="B327" i="4"/>
  <c r="B328" i="4"/>
  <c r="B329" i="4"/>
  <c r="B330" i="4"/>
  <c r="B331" i="4"/>
  <c r="B332" i="4"/>
  <c r="B333" i="4"/>
  <c r="B334" i="4"/>
  <c r="B335" i="4"/>
  <c r="B336" i="4"/>
  <c r="B337" i="4"/>
  <c r="B338" i="4"/>
  <c r="B339" i="4"/>
  <c r="B340" i="4"/>
  <c r="B341" i="4"/>
  <c r="B342" i="4"/>
  <c r="B343" i="4"/>
  <c r="B344" i="4"/>
  <c r="B345" i="4"/>
  <c r="B346" i="4"/>
  <c r="B347" i="4"/>
  <c r="B348" i="4"/>
  <c r="B349" i="4"/>
  <c r="B350" i="4"/>
  <c r="B351" i="4"/>
  <c r="B352" i="4"/>
  <c r="B353" i="4"/>
  <c r="B354" i="4"/>
  <c r="B355" i="4"/>
  <c r="B356" i="4"/>
  <c r="B357" i="4"/>
  <c r="B358" i="4"/>
  <c r="B359" i="4"/>
  <c r="B360" i="4"/>
  <c r="B361" i="4"/>
  <c r="B362" i="4"/>
  <c r="B363" i="4"/>
  <c r="B364" i="4"/>
  <c r="B365" i="4"/>
  <c r="B366" i="4"/>
  <c r="B367" i="4"/>
  <c r="B368" i="4"/>
  <c r="B369" i="4"/>
  <c r="B370" i="4"/>
  <c r="B371" i="4"/>
  <c r="B372" i="4"/>
  <c r="B373" i="4"/>
  <c r="B374" i="4"/>
  <c r="B375" i="4"/>
  <c r="B376" i="4"/>
  <c r="B377" i="4"/>
  <c r="B378" i="4"/>
  <c r="B379" i="4"/>
  <c r="B380" i="4"/>
  <c r="B381" i="4"/>
  <c r="B382" i="4"/>
  <c r="B383" i="4"/>
  <c r="B384" i="4"/>
  <c r="B385" i="4"/>
  <c r="B386" i="4"/>
  <c r="B387" i="4"/>
  <c r="B388" i="4"/>
  <c r="B389" i="4"/>
  <c r="B390" i="4"/>
  <c r="B391" i="4"/>
  <c r="B392" i="4"/>
  <c r="B393" i="4"/>
  <c r="B394" i="4"/>
  <c r="B395" i="4"/>
  <c r="B396" i="4"/>
  <c r="B397" i="4"/>
  <c r="B398" i="4"/>
  <c r="B399" i="4"/>
  <c r="B400" i="4"/>
  <c r="B401" i="4"/>
  <c r="B402" i="4"/>
  <c r="B403" i="4"/>
  <c r="B404" i="4"/>
  <c r="B405" i="4"/>
  <c r="B406" i="4"/>
  <c r="B407" i="4"/>
  <c r="B408" i="4"/>
  <c r="B409" i="4"/>
  <c r="B410" i="4"/>
  <c r="B411" i="4"/>
  <c r="B412" i="4"/>
  <c r="B413" i="4"/>
  <c r="B414" i="4"/>
  <c r="B415" i="4"/>
  <c r="B416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1" i="4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60" i="2"/>
  <c r="V161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82" i="2"/>
  <c r="V183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201" i="2"/>
  <c r="V202" i="2"/>
  <c r="V203" i="2"/>
  <c r="V204" i="2"/>
  <c r="V205" i="2"/>
  <c r="V206" i="2"/>
  <c r="V207" i="2"/>
  <c r="V208" i="2"/>
  <c r="V209" i="2"/>
  <c r="V210" i="2"/>
  <c r="V211" i="2"/>
  <c r="V212" i="2"/>
  <c r="V213" i="2"/>
  <c r="V214" i="2"/>
  <c r="V215" i="2"/>
  <c r="V216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33" i="2"/>
  <c r="V234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334" i="2"/>
  <c r="V335" i="2"/>
  <c r="V336" i="2"/>
  <c r="V337" i="2"/>
  <c r="V338" i="2"/>
  <c r="V339" i="2"/>
  <c r="V340" i="2"/>
  <c r="V341" i="2"/>
  <c r="V342" i="2"/>
  <c r="V343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88" i="2"/>
  <c r="V389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477" i="2"/>
  <c r="V478" i="2"/>
  <c r="V479" i="2"/>
  <c r="V480" i="2"/>
  <c r="V481" i="2"/>
  <c r="V482" i="2"/>
  <c r="V483" i="2"/>
  <c r="V484" i="2"/>
  <c r="V485" i="2"/>
  <c r="V486" i="2"/>
  <c r="V487" i="2"/>
  <c r="V488" i="2"/>
  <c r="V489" i="2"/>
  <c r="V490" i="2"/>
  <c r="V491" i="2"/>
  <c r="V492" i="2"/>
  <c r="V493" i="2"/>
  <c r="V494" i="2"/>
  <c r="V495" i="2"/>
  <c r="V496" i="2"/>
  <c r="V497" i="2"/>
  <c r="V498" i="2"/>
  <c r="V499" i="2"/>
  <c r="V500" i="2"/>
  <c r="V501" i="2"/>
  <c r="V502" i="2"/>
  <c r="V503" i="2"/>
  <c r="V504" i="2"/>
  <c r="V505" i="2"/>
  <c r="V506" i="2"/>
  <c r="V507" i="2"/>
  <c r="V508" i="2"/>
  <c r="V509" i="2"/>
  <c r="V510" i="2"/>
  <c r="V511" i="2"/>
  <c r="V512" i="2"/>
  <c r="V513" i="2"/>
  <c r="V514" i="2"/>
  <c r="V515" i="2"/>
  <c r="V516" i="2"/>
  <c r="V517" i="2"/>
  <c r="V518" i="2"/>
  <c r="V519" i="2"/>
  <c r="V520" i="2"/>
  <c r="V521" i="2"/>
  <c r="V522" i="2"/>
  <c r="V523" i="2"/>
  <c r="V524" i="2"/>
  <c r="V525" i="2"/>
  <c r="V526" i="2"/>
  <c r="V527" i="2"/>
  <c r="V528" i="2"/>
  <c r="V529" i="2"/>
  <c r="V530" i="2"/>
  <c r="V531" i="2"/>
  <c r="V532" i="2"/>
  <c r="V533" i="2"/>
  <c r="V534" i="2"/>
  <c r="V535" i="2"/>
  <c r="V536" i="2"/>
  <c r="V537" i="2"/>
  <c r="V538" i="2"/>
  <c r="V539" i="2"/>
  <c r="V540" i="2"/>
  <c r="V541" i="2"/>
  <c r="V542" i="2"/>
  <c r="V543" i="2"/>
  <c r="V544" i="2"/>
  <c r="V545" i="2"/>
  <c r="V546" i="2"/>
  <c r="V547" i="2"/>
  <c r="V548" i="2"/>
  <c r="V549" i="2"/>
  <c r="V550" i="2"/>
  <c r="V551" i="2"/>
  <c r="V552" i="2"/>
  <c r="V553" i="2"/>
  <c r="V554" i="2"/>
  <c r="V555" i="2"/>
  <c r="V556" i="2"/>
  <c r="V557" i="2"/>
  <c r="V558" i="2"/>
  <c r="V559" i="2"/>
  <c r="V560" i="2"/>
  <c r="V561" i="2"/>
  <c r="V562" i="2"/>
  <c r="V563" i="2"/>
  <c r="V564" i="2"/>
  <c r="V565" i="2"/>
  <c r="V566" i="2"/>
  <c r="V567" i="2"/>
  <c r="V568" i="2"/>
  <c r="V569" i="2"/>
  <c r="V570" i="2"/>
  <c r="V571" i="2"/>
  <c r="V572" i="2"/>
  <c r="V573" i="2"/>
  <c r="V574" i="2"/>
  <c r="V575" i="2"/>
  <c r="V576" i="2"/>
  <c r="V577" i="2"/>
  <c r="V578" i="2"/>
  <c r="V579" i="2"/>
  <c r="V580" i="2"/>
  <c r="V581" i="2"/>
  <c r="V582" i="2"/>
  <c r="V583" i="2"/>
  <c r="V584" i="2"/>
  <c r="V585" i="2"/>
  <c r="V586" i="2"/>
  <c r="V587" i="2"/>
  <c r="V588" i="2"/>
  <c r="V589" i="2"/>
  <c r="V590" i="2"/>
  <c r="V591" i="2"/>
  <c r="V592" i="2"/>
  <c r="V593" i="2"/>
  <c r="V594" i="2"/>
  <c r="V595" i="2"/>
  <c r="V596" i="2"/>
  <c r="V597" i="2"/>
  <c r="V598" i="2"/>
  <c r="V599" i="2"/>
  <c r="V600" i="2"/>
  <c r="V601" i="2"/>
  <c r="V602" i="2"/>
  <c r="V603" i="2"/>
  <c r="V604" i="2"/>
  <c r="V605" i="2"/>
  <c r="V606" i="2"/>
  <c r="V607" i="2"/>
  <c r="V608" i="2"/>
  <c r="V609" i="2"/>
  <c r="V610" i="2"/>
  <c r="V611" i="2"/>
  <c r="V612" i="2"/>
  <c r="V613" i="2"/>
  <c r="V614" i="2"/>
  <c r="V615" i="2"/>
  <c r="V616" i="2"/>
  <c r="V617" i="2"/>
  <c r="V618" i="2"/>
  <c r="V619" i="2"/>
  <c r="V620" i="2"/>
  <c r="V621" i="2"/>
  <c r="V622" i="2"/>
  <c r="V623" i="2"/>
  <c r="V624" i="2"/>
  <c r="V625" i="2"/>
  <c r="V626" i="2"/>
  <c r="V627" i="2"/>
  <c r="V628" i="2"/>
  <c r="V629" i="2"/>
  <c r="V630" i="2"/>
  <c r="V631" i="2"/>
  <c r="V632" i="2"/>
  <c r="V633" i="2"/>
  <c r="V634" i="2"/>
  <c r="V635" i="2"/>
  <c r="V636" i="2"/>
  <c r="V637" i="2"/>
  <c r="V638" i="2"/>
  <c r="V639" i="2"/>
  <c r="V640" i="2"/>
  <c r="V641" i="2"/>
  <c r="V642" i="2"/>
  <c r="V643" i="2"/>
  <c r="V644" i="2"/>
  <c r="V645" i="2"/>
  <c r="V646" i="2"/>
  <c r="V647" i="2"/>
  <c r="V648" i="2"/>
  <c r="V649" i="2"/>
  <c r="V650" i="2"/>
  <c r="V651" i="2"/>
  <c r="V652" i="2"/>
  <c r="V653" i="2"/>
  <c r="V654" i="2"/>
  <c r="V655" i="2"/>
  <c r="V656" i="2"/>
  <c r="V657" i="2"/>
  <c r="V658" i="2"/>
  <c r="V659" i="2"/>
  <c r="V660" i="2"/>
  <c r="V661" i="2"/>
  <c r="V662" i="2"/>
  <c r="V663" i="2"/>
  <c r="V664" i="2"/>
  <c r="V665" i="2"/>
  <c r="V666" i="2"/>
  <c r="V667" i="2"/>
  <c r="V668" i="2"/>
  <c r="V669" i="2"/>
  <c r="V670" i="2"/>
  <c r="V671" i="2"/>
  <c r="V672" i="2"/>
  <c r="V673" i="2"/>
  <c r="V674" i="2"/>
  <c r="V675" i="2"/>
  <c r="V676" i="2"/>
  <c r="V677" i="2"/>
  <c r="V678" i="2"/>
  <c r="V679" i="2"/>
  <c r="V680" i="2"/>
  <c r="V681" i="2"/>
  <c r="V682" i="2"/>
  <c r="V683" i="2"/>
  <c r="V684" i="2"/>
  <c r="V685" i="2"/>
  <c r="V686" i="2"/>
  <c r="V687" i="2"/>
  <c r="V688" i="2"/>
  <c r="V689" i="2"/>
  <c r="V690" i="2"/>
  <c r="V691" i="2"/>
  <c r="V692" i="2"/>
  <c r="V693" i="2"/>
  <c r="V694" i="2"/>
  <c r="V695" i="2"/>
  <c r="V696" i="2"/>
  <c r="V697" i="2"/>
  <c r="V698" i="2"/>
  <c r="V699" i="2"/>
  <c r="V700" i="2"/>
  <c r="V701" i="2"/>
  <c r="V702" i="2"/>
  <c r="V703" i="2"/>
  <c r="V704" i="2"/>
  <c r="V705" i="2"/>
  <c r="V706" i="2"/>
  <c r="V707" i="2"/>
  <c r="V708" i="2"/>
  <c r="V709" i="2"/>
  <c r="V710" i="2"/>
  <c r="V711" i="2"/>
  <c r="V712" i="2"/>
  <c r="V713" i="2"/>
  <c r="V714" i="2"/>
  <c r="V715" i="2"/>
  <c r="V716" i="2"/>
  <c r="V717" i="2"/>
  <c r="V718" i="2"/>
  <c r="V719" i="2"/>
  <c r="V720" i="2"/>
  <c r="V721" i="2"/>
  <c r="V722" i="2"/>
  <c r="V723" i="2"/>
  <c r="V724" i="2"/>
  <c r="V725" i="2"/>
  <c r="V726" i="2"/>
  <c r="V727" i="2"/>
  <c r="V728" i="2"/>
  <c r="V729" i="2"/>
  <c r="V730" i="2"/>
  <c r="V731" i="2"/>
  <c r="V732" i="2"/>
  <c r="V733" i="2"/>
  <c r="V734" i="2"/>
  <c r="V735" i="2"/>
  <c r="V736" i="2"/>
  <c r="V737" i="2"/>
  <c r="V738" i="2"/>
  <c r="V739" i="2"/>
  <c r="V740" i="2"/>
  <c r="V741" i="2"/>
  <c r="V742" i="2"/>
  <c r="V743" i="2"/>
  <c r="V744" i="2"/>
  <c r="V745" i="2"/>
  <c r="V746" i="2"/>
  <c r="V747" i="2"/>
  <c r="V748" i="2"/>
  <c r="V749" i="2"/>
  <c r="V750" i="2"/>
  <c r="V751" i="2"/>
  <c r="V752" i="2"/>
  <c r="V753" i="2"/>
  <c r="V754" i="2"/>
  <c r="V755" i="2"/>
  <c r="V756" i="2"/>
  <c r="V757" i="2"/>
  <c r="V758" i="2"/>
  <c r="V759" i="2"/>
  <c r="V760" i="2"/>
  <c r="V761" i="2"/>
  <c r="V762" i="2"/>
  <c r="V763" i="2"/>
  <c r="V764" i="2"/>
  <c r="V765" i="2"/>
  <c r="V766" i="2"/>
  <c r="V767" i="2"/>
  <c r="V768" i="2"/>
  <c r="V769" i="2"/>
  <c r="V770" i="2"/>
  <c r="V771" i="2"/>
  <c r="V772" i="2"/>
  <c r="V773" i="2"/>
  <c r="V774" i="2"/>
  <c r="V775" i="2"/>
  <c r="V776" i="2"/>
  <c r="V777" i="2"/>
  <c r="V778" i="2"/>
  <c r="V779" i="2"/>
  <c r="V780" i="2"/>
  <c r="V781" i="2"/>
  <c r="V782" i="2"/>
  <c r="V783" i="2"/>
  <c r="V784" i="2"/>
  <c r="V785" i="2"/>
  <c r="V786" i="2"/>
  <c r="V787" i="2"/>
  <c r="V788" i="2"/>
  <c r="V789" i="2"/>
  <c r="V790" i="2"/>
  <c r="V791" i="2"/>
  <c r="V792" i="2"/>
  <c r="V793" i="2"/>
  <c r="V794" i="2"/>
  <c r="V795" i="2"/>
  <c r="V796" i="2"/>
  <c r="V797" i="2"/>
  <c r="V798" i="2"/>
  <c r="V799" i="2"/>
  <c r="V800" i="2"/>
  <c r="V801" i="2"/>
  <c r="V802" i="2"/>
  <c r="V803" i="2"/>
  <c r="V804" i="2"/>
  <c r="V805" i="2"/>
  <c r="V806" i="2"/>
  <c r="V807" i="2"/>
  <c r="V808" i="2"/>
  <c r="V809" i="2"/>
  <c r="V810" i="2"/>
  <c r="V811" i="2"/>
  <c r="V812" i="2"/>
  <c r="V813" i="2"/>
  <c r="V814" i="2"/>
  <c r="V815" i="2"/>
  <c r="V816" i="2"/>
  <c r="V817" i="2"/>
  <c r="V818" i="2"/>
  <c r="V819" i="2"/>
  <c r="V820" i="2"/>
  <c r="V821" i="2"/>
  <c r="V822" i="2"/>
  <c r="V823" i="2"/>
  <c r="V824" i="2"/>
  <c r="V825" i="2"/>
  <c r="V826" i="2"/>
  <c r="V827" i="2"/>
  <c r="V828" i="2"/>
  <c r="V829" i="2"/>
  <c r="V830" i="2"/>
  <c r="V831" i="2"/>
  <c r="V832" i="2"/>
  <c r="V833" i="2"/>
  <c r="V834" i="2"/>
  <c r="V835" i="2"/>
  <c r="V836" i="2"/>
  <c r="V837" i="2"/>
  <c r="V838" i="2"/>
  <c r="V839" i="2"/>
  <c r="V840" i="2"/>
  <c r="V841" i="2"/>
  <c r="V842" i="2"/>
  <c r="V843" i="2"/>
  <c r="V844" i="2"/>
  <c r="V845" i="2"/>
  <c r="V846" i="2"/>
  <c r="V847" i="2"/>
  <c r="V848" i="2"/>
  <c r="V849" i="2"/>
  <c r="V850" i="2"/>
  <c r="V851" i="2"/>
  <c r="V852" i="2"/>
  <c r="V853" i="2"/>
  <c r="V854" i="2"/>
  <c r="V855" i="2"/>
  <c r="V856" i="2"/>
  <c r="V857" i="2"/>
  <c r="V858" i="2"/>
  <c r="V859" i="2"/>
  <c r="V860" i="2"/>
  <c r="V861" i="2"/>
  <c r="V862" i="2"/>
  <c r="V863" i="2"/>
  <c r="V864" i="2"/>
  <c r="V865" i="2"/>
  <c r="V866" i="2"/>
  <c r="V867" i="2"/>
  <c r="V868" i="2"/>
  <c r="V869" i="2"/>
  <c r="V870" i="2"/>
  <c r="V871" i="2"/>
  <c r="V872" i="2"/>
  <c r="V873" i="2"/>
  <c r="V874" i="2"/>
  <c r="V875" i="2"/>
  <c r="V876" i="2"/>
  <c r="V877" i="2"/>
  <c r="V878" i="2"/>
  <c r="V879" i="2"/>
  <c r="V880" i="2"/>
  <c r="V881" i="2"/>
  <c r="V882" i="2"/>
  <c r="V883" i="2"/>
  <c r="V884" i="2"/>
  <c r="V885" i="2"/>
  <c r="V886" i="2"/>
  <c r="V887" i="2"/>
  <c r="V888" i="2"/>
  <c r="V889" i="2"/>
  <c r="V890" i="2"/>
  <c r="V891" i="2"/>
  <c r="V892" i="2"/>
  <c r="V893" i="2"/>
  <c r="V894" i="2"/>
  <c r="V895" i="2"/>
  <c r="V896" i="2"/>
  <c r="V897" i="2"/>
  <c r="V898" i="2"/>
  <c r="V899" i="2"/>
  <c r="V900" i="2"/>
  <c r="V901" i="2"/>
  <c r="V902" i="2"/>
  <c r="V903" i="2"/>
  <c r="V904" i="2"/>
  <c r="V905" i="2"/>
  <c r="V906" i="2"/>
  <c r="V907" i="2"/>
  <c r="V908" i="2"/>
  <c r="V909" i="2"/>
  <c r="V910" i="2"/>
  <c r="V911" i="2"/>
  <c r="V912" i="2"/>
  <c r="V913" i="2"/>
  <c r="V914" i="2"/>
  <c r="V915" i="2"/>
  <c r="V916" i="2"/>
  <c r="V917" i="2"/>
  <c r="V918" i="2"/>
  <c r="V919" i="2"/>
  <c r="V920" i="2"/>
  <c r="V921" i="2"/>
  <c r="V922" i="2"/>
  <c r="V923" i="2"/>
  <c r="V924" i="2"/>
  <c r="V925" i="2"/>
  <c r="V926" i="2"/>
  <c r="V927" i="2"/>
  <c r="V928" i="2"/>
  <c r="V929" i="2"/>
  <c r="V930" i="2"/>
  <c r="V931" i="2"/>
  <c r="V932" i="2"/>
  <c r="V933" i="2"/>
  <c r="V934" i="2"/>
  <c r="V935" i="2"/>
  <c r="V936" i="2"/>
  <c r="V937" i="2"/>
  <c r="V938" i="2"/>
  <c r="V939" i="2"/>
  <c r="V940" i="2"/>
  <c r="V941" i="2"/>
  <c r="V942" i="2"/>
  <c r="V943" i="2"/>
  <c r="V944" i="2"/>
  <c r="V945" i="2"/>
  <c r="V946" i="2"/>
  <c r="V947" i="2"/>
  <c r="V948" i="2"/>
  <c r="V949" i="2"/>
  <c r="V950" i="2"/>
  <c r="V951" i="2"/>
  <c r="V952" i="2"/>
  <c r="V953" i="2"/>
  <c r="V954" i="2"/>
  <c r="V955" i="2"/>
  <c r="V956" i="2"/>
  <c r="V957" i="2"/>
  <c r="V958" i="2"/>
  <c r="V959" i="2"/>
  <c r="V960" i="2"/>
  <c r="V961" i="2"/>
  <c r="V962" i="2"/>
  <c r="V963" i="2"/>
  <c r="V964" i="2"/>
  <c r="V965" i="2"/>
  <c r="V966" i="2"/>
  <c r="V967" i="2"/>
  <c r="V968" i="2"/>
  <c r="V969" i="2"/>
  <c r="V970" i="2"/>
  <c r="V971" i="2"/>
  <c r="V972" i="2"/>
  <c r="V973" i="2"/>
  <c r="V974" i="2"/>
  <c r="V975" i="2"/>
  <c r="V976" i="2"/>
  <c r="V977" i="2"/>
  <c r="V978" i="2"/>
  <c r="V979" i="2"/>
  <c r="V980" i="2"/>
  <c r="V981" i="2"/>
  <c r="V982" i="2"/>
  <c r="V983" i="2"/>
  <c r="V984" i="2"/>
  <c r="V985" i="2"/>
  <c r="V986" i="2"/>
  <c r="V987" i="2"/>
  <c r="V988" i="2"/>
  <c r="V989" i="2"/>
  <c r="V990" i="2"/>
  <c r="V991" i="2"/>
  <c r="V992" i="2"/>
  <c r="V993" i="2"/>
  <c r="V994" i="2"/>
  <c r="V995" i="2"/>
  <c r="V996" i="2"/>
  <c r="V997" i="2"/>
  <c r="V998" i="2"/>
  <c r="V999" i="2"/>
  <c r="V1000" i="2"/>
  <c r="V1001" i="2"/>
  <c r="V1002" i="2"/>
  <c r="V1003" i="2"/>
  <c r="V1004" i="2"/>
  <c r="V1005" i="2"/>
  <c r="V1006" i="2"/>
  <c r="V1007" i="2"/>
  <c r="V1008" i="2"/>
  <c r="V1009" i="2"/>
  <c r="V1010" i="2"/>
  <c r="V1011" i="2"/>
  <c r="V1012" i="2"/>
  <c r="V1013" i="2"/>
  <c r="V1014" i="2"/>
  <c r="V1015" i="2"/>
  <c r="V1016" i="2"/>
  <c r="V1017" i="2"/>
  <c r="V1018" i="2"/>
  <c r="V1019" i="2"/>
  <c r="V1020" i="2"/>
  <c r="V1021" i="2"/>
  <c r="V1022" i="2"/>
  <c r="V1023" i="2"/>
  <c r="V1024" i="2"/>
  <c r="V1025" i="2"/>
  <c r="V1026" i="2"/>
  <c r="V1027" i="2"/>
  <c r="V1028" i="2"/>
  <c r="V1029" i="2"/>
  <c r="V1030" i="2"/>
  <c r="V1031" i="2"/>
  <c r="V1032" i="2"/>
  <c r="V1033" i="2"/>
  <c r="V1034" i="2"/>
  <c r="V1035" i="2"/>
  <c r="V1036" i="2"/>
  <c r="V1037" i="2"/>
  <c r="V1038" i="2"/>
  <c r="V1039" i="2"/>
  <c r="V1040" i="2"/>
  <c r="V1041" i="2"/>
  <c r="V1042" i="2"/>
  <c r="V1043" i="2"/>
  <c r="V1044" i="2"/>
  <c r="V1045" i="2"/>
  <c r="V1046" i="2"/>
  <c r="V1047" i="2"/>
  <c r="V1048" i="2"/>
  <c r="V1049" i="2"/>
  <c r="V1050" i="2"/>
  <c r="V1051" i="2"/>
  <c r="V1052" i="2"/>
  <c r="V1053" i="2"/>
  <c r="V1054" i="2"/>
  <c r="V1055" i="2"/>
  <c r="V1056" i="2"/>
  <c r="V1057" i="2"/>
  <c r="V1058" i="2"/>
  <c r="V1059" i="2"/>
  <c r="V1060" i="2"/>
  <c r="V1061" i="2"/>
  <c r="V1062" i="2"/>
  <c r="V1063" i="2"/>
  <c r="V1064" i="2"/>
  <c r="V1065" i="2"/>
  <c r="V1066" i="2"/>
  <c r="V1067" i="2"/>
  <c r="V1068" i="2"/>
  <c r="V1069" i="2"/>
  <c r="V1070" i="2"/>
  <c r="V1071" i="2"/>
  <c r="V1072" i="2"/>
  <c r="V1073" i="2"/>
  <c r="V1074" i="2"/>
  <c r="V1075" i="2"/>
  <c r="V1076" i="2"/>
  <c r="V1077" i="2"/>
  <c r="V1078" i="2"/>
  <c r="V1079" i="2"/>
  <c r="V1080" i="2"/>
  <c r="V1081" i="2"/>
  <c r="V1082" i="2"/>
  <c r="V1083" i="2"/>
  <c r="V1084" i="2"/>
  <c r="V1085" i="2"/>
  <c r="V1086" i="2"/>
  <c r="V1087" i="2"/>
  <c r="V1088" i="2"/>
  <c r="V1089" i="2"/>
  <c r="V1090" i="2"/>
  <c r="V1091" i="2"/>
  <c r="V1092" i="2"/>
  <c r="V1093" i="2"/>
  <c r="V1094" i="2"/>
  <c r="V1095" i="2"/>
  <c r="V1096" i="2"/>
  <c r="V1097" i="2"/>
  <c r="V1098" i="2"/>
  <c r="V1099" i="2"/>
  <c r="V1100" i="2"/>
  <c r="V1101" i="2"/>
  <c r="V1102" i="2"/>
  <c r="V1103" i="2"/>
  <c r="V1104" i="2"/>
  <c r="V1105" i="2"/>
  <c r="V1106" i="2"/>
  <c r="V1107" i="2"/>
  <c r="V1108" i="2"/>
  <c r="V1109" i="2"/>
  <c r="V1110" i="2"/>
  <c r="V1111" i="2"/>
  <c r="V1112" i="2"/>
  <c r="V1113" i="2"/>
  <c r="V1114" i="2"/>
  <c r="V1115" i="2"/>
  <c r="V1116" i="2"/>
  <c r="V1117" i="2"/>
  <c r="V1118" i="2"/>
  <c r="V1119" i="2"/>
  <c r="V1120" i="2"/>
  <c r="V1121" i="2"/>
  <c r="V1122" i="2"/>
  <c r="V1123" i="2"/>
  <c r="V1124" i="2"/>
  <c r="V1125" i="2"/>
  <c r="V1126" i="2"/>
  <c r="V1127" i="2"/>
  <c r="V1128" i="2"/>
  <c r="V1129" i="2"/>
  <c r="V1130" i="2"/>
  <c r="V1131" i="2"/>
  <c r="V1132" i="2"/>
  <c r="V1133" i="2"/>
  <c r="V1134" i="2"/>
  <c r="V1135" i="2"/>
  <c r="V1136" i="2"/>
  <c r="V1137" i="2"/>
  <c r="V1138" i="2"/>
  <c r="V1139" i="2"/>
  <c r="V1140" i="2"/>
  <c r="V1141" i="2"/>
  <c r="V1142" i="2"/>
  <c r="V1143" i="2"/>
  <c r="V1144" i="2"/>
  <c r="V1145" i="2"/>
  <c r="V1146" i="2"/>
  <c r="V1147" i="2"/>
  <c r="V1148" i="2"/>
  <c r="V1149" i="2"/>
  <c r="V1150" i="2"/>
  <c r="V1151" i="2"/>
  <c r="V1152" i="2"/>
  <c r="V1153" i="2"/>
  <c r="V1154" i="2"/>
  <c r="V1155" i="2"/>
  <c r="V1156" i="2"/>
  <c r="V1157" i="2"/>
  <c r="V1158" i="2"/>
  <c r="V1159" i="2"/>
  <c r="V1160" i="2"/>
  <c r="V1161" i="2"/>
  <c r="V1162" i="2"/>
  <c r="V1163" i="2"/>
  <c r="V1164" i="2"/>
  <c r="V1165" i="2"/>
  <c r="V1166" i="2"/>
  <c r="V1167" i="2"/>
  <c r="V1168" i="2"/>
  <c r="V1169" i="2"/>
  <c r="V1170" i="2"/>
  <c r="V1171" i="2"/>
  <c r="V1172" i="2"/>
  <c r="V1173" i="2"/>
  <c r="V1174" i="2"/>
  <c r="V1175" i="2"/>
  <c r="V1176" i="2"/>
  <c r="V1177" i="2"/>
  <c r="V1178" i="2"/>
  <c r="V1179" i="2"/>
  <c r="V1180" i="2"/>
  <c r="V1181" i="2"/>
  <c r="V1182" i="2"/>
  <c r="V1183" i="2"/>
  <c r="V1184" i="2"/>
  <c r="V1185" i="2"/>
  <c r="V1186" i="2"/>
  <c r="V1187" i="2"/>
  <c r="V1188" i="2"/>
  <c r="V1189" i="2"/>
  <c r="V1190" i="2"/>
  <c r="V1191" i="2"/>
  <c r="V1192" i="2"/>
  <c r="V1193" i="2"/>
  <c r="V1194" i="2"/>
  <c r="V1195" i="2"/>
  <c r="V1196" i="2"/>
  <c r="V1197" i="2"/>
  <c r="V1198" i="2"/>
  <c r="V1199" i="2"/>
  <c r="V1200" i="2"/>
  <c r="V1201" i="2"/>
  <c r="V1202" i="2"/>
  <c r="V1203" i="2"/>
  <c r="V1204" i="2"/>
  <c r="V1205" i="2"/>
  <c r="V1206" i="2"/>
  <c r="V1207" i="2"/>
  <c r="V1208" i="2"/>
  <c r="V1209" i="2"/>
  <c r="V1210" i="2"/>
  <c r="V1211" i="2"/>
  <c r="V1212" i="2"/>
  <c r="V1213" i="2"/>
  <c r="V1214" i="2"/>
  <c r="V1215" i="2"/>
  <c r="V1216" i="2"/>
  <c r="V1217" i="2"/>
  <c r="V1218" i="2"/>
  <c r="V1219" i="2"/>
  <c r="V1220" i="2"/>
  <c r="V1221" i="2"/>
  <c r="V1222" i="2"/>
  <c r="V1223" i="2"/>
  <c r="V1224" i="2"/>
  <c r="V1225" i="2"/>
  <c r="V1226" i="2"/>
  <c r="V1227" i="2"/>
  <c r="V1228" i="2"/>
  <c r="V1229" i="2"/>
  <c r="V1230" i="2"/>
  <c r="V1231" i="2"/>
  <c r="V1232" i="2"/>
  <c r="V1233" i="2"/>
  <c r="V1234" i="2"/>
  <c r="V1235" i="2"/>
  <c r="V1236" i="2"/>
  <c r="V1237" i="2"/>
  <c r="V1238" i="2"/>
  <c r="V1239" i="2"/>
  <c r="V1240" i="2"/>
  <c r="V1241" i="2"/>
  <c r="V1242" i="2"/>
  <c r="V1243" i="2"/>
  <c r="V1244" i="2"/>
  <c r="V1245" i="2"/>
  <c r="V1246" i="2"/>
  <c r="V1247" i="2"/>
  <c r="V1248" i="2"/>
  <c r="V1249" i="2"/>
  <c r="V1250" i="2"/>
  <c r="V1251" i="2"/>
  <c r="V1252" i="2"/>
  <c r="V1253" i="2"/>
  <c r="V1254" i="2"/>
  <c r="V1255" i="2"/>
  <c r="V1256" i="2"/>
  <c r="V1257" i="2"/>
  <c r="V1258" i="2"/>
  <c r="V1259" i="2"/>
  <c r="V1260" i="2"/>
  <c r="V1261" i="2"/>
  <c r="V1262" i="2"/>
  <c r="V1263" i="2"/>
  <c r="V1264" i="2"/>
  <c r="V1265" i="2"/>
  <c r="V1266" i="2"/>
  <c r="V1267" i="2"/>
  <c r="V1268" i="2"/>
  <c r="V1269" i="2"/>
  <c r="V1270" i="2"/>
  <c r="V1271" i="2"/>
  <c r="V1272" i="2"/>
  <c r="V1273" i="2"/>
  <c r="V1274" i="2"/>
  <c r="V1275" i="2"/>
  <c r="V1276" i="2"/>
  <c r="V1277" i="2"/>
  <c r="V1278" i="2"/>
  <c r="V1279" i="2"/>
  <c r="V1280" i="2"/>
  <c r="V1281" i="2"/>
  <c r="V1282" i="2"/>
  <c r="V1283" i="2"/>
  <c r="V1284" i="2"/>
  <c r="V1285" i="2"/>
  <c r="V1286" i="2"/>
  <c r="V1287" i="2"/>
  <c r="V1288" i="2"/>
  <c r="V1289" i="2"/>
  <c r="V1290" i="2"/>
  <c r="V1291" i="2"/>
  <c r="V1292" i="2"/>
  <c r="V1293" i="2"/>
  <c r="V1294" i="2"/>
  <c r="V1295" i="2"/>
  <c r="V1296" i="2"/>
  <c r="V1297" i="2"/>
  <c r="V1298" i="2"/>
  <c r="V1299" i="2"/>
  <c r="V1300" i="2"/>
  <c r="V1301" i="2"/>
  <c r="V1302" i="2"/>
  <c r="V1303" i="2"/>
  <c r="V1304" i="2"/>
  <c r="V1305" i="2"/>
  <c r="V1306" i="2"/>
  <c r="V1307" i="2"/>
  <c r="V1308" i="2"/>
  <c r="V1309" i="2"/>
  <c r="V1310" i="2"/>
  <c r="V1311" i="2"/>
  <c r="V1312" i="2"/>
  <c r="V1313" i="2"/>
  <c r="V1314" i="2"/>
  <c r="V1315" i="2"/>
  <c r="V1316" i="2"/>
  <c r="V1317" i="2"/>
  <c r="V1318" i="2"/>
  <c r="V1319" i="2"/>
  <c r="V1320" i="2"/>
  <c r="V1321" i="2"/>
  <c r="V1322" i="2"/>
  <c r="V1323" i="2"/>
  <c r="V1324" i="2"/>
  <c r="V1325" i="2"/>
  <c r="V1326" i="2"/>
  <c r="V1327" i="2"/>
  <c r="V1328" i="2"/>
  <c r="V1329" i="2"/>
  <c r="V1330" i="2"/>
  <c r="V1331" i="2"/>
  <c r="V1332" i="2"/>
  <c r="V1333" i="2"/>
  <c r="V1334" i="2"/>
  <c r="V1335" i="2"/>
  <c r="V1336" i="2"/>
  <c r="V1337" i="2"/>
  <c r="V1338" i="2"/>
  <c r="V1339" i="2"/>
  <c r="V1340" i="2"/>
  <c r="V1341" i="2"/>
  <c r="V1342" i="2"/>
  <c r="V1343" i="2"/>
  <c r="V1344" i="2"/>
  <c r="V1345" i="2"/>
  <c r="V1346" i="2"/>
  <c r="V1347" i="2"/>
  <c r="V1348" i="2"/>
  <c r="V1349" i="2"/>
  <c r="V1350" i="2"/>
  <c r="V1351" i="2"/>
  <c r="V1352" i="2"/>
  <c r="V1353" i="2"/>
  <c r="V1354" i="2"/>
  <c r="V1355" i="2"/>
  <c r="V1356" i="2"/>
  <c r="V1357" i="2"/>
  <c r="V1358" i="2"/>
  <c r="V1359" i="2"/>
  <c r="V1360" i="2"/>
  <c r="V1361" i="2"/>
  <c r="V1362" i="2"/>
  <c r="V1363" i="2"/>
  <c r="V1364" i="2"/>
  <c r="V1365" i="2"/>
  <c r="V1366" i="2"/>
  <c r="V1367" i="2"/>
  <c r="V1368" i="2"/>
  <c r="V1369" i="2"/>
  <c r="V1370" i="2"/>
  <c r="V1371" i="2"/>
  <c r="V1372" i="2"/>
  <c r="V1373" i="2"/>
  <c r="V1374" i="2"/>
  <c r="V1375" i="2"/>
  <c r="V1376" i="2"/>
  <c r="V1377" i="2"/>
  <c r="V1378" i="2"/>
  <c r="V1379" i="2"/>
  <c r="V1380" i="2"/>
  <c r="V1381" i="2"/>
  <c r="V1382" i="2"/>
  <c r="V1383" i="2"/>
  <c r="V1384" i="2"/>
  <c r="V1385" i="2"/>
  <c r="V1386" i="2"/>
  <c r="V1387" i="2"/>
  <c r="V1388" i="2"/>
  <c r="V1389" i="2"/>
  <c r="V1390" i="2"/>
  <c r="V1391" i="2"/>
  <c r="V1392" i="2"/>
  <c r="V1393" i="2"/>
  <c r="V1394" i="2"/>
  <c r="V1395" i="2"/>
  <c r="V1396" i="2"/>
  <c r="V1397" i="2"/>
  <c r="V1398" i="2"/>
  <c r="V1399" i="2"/>
  <c r="V1400" i="2"/>
  <c r="V1401" i="2"/>
  <c r="V1402" i="2"/>
  <c r="V1403" i="2"/>
  <c r="V1404" i="2"/>
  <c r="V1405" i="2"/>
  <c r="V1406" i="2"/>
  <c r="V1407" i="2"/>
  <c r="V1408" i="2"/>
  <c r="V1409" i="2"/>
  <c r="V1410" i="2"/>
  <c r="V1411" i="2"/>
  <c r="V1412" i="2"/>
  <c r="V1413" i="2"/>
  <c r="V1414" i="2"/>
  <c r="V1415" i="2"/>
  <c r="V1416" i="2"/>
  <c r="V1417" i="2"/>
  <c r="V1418" i="2"/>
  <c r="V1419" i="2"/>
  <c r="V1420" i="2"/>
  <c r="V1421" i="2"/>
  <c r="V1422" i="2"/>
  <c r="V1423" i="2"/>
  <c r="V1424" i="2"/>
  <c r="V1425" i="2"/>
  <c r="V1426" i="2"/>
  <c r="V1427" i="2"/>
  <c r="V1428" i="2"/>
  <c r="V1429" i="2"/>
  <c r="V1430" i="2"/>
  <c r="V1431" i="2"/>
  <c r="V1432" i="2"/>
  <c r="V1433" i="2"/>
  <c r="V1434" i="2"/>
  <c r="V1435" i="2"/>
  <c r="V1436" i="2"/>
  <c r="V1437" i="2"/>
  <c r="V1438" i="2"/>
  <c r="V1439" i="2"/>
  <c r="V1440" i="2"/>
  <c r="V1441" i="2"/>
  <c r="V1442" i="2"/>
  <c r="V1443" i="2"/>
  <c r="V1444" i="2"/>
  <c r="V1445" i="2"/>
  <c r="V1446" i="2"/>
  <c r="V1447" i="2"/>
  <c r="V1448" i="2"/>
  <c r="V1449" i="2"/>
  <c r="V1450" i="2"/>
  <c r="V1451" i="2"/>
  <c r="V1452" i="2"/>
  <c r="V1453" i="2"/>
  <c r="V1454" i="2"/>
  <c r="V1455" i="2"/>
  <c r="V1456" i="2"/>
  <c r="V1457" i="2"/>
  <c r="V1458" i="2"/>
  <c r="V1459" i="2"/>
  <c r="V1460" i="2"/>
  <c r="V1461" i="2"/>
  <c r="V1462" i="2"/>
  <c r="V1463" i="2"/>
  <c r="V1464" i="2"/>
  <c r="V1465" i="2"/>
  <c r="V1466" i="2"/>
  <c r="V1467" i="2"/>
  <c r="V1468" i="2"/>
  <c r="V1469" i="2"/>
  <c r="V1470" i="2"/>
  <c r="V1471" i="2"/>
  <c r="V1472" i="2"/>
  <c r="V1473" i="2"/>
  <c r="V1474" i="2"/>
  <c r="V1475" i="2"/>
  <c r="V1476" i="2"/>
  <c r="V1477" i="2"/>
  <c r="V1478" i="2"/>
  <c r="V1479" i="2"/>
  <c r="V1480" i="2"/>
  <c r="V1481" i="2"/>
  <c r="V1482" i="2"/>
  <c r="V1483" i="2"/>
  <c r="V1484" i="2"/>
  <c r="V1485" i="2"/>
  <c r="V1486" i="2"/>
  <c r="V1487" i="2"/>
  <c r="V1488" i="2"/>
  <c r="V1489" i="2"/>
  <c r="V1490" i="2"/>
  <c r="V1491" i="2"/>
  <c r="V1492" i="2"/>
  <c r="V1493" i="2"/>
  <c r="V1494" i="2"/>
  <c r="V1495" i="2"/>
  <c r="V1496" i="2"/>
  <c r="V1497" i="2"/>
  <c r="V1498" i="2"/>
  <c r="V1499" i="2"/>
  <c r="V1500" i="2"/>
  <c r="V1501" i="2"/>
  <c r="V1502" i="2"/>
  <c r="V1503" i="2"/>
  <c r="V1504" i="2"/>
  <c r="V1505" i="2"/>
  <c r="V1506" i="2"/>
  <c r="V1507" i="2"/>
  <c r="V1508" i="2"/>
  <c r="V1509" i="2"/>
  <c r="V1510" i="2"/>
  <c r="V1511" i="2"/>
  <c r="V1512" i="2"/>
  <c r="V1513" i="2"/>
  <c r="V1514" i="2"/>
  <c r="V1515" i="2"/>
  <c r="V1516" i="2"/>
  <c r="V1517" i="2"/>
  <c r="V1518" i="2"/>
  <c r="V1519" i="2"/>
  <c r="V1520" i="2"/>
  <c r="V1521" i="2"/>
  <c r="V1522" i="2"/>
  <c r="V1523" i="2"/>
  <c r="V1524" i="2"/>
  <c r="V1525" i="2"/>
  <c r="V1526" i="2"/>
  <c r="V1527" i="2"/>
  <c r="V1528" i="2"/>
  <c r="V1529" i="2"/>
  <c r="V1530" i="2"/>
  <c r="V1531" i="2"/>
  <c r="V1532" i="2"/>
  <c r="V1533" i="2"/>
  <c r="V1534" i="2"/>
  <c r="V1535" i="2"/>
  <c r="V1536" i="2"/>
  <c r="V1537" i="2"/>
  <c r="V1538" i="2"/>
  <c r="V1539" i="2"/>
  <c r="V1540" i="2"/>
  <c r="V1541" i="2"/>
  <c r="V1542" i="2"/>
  <c r="V1543" i="2"/>
  <c r="V1544" i="2"/>
  <c r="V1545" i="2"/>
  <c r="V1546" i="2"/>
  <c r="V1547" i="2"/>
  <c r="V1548" i="2"/>
  <c r="V1549" i="2"/>
  <c r="V1550" i="2"/>
  <c r="V1551" i="2"/>
  <c r="V1552" i="2"/>
  <c r="V1553" i="2"/>
  <c r="V1554" i="2"/>
  <c r="V1555" i="2"/>
  <c r="V1556" i="2"/>
  <c r="V1557" i="2"/>
  <c r="V1558" i="2"/>
  <c r="V1559" i="2"/>
  <c r="V1560" i="2"/>
  <c r="V1561" i="2"/>
  <c r="V1562" i="2"/>
  <c r="V1563" i="2"/>
  <c r="V1564" i="2"/>
  <c r="V1565" i="2"/>
  <c r="V1566" i="2"/>
  <c r="V1567" i="2"/>
  <c r="V1568" i="2"/>
  <c r="V1569" i="2"/>
  <c r="V1570" i="2"/>
  <c r="V1571" i="2"/>
  <c r="V1572" i="2"/>
  <c r="V1573" i="2"/>
  <c r="V1574" i="2"/>
  <c r="V1575" i="2"/>
  <c r="V1576" i="2"/>
  <c r="V1577" i="2"/>
  <c r="V1578" i="2"/>
  <c r="V1579" i="2"/>
  <c r="V1580" i="2"/>
  <c r="V1581" i="2"/>
  <c r="V1582" i="2"/>
  <c r="V1583" i="2"/>
  <c r="V1584" i="2"/>
  <c r="V1585" i="2"/>
  <c r="V1586" i="2"/>
  <c r="V1587" i="2"/>
  <c r="V1588" i="2"/>
  <c r="V1589" i="2"/>
  <c r="V1590" i="2"/>
  <c r="V1591" i="2"/>
  <c r="V1592" i="2"/>
  <c r="V1593" i="2"/>
  <c r="V1594" i="2"/>
  <c r="V1595" i="2"/>
  <c r="V1596" i="2"/>
  <c r="V1597" i="2"/>
  <c r="V1598" i="2"/>
  <c r="V1599" i="2"/>
  <c r="V1600" i="2"/>
  <c r="V1601" i="2"/>
  <c r="V1602" i="2"/>
  <c r="V1603" i="2"/>
  <c r="V1604" i="2"/>
  <c r="V1605" i="2"/>
  <c r="V1606" i="2"/>
  <c r="V1607" i="2"/>
  <c r="V1608" i="2"/>
  <c r="V1609" i="2"/>
  <c r="V1610" i="2"/>
  <c r="V1611" i="2"/>
  <c r="V1612" i="2"/>
  <c r="V1613" i="2"/>
  <c r="V1614" i="2"/>
  <c r="V1615" i="2"/>
  <c r="V1616" i="2"/>
  <c r="V1617" i="2"/>
  <c r="V1618" i="2"/>
  <c r="V1619" i="2"/>
  <c r="V1620" i="2"/>
  <c r="V1621" i="2"/>
  <c r="V1622" i="2"/>
  <c r="V1623" i="2"/>
  <c r="V1624" i="2"/>
  <c r="V1625" i="2"/>
  <c r="V1626" i="2"/>
  <c r="V1627" i="2"/>
  <c r="V1628" i="2"/>
  <c r="V1629" i="2"/>
  <c r="V1630" i="2"/>
  <c r="V1631" i="2"/>
  <c r="V1632" i="2"/>
  <c r="V1633" i="2"/>
  <c r="V1634" i="2"/>
  <c r="V1635" i="2"/>
  <c r="V1636" i="2"/>
  <c r="V1637" i="2"/>
  <c r="V1638" i="2"/>
  <c r="V1639" i="2"/>
  <c r="V1640" i="2"/>
  <c r="V1641" i="2"/>
  <c r="V1642" i="2"/>
  <c r="V1643" i="2"/>
  <c r="V1644" i="2"/>
  <c r="V1645" i="2"/>
  <c r="V1646" i="2"/>
  <c r="V1647" i="2"/>
  <c r="V1648" i="2"/>
  <c r="V1649" i="2"/>
  <c r="V1650" i="2"/>
  <c r="V1651" i="2"/>
  <c r="V1652" i="2"/>
  <c r="V1653" i="2"/>
  <c r="V1654" i="2"/>
  <c r="V1655" i="2"/>
  <c r="V1656" i="2"/>
  <c r="V1657" i="2"/>
  <c r="V1658" i="2"/>
  <c r="V1659" i="2"/>
  <c r="V1660" i="2"/>
  <c r="V1661" i="2"/>
  <c r="V1662" i="2"/>
  <c r="V1663" i="2"/>
  <c r="V1664" i="2"/>
  <c r="V1665" i="2"/>
  <c r="V1666" i="2"/>
  <c r="V1667" i="2"/>
  <c r="V1668" i="2"/>
  <c r="V1669" i="2"/>
  <c r="V1670" i="2"/>
  <c r="V1671" i="2"/>
  <c r="V1672" i="2"/>
  <c r="V1673" i="2"/>
  <c r="V1674" i="2"/>
  <c r="V1675" i="2"/>
  <c r="V1676" i="2"/>
  <c r="V1677" i="2"/>
  <c r="V1678" i="2"/>
  <c r="V1679" i="2"/>
  <c r="V1680" i="2"/>
  <c r="V1681" i="2"/>
  <c r="V1682" i="2"/>
  <c r="V1683" i="2"/>
  <c r="V1684" i="2"/>
  <c r="V1685" i="2"/>
  <c r="V1686" i="2"/>
  <c r="V1687" i="2"/>
  <c r="V1688" i="2"/>
  <c r="V1689" i="2"/>
  <c r="V1690" i="2"/>
  <c r="V1691" i="2"/>
  <c r="V1692" i="2"/>
  <c r="V1693" i="2"/>
  <c r="V1694" i="2"/>
  <c r="V1695" i="2"/>
  <c r="V1696" i="2"/>
  <c r="V1697" i="2"/>
  <c r="V1698" i="2"/>
  <c r="V1699" i="2"/>
  <c r="V3" i="2"/>
  <c r="I1000" i="3"/>
  <c r="F1000" i="3"/>
  <c r="D1000" i="3"/>
  <c r="E1000" i="3" s="1"/>
  <c r="I999" i="3"/>
  <c r="F999" i="3"/>
  <c r="D999" i="3"/>
  <c r="I998" i="3"/>
  <c r="F998" i="3"/>
  <c r="D998" i="3"/>
  <c r="E998" i="3" s="1"/>
  <c r="I997" i="3"/>
  <c r="F997" i="3"/>
  <c r="D997" i="3"/>
  <c r="E997" i="3" s="1"/>
  <c r="I996" i="3"/>
  <c r="F996" i="3"/>
  <c r="G996" i="3" s="1"/>
  <c r="D996" i="3"/>
  <c r="I995" i="3"/>
  <c r="F995" i="3"/>
  <c r="H995" i="3" s="1"/>
  <c r="D995" i="3"/>
  <c r="I994" i="3"/>
  <c r="F994" i="3"/>
  <c r="D994" i="3"/>
  <c r="I993" i="3"/>
  <c r="F993" i="3"/>
  <c r="G993" i="3" s="1"/>
  <c r="D993" i="3"/>
  <c r="E993" i="3" s="1"/>
  <c r="I992" i="3"/>
  <c r="F992" i="3"/>
  <c r="D992" i="3"/>
  <c r="I991" i="3"/>
  <c r="F991" i="3"/>
  <c r="D991" i="3"/>
  <c r="I990" i="3"/>
  <c r="F990" i="3"/>
  <c r="D990" i="3"/>
  <c r="E990" i="3" s="1"/>
  <c r="I989" i="3"/>
  <c r="F989" i="3"/>
  <c r="D989" i="3"/>
  <c r="E989" i="3" s="1"/>
  <c r="I988" i="3"/>
  <c r="F988" i="3"/>
  <c r="G988" i="3" s="1"/>
  <c r="D988" i="3"/>
  <c r="I987" i="3"/>
  <c r="F987" i="3"/>
  <c r="H987" i="3" s="1"/>
  <c r="D987" i="3"/>
  <c r="E987" i="3" s="1"/>
  <c r="I986" i="3"/>
  <c r="F986" i="3"/>
  <c r="D986" i="3"/>
  <c r="I985" i="3"/>
  <c r="F985" i="3"/>
  <c r="G985" i="3" s="1"/>
  <c r="D985" i="3"/>
  <c r="I984" i="3"/>
  <c r="F984" i="3"/>
  <c r="D984" i="3"/>
  <c r="I983" i="3"/>
  <c r="F983" i="3"/>
  <c r="D983" i="3"/>
  <c r="E983" i="3" s="1"/>
  <c r="I982" i="3"/>
  <c r="F982" i="3"/>
  <c r="D982" i="3"/>
  <c r="E982" i="3" s="1"/>
  <c r="I981" i="3"/>
  <c r="F981" i="3"/>
  <c r="D981" i="3"/>
  <c r="I980" i="3"/>
  <c r="F980" i="3"/>
  <c r="G980" i="3" s="1"/>
  <c r="D980" i="3"/>
  <c r="I979" i="3"/>
  <c r="F979" i="3"/>
  <c r="H979" i="3" s="1"/>
  <c r="D979" i="3"/>
  <c r="I978" i="3"/>
  <c r="F978" i="3"/>
  <c r="D978" i="3"/>
  <c r="I977" i="3"/>
  <c r="F977" i="3"/>
  <c r="G977" i="3" s="1"/>
  <c r="D977" i="3"/>
  <c r="I976" i="3"/>
  <c r="F976" i="3"/>
  <c r="D976" i="3"/>
  <c r="I975" i="3"/>
  <c r="F975" i="3"/>
  <c r="D975" i="3"/>
  <c r="E975" i="3" s="1"/>
  <c r="I974" i="3"/>
  <c r="F974" i="3"/>
  <c r="D974" i="3"/>
  <c r="E974" i="3" s="1"/>
  <c r="I973" i="3"/>
  <c r="F973" i="3"/>
  <c r="D973" i="3"/>
  <c r="I972" i="3"/>
  <c r="F972" i="3"/>
  <c r="G972" i="3" s="1"/>
  <c r="D972" i="3"/>
  <c r="I971" i="3"/>
  <c r="F971" i="3"/>
  <c r="H971" i="3" s="1"/>
  <c r="D971" i="3"/>
  <c r="E971" i="3" s="1"/>
  <c r="I970" i="3"/>
  <c r="F970" i="3"/>
  <c r="D970" i="3"/>
  <c r="E970" i="3" s="1"/>
  <c r="I969" i="3"/>
  <c r="F969" i="3"/>
  <c r="G969" i="3" s="1"/>
  <c r="D969" i="3"/>
  <c r="I968" i="3"/>
  <c r="F968" i="3"/>
  <c r="D968" i="3"/>
  <c r="I967" i="3"/>
  <c r="F967" i="3"/>
  <c r="D967" i="3"/>
  <c r="E967" i="3" s="1"/>
  <c r="I966" i="3"/>
  <c r="F966" i="3"/>
  <c r="D966" i="3"/>
  <c r="E966" i="3" s="1"/>
  <c r="I965" i="3"/>
  <c r="F965" i="3"/>
  <c r="D965" i="3"/>
  <c r="I964" i="3"/>
  <c r="F964" i="3"/>
  <c r="G964" i="3" s="1"/>
  <c r="D964" i="3"/>
  <c r="I963" i="3"/>
  <c r="F963" i="3"/>
  <c r="H963" i="3" s="1"/>
  <c r="D963" i="3"/>
  <c r="I962" i="3"/>
  <c r="F962" i="3"/>
  <c r="D962" i="3"/>
  <c r="I961" i="3"/>
  <c r="F961" i="3"/>
  <c r="G961" i="3" s="1"/>
  <c r="D961" i="3"/>
  <c r="I960" i="3"/>
  <c r="F960" i="3"/>
  <c r="D960" i="3"/>
  <c r="I959" i="3"/>
  <c r="F959" i="3"/>
  <c r="D959" i="3"/>
  <c r="I958" i="3"/>
  <c r="F958" i="3"/>
  <c r="D958" i="3"/>
  <c r="E958" i="3" s="1"/>
  <c r="I957" i="3"/>
  <c r="F957" i="3"/>
  <c r="D957" i="3"/>
  <c r="I956" i="3"/>
  <c r="F956" i="3"/>
  <c r="G956" i="3" s="1"/>
  <c r="D956" i="3"/>
  <c r="I955" i="3"/>
  <c r="F955" i="3"/>
  <c r="H955" i="3" s="1"/>
  <c r="D955" i="3"/>
  <c r="E955" i="3" s="1"/>
  <c r="I954" i="3"/>
  <c r="F954" i="3"/>
  <c r="D954" i="3"/>
  <c r="I953" i="3"/>
  <c r="F953" i="3"/>
  <c r="G953" i="3" s="1"/>
  <c r="D953" i="3"/>
  <c r="I952" i="3"/>
  <c r="F952" i="3"/>
  <c r="D952" i="3"/>
  <c r="I951" i="3"/>
  <c r="F951" i="3"/>
  <c r="D951" i="3"/>
  <c r="E951" i="3" s="1"/>
  <c r="I950" i="3"/>
  <c r="F950" i="3"/>
  <c r="D950" i="3"/>
  <c r="I949" i="3"/>
  <c r="F949" i="3"/>
  <c r="D949" i="3"/>
  <c r="I948" i="3"/>
  <c r="F948" i="3"/>
  <c r="G948" i="3" s="1"/>
  <c r="D948" i="3"/>
  <c r="I947" i="3"/>
  <c r="F947" i="3"/>
  <c r="H947" i="3" s="1"/>
  <c r="D947" i="3"/>
  <c r="I946" i="3"/>
  <c r="F946" i="3"/>
  <c r="D946" i="3"/>
  <c r="I945" i="3"/>
  <c r="F945" i="3"/>
  <c r="G945" i="3" s="1"/>
  <c r="D945" i="3"/>
  <c r="I944" i="3"/>
  <c r="F944" i="3"/>
  <c r="D944" i="3"/>
  <c r="E944" i="3" s="1"/>
  <c r="I943" i="3"/>
  <c r="F943" i="3"/>
  <c r="D943" i="3"/>
  <c r="I942" i="3"/>
  <c r="F942" i="3"/>
  <c r="E942" i="3"/>
  <c r="D942" i="3"/>
  <c r="I941" i="3"/>
  <c r="F941" i="3"/>
  <c r="G941" i="3" s="1"/>
  <c r="D941" i="3"/>
  <c r="E941" i="3" s="1"/>
  <c r="I940" i="3"/>
  <c r="F940" i="3"/>
  <c r="D940" i="3"/>
  <c r="I939" i="3"/>
  <c r="F939" i="3"/>
  <c r="D939" i="3"/>
  <c r="I938" i="3"/>
  <c r="F938" i="3"/>
  <c r="D938" i="3"/>
  <c r="I937" i="3"/>
  <c r="F937" i="3"/>
  <c r="G937" i="3" s="1"/>
  <c r="D937" i="3"/>
  <c r="I936" i="3"/>
  <c r="F936" i="3"/>
  <c r="D936" i="3"/>
  <c r="I935" i="3"/>
  <c r="F935" i="3"/>
  <c r="D935" i="3"/>
  <c r="I934" i="3"/>
  <c r="F934" i="3"/>
  <c r="D934" i="3"/>
  <c r="E934" i="3" s="1"/>
  <c r="I933" i="3"/>
  <c r="F933" i="3"/>
  <c r="G933" i="3" s="1"/>
  <c r="D933" i="3"/>
  <c r="I932" i="3"/>
  <c r="F932" i="3"/>
  <c r="D932" i="3"/>
  <c r="I931" i="3"/>
  <c r="F931" i="3"/>
  <c r="D931" i="3"/>
  <c r="I930" i="3"/>
  <c r="F930" i="3"/>
  <c r="D930" i="3"/>
  <c r="E930" i="3" s="1"/>
  <c r="I929" i="3"/>
  <c r="F929" i="3"/>
  <c r="G929" i="3" s="1"/>
  <c r="D929" i="3"/>
  <c r="I928" i="3"/>
  <c r="F928" i="3"/>
  <c r="D928" i="3"/>
  <c r="I927" i="3"/>
  <c r="F927" i="3"/>
  <c r="D927" i="3"/>
  <c r="I926" i="3"/>
  <c r="F926" i="3"/>
  <c r="D926" i="3"/>
  <c r="E926" i="3" s="1"/>
  <c r="I925" i="3"/>
  <c r="F925" i="3"/>
  <c r="G925" i="3" s="1"/>
  <c r="D925" i="3"/>
  <c r="E925" i="3" s="1"/>
  <c r="I924" i="3"/>
  <c r="F924" i="3"/>
  <c r="D924" i="3"/>
  <c r="I923" i="3"/>
  <c r="F923" i="3"/>
  <c r="D923" i="3"/>
  <c r="I922" i="3"/>
  <c r="F922" i="3"/>
  <c r="D922" i="3"/>
  <c r="I921" i="3"/>
  <c r="F921" i="3"/>
  <c r="G921" i="3" s="1"/>
  <c r="D921" i="3"/>
  <c r="I920" i="3"/>
  <c r="F920" i="3"/>
  <c r="D920" i="3"/>
  <c r="I919" i="3"/>
  <c r="F919" i="3"/>
  <c r="D919" i="3"/>
  <c r="I918" i="3"/>
  <c r="F918" i="3"/>
  <c r="D918" i="3"/>
  <c r="I917" i="3"/>
  <c r="F917" i="3"/>
  <c r="G917" i="3" s="1"/>
  <c r="D917" i="3"/>
  <c r="I916" i="3"/>
  <c r="F916" i="3"/>
  <c r="D916" i="3"/>
  <c r="I915" i="3"/>
  <c r="F915" i="3"/>
  <c r="D915" i="3"/>
  <c r="I914" i="3"/>
  <c r="F914" i="3"/>
  <c r="D914" i="3"/>
  <c r="I913" i="3"/>
  <c r="F913" i="3"/>
  <c r="H913" i="3" s="1"/>
  <c r="D913" i="3"/>
  <c r="I912" i="3"/>
  <c r="F912" i="3"/>
  <c r="D912" i="3"/>
  <c r="I911" i="3"/>
  <c r="F911" i="3"/>
  <c r="G911" i="3" s="1"/>
  <c r="D911" i="3"/>
  <c r="I910" i="3"/>
  <c r="F910" i="3"/>
  <c r="D910" i="3"/>
  <c r="E910" i="3" s="1"/>
  <c r="I909" i="3"/>
  <c r="F909" i="3"/>
  <c r="H909" i="3" s="1"/>
  <c r="D909" i="3"/>
  <c r="I908" i="3"/>
  <c r="F908" i="3"/>
  <c r="D908" i="3"/>
  <c r="E908" i="3" s="1"/>
  <c r="I907" i="3"/>
  <c r="F907" i="3"/>
  <c r="G907" i="3" s="1"/>
  <c r="D907" i="3"/>
  <c r="I906" i="3"/>
  <c r="F906" i="3"/>
  <c r="D906" i="3"/>
  <c r="I905" i="3"/>
  <c r="F905" i="3"/>
  <c r="H905" i="3" s="1"/>
  <c r="D905" i="3"/>
  <c r="E905" i="3" s="1"/>
  <c r="I904" i="3"/>
  <c r="F904" i="3"/>
  <c r="D904" i="3"/>
  <c r="I903" i="3"/>
  <c r="F903" i="3"/>
  <c r="G903" i="3" s="1"/>
  <c r="D903" i="3"/>
  <c r="I902" i="3"/>
  <c r="F902" i="3"/>
  <c r="D902" i="3"/>
  <c r="I901" i="3"/>
  <c r="F901" i="3"/>
  <c r="H901" i="3" s="1"/>
  <c r="D901" i="3"/>
  <c r="I900" i="3"/>
  <c r="F900" i="3"/>
  <c r="D900" i="3"/>
  <c r="I899" i="3"/>
  <c r="F899" i="3"/>
  <c r="G899" i="3" s="1"/>
  <c r="D899" i="3"/>
  <c r="I898" i="3"/>
  <c r="F898" i="3"/>
  <c r="D898" i="3"/>
  <c r="I897" i="3"/>
  <c r="F897" i="3"/>
  <c r="H897" i="3" s="1"/>
  <c r="D897" i="3"/>
  <c r="I896" i="3"/>
  <c r="F896" i="3"/>
  <c r="D896" i="3"/>
  <c r="E896" i="3" s="1"/>
  <c r="I895" i="3"/>
  <c r="F895" i="3"/>
  <c r="G895" i="3" s="1"/>
  <c r="D895" i="3"/>
  <c r="I894" i="3"/>
  <c r="F894" i="3"/>
  <c r="D894" i="3"/>
  <c r="I893" i="3"/>
  <c r="F893" i="3"/>
  <c r="H893" i="3" s="1"/>
  <c r="D893" i="3"/>
  <c r="I892" i="3"/>
  <c r="F892" i="3"/>
  <c r="E892" i="3"/>
  <c r="D892" i="3"/>
  <c r="I891" i="3"/>
  <c r="F891" i="3"/>
  <c r="G891" i="3" s="1"/>
  <c r="D891" i="3"/>
  <c r="E891" i="3" s="1"/>
  <c r="I890" i="3"/>
  <c r="F890" i="3"/>
  <c r="D890" i="3"/>
  <c r="I889" i="3"/>
  <c r="F889" i="3"/>
  <c r="D889" i="3"/>
  <c r="I888" i="3"/>
  <c r="F888" i="3"/>
  <c r="D888" i="3"/>
  <c r="I887" i="3"/>
  <c r="F887" i="3"/>
  <c r="G887" i="3" s="1"/>
  <c r="D887" i="3"/>
  <c r="I886" i="3"/>
  <c r="F886" i="3"/>
  <c r="D886" i="3"/>
  <c r="I885" i="3"/>
  <c r="F885" i="3"/>
  <c r="D885" i="3"/>
  <c r="I884" i="3"/>
  <c r="F884" i="3"/>
  <c r="D884" i="3"/>
  <c r="E884" i="3" s="1"/>
  <c r="I883" i="3"/>
  <c r="F883" i="3"/>
  <c r="G883" i="3" s="1"/>
  <c r="D883" i="3"/>
  <c r="I882" i="3"/>
  <c r="F882" i="3"/>
  <c r="D882" i="3"/>
  <c r="I881" i="3"/>
  <c r="F881" i="3"/>
  <c r="D881" i="3"/>
  <c r="I880" i="3"/>
  <c r="F880" i="3"/>
  <c r="D880" i="3"/>
  <c r="I879" i="3"/>
  <c r="F879" i="3"/>
  <c r="G879" i="3" s="1"/>
  <c r="D879" i="3"/>
  <c r="I878" i="3"/>
  <c r="F878" i="3"/>
  <c r="D878" i="3"/>
  <c r="I877" i="3"/>
  <c r="F877" i="3"/>
  <c r="D877" i="3"/>
  <c r="I876" i="3"/>
  <c r="F876" i="3"/>
  <c r="D876" i="3"/>
  <c r="E876" i="3" s="1"/>
  <c r="I875" i="3"/>
  <c r="F875" i="3"/>
  <c r="G875" i="3" s="1"/>
  <c r="D875" i="3"/>
  <c r="I874" i="3"/>
  <c r="F874" i="3"/>
  <c r="D874" i="3"/>
  <c r="I873" i="3"/>
  <c r="F873" i="3"/>
  <c r="D873" i="3"/>
  <c r="I872" i="3"/>
  <c r="F872" i="3"/>
  <c r="D872" i="3"/>
  <c r="I871" i="3"/>
  <c r="F871" i="3"/>
  <c r="G871" i="3" s="1"/>
  <c r="D871" i="3"/>
  <c r="I870" i="3"/>
  <c r="F870" i="3"/>
  <c r="D870" i="3"/>
  <c r="I869" i="3"/>
  <c r="F869" i="3"/>
  <c r="D869" i="3"/>
  <c r="I868" i="3"/>
  <c r="F868" i="3"/>
  <c r="D868" i="3"/>
  <c r="I867" i="3"/>
  <c r="F867" i="3"/>
  <c r="G867" i="3" s="1"/>
  <c r="D867" i="3"/>
  <c r="I866" i="3"/>
  <c r="F866" i="3"/>
  <c r="D866" i="3"/>
  <c r="I865" i="3"/>
  <c r="F865" i="3"/>
  <c r="D865" i="3"/>
  <c r="I864" i="3"/>
  <c r="F864" i="3"/>
  <c r="D864" i="3"/>
  <c r="E864" i="3" s="1"/>
  <c r="I863" i="3"/>
  <c r="F863" i="3"/>
  <c r="G863" i="3" s="1"/>
  <c r="D863" i="3"/>
  <c r="I862" i="3"/>
  <c r="F862" i="3"/>
  <c r="D862" i="3"/>
  <c r="I861" i="3"/>
  <c r="F861" i="3"/>
  <c r="D861" i="3"/>
  <c r="I860" i="3"/>
  <c r="F860" i="3"/>
  <c r="E860" i="3"/>
  <c r="D860" i="3"/>
  <c r="I859" i="3"/>
  <c r="F859" i="3"/>
  <c r="G859" i="3" s="1"/>
  <c r="D859" i="3"/>
  <c r="E859" i="3" s="1"/>
  <c r="I858" i="3"/>
  <c r="F858" i="3"/>
  <c r="D858" i="3"/>
  <c r="I857" i="3"/>
  <c r="F857" i="3"/>
  <c r="D857" i="3"/>
  <c r="I856" i="3"/>
  <c r="F856" i="3"/>
  <c r="D856" i="3"/>
  <c r="I855" i="3"/>
  <c r="F855" i="3"/>
  <c r="G855" i="3" s="1"/>
  <c r="D855" i="3"/>
  <c r="I854" i="3"/>
  <c r="F854" i="3"/>
  <c r="D854" i="3"/>
  <c r="I853" i="3"/>
  <c r="F853" i="3"/>
  <c r="D853" i="3"/>
  <c r="I852" i="3"/>
  <c r="F852" i="3"/>
  <c r="D852" i="3"/>
  <c r="I851" i="3"/>
  <c r="F851" i="3"/>
  <c r="G851" i="3" s="1"/>
  <c r="D851" i="3"/>
  <c r="I850" i="3"/>
  <c r="F850" i="3"/>
  <c r="D850" i="3"/>
  <c r="E850" i="3" s="1"/>
  <c r="I849" i="3"/>
  <c r="F849" i="3"/>
  <c r="G849" i="3" s="1"/>
  <c r="D849" i="3"/>
  <c r="I848" i="3"/>
  <c r="F848" i="3"/>
  <c r="G848" i="3" s="1"/>
  <c r="D848" i="3"/>
  <c r="I847" i="3"/>
  <c r="F847" i="3"/>
  <c r="H847" i="3" s="1"/>
  <c r="D847" i="3"/>
  <c r="I846" i="3"/>
  <c r="F846" i="3"/>
  <c r="D846" i="3"/>
  <c r="I845" i="3"/>
  <c r="F845" i="3"/>
  <c r="D845" i="3"/>
  <c r="I844" i="3"/>
  <c r="F844" i="3"/>
  <c r="G844" i="3" s="1"/>
  <c r="D844" i="3"/>
  <c r="I843" i="3"/>
  <c r="F843" i="3"/>
  <c r="H843" i="3" s="1"/>
  <c r="D843" i="3"/>
  <c r="I842" i="3"/>
  <c r="F842" i="3"/>
  <c r="D842" i="3"/>
  <c r="I841" i="3"/>
  <c r="F841" i="3"/>
  <c r="G841" i="3" s="1"/>
  <c r="D841" i="3"/>
  <c r="I840" i="3"/>
  <c r="F840" i="3"/>
  <c r="G840" i="3" s="1"/>
  <c r="D840" i="3"/>
  <c r="I839" i="3"/>
  <c r="F839" i="3"/>
  <c r="H839" i="3" s="1"/>
  <c r="D839" i="3"/>
  <c r="I838" i="3"/>
  <c r="F838" i="3"/>
  <c r="D838" i="3"/>
  <c r="I837" i="3"/>
  <c r="F837" i="3"/>
  <c r="G837" i="3" s="1"/>
  <c r="D837" i="3"/>
  <c r="I836" i="3"/>
  <c r="F836" i="3"/>
  <c r="D836" i="3"/>
  <c r="I835" i="3"/>
  <c r="F835" i="3"/>
  <c r="H835" i="3" s="1"/>
  <c r="D835" i="3"/>
  <c r="I834" i="3"/>
  <c r="F834" i="3"/>
  <c r="D834" i="3"/>
  <c r="I833" i="3"/>
  <c r="F833" i="3"/>
  <c r="G833" i="3" s="1"/>
  <c r="D833" i="3"/>
  <c r="I832" i="3"/>
  <c r="F832" i="3"/>
  <c r="H832" i="3" s="1"/>
  <c r="D832" i="3"/>
  <c r="I831" i="3"/>
  <c r="F831" i="3"/>
  <c r="H831" i="3" s="1"/>
  <c r="D831" i="3"/>
  <c r="I830" i="3"/>
  <c r="F830" i="3"/>
  <c r="D830" i="3"/>
  <c r="I829" i="3"/>
  <c r="F829" i="3"/>
  <c r="D829" i="3"/>
  <c r="I828" i="3"/>
  <c r="F828" i="3"/>
  <c r="G828" i="3" s="1"/>
  <c r="D828" i="3"/>
  <c r="I827" i="3"/>
  <c r="F827" i="3"/>
  <c r="H827" i="3" s="1"/>
  <c r="D827" i="3"/>
  <c r="I826" i="3"/>
  <c r="F826" i="3"/>
  <c r="D826" i="3"/>
  <c r="E826" i="3" s="1"/>
  <c r="I825" i="3"/>
  <c r="F825" i="3"/>
  <c r="D825" i="3"/>
  <c r="I824" i="3"/>
  <c r="F824" i="3"/>
  <c r="D824" i="3"/>
  <c r="I823" i="3"/>
  <c r="F823" i="3"/>
  <c r="H823" i="3" s="1"/>
  <c r="D823" i="3"/>
  <c r="I822" i="3"/>
  <c r="F822" i="3"/>
  <c r="D822" i="3"/>
  <c r="E822" i="3" s="1"/>
  <c r="I821" i="3"/>
  <c r="F821" i="3"/>
  <c r="G821" i="3" s="1"/>
  <c r="D821" i="3"/>
  <c r="I820" i="3"/>
  <c r="F820" i="3"/>
  <c r="H820" i="3" s="1"/>
  <c r="D820" i="3"/>
  <c r="I819" i="3"/>
  <c r="F819" i="3"/>
  <c r="H819" i="3" s="1"/>
  <c r="D819" i="3"/>
  <c r="I818" i="3"/>
  <c r="F818" i="3"/>
  <c r="D818" i="3"/>
  <c r="E818" i="3" s="1"/>
  <c r="I817" i="3"/>
  <c r="F817" i="3"/>
  <c r="D817" i="3"/>
  <c r="I816" i="3"/>
  <c r="F816" i="3"/>
  <c r="G816" i="3" s="1"/>
  <c r="D816" i="3"/>
  <c r="I815" i="3"/>
  <c r="F815" i="3"/>
  <c r="H815" i="3" s="1"/>
  <c r="D815" i="3"/>
  <c r="I814" i="3"/>
  <c r="F814" i="3"/>
  <c r="D814" i="3"/>
  <c r="E814" i="3" s="1"/>
  <c r="I813" i="3"/>
  <c r="F813" i="3"/>
  <c r="G813" i="3" s="1"/>
  <c r="D813" i="3"/>
  <c r="I812" i="3"/>
  <c r="F812" i="3"/>
  <c r="G812" i="3" s="1"/>
  <c r="D812" i="3"/>
  <c r="I811" i="3"/>
  <c r="F811" i="3"/>
  <c r="H811" i="3" s="1"/>
  <c r="D811" i="3"/>
  <c r="I810" i="3"/>
  <c r="F810" i="3"/>
  <c r="D810" i="3"/>
  <c r="E810" i="3" s="1"/>
  <c r="I809" i="3"/>
  <c r="F809" i="3"/>
  <c r="G809" i="3" s="1"/>
  <c r="D809" i="3"/>
  <c r="I808" i="3"/>
  <c r="F808" i="3"/>
  <c r="D808" i="3"/>
  <c r="I807" i="3"/>
  <c r="F807" i="3"/>
  <c r="H807" i="3" s="1"/>
  <c r="D807" i="3"/>
  <c r="I806" i="3"/>
  <c r="F806" i="3"/>
  <c r="D806" i="3"/>
  <c r="E806" i="3" s="1"/>
  <c r="I805" i="3"/>
  <c r="F805" i="3"/>
  <c r="G805" i="3" s="1"/>
  <c r="D805" i="3"/>
  <c r="I804" i="3"/>
  <c r="F804" i="3"/>
  <c r="D804" i="3"/>
  <c r="I803" i="3"/>
  <c r="F803" i="3"/>
  <c r="H803" i="3" s="1"/>
  <c r="D803" i="3"/>
  <c r="I802" i="3"/>
  <c r="F802" i="3"/>
  <c r="D802" i="3"/>
  <c r="E802" i="3" s="1"/>
  <c r="I801" i="3"/>
  <c r="F801" i="3"/>
  <c r="D801" i="3"/>
  <c r="I800" i="3"/>
  <c r="F800" i="3"/>
  <c r="H800" i="3" s="1"/>
  <c r="D800" i="3"/>
  <c r="I799" i="3"/>
  <c r="F799" i="3"/>
  <c r="H799" i="3" s="1"/>
  <c r="D799" i="3"/>
  <c r="I798" i="3"/>
  <c r="F798" i="3"/>
  <c r="D798" i="3"/>
  <c r="E798" i="3" s="1"/>
  <c r="I797" i="3"/>
  <c r="F797" i="3"/>
  <c r="G797" i="3" s="1"/>
  <c r="D797" i="3"/>
  <c r="E797" i="3" s="1"/>
  <c r="I796" i="3"/>
  <c r="F796" i="3"/>
  <c r="G796" i="3" s="1"/>
  <c r="D796" i="3"/>
  <c r="I795" i="3"/>
  <c r="F795" i="3"/>
  <c r="H795" i="3" s="1"/>
  <c r="D795" i="3"/>
  <c r="I794" i="3"/>
  <c r="F794" i="3"/>
  <c r="D794" i="3"/>
  <c r="E794" i="3" s="1"/>
  <c r="I793" i="3"/>
  <c r="F793" i="3"/>
  <c r="G793" i="3" s="1"/>
  <c r="D793" i="3"/>
  <c r="I792" i="3"/>
  <c r="F792" i="3"/>
  <c r="D792" i="3"/>
  <c r="I791" i="3"/>
  <c r="F791" i="3"/>
  <c r="H791" i="3" s="1"/>
  <c r="D791" i="3"/>
  <c r="I790" i="3"/>
  <c r="F790" i="3"/>
  <c r="D790" i="3"/>
  <c r="I789" i="3"/>
  <c r="F789" i="3"/>
  <c r="G789" i="3" s="1"/>
  <c r="D789" i="3"/>
  <c r="I788" i="3"/>
  <c r="F788" i="3"/>
  <c r="H788" i="3" s="1"/>
  <c r="D788" i="3"/>
  <c r="I787" i="3"/>
  <c r="F787" i="3"/>
  <c r="H787" i="3" s="1"/>
  <c r="D787" i="3"/>
  <c r="I786" i="3"/>
  <c r="F786" i="3"/>
  <c r="D786" i="3"/>
  <c r="I785" i="3"/>
  <c r="F785" i="3"/>
  <c r="D785" i="3"/>
  <c r="I784" i="3"/>
  <c r="F784" i="3"/>
  <c r="G784" i="3" s="1"/>
  <c r="D784" i="3"/>
  <c r="I783" i="3"/>
  <c r="F783" i="3"/>
  <c r="H783" i="3" s="1"/>
  <c r="D783" i="3"/>
  <c r="E783" i="3" s="1"/>
  <c r="I782" i="3"/>
  <c r="F782" i="3"/>
  <c r="D782" i="3"/>
  <c r="I781" i="3"/>
  <c r="F781" i="3"/>
  <c r="G781" i="3" s="1"/>
  <c r="D781" i="3"/>
  <c r="I780" i="3"/>
  <c r="F780" i="3"/>
  <c r="G780" i="3" s="1"/>
  <c r="D780" i="3"/>
  <c r="I779" i="3"/>
  <c r="F779" i="3"/>
  <c r="H779" i="3" s="1"/>
  <c r="D779" i="3"/>
  <c r="E779" i="3" s="1"/>
  <c r="I778" i="3"/>
  <c r="F778" i="3"/>
  <c r="D778" i="3"/>
  <c r="I777" i="3"/>
  <c r="F777" i="3"/>
  <c r="G777" i="3" s="1"/>
  <c r="D777" i="3"/>
  <c r="I776" i="3"/>
  <c r="F776" i="3"/>
  <c r="D776" i="3"/>
  <c r="I775" i="3"/>
  <c r="F775" i="3"/>
  <c r="H775" i="3" s="1"/>
  <c r="D775" i="3"/>
  <c r="E775" i="3" s="1"/>
  <c r="I774" i="3"/>
  <c r="F774" i="3"/>
  <c r="D774" i="3"/>
  <c r="I773" i="3"/>
  <c r="F773" i="3"/>
  <c r="G773" i="3" s="1"/>
  <c r="D773" i="3"/>
  <c r="I772" i="3"/>
  <c r="F772" i="3"/>
  <c r="D772" i="3"/>
  <c r="I771" i="3"/>
  <c r="F771" i="3"/>
  <c r="H771" i="3" s="1"/>
  <c r="D771" i="3"/>
  <c r="E771" i="3" s="1"/>
  <c r="I770" i="3"/>
  <c r="F770" i="3"/>
  <c r="D770" i="3"/>
  <c r="I769" i="3"/>
  <c r="F769" i="3"/>
  <c r="D769" i="3"/>
  <c r="I768" i="3"/>
  <c r="F768" i="3"/>
  <c r="H768" i="3" s="1"/>
  <c r="D768" i="3"/>
  <c r="I767" i="3"/>
  <c r="F767" i="3"/>
  <c r="H767" i="3" s="1"/>
  <c r="D767" i="3"/>
  <c r="E767" i="3" s="1"/>
  <c r="I766" i="3"/>
  <c r="F766" i="3"/>
  <c r="D766" i="3"/>
  <c r="I765" i="3"/>
  <c r="F765" i="3"/>
  <c r="G765" i="3" s="1"/>
  <c r="D765" i="3"/>
  <c r="I764" i="3"/>
  <c r="H764" i="3"/>
  <c r="F764" i="3"/>
  <c r="G764" i="3" s="1"/>
  <c r="D764" i="3"/>
  <c r="E764" i="3" s="1"/>
  <c r="I763" i="3"/>
  <c r="F763" i="3"/>
  <c r="H763" i="3" s="1"/>
  <c r="D763" i="3"/>
  <c r="I762" i="3"/>
  <c r="F762" i="3"/>
  <c r="E762" i="3"/>
  <c r="D762" i="3"/>
  <c r="I761" i="3"/>
  <c r="F761" i="3"/>
  <c r="G761" i="3" s="1"/>
  <c r="E761" i="3"/>
  <c r="D761" i="3"/>
  <c r="I760" i="3"/>
  <c r="F760" i="3"/>
  <c r="D760" i="3"/>
  <c r="E760" i="3" s="1"/>
  <c r="I759" i="3"/>
  <c r="F759" i="3"/>
  <c r="H759" i="3" s="1"/>
  <c r="D759" i="3"/>
  <c r="I758" i="3"/>
  <c r="F758" i="3"/>
  <c r="D758" i="3"/>
  <c r="E758" i="3" s="1"/>
  <c r="I757" i="3"/>
  <c r="F757" i="3"/>
  <c r="D757" i="3"/>
  <c r="I756" i="3"/>
  <c r="F756" i="3"/>
  <c r="H756" i="3" s="1"/>
  <c r="D756" i="3"/>
  <c r="I755" i="3"/>
  <c r="F755" i="3"/>
  <c r="H755" i="3" s="1"/>
  <c r="D755" i="3"/>
  <c r="I754" i="3"/>
  <c r="F754" i="3"/>
  <c r="E754" i="3"/>
  <c r="D754" i="3"/>
  <c r="I753" i="3"/>
  <c r="F753" i="3"/>
  <c r="G753" i="3" s="1"/>
  <c r="E753" i="3"/>
  <c r="D753" i="3"/>
  <c r="I752" i="3"/>
  <c r="F752" i="3"/>
  <c r="H752" i="3" s="1"/>
  <c r="D752" i="3"/>
  <c r="E752" i="3" s="1"/>
  <c r="I751" i="3"/>
  <c r="F751" i="3"/>
  <c r="H751" i="3" s="1"/>
  <c r="D751" i="3"/>
  <c r="I750" i="3"/>
  <c r="F750" i="3"/>
  <c r="D750" i="3"/>
  <c r="E750" i="3" s="1"/>
  <c r="I749" i="3"/>
  <c r="F749" i="3"/>
  <c r="G749" i="3" s="1"/>
  <c r="D749" i="3"/>
  <c r="E749" i="3" s="1"/>
  <c r="I748" i="3"/>
  <c r="F748" i="3"/>
  <c r="D748" i="3"/>
  <c r="I747" i="3"/>
  <c r="F747" i="3"/>
  <c r="H747" i="3" s="1"/>
  <c r="D747" i="3"/>
  <c r="I746" i="3"/>
  <c r="F746" i="3"/>
  <c r="E746" i="3"/>
  <c r="D746" i="3"/>
  <c r="I745" i="3"/>
  <c r="F745" i="3"/>
  <c r="D745" i="3"/>
  <c r="E745" i="3" s="1"/>
  <c r="I744" i="3"/>
  <c r="F744" i="3"/>
  <c r="H744" i="3" s="1"/>
  <c r="D744" i="3"/>
  <c r="I743" i="3"/>
  <c r="F743" i="3"/>
  <c r="H743" i="3" s="1"/>
  <c r="D743" i="3"/>
  <c r="I742" i="3"/>
  <c r="F742" i="3"/>
  <c r="D742" i="3"/>
  <c r="I741" i="3"/>
  <c r="F741" i="3"/>
  <c r="D741" i="3"/>
  <c r="E741" i="3" s="1"/>
  <c r="I740" i="3"/>
  <c r="F740" i="3"/>
  <c r="G740" i="3" s="1"/>
  <c r="D740" i="3"/>
  <c r="I739" i="3"/>
  <c r="F739" i="3"/>
  <c r="H739" i="3" s="1"/>
  <c r="D739" i="3"/>
  <c r="I738" i="3"/>
  <c r="F738" i="3"/>
  <c r="D738" i="3"/>
  <c r="I737" i="3"/>
  <c r="F737" i="3"/>
  <c r="G737" i="3" s="1"/>
  <c r="D737" i="3"/>
  <c r="E737" i="3" s="1"/>
  <c r="I736" i="3"/>
  <c r="F736" i="3"/>
  <c r="D736" i="3"/>
  <c r="I735" i="3"/>
  <c r="F735" i="3"/>
  <c r="H735" i="3" s="1"/>
  <c r="D735" i="3"/>
  <c r="E735" i="3" s="1"/>
  <c r="I734" i="3"/>
  <c r="F734" i="3"/>
  <c r="D734" i="3"/>
  <c r="I733" i="3"/>
  <c r="F733" i="3"/>
  <c r="G733" i="3" s="1"/>
  <c r="D733" i="3"/>
  <c r="I732" i="3"/>
  <c r="F732" i="3"/>
  <c r="D732" i="3"/>
  <c r="I731" i="3"/>
  <c r="F731" i="3"/>
  <c r="H731" i="3" s="1"/>
  <c r="D731" i="3"/>
  <c r="E731" i="3" s="1"/>
  <c r="I730" i="3"/>
  <c r="F730" i="3"/>
  <c r="D730" i="3"/>
  <c r="I729" i="3"/>
  <c r="F729" i="3"/>
  <c r="G729" i="3" s="1"/>
  <c r="D729" i="3"/>
  <c r="I728" i="3"/>
  <c r="F728" i="3"/>
  <c r="H728" i="3" s="1"/>
  <c r="D728" i="3"/>
  <c r="I727" i="3"/>
  <c r="F727" i="3"/>
  <c r="H727" i="3" s="1"/>
  <c r="D727" i="3"/>
  <c r="E727" i="3" s="1"/>
  <c r="I726" i="3"/>
  <c r="F726" i="3"/>
  <c r="D726" i="3"/>
  <c r="I725" i="3"/>
  <c r="F725" i="3"/>
  <c r="D725" i="3"/>
  <c r="I724" i="3"/>
  <c r="F724" i="3"/>
  <c r="G724" i="3" s="1"/>
  <c r="D724" i="3"/>
  <c r="I723" i="3"/>
  <c r="F723" i="3"/>
  <c r="H723" i="3" s="1"/>
  <c r="D723" i="3"/>
  <c r="E723" i="3" s="1"/>
  <c r="I722" i="3"/>
  <c r="F722" i="3"/>
  <c r="D722" i="3"/>
  <c r="E722" i="3" s="1"/>
  <c r="I721" i="3"/>
  <c r="F721" i="3"/>
  <c r="G721" i="3" s="1"/>
  <c r="D721" i="3"/>
  <c r="E721" i="3" s="1"/>
  <c r="I720" i="3"/>
  <c r="F720" i="3"/>
  <c r="H720" i="3" s="1"/>
  <c r="D720" i="3"/>
  <c r="I719" i="3"/>
  <c r="F719" i="3"/>
  <c r="H719" i="3" s="1"/>
  <c r="D719" i="3"/>
  <c r="I718" i="3"/>
  <c r="F718" i="3"/>
  <c r="D718" i="3"/>
  <c r="I717" i="3"/>
  <c r="F717" i="3"/>
  <c r="G717" i="3" s="1"/>
  <c r="D717" i="3"/>
  <c r="E717" i="3" s="1"/>
  <c r="I716" i="3"/>
  <c r="F716" i="3"/>
  <c r="G716" i="3" s="1"/>
  <c r="D716" i="3"/>
  <c r="I715" i="3"/>
  <c r="F715" i="3"/>
  <c r="D715" i="3"/>
  <c r="I714" i="3"/>
  <c r="F714" i="3"/>
  <c r="D714" i="3"/>
  <c r="I713" i="3"/>
  <c r="F713" i="3"/>
  <c r="E713" i="3"/>
  <c r="D713" i="3"/>
  <c r="I712" i="3"/>
  <c r="F712" i="3"/>
  <c r="D712" i="3"/>
  <c r="E712" i="3" s="1"/>
  <c r="I711" i="3"/>
  <c r="F711" i="3"/>
  <c r="H711" i="3" s="1"/>
  <c r="D711" i="3"/>
  <c r="I710" i="3"/>
  <c r="F710" i="3"/>
  <c r="H710" i="3" s="1"/>
  <c r="D710" i="3"/>
  <c r="I709" i="3"/>
  <c r="F709" i="3"/>
  <c r="D709" i="3"/>
  <c r="I708" i="3"/>
  <c r="F708" i="3"/>
  <c r="G708" i="3" s="1"/>
  <c r="D708" i="3"/>
  <c r="I707" i="3"/>
  <c r="F707" i="3"/>
  <c r="G707" i="3" s="1"/>
  <c r="D707" i="3"/>
  <c r="I706" i="3"/>
  <c r="F706" i="3"/>
  <c r="D706" i="3"/>
  <c r="I705" i="3"/>
  <c r="F705" i="3"/>
  <c r="D705" i="3"/>
  <c r="E705" i="3" s="1"/>
  <c r="I704" i="3"/>
  <c r="F704" i="3"/>
  <c r="G704" i="3" s="1"/>
  <c r="D704" i="3"/>
  <c r="I703" i="3"/>
  <c r="F703" i="3"/>
  <c r="G703" i="3" s="1"/>
  <c r="D703" i="3"/>
  <c r="I702" i="3"/>
  <c r="F702" i="3"/>
  <c r="H702" i="3" s="1"/>
  <c r="D702" i="3"/>
  <c r="I701" i="3"/>
  <c r="F701" i="3"/>
  <c r="D701" i="3"/>
  <c r="I700" i="3"/>
  <c r="F700" i="3"/>
  <c r="G700" i="3" s="1"/>
  <c r="D700" i="3"/>
  <c r="I699" i="3"/>
  <c r="F699" i="3"/>
  <c r="D699" i="3"/>
  <c r="I698" i="3"/>
  <c r="F698" i="3"/>
  <c r="D698" i="3"/>
  <c r="E698" i="3" s="1"/>
  <c r="I697" i="3"/>
  <c r="F697" i="3"/>
  <c r="D697" i="3"/>
  <c r="I696" i="3"/>
  <c r="F696" i="3"/>
  <c r="G696" i="3" s="1"/>
  <c r="D696" i="3"/>
  <c r="I695" i="3"/>
  <c r="F695" i="3"/>
  <c r="H695" i="3" s="1"/>
  <c r="D695" i="3"/>
  <c r="I694" i="3"/>
  <c r="F694" i="3"/>
  <c r="H694" i="3" s="1"/>
  <c r="D694" i="3"/>
  <c r="I693" i="3"/>
  <c r="F693" i="3"/>
  <c r="D693" i="3"/>
  <c r="I692" i="3"/>
  <c r="F692" i="3"/>
  <c r="G692" i="3" s="1"/>
  <c r="D692" i="3"/>
  <c r="I691" i="3"/>
  <c r="F691" i="3"/>
  <c r="D691" i="3"/>
  <c r="I690" i="3"/>
  <c r="F690" i="3"/>
  <c r="D690" i="3"/>
  <c r="I689" i="3"/>
  <c r="F689" i="3"/>
  <c r="D689" i="3"/>
  <c r="I688" i="3"/>
  <c r="F688" i="3"/>
  <c r="G688" i="3" s="1"/>
  <c r="D688" i="3"/>
  <c r="I687" i="3"/>
  <c r="F687" i="3"/>
  <c r="D687" i="3"/>
  <c r="I686" i="3"/>
  <c r="F686" i="3"/>
  <c r="D686" i="3"/>
  <c r="I685" i="3"/>
  <c r="F685" i="3"/>
  <c r="E685" i="3"/>
  <c r="D685" i="3"/>
  <c r="I684" i="3"/>
  <c r="F684" i="3"/>
  <c r="D684" i="3"/>
  <c r="E684" i="3" s="1"/>
  <c r="I683" i="3"/>
  <c r="F683" i="3"/>
  <c r="G683" i="3" s="1"/>
  <c r="D683" i="3"/>
  <c r="I682" i="3"/>
  <c r="F682" i="3"/>
  <c r="D682" i="3"/>
  <c r="I681" i="3"/>
  <c r="F681" i="3"/>
  <c r="D681" i="3"/>
  <c r="I680" i="3"/>
  <c r="F680" i="3"/>
  <c r="D680" i="3"/>
  <c r="I679" i="3"/>
  <c r="F679" i="3"/>
  <c r="H679" i="3" s="1"/>
  <c r="D679" i="3"/>
  <c r="I678" i="3"/>
  <c r="F678" i="3"/>
  <c r="H678" i="3" s="1"/>
  <c r="D678" i="3"/>
  <c r="I677" i="3"/>
  <c r="F677" i="3"/>
  <c r="E677" i="3"/>
  <c r="D677" i="3"/>
  <c r="I676" i="3"/>
  <c r="F676" i="3"/>
  <c r="G676" i="3" s="1"/>
  <c r="D676" i="3"/>
  <c r="E676" i="3" s="1"/>
  <c r="I675" i="3"/>
  <c r="F675" i="3"/>
  <c r="G675" i="3" s="1"/>
  <c r="D675" i="3"/>
  <c r="I674" i="3"/>
  <c r="F674" i="3"/>
  <c r="D674" i="3"/>
  <c r="I673" i="3"/>
  <c r="F673" i="3"/>
  <c r="D673" i="3"/>
  <c r="I672" i="3"/>
  <c r="F672" i="3"/>
  <c r="G672" i="3" s="1"/>
  <c r="D672" i="3"/>
  <c r="I671" i="3"/>
  <c r="F671" i="3"/>
  <c r="G671" i="3" s="1"/>
  <c r="D671" i="3"/>
  <c r="I670" i="3"/>
  <c r="F670" i="3"/>
  <c r="H670" i="3" s="1"/>
  <c r="D670" i="3"/>
  <c r="I669" i="3"/>
  <c r="F669" i="3"/>
  <c r="D669" i="3"/>
  <c r="I668" i="3"/>
  <c r="F668" i="3"/>
  <c r="G668" i="3" s="1"/>
  <c r="D668" i="3"/>
  <c r="I667" i="3"/>
  <c r="F667" i="3"/>
  <c r="H667" i="3" s="1"/>
  <c r="D667" i="3"/>
  <c r="I666" i="3"/>
  <c r="F666" i="3"/>
  <c r="D666" i="3"/>
  <c r="E666" i="3" s="1"/>
  <c r="I665" i="3"/>
  <c r="F665" i="3"/>
  <c r="D665" i="3"/>
  <c r="I664" i="3"/>
  <c r="F664" i="3"/>
  <c r="G664" i="3" s="1"/>
  <c r="D664" i="3"/>
  <c r="I663" i="3"/>
  <c r="F663" i="3"/>
  <c r="H663" i="3" s="1"/>
  <c r="D663" i="3"/>
  <c r="I662" i="3"/>
  <c r="F662" i="3"/>
  <c r="H662" i="3" s="1"/>
  <c r="D662" i="3"/>
  <c r="I661" i="3"/>
  <c r="F661" i="3"/>
  <c r="D661" i="3"/>
  <c r="I660" i="3"/>
  <c r="F660" i="3"/>
  <c r="G660" i="3" s="1"/>
  <c r="D660" i="3"/>
  <c r="I659" i="3"/>
  <c r="F659" i="3"/>
  <c r="D659" i="3"/>
  <c r="I658" i="3"/>
  <c r="F658" i="3"/>
  <c r="D658" i="3"/>
  <c r="I657" i="3"/>
  <c r="F657" i="3"/>
  <c r="D657" i="3"/>
  <c r="I656" i="3"/>
  <c r="F656" i="3"/>
  <c r="G656" i="3" s="1"/>
  <c r="D656" i="3"/>
  <c r="I655" i="3"/>
  <c r="F655" i="3"/>
  <c r="D655" i="3"/>
  <c r="I654" i="3"/>
  <c r="F654" i="3"/>
  <c r="D654" i="3"/>
  <c r="I653" i="3"/>
  <c r="F653" i="3"/>
  <c r="D653" i="3"/>
  <c r="E653" i="3" s="1"/>
  <c r="I652" i="3"/>
  <c r="F652" i="3"/>
  <c r="D652" i="3"/>
  <c r="I651" i="3"/>
  <c r="F651" i="3"/>
  <c r="G651" i="3" s="1"/>
  <c r="D651" i="3"/>
  <c r="I650" i="3"/>
  <c r="F650" i="3"/>
  <c r="D650" i="3"/>
  <c r="I649" i="3"/>
  <c r="F649" i="3"/>
  <c r="D649" i="3"/>
  <c r="E649" i="3" s="1"/>
  <c r="I648" i="3"/>
  <c r="F648" i="3"/>
  <c r="D648" i="3"/>
  <c r="I647" i="3"/>
  <c r="F647" i="3"/>
  <c r="H647" i="3" s="1"/>
  <c r="D647" i="3"/>
  <c r="I646" i="3"/>
  <c r="F646" i="3"/>
  <c r="H646" i="3" s="1"/>
  <c r="D646" i="3"/>
  <c r="I645" i="3"/>
  <c r="F645" i="3"/>
  <c r="D645" i="3"/>
  <c r="I644" i="3"/>
  <c r="F644" i="3"/>
  <c r="D644" i="3"/>
  <c r="I643" i="3"/>
  <c r="F643" i="3"/>
  <c r="D643" i="3"/>
  <c r="E643" i="3" s="1"/>
  <c r="I642" i="3"/>
  <c r="F642" i="3"/>
  <c r="D642" i="3"/>
  <c r="I641" i="3"/>
  <c r="F641" i="3"/>
  <c r="D641" i="3"/>
  <c r="I640" i="3"/>
  <c r="F640" i="3"/>
  <c r="G640" i="3" s="1"/>
  <c r="D640" i="3"/>
  <c r="I639" i="3"/>
  <c r="F639" i="3"/>
  <c r="G639" i="3" s="1"/>
  <c r="D639" i="3"/>
  <c r="I638" i="3"/>
  <c r="F638" i="3"/>
  <c r="H638" i="3" s="1"/>
  <c r="D638" i="3"/>
  <c r="I637" i="3"/>
  <c r="F637" i="3"/>
  <c r="D637" i="3"/>
  <c r="E637" i="3" s="1"/>
  <c r="I636" i="3"/>
  <c r="F636" i="3"/>
  <c r="G636" i="3" s="1"/>
  <c r="D636" i="3"/>
  <c r="I635" i="3"/>
  <c r="F635" i="3"/>
  <c r="H635" i="3" s="1"/>
  <c r="D635" i="3"/>
  <c r="I634" i="3"/>
  <c r="F634" i="3"/>
  <c r="D634" i="3"/>
  <c r="I633" i="3"/>
  <c r="F633" i="3"/>
  <c r="E633" i="3"/>
  <c r="D633" i="3"/>
  <c r="I632" i="3"/>
  <c r="F632" i="3"/>
  <c r="G632" i="3" s="1"/>
  <c r="D632" i="3"/>
  <c r="E632" i="3" s="1"/>
  <c r="I631" i="3"/>
  <c r="F631" i="3"/>
  <c r="H631" i="3" s="1"/>
  <c r="D631" i="3"/>
  <c r="I630" i="3"/>
  <c r="F630" i="3"/>
  <c r="H630" i="3" s="1"/>
  <c r="D630" i="3"/>
  <c r="I629" i="3"/>
  <c r="F629" i="3"/>
  <c r="D629" i="3"/>
  <c r="I628" i="3"/>
  <c r="F628" i="3"/>
  <c r="G628" i="3" s="1"/>
  <c r="D628" i="3"/>
  <c r="E628" i="3" s="1"/>
  <c r="I627" i="3"/>
  <c r="F627" i="3"/>
  <c r="D627" i="3"/>
  <c r="I626" i="3"/>
  <c r="F626" i="3"/>
  <c r="D626" i="3"/>
  <c r="I625" i="3"/>
  <c r="F625" i="3"/>
  <c r="D625" i="3"/>
  <c r="E625" i="3" s="1"/>
  <c r="I624" i="3"/>
  <c r="F624" i="3"/>
  <c r="G624" i="3" s="1"/>
  <c r="D624" i="3"/>
  <c r="I623" i="3"/>
  <c r="F623" i="3"/>
  <c r="D623" i="3"/>
  <c r="I622" i="3"/>
  <c r="F622" i="3"/>
  <c r="D622" i="3"/>
  <c r="I621" i="3"/>
  <c r="F621" i="3"/>
  <c r="D621" i="3"/>
  <c r="I620" i="3"/>
  <c r="F620" i="3"/>
  <c r="D620" i="3"/>
  <c r="I619" i="3"/>
  <c r="F619" i="3"/>
  <c r="G619" i="3" s="1"/>
  <c r="D619" i="3"/>
  <c r="E619" i="3" s="1"/>
  <c r="I618" i="3"/>
  <c r="F618" i="3"/>
  <c r="D618" i="3"/>
  <c r="I617" i="3"/>
  <c r="F617" i="3"/>
  <c r="D617" i="3"/>
  <c r="E617" i="3" s="1"/>
  <c r="I616" i="3"/>
  <c r="F616" i="3"/>
  <c r="D616" i="3"/>
  <c r="I615" i="3"/>
  <c r="F615" i="3"/>
  <c r="H615" i="3" s="1"/>
  <c r="D615" i="3"/>
  <c r="I614" i="3"/>
  <c r="F614" i="3"/>
  <c r="H614" i="3" s="1"/>
  <c r="D614" i="3"/>
  <c r="I613" i="3"/>
  <c r="F613" i="3"/>
  <c r="D613" i="3"/>
  <c r="I612" i="3"/>
  <c r="F612" i="3"/>
  <c r="G612" i="3" s="1"/>
  <c r="D612" i="3"/>
  <c r="I611" i="3"/>
  <c r="F611" i="3"/>
  <c r="G611" i="3" s="1"/>
  <c r="D611" i="3"/>
  <c r="E611" i="3" s="1"/>
  <c r="I610" i="3"/>
  <c r="F610" i="3"/>
  <c r="D610" i="3"/>
  <c r="I609" i="3"/>
  <c r="F609" i="3"/>
  <c r="D609" i="3"/>
  <c r="E609" i="3" s="1"/>
  <c r="I608" i="3"/>
  <c r="F608" i="3"/>
  <c r="G608" i="3" s="1"/>
  <c r="D608" i="3"/>
  <c r="I607" i="3"/>
  <c r="F607" i="3"/>
  <c r="G607" i="3" s="1"/>
  <c r="D607" i="3"/>
  <c r="I606" i="3"/>
  <c r="F606" i="3"/>
  <c r="H606" i="3" s="1"/>
  <c r="D606" i="3"/>
  <c r="I605" i="3"/>
  <c r="F605" i="3"/>
  <c r="D605" i="3"/>
  <c r="E605" i="3" s="1"/>
  <c r="I604" i="3"/>
  <c r="F604" i="3"/>
  <c r="G604" i="3" s="1"/>
  <c r="D604" i="3"/>
  <c r="I603" i="3"/>
  <c r="F603" i="3"/>
  <c r="H603" i="3" s="1"/>
  <c r="D603" i="3"/>
  <c r="I602" i="3"/>
  <c r="F602" i="3"/>
  <c r="D602" i="3"/>
  <c r="I601" i="3"/>
  <c r="F601" i="3"/>
  <c r="E601" i="3"/>
  <c r="D601" i="3"/>
  <c r="I600" i="3"/>
  <c r="F600" i="3"/>
  <c r="G600" i="3" s="1"/>
  <c r="D600" i="3"/>
  <c r="E600" i="3" s="1"/>
  <c r="I599" i="3"/>
  <c r="F599" i="3"/>
  <c r="H599" i="3" s="1"/>
  <c r="D599" i="3"/>
  <c r="I598" i="3"/>
  <c r="F598" i="3"/>
  <c r="H598" i="3" s="1"/>
  <c r="D598" i="3"/>
  <c r="I597" i="3"/>
  <c r="F597" i="3"/>
  <c r="D597" i="3"/>
  <c r="E597" i="3" s="1"/>
  <c r="I596" i="3"/>
  <c r="F596" i="3"/>
  <c r="G596" i="3" s="1"/>
  <c r="D596" i="3"/>
  <c r="I595" i="3"/>
  <c r="F595" i="3"/>
  <c r="D595" i="3"/>
  <c r="E595" i="3" s="1"/>
  <c r="I594" i="3"/>
  <c r="F594" i="3"/>
  <c r="D594" i="3"/>
  <c r="I593" i="3"/>
  <c r="F593" i="3"/>
  <c r="D593" i="3"/>
  <c r="E593" i="3" s="1"/>
  <c r="I592" i="3"/>
  <c r="F592" i="3"/>
  <c r="G592" i="3" s="1"/>
  <c r="D592" i="3"/>
  <c r="I591" i="3"/>
  <c r="F591" i="3"/>
  <c r="D591" i="3"/>
  <c r="I590" i="3"/>
  <c r="F590" i="3"/>
  <c r="D590" i="3"/>
  <c r="I589" i="3"/>
  <c r="F589" i="3"/>
  <c r="D589" i="3"/>
  <c r="I588" i="3"/>
  <c r="F588" i="3"/>
  <c r="D588" i="3"/>
  <c r="I587" i="3"/>
  <c r="F587" i="3"/>
  <c r="G587" i="3" s="1"/>
  <c r="D587" i="3"/>
  <c r="E587" i="3" s="1"/>
  <c r="I586" i="3"/>
  <c r="F586" i="3"/>
  <c r="D586" i="3"/>
  <c r="I585" i="3"/>
  <c r="F585" i="3"/>
  <c r="D585" i="3"/>
  <c r="I584" i="3"/>
  <c r="F584" i="3"/>
  <c r="D584" i="3"/>
  <c r="I583" i="3"/>
  <c r="F583" i="3"/>
  <c r="G583" i="3" s="1"/>
  <c r="D583" i="3"/>
  <c r="I582" i="3"/>
  <c r="F582" i="3"/>
  <c r="D582" i="3"/>
  <c r="I581" i="3"/>
  <c r="F581" i="3"/>
  <c r="E581" i="3"/>
  <c r="D581" i="3"/>
  <c r="I580" i="3"/>
  <c r="F580" i="3"/>
  <c r="G580" i="3" s="1"/>
  <c r="E580" i="3"/>
  <c r="D580" i="3"/>
  <c r="I579" i="3"/>
  <c r="F579" i="3"/>
  <c r="H579" i="3" s="1"/>
  <c r="D579" i="3"/>
  <c r="E579" i="3" s="1"/>
  <c r="I578" i="3"/>
  <c r="F578" i="3"/>
  <c r="D578" i="3"/>
  <c r="E578" i="3" s="1"/>
  <c r="I577" i="3"/>
  <c r="F577" i="3"/>
  <c r="D577" i="3"/>
  <c r="I576" i="3"/>
  <c r="F576" i="3"/>
  <c r="G576" i="3" s="1"/>
  <c r="D576" i="3"/>
  <c r="I575" i="3"/>
  <c r="F575" i="3"/>
  <c r="D575" i="3"/>
  <c r="I574" i="3"/>
  <c r="F574" i="3"/>
  <c r="D574" i="3"/>
  <c r="I573" i="3"/>
  <c r="F573" i="3"/>
  <c r="D573" i="3"/>
  <c r="I572" i="3"/>
  <c r="F572" i="3"/>
  <c r="G572" i="3" s="1"/>
  <c r="D572" i="3"/>
  <c r="I571" i="3"/>
  <c r="F571" i="3"/>
  <c r="G571" i="3" s="1"/>
  <c r="D571" i="3"/>
  <c r="I570" i="3"/>
  <c r="F570" i="3"/>
  <c r="D570" i="3"/>
  <c r="E570" i="3" s="1"/>
  <c r="I569" i="3"/>
  <c r="F569" i="3"/>
  <c r="D569" i="3"/>
  <c r="I568" i="3"/>
  <c r="F568" i="3"/>
  <c r="D568" i="3"/>
  <c r="I567" i="3"/>
  <c r="F567" i="3"/>
  <c r="G567" i="3" s="1"/>
  <c r="D567" i="3"/>
  <c r="I566" i="3"/>
  <c r="F566" i="3"/>
  <c r="D566" i="3"/>
  <c r="E566" i="3" s="1"/>
  <c r="I565" i="3"/>
  <c r="F565" i="3"/>
  <c r="D565" i="3"/>
  <c r="I564" i="3"/>
  <c r="F564" i="3"/>
  <c r="G564" i="3" s="1"/>
  <c r="D564" i="3"/>
  <c r="I563" i="3"/>
  <c r="F563" i="3"/>
  <c r="G563" i="3" s="1"/>
  <c r="D563" i="3"/>
  <c r="I562" i="3"/>
  <c r="F562" i="3"/>
  <c r="H562" i="3" s="1"/>
  <c r="D562" i="3"/>
  <c r="I561" i="3"/>
  <c r="F561" i="3"/>
  <c r="D561" i="3"/>
  <c r="I560" i="3"/>
  <c r="F560" i="3"/>
  <c r="G560" i="3" s="1"/>
  <c r="D560" i="3"/>
  <c r="I559" i="3"/>
  <c r="F559" i="3"/>
  <c r="H559" i="3" s="1"/>
  <c r="D559" i="3"/>
  <c r="I558" i="3"/>
  <c r="F558" i="3"/>
  <c r="D558" i="3"/>
  <c r="I557" i="3"/>
  <c r="F557" i="3"/>
  <c r="D557" i="3"/>
  <c r="E557" i="3" s="1"/>
  <c r="I556" i="3"/>
  <c r="F556" i="3"/>
  <c r="D556" i="3"/>
  <c r="I555" i="3"/>
  <c r="F555" i="3"/>
  <c r="H555" i="3" s="1"/>
  <c r="D555" i="3"/>
  <c r="I554" i="3"/>
  <c r="F554" i="3"/>
  <c r="G554" i="3" s="1"/>
  <c r="D554" i="3"/>
  <c r="I553" i="3"/>
  <c r="F553" i="3"/>
  <c r="D553" i="3"/>
  <c r="E553" i="3" s="1"/>
  <c r="I552" i="3"/>
  <c r="F552" i="3"/>
  <c r="G552" i="3" s="1"/>
  <c r="D552" i="3"/>
  <c r="I551" i="3"/>
  <c r="F551" i="3"/>
  <c r="H551" i="3" s="1"/>
  <c r="D551" i="3"/>
  <c r="I550" i="3"/>
  <c r="F550" i="3"/>
  <c r="G550" i="3" s="1"/>
  <c r="D550" i="3"/>
  <c r="I549" i="3"/>
  <c r="F549" i="3"/>
  <c r="E549" i="3"/>
  <c r="D549" i="3"/>
  <c r="I548" i="3"/>
  <c r="F548" i="3"/>
  <c r="D548" i="3"/>
  <c r="I547" i="3"/>
  <c r="F547" i="3"/>
  <c r="D547" i="3"/>
  <c r="I546" i="3"/>
  <c r="F546" i="3"/>
  <c r="G546" i="3" s="1"/>
  <c r="D546" i="3"/>
  <c r="I545" i="3"/>
  <c r="F545" i="3"/>
  <c r="D545" i="3"/>
  <c r="I544" i="3"/>
  <c r="F544" i="3"/>
  <c r="G544" i="3" s="1"/>
  <c r="D544" i="3"/>
  <c r="I543" i="3"/>
  <c r="F543" i="3"/>
  <c r="D543" i="3"/>
  <c r="I542" i="3"/>
  <c r="F542" i="3"/>
  <c r="H542" i="3" s="1"/>
  <c r="D542" i="3"/>
  <c r="I541" i="3"/>
  <c r="F541" i="3"/>
  <c r="D541" i="3"/>
  <c r="E541" i="3" s="1"/>
  <c r="I540" i="3"/>
  <c r="F540" i="3"/>
  <c r="G540" i="3" s="1"/>
  <c r="D540" i="3"/>
  <c r="I539" i="3"/>
  <c r="F539" i="3"/>
  <c r="D539" i="3"/>
  <c r="I538" i="3"/>
  <c r="F538" i="3"/>
  <c r="G538" i="3" s="1"/>
  <c r="D538" i="3"/>
  <c r="I537" i="3"/>
  <c r="F537" i="3"/>
  <c r="E537" i="3"/>
  <c r="D537" i="3"/>
  <c r="I536" i="3"/>
  <c r="F536" i="3"/>
  <c r="G536" i="3" s="1"/>
  <c r="D536" i="3"/>
  <c r="I535" i="3"/>
  <c r="F535" i="3"/>
  <c r="G535" i="3" s="1"/>
  <c r="D535" i="3"/>
  <c r="I534" i="3"/>
  <c r="F534" i="3"/>
  <c r="H534" i="3" s="1"/>
  <c r="D534" i="3"/>
  <c r="E534" i="3" s="1"/>
  <c r="I533" i="3"/>
  <c r="F533" i="3"/>
  <c r="D533" i="3"/>
  <c r="I532" i="3"/>
  <c r="F532" i="3"/>
  <c r="G532" i="3" s="1"/>
  <c r="D532" i="3"/>
  <c r="I531" i="3"/>
  <c r="F531" i="3"/>
  <c r="G531" i="3" s="1"/>
  <c r="D531" i="3"/>
  <c r="I530" i="3"/>
  <c r="F530" i="3"/>
  <c r="G530" i="3" s="1"/>
  <c r="D530" i="3"/>
  <c r="I529" i="3"/>
  <c r="F529" i="3"/>
  <c r="D529" i="3"/>
  <c r="I528" i="3"/>
  <c r="F528" i="3"/>
  <c r="G528" i="3" s="1"/>
  <c r="D528" i="3"/>
  <c r="I527" i="3"/>
  <c r="F527" i="3"/>
  <c r="G527" i="3" s="1"/>
  <c r="D527" i="3"/>
  <c r="I526" i="3"/>
  <c r="F526" i="3"/>
  <c r="G526" i="3" s="1"/>
  <c r="D526" i="3"/>
  <c r="I525" i="3"/>
  <c r="F525" i="3"/>
  <c r="D525" i="3"/>
  <c r="E525" i="3" s="1"/>
  <c r="I524" i="3"/>
  <c r="F524" i="3"/>
  <c r="D524" i="3"/>
  <c r="I523" i="3"/>
  <c r="F523" i="3"/>
  <c r="H523" i="3" s="1"/>
  <c r="D523" i="3"/>
  <c r="I522" i="3"/>
  <c r="F522" i="3"/>
  <c r="G522" i="3" s="1"/>
  <c r="D522" i="3"/>
  <c r="I521" i="3"/>
  <c r="F521" i="3"/>
  <c r="D521" i="3"/>
  <c r="I520" i="3"/>
  <c r="F520" i="3"/>
  <c r="G520" i="3" s="1"/>
  <c r="D520" i="3"/>
  <c r="I519" i="3"/>
  <c r="F519" i="3"/>
  <c r="G519" i="3" s="1"/>
  <c r="D519" i="3"/>
  <c r="I518" i="3"/>
  <c r="F518" i="3"/>
  <c r="D518" i="3"/>
  <c r="I517" i="3"/>
  <c r="F517" i="3"/>
  <c r="D517" i="3"/>
  <c r="I516" i="3"/>
  <c r="F516" i="3"/>
  <c r="D516" i="3"/>
  <c r="I515" i="3"/>
  <c r="F515" i="3"/>
  <c r="H515" i="3" s="1"/>
  <c r="D515" i="3"/>
  <c r="I514" i="3"/>
  <c r="F514" i="3"/>
  <c r="D514" i="3"/>
  <c r="I513" i="3"/>
  <c r="F513" i="3"/>
  <c r="D513" i="3"/>
  <c r="I512" i="3"/>
  <c r="F512" i="3"/>
  <c r="G512" i="3" s="1"/>
  <c r="D512" i="3"/>
  <c r="I511" i="3"/>
  <c r="F511" i="3"/>
  <c r="D511" i="3"/>
  <c r="I510" i="3"/>
  <c r="F510" i="3"/>
  <c r="G510" i="3" s="1"/>
  <c r="D510" i="3"/>
  <c r="I509" i="3"/>
  <c r="F509" i="3"/>
  <c r="E509" i="3"/>
  <c r="D509" i="3"/>
  <c r="I508" i="3"/>
  <c r="F508" i="3"/>
  <c r="G508" i="3" s="1"/>
  <c r="D508" i="3"/>
  <c r="I507" i="3"/>
  <c r="F507" i="3"/>
  <c r="G507" i="3" s="1"/>
  <c r="D507" i="3"/>
  <c r="I506" i="3"/>
  <c r="F506" i="3"/>
  <c r="H506" i="3" s="1"/>
  <c r="D506" i="3"/>
  <c r="E506" i="3" s="1"/>
  <c r="I505" i="3"/>
  <c r="F505" i="3"/>
  <c r="D505" i="3"/>
  <c r="I504" i="3"/>
  <c r="F504" i="3"/>
  <c r="D504" i="3"/>
  <c r="I503" i="3"/>
  <c r="F503" i="3"/>
  <c r="D503" i="3"/>
  <c r="I502" i="3"/>
  <c r="F502" i="3"/>
  <c r="G502" i="3" s="1"/>
  <c r="D502" i="3"/>
  <c r="I501" i="3"/>
  <c r="F501" i="3"/>
  <c r="D501" i="3"/>
  <c r="I500" i="3"/>
  <c r="F500" i="3"/>
  <c r="D500" i="3"/>
  <c r="I499" i="3"/>
  <c r="F499" i="3"/>
  <c r="H499" i="3" s="1"/>
  <c r="D499" i="3"/>
  <c r="I498" i="3"/>
  <c r="F498" i="3"/>
  <c r="D498" i="3"/>
  <c r="I497" i="3"/>
  <c r="F497" i="3"/>
  <c r="D497" i="3"/>
  <c r="E497" i="3" s="1"/>
  <c r="I496" i="3"/>
  <c r="F496" i="3"/>
  <c r="D496" i="3"/>
  <c r="I495" i="3"/>
  <c r="F495" i="3"/>
  <c r="D495" i="3"/>
  <c r="I494" i="3"/>
  <c r="F494" i="3"/>
  <c r="G494" i="3" s="1"/>
  <c r="D494" i="3"/>
  <c r="I493" i="3"/>
  <c r="F493" i="3"/>
  <c r="D493" i="3"/>
  <c r="I492" i="3"/>
  <c r="F492" i="3"/>
  <c r="D492" i="3"/>
  <c r="I491" i="3"/>
  <c r="F491" i="3"/>
  <c r="D491" i="3"/>
  <c r="I490" i="3"/>
  <c r="F490" i="3"/>
  <c r="G490" i="3" s="1"/>
  <c r="D490" i="3"/>
  <c r="I489" i="3"/>
  <c r="F489" i="3"/>
  <c r="D489" i="3"/>
  <c r="I488" i="3"/>
  <c r="F488" i="3"/>
  <c r="D488" i="3"/>
  <c r="I487" i="3"/>
  <c r="F487" i="3"/>
  <c r="G487" i="3" s="1"/>
  <c r="D487" i="3"/>
  <c r="I486" i="3"/>
  <c r="F486" i="3"/>
  <c r="G486" i="3" s="1"/>
  <c r="D486" i="3"/>
  <c r="I485" i="3"/>
  <c r="F485" i="3"/>
  <c r="D485" i="3"/>
  <c r="I484" i="3"/>
  <c r="F484" i="3"/>
  <c r="D484" i="3"/>
  <c r="I483" i="3"/>
  <c r="F483" i="3"/>
  <c r="H483" i="3" s="1"/>
  <c r="D483" i="3"/>
  <c r="I482" i="3"/>
  <c r="F482" i="3"/>
  <c r="D482" i="3"/>
  <c r="I481" i="3"/>
  <c r="F481" i="3"/>
  <c r="D481" i="3"/>
  <c r="E481" i="3" s="1"/>
  <c r="I480" i="3"/>
  <c r="F480" i="3"/>
  <c r="D480" i="3"/>
  <c r="I479" i="3"/>
  <c r="F479" i="3"/>
  <c r="G479" i="3" s="1"/>
  <c r="D479" i="3"/>
  <c r="I478" i="3"/>
  <c r="F478" i="3"/>
  <c r="H478" i="3" s="1"/>
  <c r="D478" i="3"/>
  <c r="I477" i="3"/>
  <c r="F477" i="3"/>
  <c r="D477" i="3"/>
  <c r="I476" i="3"/>
  <c r="F476" i="3"/>
  <c r="H476" i="3" s="1"/>
  <c r="D476" i="3"/>
  <c r="E476" i="3" s="1"/>
  <c r="I475" i="3"/>
  <c r="F475" i="3"/>
  <c r="D475" i="3"/>
  <c r="I474" i="3"/>
  <c r="F474" i="3"/>
  <c r="D474" i="3"/>
  <c r="I473" i="3"/>
  <c r="F473" i="3"/>
  <c r="D473" i="3"/>
  <c r="E473" i="3" s="1"/>
  <c r="I472" i="3"/>
  <c r="F472" i="3"/>
  <c r="G472" i="3" s="1"/>
  <c r="D472" i="3"/>
  <c r="I471" i="3"/>
  <c r="F471" i="3"/>
  <c r="D471" i="3"/>
  <c r="I470" i="3"/>
  <c r="F470" i="3"/>
  <c r="H470" i="3" s="1"/>
  <c r="D470" i="3"/>
  <c r="I469" i="3"/>
  <c r="F469" i="3"/>
  <c r="G469" i="3" s="1"/>
  <c r="D469" i="3"/>
  <c r="I468" i="3"/>
  <c r="F468" i="3"/>
  <c r="G468" i="3" s="1"/>
  <c r="D468" i="3"/>
  <c r="I467" i="3"/>
  <c r="F467" i="3"/>
  <c r="D467" i="3"/>
  <c r="I466" i="3"/>
  <c r="F466" i="3"/>
  <c r="D466" i="3"/>
  <c r="I465" i="3"/>
  <c r="F465" i="3"/>
  <c r="D465" i="3"/>
  <c r="I464" i="3"/>
  <c r="F464" i="3"/>
  <c r="G464" i="3" s="1"/>
  <c r="D464" i="3"/>
  <c r="I463" i="3"/>
  <c r="F463" i="3"/>
  <c r="D463" i="3"/>
  <c r="I462" i="3"/>
  <c r="F462" i="3"/>
  <c r="D462" i="3"/>
  <c r="I461" i="3"/>
  <c r="F461" i="3"/>
  <c r="D461" i="3"/>
  <c r="I460" i="3"/>
  <c r="F460" i="3"/>
  <c r="G460" i="3" s="1"/>
  <c r="D460" i="3"/>
  <c r="I459" i="3"/>
  <c r="F459" i="3"/>
  <c r="D459" i="3"/>
  <c r="I458" i="3"/>
  <c r="F458" i="3"/>
  <c r="D458" i="3"/>
  <c r="I457" i="3"/>
  <c r="F457" i="3"/>
  <c r="D457" i="3"/>
  <c r="I456" i="3"/>
  <c r="F456" i="3"/>
  <c r="D456" i="3"/>
  <c r="I455" i="3"/>
  <c r="F455" i="3"/>
  <c r="D455" i="3"/>
  <c r="I454" i="3"/>
  <c r="F454" i="3"/>
  <c r="H454" i="3" s="1"/>
  <c r="D454" i="3"/>
  <c r="I453" i="3"/>
  <c r="F453" i="3"/>
  <c r="G453" i="3" s="1"/>
  <c r="D453" i="3"/>
  <c r="I452" i="3"/>
  <c r="F452" i="3"/>
  <c r="H452" i="3" s="1"/>
  <c r="D452" i="3"/>
  <c r="I451" i="3"/>
  <c r="F451" i="3"/>
  <c r="D451" i="3"/>
  <c r="E451" i="3" s="1"/>
  <c r="I450" i="3"/>
  <c r="F450" i="3"/>
  <c r="D450" i="3"/>
  <c r="I449" i="3"/>
  <c r="F449" i="3"/>
  <c r="G449" i="3" s="1"/>
  <c r="D449" i="3"/>
  <c r="I448" i="3"/>
  <c r="F448" i="3"/>
  <c r="D448" i="3"/>
  <c r="I447" i="3"/>
  <c r="F447" i="3"/>
  <c r="D447" i="3"/>
  <c r="E447" i="3" s="1"/>
  <c r="I446" i="3"/>
  <c r="F446" i="3"/>
  <c r="D446" i="3"/>
  <c r="I445" i="3"/>
  <c r="F445" i="3"/>
  <c r="D445" i="3"/>
  <c r="I444" i="3"/>
  <c r="F444" i="3"/>
  <c r="D444" i="3"/>
  <c r="I443" i="3"/>
  <c r="F443" i="3"/>
  <c r="E443" i="3"/>
  <c r="D443" i="3"/>
  <c r="I442" i="3"/>
  <c r="F442" i="3"/>
  <c r="G442" i="3" s="1"/>
  <c r="E442" i="3"/>
  <c r="D442" i="3"/>
  <c r="I441" i="3"/>
  <c r="F441" i="3"/>
  <c r="G441" i="3" s="1"/>
  <c r="D441" i="3"/>
  <c r="I440" i="3"/>
  <c r="F440" i="3"/>
  <c r="D440" i="3"/>
  <c r="I439" i="3"/>
  <c r="F439" i="3"/>
  <c r="D439" i="3"/>
  <c r="E439" i="3" s="1"/>
  <c r="I438" i="3"/>
  <c r="F438" i="3"/>
  <c r="G438" i="3" s="1"/>
  <c r="D438" i="3"/>
  <c r="I437" i="3"/>
  <c r="F437" i="3"/>
  <c r="H437" i="3" s="1"/>
  <c r="D437" i="3"/>
  <c r="I436" i="3"/>
  <c r="F436" i="3"/>
  <c r="H436" i="3" s="1"/>
  <c r="D436" i="3"/>
  <c r="I435" i="3"/>
  <c r="F435" i="3"/>
  <c r="D435" i="3"/>
  <c r="E435" i="3" s="1"/>
  <c r="I434" i="3"/>
  <c r="F434" i="3"/>
  <c r="G434" i="3" s="1"/>
  <c r="D434" i="3"/>
  <c r="I433" i="3"/>
  <c r="F433" i="3"/>
  <c r="G433" i="3" s="1"/>
  <c r="D433" i="3"/>
  <c r="I432" i="3"/>
  <c r="F432" i="3"/>
  <c r="D432" i="3"/>
  <c r="I431" i="3"/>
  <c r="F431" i="3"/>
  <c r="D431" i="3"/>
  <c r="E431" i="3" s="1"/>
  <c r="I430" i="3"/>
  <c r="F430" i="3"/>
  <c r="G430" i="3" s="1"/>
  <c r="D430" i="3"/>
  <c r="I429" i="3"/>
  <c r="F429" i="3"/>
  <c r="H429" i="3" s="1"/>
  <c r="D429" i="3"/>
  <c r="I428" i="3"/>
  <c r="F428" i="3"/>
  <c r="H428" i="3" s="1"/>
  <c r="D428" i="3"/>
  <c r="I427" i="3"/>
  <c r="F427" i="3"/>
  <c r="D427" i="3"/>
  <c r="E427" i="3" s="1"/>
  <c r="I426" i="3"/>
  <c r="F426" i="3"/>
  <c r="G426" i="3" s="1"/>
  <c r="D426" i="3"/>
  <c r="I425" i="3"/>
  <c r="F425" i="3"/>
  <c r="D425" i="3"/>
  <c r="I424" i="3"/>
  <c r="F424" i="3"/>
  <c r="D424" i="3"/>
  <c r="I423" i="3"/>
  <c r="F423" i="3"/>
  <c r="E423" i="3"/>
  <c r="D423" i="3"/>
  <c r="I422" i="3"/>
  <c r="F422" i="3"/>
  <c r="D422" i="3"/>
  <c r="E422" i="3" s="1"/>
  <c r="I421" i="3"/>
  <c r="F421" i="3"/>
  <c r="G421" i="3" s="1"/>
  <c r="D421" i="3"/>
  <c r="I420" i="3"/>
  <c r="F420" i="3"/>
  <c r="H420" i="3" s="1"/>
  <c r="D420" i="3"/>
  <c r="I419" i="3"/>
  <c r="F419" i="3"/>
  <c r="D419" i="3"/>
  <c r="I418" i="3"/>
  <c r="F418" i="3"/>
  <c r="G418" i="3" s="1"/>
  <c r="D418" i="3"/>
  <c r="E418" i="3" s="1"/>
  <c r="I417" i="3"/>
  <c r="F417" i="3"/>
  <c r="D417" i="3"/>
  <c r="I416" i="3"/>
  <c r="F416" i="3"/>
  <c r="D416" i="3"/>
  <c r="I415" i="3"/>
  <c r="F415" i="3"/>
  <c r="D415" i="3"/>
  <c r="I414" i="3"/>
  <c r="F414" i="3"/>
  <c r="D414" i="3"/>
  <c r="I413" i="3"/>
  <c r="F413" i="3"/>
  <c r="G413" i="3" s="1"/>
  <c r="D413" i="3"/>
  <c r="I412" i="3"/>
  <c r="F412" i="3"/>
  <c r="H412" i="3" s="1"/>
  <c r="D412" i="3"/>
  <c r="I411" i="3"/>
  <c r="F411" i="3"/>
  <c r="D411" i="3"/>
  <c r="I410" i="3"/>
  <c r="F410" i="3"/>
  <c r="G410" i="3" s="1"/>
  <c r="D410" i="3"/>
  <c r="I409" i="3"/>
  <c r="F409" i="3"/>
  <c r="D409" i="3"/>
  <c r="I408" i="3"/>
  <c r="F408" i="3"/>
  <c r="D408" i="3"/>
  <c r="I407" i="3"/>
  <c r="F407" i="3"/>
  <c r="D407" i="3"/>
  <c r="I406" i="3"/>
  <c r="F406" i="3"/>
  <c r="D406" i="3"/>
  <c r="I405" i="3"/>
  <c r="F405" i="3"/>
  <c r="H405" i="3" s="1"/>
  <c r="D405" i="3"/>
  <c r="I404" i="3"/>
  <c r="F404" i="3"/>
  <c r="H404" i="3" s="1"/>
  <c r="D404" i="3"/>
  <c r="I403" i="3"/>
  <c r="F403" i="3"/>
  <c r="D403" i="3"/>
  <c r="E403" i="3" s="1"/>
  <c r="I402" i="3"/>
  <c r="F402" i="3"/>
  <c r="G402" i="3" s="1"/>
  <c r="D402" i="3"/>
  <c r="E402" i="3" s="1"/>
  <c r="I401" i="3"/>
  <c r="F401" i="3"/>
  <c r="D401" i="3"/>
  <c r="F400" i="3"/>
  <c r="D400" i="3"/>
  <c r="F399" i="3"/>
  <c r="D399" i="3"/>
  <c r="F398" i="3"/>
  <c r="D398" i="3"/>
  <c r="F397" i="3"/>
  <c r="G397" i="3" s="1"/>
  <c r="D397" i="3"/>
  <c r="F396" i="3"/>
  <c r="G396" i="3" s="1"/>
  <c r="D396" i="3"/>
  <c r="F395" i="3"/>
  <c r="G395" i="3" s="1"/>
  <c r="D395" i="3"/>
  <c r="F394" i="3"/>
  <c r="D394" i="3"/>
  <c r="F393" i="3"/>
  <c r="G393" i="3" s="1"/>
  <c r="D393" i="3"/>
  <c r="G392" i="3"/>
  <c r="F392" i="3"/>
  <c r="H392" i="3" s="1"/>
  <c r="D392" i="3"/>
  <c r="E392" i="3" s="1"/>
  <c r="F391" i="3"/>
  <c r="G391" i="3" s="1"/>
  <c r="D391" i="3"/>
  <c r="F390" i="3"/>
  <c r="D390" i="3"/>
  <c r="F389" i="3"/>
  <c r="G389" i="3" s="1"/>
  <c r="D389" i="3"/>
  <c r="F388" i="3"/>
  <c r="D388" i="3"/>
  <c r="F387" i="3"/>
  <c r="D387" i="3"/>
  <c r="F386" i="3"/>
  <c r="D386" i="3"/>
  <c r="E385" i="3" s="1"/>
  <c r="F385" i="3"/>
  <c r="G385" i="3" s="1"/>
  <c r="D385" i="3"/>
  <c r="F384" i="3"/>
  <c r="G384" i="3" s="1"/>
  <c r="D384" i="3"/>
  <c r="F383" i="3"/>
  <c r="G383" i="3" s="1"/>
  <c r="D383" i="3"/>
  <c r="F382" i="3"/>
  <c r="D382" i="3"/>
  <c r="E382" i="3" s="1"/>
  <c r="F381" i="3"/>
  <c r="G381" i="3" s="1"/>
  <c r="D381" i="3"/>
  <c r="F380" i="3"/>
  <c r="D380" i="3"/>
  <c r="G379" i="3"/>
  <c r="F379" i="3"/>
  <c r="H379" i="3" s="1"/>
  <c r="D379" i="3"/>
  <c r="F378" i="3"/>
  <c r="D378" i="3"/>
  <c r="F377" i="3"/>
  <c r="G377" i="3" s="1"/>
  <c r="D377" i="3"/>
  <c r="F376" i="3"/>
  <c r="G376" i="3" s="1"/>
  <c r="D376" i="3"/>
  <c r="F375" i="3"/>
  <c r="G375" i="3" s="1"/>
  <c r="D375" i="3"/>
  <c r="E375" i="3" s="1"/>
  <c r="F374" i="3"/>
  <c r="D374" i="3"/>
  <c r="F373" i="3"/>
  <c r="G373" i="3" s="1"/>
  <c r="E373" i="3"/>
  <c r="D373" i="3"/>
  <c r="F372" i="3"/>
  <c r="G372" i="3" s="1"/>
  <c r="D372" i="3"/>
  <c r="F371" i="3"/>
  <c r="G371" i="3" s="1"/>
  <c r="D371" i="3"/>
  <c r="F370" i="3"/>
  <c r="D370" i="3"/>
  <c r="F369" i="3"/>
  <c r="G369" i="3" s="1"/>
  <c r="D369" i="3"/>
  <c r="F368" i="3"/>
  <c r="D368" i="3"/>
  <c r="F367" i="3"/>
  <c r="D367" i="3"/>
  <c r="F366" i="3"/>
  <c r="D366" i="3"/>
  <c r="F365" i="3"/>
  <c r="G365" i="3" s="1"/>
  <c r="D365" i="3"/>
  <c r="F364" i="3"/>
  <c r="G364" i="3" s="1"/>
  <c r="D364" i="3"/>
  <c r="F363" i="3"/>
  <c r="G363" i="3" s="1"/>
  <c r="D363" i="3"/>
  <c r="F362" i="3"/>
  <c r="D362" i="3"/>
  <c r="F361" i="3"/>
  <c r="G361" i="3" s="1"/>
  <c r="D361" i="3"/>
  <c r="F360" i="3"/>
  <c r="G360" i="3" s="1"/>
  <c r="D360" i="3"/>
  <c r="F359" i="3"/>
  <c r="G359" i="3" s="1"/>
  <c r="D359" i="3"/>
  <c r="F358" i="3"/>
  <c r="D358" i="3"/>
  <c r="F357" i="3"/>
  <c r="G357" i="3" s="1"/>
  <c r="D357" i="3"/>
  <c r="F356" i="3"/>
  <c r="D356" i="3"/>
  <c r="F355" i="3"/>
  <c r="D355" i="3"/>
  <c r="F354" i="3"/>
  <c r="D354" i="3"/>
  <c r="F353" i="3"/>
  <c r="G353" i="3" s="1"/>
  <c r="D353" i="3"/>
  <c r="F352" i="3"/>
  <c r="G352" i="3" s="1"/>
  <c r="D352" i="3"/>
  <c r="F351" i="3"/>
  <c r="D351" i="3"/>
  <c r="F350" i="3"/>
  <c r="D350" i="3"/>
  <c r="F349" i="3"/>
  <c r="G349" i="3" s="1"/>
  <c r="D349" i="3"/>
  <c r="E349" i="3" s="1"/>
  <c r="F348" i="3"/>
  <c r="G348" i="3" s="1"/>
  <c r="D348" i="3"/>
  <c r="F347" i="3"/>
  <c r="G347" i="3" s="1"/>
  <c r="D347" i="3"/>
  <c r="F346" i="3"/>
  <c r="D346" i="3"/>
  <c r="F345" i="3"/>
  <c r="G345" i="3" s="1"/>
  <c r="D345" i="3"/>
  <c r="F344" i="3"/>
  <c r="G344" i="3" s="1"/>
  <c r="D344" i="3"/>
  <c r="F343" i="3"/>
  <c r="G343" i="3" s="1"/>
  <c r="D343" i="3"/>
  <c r="F342" i="3"/>
  <c r="D342" i="3"/>
  <c r="F341" i="3"/>
  <c r="G341" i="3" s="1"/>
  <c r="D341" i="3"/>
  <c r="E341" i="3" s="1"/>
  <c r="F340" i="3"/>
  <c r="G340" i="3" s="1"/>
  <c r="D340" i="3"/>
  <c r="F339" i="3"/>
  <c r="G339" i="3" s="1"/>
  <c r="D339" i="3"/>
  <c r="F338" i="3"/>
  <c r="D338" i="3"/>
  <c r="F337" i="3"/>
  <c r="G337" i="3" s="1"/>
  <c r="D337" i="3"/>
  <c r="F336" i="3"/>
  <c r="D336" i="3"/>
  <c r="F335" i="3"/>
  <c r="D335" i="3"/>
  <c r="E334" i="3" s="1"/>
  <c r="F334" i="3"/>
  <c r="D334" i="3"/>
  <c r="F333" i="3"/>
  <c r="G333" i="3" s="1"/>
  <c r="D333" i="3"/>
  <c r="E333" i="3" s="1"/>
  <c r="F332" i="3"/>
  <c r="G332" i="3" s="1"/>
  <c r="D332" i="3"/>
  <c r="F331" i="3"/>
  <c r="G331" i="3" s="1"/>
  <c r="D331" i="3"/>
  <c r="F330" i="3"/>
  <c r="D330" i="3"/>
  <c r="F329" i="3"/>
  <c r="G329" i="3" s="1"/>
  <c r="D329" i="3"/>
  <c r="G328" i="3"/>
  <c r="F328" i="3"/>
  <c r="H328" i="3" s="1"/>
  <c r="D328" i="3"/>
  <c r="E328" i="3" s="1"/>
  <c r="F327" i="3"/>
  <c r="D327" i="3"/>
  <c r="F326" i="3"/>
  <c r="D326" i="3"/>
  <c r="E326" i="3" s="1"/>
  <c r="F325" i="3"/>
  <c r="G325" i="3" s="1"/>
  <c r="D325" i="3"/>
  <c r="F324" i="3"/>
  <c r="D324" i="3"/>
  <c r="F323" i="3"/>
  <c r="D323" i="3"/>
  <c r="F322" i="3"/>
  <c r="D322" i="3"/>
  <c r="E321" i="3" s="1"/>
  <c r="F321" i="3"/>
  <c r="G321" i="3" s="1"/>
  <c r="D321" i="3"/>
  <c r="F320" i="3"/>
  <c r="G320" i="3" s="1"/>
  <c r="D320" i="3"/>
  <c r="F319" i="3"/>
  <c r="G319" i="3" s="1"/>
  <c r="D319" i="3"/>
  <c r="F318" i="3"/>
  <c r="D318" i="3"/>
  <c r="E318" i="3" s="1"/>
  <c r="F317" i="3"/>
  <c r="G317" i="3" s="1"/>
  <c r="D317" i="3"/>
  <c r="F316" i="3"/>
  <c r="G316" i="3" s="1"/>
  <c r="D316" i="3"/>
  <c r="F315" i="3"/>
  <c r="D315" i="3"/>
  <c r="F314" i="3"/>
  <c r="D314" i="3"/>
  <c r="F313" i="3"/>
  <c r="G313" i="3" s="1"/>
  <c r="D313" i="3"/>
  <c r="E313" i="3" s="1"/>
  <c r="F312" i="3"/>
  <c r="G312" i="3" s="1"/>
  <c r="D312" i="3"/>
  <c r="F311" i="3"/>
  <c r="G311" i="3" s="1"/>
  <c r="D311" i="3"/>
  <c r="F310" i="3"/>
  <c r="D310" i="3"/>
  <c r="F309" i="3"/>
  <c r="G309" i="3" s="1"/>
  <c r="D309" i="3"/>
  <c r="F308" i="3"/>
  <c r="G308" i="3" s="1"/>
  <c r="D308" i="3"/>
  <c r="F307" i="3"/>
  <c r="G307" i="3" s="1"/>
  <c r="D307" i="3"/>
  <c r="F306" i="3"/>
  <c r="D306" i="3"/>
  <c r="F305" i="3"/>
  <c r="G305" i="3" s="1"/>
  <c r="D305" i="3"/>
  <c r="F304" i="3"/>
  <c r="D304" i="3"/>
  <c r="F303" i="3"/>
  <c r="D303" i="3"/>
  <c r="F302" i="3"/>
  <c r="D302" i="3"/>
  <c r="F301" i="3"/>
  <c r="G301" i="3" s="1"/>
  <c r="D301" i="3"/>
  <c r="E301" i="3" s="1"/>
  <c r="F300" i="3"/>
  <c r="G300" i="3" s="1"/>
  <c r="D300" i="3"/>
  <c r="F299" i="3"/>
  <c r="G299" i="3" s="1"/>
  <c r="D299" i="3"/>
  <c r="F298" i="3"/>
  <c r="D298" i="3"/>
  <c r="F297" i="3"/>
  <c r="G297" i="3" s="1"/>
  <c r="D297" i="3"/>
  <c r="F296" i="3"/>
  <c r="G296" i="3" s="1"/>
  <c r="D296" i="3"/>
  <c r="F295" i="3"/>
  <c r="G295" i="3" s="1"/>
  <c r="D295" i="3"/>
  <c r="F294" i="3"/>
  <c r="D294" i="3"/>
  <c r="F293" i="3"/>
  <c r="G293" i="3" s="1"/>
  <c r="D293" i="3"/>
  <c r="E293" i="3" s="1"/>
  <c r="F292" i="3"/>
  <c r="D292" i="3"/>
  <c r="F291" i="3"/>
  <c r="D291" i="3"/>
  <c r="F290" i="3"/>
  <c r="D290" i="3"/>
  <c r="F289" i="3"/>
  <c r="G289" i="3" s="1"/>
  <c r="E289" i="3"/>
  <c r="D289" i="3"/>
  <c r="F288" i="3"/>
  <c r="G288" i="3" s="1"/>
  <c r="D288" i="3"/>
  <c r="F287" i="3"/>
  <c r="G287" i="3" s="1"/>
  <c r="D287" i="3"/>
  <c r="F286" i="3"/>
  <c r="D286" i="3"/>
  <c r="F285" i="3"/>
  <c r="G285" i="3" s="1"/>
  <c r="D285" i="3"/>
  <c r="F284" i="3"/>
  <c r="G284" i="3" s="1"/>
  <c r="D284" i="3"/>
  <c r="F283" i="3"/>
  <c r="G283" i="3" s="1"/>
  <c r="D283" i="3"/>
  <c r="F282" i="3"/>
  <c r="D282" i="3"/>
  <c r="F281" i="3"/>
  <c r="G281" i="3" s="1"/>
  <c r="D281" i="3"/>
  <c r="F280" i="3"/>
  <c r="G280" i="3" s="1"/>
  <c r="D280" i="3"/>
  <c r="F279" i="3"/>
  <c r="G279" i="3" s="1"/>
  <c r="D279" i="3"/>
  <c r="F278" i="3"/>
  <c r="D278" i="3"/>
  <c r="F277" i="3"/>
  <c r="G277" i="3" s="1"/>
  <c r="D277" i="3"/>
  <c r="E277" i="3" s="1"/>
  <c r="F276" i="3"/>
  <c r="G276" i="3" s="1"/>
  <c r="D276" i="3"/>
  <c r="E276" i="3" s="1"/>
  <c r="F275" i="3"/>
  <c r="G275" i="3" s="1"/>
  <c r="D275" i="3"/>
  <c r="F274" i="3"/>
  <c r="D274" i="3"/>
  <c r="F273" i="3"/>
  <c r="G273" i="3" s="1"/>
  <c r="D273" i="3"/>
  <c r="E273" i="3" s="1"/>
  <c r="F272" i="3"/>
  <c r="D272" i="3"/>
  <c r="F271" i="3"/>
  <c r="D271" i="3"/>
  <c r="F270" i="3"/>
  <c r="D270" i="3"/>
  <c r="F269" i="3"/>
  <c r="G269" i="3" s="1"/>
  <c r="D269" i="3"/>
  <c r="E269" i="3" s="1"/>
  <c r="F268" i="3"/>
  <c r="G268" i="3" s="1"/>
  <c r="D268" i="3"/>
  <c r="F267" i="3"/>
  <c r="G267" i="3" s="1"/>
  <c r="D267" i="3"/>
  <c r="F266" i="3"/>
  <c r="D266" i="3"/>
  <c r="F265" i="3"/>
  <c r="G265" i="3" s="1"/>
  <c r="D265" i="3"/>
  <c r="F264" i="3"/>
  <c r="H264" i="3" s="1"/>
  <c r="D264" i="3"/>
  <c r="F263" i="3"/>
  <c r="D263" i="3"/>
  <c r="F262" i="3"/>
  <c r="D262" i="3"/>
  <c r="F261" i="3"/>
  <c r="G261" i="3" s="1"/>
  <c r="D261" i="3"/>
  <c r="F260" i="3"/>
  <c r="D260" i="3"/>
  <c r="F259" i="3"/>
  <c r="D259" i="3"/>
  <c r="F258" i="3"/>
  <c r="G258" i="3" s="1"/>
  <c r="D258" i="3"/>
  <c r="F257" i="3"/>
  <c r="D257" i="3"/>
  <c r="F256" i="3"/>
  <c r="H256" i="3" s="1"/>
  <c r="D256" i="3"/>
  <c r="F255" i="3"/>
  <c r="G255" i="3" s="1"/>
  <c r="D255" i="3"/>
  <c r="E255" i="3" s="1"/>
  <c r="F254" i="3"/>
  <c r="D254" i="3"/>
  <c r="F253" i="3"/>
  <c r="H253" i="3" s="1"/>
  <c r="D253" i="3"/>
  <c r="F252" i="3"/>
  <c r="H252" i="3" s="1"/>
  <c r="D252" i="3"/>
  <c r="F251" i="3"/>
  <c r="G251" i="3" s="1"/>
  <c r="D251" i="3"/>
  <c r="F250" i="3"/>
  <c r="G250" i="3" s="1"/>
  <c r="D250" i="3"/>
  <c r="F249" i="3"/>
  <c r="D249" i="3"/>
  <c r="F248" i="3"/>
  <c r="D248" i="3"/>
  <c r="H247" i="3"/>
  <c r="F247" i="3"/>
  <c r="G247" i="3" s="1"/>
  <c r="D247" i="3"/>
  <c r="F246" i="3"/>
  <c r="D246" i="3"/>
  <c r="F245" i="3"/>
  <c r="H245" i="3" s="1"/>
  <c r="D245" i="3"/>
  <c r="F244" i="3"/>
  <c r="H244" i="3" s="1"/>
  <c r="D244" i="3"/>
  <c r="E243" i="3" s="1"/>
  <c r="F243" i="3"/>
  <c r="G243" i="3" s="1"/>
  <c r="D243" i="3"/>
  <c r="F242" i="3"/>
  <c r="H242" i="3" s="1"/>
  <c r="D242" i="3"/>
  <c r="F241" i="3"/>
  <c r="H241" i="3" s="1"/>
  <c r="D241" i="3"/>
  <c r="F240" i="3"/>
  <c r="D240" i="3"/>
  <c r="F239" i="3"/>
  <c r="D239" i="3"/>
  <c r="F238" i="3"/>
  <c r="D238" i="3"/>
  <c r="F237" i="3"/>
  <c r="H237" i="3" s="1"/>
  <c r="D237" i="3"/>
  <c r="F236" i="3"/>
  <c r="H236" i="3" s="1"/>
  <c r="D236" i="3"/>
  <c r="E236" i="3" s="1"/>
  <c r="F235" i="3"/>
  <c r="G235" i="3" s="1"/>
  <c r="D235" i="3"/>
  <c r="F234" i="3"/>
  <c r="H234" i="3" s="1"/>
  <c r="D234" i="3"/>
  <c r="F233" i="3"/>
  <c r="D233" i="3"/>
  <c r="F232" i="3"/>
  <c r="D232" i="3"/>
  <c r="E232" i="3" s="1"/>
  <c r="F231" i="3"/>
  <c r="G231" i="3" s="1"/>
  <c r="D231" i="3"/>
  <c r="F230" i="3"/>
  <c r="D230" i="3"/>
  <c r="E230" i="3" s="1"/>
  <c r="F229" i="3"/>
  <c r="H229" i="3" s="1"/>
  <c r="D229" i="3"/>
  <c r="F228" i="3"/>
  <c r="H228" i="3" s="1"/>
  <c r="D228" i="3"/>
  <c r="F227" i="3"/>
  <c r="G227" i="3" s="1"/>
  <c r="D227" i="3"/>
  <c r="F226" i="3"/>
  <c r="H226" i="3" s="1"/>
  <c r="D226" i="3"/>
  <c r="F225" i="3"/>
  <c r="H225" i="3" s="1"/>
  <c r="D225" i="3"/>
  <c r="F224" i="3"/>
  <c r="D224" i="3"/>
  <c r="F223" i="3"/>
  <c r="G223" i="3" s="1"/>
  <c r="D223" i="3"/>
  <c r="F222" i="3"/>
  <c r="D222" i="3"/>
  <c r="F221" i="3"/>
  <c r="H221" i="3" s="1"/>
  <c r="D221" i="3"/>
  <c r="F220" i="3"/>
  <c r="H220" i="3" s="1"/>
  <c r="D220" i="3"/>
  <c r="F219" i="3"/>
  <c r="H219" i="3" s="1"/>
  <c r="D219" i="3"/>
  <c r="F218" i="3"/>
  <c r="H218" i="3" s="1"/>
  <c r="D218" i="3"/>
  <c r="F217" i="3"/>
  <c r="D217" i="3"/>
  <c r="F216" i="3"/>
  <c r="D216" i="3"/>
  <c r="F215" i="3"/>
  <c r="G215" i="3" s="1"/>
  <c r="D215" i="3"/>
  <c r="F214" i="3"/>
  <c r="D214" i="3"/>
  <c r="F213" i="3"/>
  <c r="H213" i="3" s="1"/>
  <c r="D213" i="3"/>
  <c r="E213" i="3" s="1"/>
  <c r="F212" i="3"/>
  <c r="H212" i="3" s="1"/>
  <c r="D212" i="3"/>
  <c r="F211" i="3"/>
  <c r="G211" i="3" s="1"/>
  <c r="E211" i="3"/>
  <c r="D211" i="3"/>
  <c r="F210" i="3"/>
  <c r="D210" i="3"/>
  <c r="F209" i="3"/>
  <c r="H209" i="3" s="1"/>
  <c r="D209" i="3"/>
  <c r="F208" i="3"/>
  <c r="G208" i="3" s="1"/>
  <c r="D208" i="3"/>
  <c r="F207" i="3"/>
  <c r="G207" i="3" s="1"/>
  <c r="D207" i="3"/>
  <c r="F206" i="3"/>
  <c r="G206" i="3" s="1"/>
  <c r="D206" i="3"/>
  <c r="F205" i="3"/>
  <c r="D205" i="3"/>
  <c r="F204" i="3"/>
  <c r="D204" i="3"/>
  <c r="F203" i="3"/>
  <c r="G203" i="3" s="1"/>
  <c r="D203" i="3"/>
  <c r="F202" i="3"/>
  <c r="D202" i="3"/>
  <c r="F201" i="3"/>
  <c r="H201" i="3" s="1"/>
  <c r="D201" i="3"/>
  <c r="F200" i="3"/>
  <c r="H200" i="3" s="1"/>
  <c r="D200" i="3"/>
  <c r="F199" i="3"/>
  <c r="G199" i="3" s="1"/>
  <c r="D199" i="3"/>
  <c r="F198" i="3"/>
  <c r="D198" i="3"/>
  <c r="F197" i="3"/>
  <c r="D197" i="3"/>
  <c r="F196" i="3"/>
  <c r="H196" i="3" s="1"/>
  <c r="D196" i="3"/>
  <c r="F195" i="3"/>
  <c r="G195" i="3" s="1"/>
  <c r="D195" i="3"/>
  <c r="F194" i="3"/>
  <c r="D194" i="3"/>
  <c r="F193" i="3"/>
  <c r="D193" i="3"/>
  <c r="F192" i="3"/>
  <c r="G192" i="3" s="1"/>
  <c r="D192" i="3"/>
  <c r="F191" i="3"/>
  <c r="G191" i="3" s="1"/>
  <c r="D191" i="3"/>
  <c r="F190" i="3"/>
  <c r="D190" i="3"/>
  <c r="E190" i="3" s="1"/>
  <c r="F189" i="3"/>
  <c r="D189" i="3"/>
  <c r="F188" i="3"/>
  <c r="D188" i="3"/>
  <c r="F187" i="3"/>
  <c r="G187" i="3" s="1"/>
  <c r="D187" i="3"/>
  <c r="F186" i="3"/>
  <c r="D186" i="3"/>
  <c r="E186" i="3" s="1"/>
  <c r="F185" i="3"/>
  <c r="D185" i="3"/>
  <c r="F184" i="3"/>
  <c r="H184" i="3" s="1"/>
  <c r="D184" i="3"/>
  <c r="E184" i="3" s="1"/>
  <c r="F183" i="3"/>
  <c r="G183" i="3" s="1"/>
  <c r="D183" i="3"/>
  <c r="F182" i="3"/>
  <c r="G182" i="3" s="1"/>
  <c r="D182" i="3"/>
  <c r="E182" i="3" s="1"/>
  <c r="F181" i="3"/>
  <c r="D181" i="3"/>
  <c r="F180" i="3"/>
  <c r="H180" i="3" s="1"/>
  <c r="D180" i="3"/>
  <c r="F179" i="3"/>
  <c r="D179" i="3"/>
  <c r="F178" i="3"/>
  <c r="D178" i="3"/>
  <c r="F177" i="3"/>
  <c r="H177" i="3" s="1"/>
  <c r="D177" i="3"/>
  <c r="F176" i="3"/>
  <c r="G176" i="3" s="1"/>
  <c r="D176" i="3"/>
  <c r="F175" i="3"/>
  <c r="G175" i="3" s="1"/>
  <c r="D175" i="3"/>
  <c r="F174" i="3"/>
  <c r="G174" i="3" s="1"/>
  <c r="D174" i="3"/>
  <c r="E174" i="3" s="1"/>
  <c r="F173" i="3"/>
  <c r="D173" i="3"/>
  <c r="F172" i="3"/>
  <c r="D172" i="3"/>
  <c r="E171" i="3" s="1"/>
  <c r="F171" i="3"/>
  <c r="D171" i="3"/>
  <c r="F170" i="3"/>
  <c r="D170" i="3"/>
  <c r="F169" i="3"/>
  <c r="H169" i="3" s="1"/>
  <c r="D169" i="3"/>
  <c r="F168" i="3"/>
  <c r="H168" i="3" s="1"/>
  <c r="D168" i="3"/>
  <c r="E168" i="3" s="1"/>
  <c r="F167" i="3"/>
  <c r="H167" i="3" s="1"/>
  <c r="D167" i="3"/>
  <c r="F166" i="3"/>
  <c r="E166" i="3"/>
  <c r="D166" i="3"/>
  <c r="F165" i="3"/>
  <c r="D165" i="3"/>
  <c r="F164" i="3"/>
  <c r="H164" i="3" s="1"/>
  <c r="D164" i="3"/>
  <c r="F163" i="3"/>
  <c r="G163" i="3" s="1"/>
  <c r="D163" i="3"/>
  <c r="E163" i="3" s="1"/>
  <c r="F162" i="3"/>
  <c r="D162" i="3"/>
  <c r="F161" i="3"/>
  <c r="D161" i="3"/>
  <c r="F160" i="3"/>
  <c r="H160" i="3" s="1"/>
  <c r="D160" i="3"/>
  <c r="F159" i="3"/>
  <c r="H159" i="3" s="1"/>
  <c r="D159" i="3"/>
  <c r="F158" i="3"/>
  <c r="D158" i="3"/>
  <c r="E158" i="3" s="1"/>
  <c r="F157" i="3"/>
  <c r="D157" i="3"/>
  <c r="F156" i="3"/>
  <c r="D156" i="3"/>
  <c r="E155" i="3" s="1"/>
  <c r="F155" i="3"/>
  <c r="G155" i="3" s="1"/>
  <c r="D155" i="3"/>
  <c r="F154" i="3"/>
  <c r="D154" i="3"/>
  <c r="F153" i="3"/>
  <c r="D153" i="3"/>
  <c r="F152" i="3"/>
  <c r="D152" i="3"/>
  <c r="F151" i="3"/>
  <c r="H151" i="3" s="1"/>
  <c r="D151" i="3"/>
  <c r="F150" i="3"/>
  <c r="D150" i="3"/>
  <c r="F149" i="3"/>
  <c r="G149" i="3" s="1"/>
  <c r="D149" i="3"/>
  <c r="F148" i="3"/>
  <c r="D148" i="3"/>
  <c r="F147" i="3"/>
  <c r="H147" i="3" s="1"/>
  <c r="D147" i="3"/>
  <c r="F146" i="3"/>
  <c r="H146" i="3" s="1"/>
  <c r="D146" i="3"/>
  <c r="F145" i="3"/>
  <c r="G145" i="3" s="1"/>
  <c r="D145" i="3"/>
  <c r="F144" i="3"/>
  <c r="H144" i="3" s="1"/>
  <c r="D144" i="3"/>
  <c r="F143" i="3"/>
  <c r="H143" i="3" s="1"/>
  <c r="D143" i="3"/>
  <c r="F142" i="3"/>
  <c r="D142" i="3"/>
  <c r="F141" i="3"/>
  <c r="D141" i="3"/>
  <c r="F140" i="3"/>
  <c r="D140" i="3"/>
  <c r="F139" i="3"/>
  <c r="H139" i="3" s="1"/>
  <c r="D139" i="3"/>
  <c r="E139" i="3" s="1"/>
  <c r="F138" i="3"/>
  <c r="H138" i="3" s="1"/>
  <c r="D138" i="3"/>
  <c r="F137" i="3"/>
  <c r="G137" i="3" s="1"/>
  <c r="D137" i="3"/>
  <c r="F136" i="3"/>
  <c r="H136" i="3" s="1"/>
  <c r="D136" i="3"/>
  <c r="F135" i="3"/>
  <c r="H135" i="3" s="1"/>
  <c r="D135" i="3"/>
  <c r="F134" i="3"/>
  <c r="D134" i="3"/>
  <c r="F133" i="3"/>
  <c r="G133" i="3" s="1"/>
  <c r="D133" i="3"/>
  <c r="F132" i="3"/>
  <c r="D132" i="3"/>
  <c r="F131" i="3"/>
  <c r="H131" i="3" s="1"/>
  <c r="D131" i="3"/>
  <c r="E131" i="3" s="1"/>
  <c r="F130" i="3"/>
  <c r="H130" i="3" s="1"/>
  <c r="D130" i="3"/>
  <c r="F129" i="3"/>
  <c r="G129" i="3" s="1"/>
  <c r="D129" i="3"/>
  <c r="E129" i="3" s="1"/>
  <c r="F128" i="3"/>
  <c r="H128" i="3" s="1"/>
  <c r="D128" i="3"/>
  <c r="F127" i="3"/>
  <c r="H127" i="3" s="1"/>
  <c r="D127" i="3"/>
  <c r="F126" i="3"/>
  <c r="D126" i="3"/>
  <c r="F125" i="3"/>
  <c r="D125" i="3"/>
  <c r="F124" i="3"/>
  <c r="D124" i="3"/>
  <c r="F123" i="3"/>
  <c r="H123" i="3" s="1"/>
  <c r="D123" i="3"/>
  <c r="F122" i="3"/>
  <c r="H122" i="3" s="1"/>
  <c r="D122" i="3"/>
  <c r="F121" i="3"/>
  <c r="D121" i="3"/>
  <c r="F120" i="3"/>
  <c r="H120" i="3" s="1"/>
  <c r="D120" i="3"/>
  <c r="F119" i="3"/>
  <c r="H119" i="3" s="1"/>
  <c r="D119" i="3"/>
  <c r="F118" i="3"/>
  <c r="D118" i="3"/>
  <c r="F117" i="3"/>
  <c r="G117" i="3" s="1"/>
  <c r="D117" i="3"/>
  <c r="F116" i="3"/>
  <c r="D116" i="3"/>
  <c r="F115" i="3"/>
  <c r="H115" i="3" s="1"/>
  <c r="D115" i="3"/>
  <c r="F114" i="3"/>
  <c r="H114" i="3" s="1"/>
  <c r="D114" i="3"/>
  <c r="F113" i="3"/>
  <c r="G113" i="3" s="1"/>
  <c r="D113" i="3"/>
  <c r="F112" i="3"/>
  <c r="H112" i="3" s="1"/>
  <c r="D112" i="3"/>
  <c r="F111" i="3"/>
  <c r="H111" i="3" s="1"/>
  <c r="D111" i="3"/>
  <c r="F110" i="3"/>
  <c r="D110" i="3"/>
  <c r="F109" i="3"/>
  <c r="D109" i="3"/>
  <c r="F108" i="3"/>
  <c r="D108" i="3"/>
  <c r="F107" i="3"/>
  <c r="H107" i="3" s="1"/>
  <c r="D107" i="3"/>
  <c r="E107" i="3" s="1"/>
  <c r="F106" i="3"/>
  <c r="H106" i="3" s="1"/>
  <c r="D106" i="3"/>
  <c r="F105" i="3"/>
  <c r="G105" i="3" s="1"/>
  <c r="D105" i="3"/>
  <c r="F104" i="3"/>
  <c r="H104" i="3" s="1"/>
  <c r="D104" i="3"/>
  <c r="F103" i="3"/>
  <c r="H103" i="3" s="1"/>
  <c r="D103" i="3"/>
  <c r="F102" i="3"/>
  <c r="D102" i="3"/>
  <c r="F101" i="3"/>
  <c r="G101" i="3" s="1"/>
  <c r="D101" i="3"/>
  <c r="E101" i="3" s="1"/>
  <c r="F100" i="3"/>
  <c r="D100" i="3"/>
  <c r="F99" i="3"/>
  <c r="H99" i="3" s="1"/>
  <c r="D99" i="3"/>
  <c r="E99" i="3" s="1"/>
  <c r="F98" i="3"/>
  <c r="H98" i="3" s="1"/>
  <c r="D98" i="3"/>
  <c r="F97" i="3"/>
  <c r="D97" i="3"/>
  <c r="E97" i="3" s="1"/>
  <c r="F96" i="3"/>
  <c r="H96" i="3" s="1"/>
  <c r="D96" i="3"/>
  <c r="F95" i="3"/>
  <c r="H95" i="3" s="1"/>
  <c r="D95" i="3"/>
  <c r="F94" i="3"/>
  <c r="D94" i="3"/>
  <c r="F93" i="3"/>
  <c r="H93" i="3" s="1"/>
  <c r="D93" i="3"/>
  <c r="F92" i="3"/>
  <c r="D92" i="3"/>
  <c r="F91" i="3"/>
  <c r="H91" i="3" s="1"/>
  <c r="D91" i="3"/>
  <c r="E91" i="3" s="1"/>
  <c r="F90" i="3"/>
  <c r="H90" i="3" s="1"/>
  <c r="D90" i="3"/>
  <c r="F89" i="3"/>
  <c r="H89" i="3" s="1"/>
  <c r="D89" i="3"/>
  <c r="F88" i="3"/>
  <c r="H88" i="3" s="1"/>
  <c r="D88" i="3"/>
  <c r="F87" i="3"/>
  <c r="D87" i="3"/>
  <c r="F86" i="3"/>
  <c r="D86" i="3"/>
  <c r="E85" i="3" s="1"/>
  <c r="F85" i="3"/>
  <c r="G85" i="3" s="1"/>
  <c r="D85" i="3"/>
  <c r="F84" i="3"/>
  <c r="D84" i="3"/>
  <c r="F83" i="3"/>
  <c r="D83" i="3"/>
  <c r="F82" i="3"/>
  <c r="H82" i="3" s="1"/>
  <c r="D82" i="3"/>
  <c r="E82" i="3" s="1"/>
  <c r="F81" i="3"/>
  <c r="D81" i="3"/>
  <c r="F80" i="3"/>
  <c r="H80" i="3" s="1"/>
  <c r="D80" i="3"/>
  <c r="F79" i="3"/>
  <c r="H79" i="3" s="1"/>
  <c r="D79" i="3"/>
  <c r="F78" i="3"/>
  <c r="D78" i="3"/>
  <c r="F77" i="3"/>
  <c r="H77" i="3" s="1"/>
  <c r="D77" i="3"/>
  <c r="F76" i="3"/>
  <c r="D76" i="3"/>
  <c r="F75" i="3"/>
  <c r="H75" i="3" s="1"/>
  <c r="D75" i="3"/>
  <c r="F74" i="3"/>
  <c r="H74" i="3" s="1"/>
  <c r="D74" i="3"/>
  <c r="F73" i="3"/>
  <c r="H73" i="3" s="1"/>
  <c r="D73" i="3"/>
  <c r="F72" i="3"/>
  <c r="H72" i="3" s="1"/>
  <c r="D72" i="3"/>
  <c r="F71" i="3"/>
  <c r="D71" i="3"/>
  <c r="F70" i="3"/>
  <c r="D70" i="3"/>
  <c r="F69" i="3"/>
  <c r="H69" i="3" s="1"/>
  <c r="D69" i="3"/>
  <c r="F68" i="3"/>
  <c r="D68" i="3"/>
  <c r="F67" i="3"/>
  <c r="D67" i="3"/>
  <c r="F66" i="3"/>
  <c r="H66" i="3" s="1"/>
  <c r="D66" i="3"/>
  <c r="F65" i="3"/>
  <c r="D65" i="3"/>
  <c r="F64" i="3"/>
  <c r="H64" i="3" s="1"/>
  <c r="D64" i="3"/>
  <c r="F63" i="3"/>
  <c r="H63" i="3" s="1"/>
  <c r="D63" i="3"/>
  <c r="F62" i="3"/>
  <c r="D62" i="3"/>
  <c r="F61" i="3"/>
  <c r="H61" i="3" s="1"/>
  <c r="D61" i="3"/>
  <c r="F60" i="3"/>
  <c r="D60" i="3"/>
  <c r="F59" i="3"/>
  <c r="H59" i="3" s="1"/>
  <c r="D59" i="3"/>
  <c r="F58" i="3"/>
  <c r="H58" i="3" s="1"/>
  <c r="D58" i="3"/>
  <c r="F57" i="3"/>
  <c r="H57" i="3" s="1"/>
  <c r="D57" i="3"/>
  <c r="F56" i="3"/>
  <c r="H56" i="3" s="1"/>
  <c r="D56" i="3"/>
  <c r="F55" i="3"/>
  <c r="D55" i="3"/>
  <c r="F54" i="3"/>
  <c r="D54" i="3"/>
  <c r="E53" i="3" s="1"/>
  <c r="F53" i="3"/>
  <c r="G53" i="3" s="1"/>
  <c r="D53" i="3"/>
  <c r="F52" i="3"/>
  <c r="D52" i="3"/>
  <c r="E52" i="3" s="1"/>
  <c r="F51" i="3"/>
  <c r="D51" i="3"/>
  <c r="F50" i="3"/>
  <c r="H50" i="3" s="1"/>
  <c r="D50" i="3"/>
  <c r="E50" i="3" s="1"/>
  <c r="F49" i="3"/>
  <c r="D49" i="3"/>
  <c r="F48" i="3"/>
  <c r="H48" i="3" s="1"/>
  <c r="D48" i="3"/>
  <c r="F47" i="3"/>
  <c r="H47" i="3" s="1"/>
  <c r="D47" i="3"/>
  <c r="F46" i="3"/>
  <c r="D46" i="3"/>
  <c r="F45" i="3"/>
  <c r="D45" i="3"/>
  <c r="F44" i="3"/>
  <c r="D44" i="3"/>
  <c r="G43" i="3"/>
  <c r="F43" i="3"/>
  <c r="H43" i="3" s="1"/>
  <c r="D43" i="3"/>
  <c r="E43" i="3" s="1"/>
  <c r="F42" i="3"/>
  <c r="H42" i="3" s="1"/>
  <c r="D42" i="3"/>
  <c r="F41" i="3"/>
  <c r="H41" i="3" s="1"/>
  <c r="D41" i="3"/>
  <c r="F40" i="3"/>
  <c r="H40" i="3" s="1"/>
  <c r="D40" i="3"/>
  <c r="F39" i="3"/>
  <c r="D39" i="3"/>
  <c r="F38" i="3"/>
  <c r="D38" i="3"/>
  <c r="F37" i="3"/>
  <c r="G37" i="3" s="1"/>
  <c r="D37" i="3"/>
  <c r="F36" i="3"/>
  <c r="D36" i="3"/>
  <c r="F35" i="3"/>
  <c r="D35" i="3"/>
  <c r="F34" i="3"/>
  <c r="H34" i="3" s="1"/>
  <c r="D34" i="3"/>
  <c r="F33" i="3"/>
  <c r="D33" i="3"/>
  <c r="F32" i="3"/>
  <c r="H32" i="3" s="1"/>
  <c r="D32" i="3"/>
  <c r="F31" i="3"/>
  <c r="H31" i="3" s="1"/>
  <c r="D31" i="3"/>
  <c r="F30" i="3"/>
  <c r="H30" i="3" s="1"/>
  <c r="D30" i="3"/>
  <c r="F29" i="3"/>
  <c r="H29" i="3" s="1"/>
  <c r="D29" i="3"/>
  <c r="F28" i="3"/>
  <c r="G28" i="3" s="1"/>
  <c r="D28" i="3"/>
  <c r="F27" i="3"/>
  <c r="H27" i="3" s="1"/>
  <c r="D27" i="3"/>
  <c r="F26" i="3"/>
  <c r="D26" i="3"/>
  <c r="F25" i="3"/>
  <c r="D25" i="3"/>
  <c r="F24" i="3"/>
  <c r="G24" i="3" s="1"/>
  <c r="D24" i="3"/>
  <c r="F23" i="3"/>
  <c r="H23" i="3" s="1"/>
  <c r="D23" i="3"/>
  <c r="E23" i="3" s="1"/>
  <c r="F22" i="3"/>
  <c r="H22" i="3" s="1"/>
  <c r="D22" i="3"/>
  <c r="F21" i="3"/>
  <c r="D21" i="3"/>
  <c r="E21" i="3" s="1"/>
  <c r="F20" i="3"/>
  <c r="G20" i="3" s="1"/>
  <c r="D20" i="3"/>
  <c r="F19" i="3"/>
  <c r="H19" i="3" s="1"/>
  <c r="D19" i="3"/>
  <c r="F18" i="3"/>
  <c r="G18" i="3" s="1"/>
  <c r="D18" i="3"/>
  <c r="F17" i="3"/>
  <c r="H17" i="3" s="1"/>
  <c r="D17" i="3"/>
  <c r="E17" i="3" s="1"/>
  <c r="F16" i="3"/>
  <c r="D16" i="3"/>
  <c r="F15" i="3"/>
  <c r="H15" i="3" s="1"/>
  <c r="D15" i="3"/>
  <c r="F14" i="3"/>
  <c r="H14" i="3" s="1"/>
  <c r="D14" i="3"/>
  <c r="F13" i="3"/>
  <c r="H13" i="3" s="1"/>
  <c r="D13" i="3"/>
  <c r="E13" i="3" s="1"/>
  <c r="F12" i="3"/>
  <c r="G12" i="3" s="1"/>
  <c r="D12" i="3"/>
  <c r="F11" i="3"/>
  <c r="D11" i="3"/>
  <c r="F10" i="3"/>
  <c r="H10" i="3" s="1"/>
  <c r="D10" i="3"/>
  <c r="F9" i="3"/>
  <c r="H9" i="3" s="1"/>
  <c r="D9" i="3"/>
  <c r="E9" i="3" s="1"/>
  <c r="F8" i="3"/>
  <c r="D8" i="3"/>
  <c r="F7" i="3"/>
  <c r="H7" i="3" s="1"/>
  <c r="D7" i="3"/>
  <c r="E7" i="3" s="1"/>
  <c r="F6" i="3"/>
  <c r="D6" i="3"/>
  <c r="F5" i="3"/>
  <c r="D5" i="3"/>
  <c r="E5" i="3" s="1"/>
  <c r="F4" i="3"/>
  <c r="G4" i="3" s="1"/>
  <c r="D4" i="3"/>
  <c r="F3" i="3"/>
  <c r="H3" i="3" s="1"/>
  <c r="D3" i="3"/>
  <c r="F2" i="3"/>
  <c r="G2" i="3" s="1"/>
  <c r="D2" i="3"/>
  <c r="C128" i="4"/>
  <c r="C49" i="4"/>
  <c r="B106" i="4"/>
  <c r="B56" i="4"/>
  <c r="C14" i="4"/>
  <c r="C79" i="4"/>
  <c r="C133" i="4"/>
  <c r="B136" i="4"/>
  <c r="B53" i="4"/>
  <c r="C114" i="4"/>
  <c r="C72" i="4"/>
  <c r="B48" i="4"/>
  <c r="C36" i="4"/>
  <c r="C136" i="4"/>
  <c r="C11" i="4"/>
  <c r="B55" i="4"/>
  <c r="C20" i="4"/>
  <c r="B69" i="4"/>
  <c r="C124" i="4"/>
  <c r="B86" i="4"/>
  <c r="C32" i="4"/>
  <c r="C17" i="4"/>
  <c r="B74" i="4"/>
  <c r="B135" i="4"/>
  <c r="B140" i="4"/>
  <c r="C47" i="4"/>
  <c r="C101" i="4"/>
  <c r="B36" i="4"/>
  <c r="B21" i="4"/>
  <c r="C82" i="4"/>
  <c r="C147" i="4"/>
  <c r="B2" i="4"/>
  <c r="B63" i="4"/>
  <c r="B121" i="4"/>
  <c r="B4" i="4"/>
  <c r="B38" i="4"/>
  <c r="C61" i="4"/>
  <c r="B124" i="4"/>
  <c r="C109" i="4"/>
  <c r="C139" i="4"/>
  <c r="C31" i="4"/>
  <c r="B5" i="4"/>
  <c r="B50" i="4"/>
  <c r="C42" i="4"/>
  <c r="C107" i="4"/>
  <c r="C52" i="4"/>
  <c r="B23" i="4"/>
  <c r="B81" i="4"/>
  <c r="C126" i="4"/>
  <c r="C108" i="4"/>
  <c r="B46" i="4"/>
  <c r="B107" i="4"/>
  <c r="B52" i="4"/>
  <c r="C35" i="4"/>
  <c r="C89" i="4"/>
  <c r="B146" i="4"/>
  <c r="B9" i="4"/>
  <c r="C103" i="4"/>
  <c r="C116" i="4"/>
  <c r="C6" i="4"/>
  <c r="B61" i="4"/>
  <c r="B22" i="4"/>
  <c r="C138" i="4"/>
  <c r="C95" i="4"/>
  <c r="C54" i="4"/>
  <c r="C4" i="4"/>
  <c r="C88" i="4"/>
  <c r="C58" i="4"/>
  <c r="B39" i="4"/>
  <c r="B62" i="4"/>
  <c r="C76" i="4"/>
  <c r="B6" i="4"/>
  <c r="B78" i="4"/>
  <c r="C26" i="4"/>
  <c r="B7" i="4"/>
  <c r="C60" i="4"/>
  <c r="B8" i="4"/>
  <c r="B130" i="4"/>
  <c r="C118" i="4"/>
  <c r="B3" i="4"/>
  <c r="C67" i="4"/>
  <c r="C33" i="4"/>
  <c r="B1" i="4"/>
  <c r="B37" i="4"/>
  <c r="B18" i="4"/>
  <c r="B19" i="4"/>
  <c r="C23" i="4"/>
  <c r="B60" i="4"/>
  <c r="B113" i="4"/>
  <c r="B54" i="4"/>
  <c r="C59" i="4"/>
  <c r="C113" i="4"/>
  <c r="B72" i="4"/>
  <c r="B33" i="4"/>
  <c r="C78" i="4"/>
  <c r="C143" i="4"/>
  <c r="C1" i="4"/>
  <c r="B59" i="4"/>
  <c r="B117" i="4"/>
  <c r="C100" i="4"/>
  <c r="C105" i="4"/>
  <c r="B95" i="4"/>
  <c r="B83" i="4"/>
  <c r="B70" i="4"/>
  <c r="C144" i="4"/>
  <c r="B104" i="4"/>
  <c r="C12" i="4"/>
  <c r="C66" i="4"/>
  <c r="B96" i="4"/>
  <c r="B147" i="4"/>
  <c r="C27" i="4"/>
  <c r="C81" i="4"/>
  <c r="B138" i="4"/>
  <c r="B144" i="4"/>
  <c r="C46" i="4"/>
  <c r="C111" i="4"/>
  <c r="C64" i="4"/>
  <c r="B27" i="4"/>
  <c r="B85" i="4"/>
  <c r="C146" i="4"/>
  <c r="C9" i="4"/>
  <c r="B66" i="4"/>
  <c r="B127" i="4"/>
  <c r="B116" i="4"/>
  <c r="B13" i="4"/>
  <c r="B99" i="4"/>
  <c r="B118" i="4"/>
  <c r="B132" i="4"/>
  <c r="C135" i="4"/>
  <c r="B128" i="4"/>
  <c r="C21" i="4"/>
  <c r="C2" i="4"/>
  <c r="B111" i="4"/>
  <c r="C106" i="4"/>
  <c r="C48" i="4"/>
  <c r="B26" i="4"/>
  <c r="B87" i="4"/>
  <c r="B145" i="4"/>
  <c r="C140" i="4"/>
  <c r="C53" i="4"/>
  <c r="B110" i="4"/>
  <c r="B68" i="4"/>
  <c r="C34" i="4"/>
  <c r="C99" i="4"/>
  <c r="C28" i="4"/>
  <c r="B15" i="4"/>
  <c r="B73" i="4"/>
  <c r="C40" i="4"/>
  <c r="C45" i="4"/>
  <c r="C71" i="4"/>
  <c r="C13" i="4"/>
  <c r="C86" i="4"/>
  <c r="B28" i="4"/>
  <c r="B141" i="4"/>
  <c r="C77" i="4"/>
  <c r="C75" i="4"/>
  <c r="B119" i="4"/>
  <c r="C85" i="4"/>
  <c r="C130" i="4"/>
  <c r="B47" i="4"/>
  <c r="B35" i="4"/>
  <c r="C141" i="4"/>
  <c r="C104" i="4"/>
  <c r="B97" i="4"/>
  <c r="C5" i="4"/>
  <c r="B100" i="4"/>
  <c r="C55" i="4"/>
  <c r="B88" i="4"/>
  <c r="B80" i="4"/>
  <c r="C145" i="4"/>
  <c r="C110" i="4"/>
  <c r="B91" i="4"/>
  <c r="C73" i="4"/>
  <c r="C39" i="4"/>
  <c r="B92" i="4"/>
  <c r="B49" i="4"/>
  <c r="C80" i="4"/>
  <c r="B12" i="4"/>
  <c r="C117" i="4"/>
  <c r="C98" i="4"/>
  <c r="B79" i="4"/>
  <c r="B102" i="4"/>
  <c r="C41" i="4"/>
  <c r="B125" i="4"/>
  <c r="C131" i="4"/>
  <c r="C134" i="4"/>
  <c r="C122" i="4"/>
  <c r="C96" i="4"/>
  <c r="B42" i="4"/>
  <c r="B103" i="4"/>
  <c r="B44" i="4"/>
  <c r="C15" i="4"/>
  <c r="C69" i="4"/>
  <c r="B126" i="4"/>
  <c r="B108" i="4"/>
  <c r="C50" i="4"/>
  <c r="C115" i="4"/>
  <c r="B34" i="4"/>
  <c r="B20" i="4"/>
  <c r="B29" i="4"/>
  <c r="C74" i="4"/>
  <c r="B58" i="4"/>
  <c r="C44" i="4"/>
  <c r="B75" i="4"/>
  <c r="C120" i="4"/>
  <c r="B64" i="4"/>
  <c r="C90" i="4"/>
  <c r="C16" i="4"/>
  <c r="B10" i="4"/>
  <c r="B71" i="4"/>
  <c r="B129" i="4"/>
  <c r="C92" i="4"/>
  <c r="C37" i="4"/>
  <c r="B94" i="4"/>
  <c r="B16" i="4"/>
  <c r="C18" i="4"/>
  <c r="C83" i="4"/>
  <c r="C137" i="4"/>
  <c r="B148" i="4"/>
  <c r="B57" i="4"/>
  <c r="C93" i="4"/>
  <c r="C84" i="4"/>
  <c r="C7" i="4"/>
  <c r="C8" i="4"/>
  <c r="B67" i="4"/>
  <c r="C87" i="4"/>
  <c r="C30" i="4"/>
  <c r="B11" i="4"/>
  <c r="C57" i="4"/>
  <c r="C29" i="4"/>
  <c r="C43" i="4"/>
  <c r="C97" i="4"/>
  <c r="B24" i="4"/>
  <c r="B17" i="4"/>
  <c r="C62" i="4"/>
  <c r="C127" i="4"/>
  <c r="C112" i="4"/>
  <c r="B43" i="4"/>
  <c r="B101" i="4"/>
  <c r="C56" i="4"/>
  <c r="C25" i="4"/>
  <c r="B82" i="4"/>
  <c r="B143" i="4"/>
  <c r="C38" i="4"/>
  <c r="B77" i="4"/>
  <c r="B40" i="4"/>
  <c r="B112" i="4"/>
  <c r="C22" i="4"/>
  <c r="B98" i="4"/>
  <c r="C102" i="4"/>
  <c r="C70" i="4"/>
  <c r="C10" i="4"/>
  <c r="C148" i="4"/>
  <c r="C94" i="4"/>
  <c r="B139" i="4"/>
  <c r="C121" i="4"/>
  <c r="C68" i="4"/>
  <c r="B134" i="4"/>
  <c r="B76" i="4"/>
  <c r="B131" i="4"/>
  <c r="B45" i="4"/>
  <c r="B31" i="4"/>
  <c r="B51" i="4"/>
  <c r="B122" i="4"/>
  <c r="B133" i="4"/>
  <c r="B114" i="4"/>
  <c r="B93" i="4"/>
  <c r="B115" i="4"/>
  <c r="C119" i="4"/>
  <c r="C123" i="4"/>
  <c r="C142" i="4"/>
  <c r="B123" i="4"/>
  <c r="C51" i="4"/>
  <c r="B25" i="4"/>
  <c r="C129" i="4"/>
  <c r="C3" i="4"/>
  <c r="C91" i="4"/>
  <c r="B65" i="4"/>
  <c r="B30" i="4"/>
  <c r="C19" i="4"/>
  <c r="B120" i="4"/>
  <c r="B32" i="4"/>
  <c r="B109" i="4"/>
  <c r="B14" i="4"/>
  <c r="B105" i="4"/>
  <c r="B90" i="4"/>
  <c r="C63" i="4"/>
  <c r="B84" i="4"/>
  <c r="C24" i="4"/>
  <c r="B137" i="4"/>
  <c r="C125" i="4"/>
  <c r="B89" i="4"/>
  <c r="C65" i="4"/>
  <c r="B142" i="4"/>
  <c r="B41" i="4"/>
  <c r="C132" i="4"/>
  <c r="E316" i="3" l="1"/>
  <c r="E401" i="3"/>
  <c r="E407" i="3"/>
  <c r="E411" i="3"/>
  <c r="E415" i="3"/>
  <c r="G483" i="3"/>
  <c r="E490" i="3"/>
  <c r="E542" i="3"/>
  <c r="H544" i="3"/>
  <c r="E565" i="3"/>
  <c r="E569" i="3"/>
  <c r="E573" i="3"/>
  <c r="E577" i="3"/>
  <c r="G579" i="3"/>
  <c r="E596" i="3"/>
  <c r="E602" i="3"/>
  <c r="E644" i="3"/>
  <c r="G646" i="3"/>
  <c r="G647" i="3"/>
  <c r="E689" i="3"/>
  <c r="E2" i="3"/>
  <c r="E30" i="3"/>
  <c r="E32" i="3"/>
  <c r="E34" i="3"/>
  <c r="E35" i="3"/>
  <c r="E38" i="3"/>
  <c r="E40" i="3"/>
  <c r="E114" i="3"/>
  <c r="E117" i="3"/>
  <c r="H133" i="3"/>
  <c r="E145" i="3"/>
  <c r="E147" i="3"/>
  <c r="E153" i="3"/>
  <c r="E161" i="3"/>
  <c r="E192" i="3"/>
  <c r="E194" i="3"/>
  <c r="E202" i="3"/>
  <c r="E204" i="3"/>
  <c r="E208" i="3"/>
  <c r="E210" i="3"/>
  <c r="E221" i="3"/>
  <c r="E223" i="3"/>
  <c r="E239" i="3"/>
  <c r="E260" i="3"/>
  <c r="E284" i="3"/>
  <c r="E286" i="3"/>
  <c r="H316" i="3"/>
  <c r="E348" i="3"/>
  <c r="E350" i="3"/>
  <c r="E358" i="3"/>
  <c r="E360" i="3"/>
  <c r="E366" i="3"/>
  <c r="E368" i="3"/>
  <c r="E372" i="3"/>
  <c r="E396" i="3"/>
  <c r="E522" i="3"/>
  <c r="E554" i="3"/>
  <c r="E586" i="3"/>
  <c r="E624" i="3"/>
  <c r="E629" i="3"/>
  <c r="E652" i="3"/>
  <c r="E657" i="3"/>
  <c r="E661" i="3"/>
  <c r="E669" i="3"/>
  <c r="E699" i="3"/>
  <c r="E707" i="3"/>
  <c r="E720" i="3"/>
  <c r="E726" i="3"/>
  <c r="E730" i="3"/>
  <c r="E734" i="3"/>
  <c r="E738" i="3"/>
  <c r="E742" i="3"/>
  <c r="E757" i="3"/>
  <c r="E796" i="3"/>
  <c r="E829" i="3"/>
  <c r="E833" i="3"/>
  <c r="E837" i="3"/>
  <c r="E841" i="3"/>
  <c r="E845" i="3"/>
  <c r="E878" i="3"/>
  <c r="E907" i="3"/>
  <c r="E928" i="3"/>
  <c r="E957" i="3"/>
  <c r="E973" i="3"/>
  <c r="E59" i="3"/>
  <c r="E65" i="3"/>
  <c r="E67" i="3"/>
  <c r="E69" i="3"/>
  <c r="E75" i="3"/>
  <c r="E134" i="3"/>
  <c r="E136" i="3"/>
  <c r="E138" i="3"/>
  <c r="E177" i="3"/>
  <c r="E179" i="3"/>
  <c r="E187" i="3"/>
  <c r="E189" i="3"/>
  <c r="E245" i="3"/>
  <c r="E294" i="3"/>
  <c r="E302" i="3"/>
  <c r="E310" i="3"/>
  <c r="E312" i="3"/>
  <c r="E317" i="3"/>
  <c r="E327" i="3"/>
  <c r="E787" i="3"/>
  <c r="E791" i="3"/>
  <c r="E852" i="3"/>
  <c r="E873" i="3"/>
  <c r="E889" i="3"/>
  <c r="E894" i="3"/>
  <c r="E4" i="3"/>
  <c r="E25" i="3"/>
  <c r="E27" i="3"/>
  <c r="E33" i="3"/>
  <c r="E51" i="3"/>
  <c r="E54" i="3"/>
  <c r="E66" i="3"/>
  <c r="E68" i="3"/>
  <c r="E81" i="3"/>
  <c r="E98" i="3"/>
  <c r="E100" i="3"/>
  <c r="E113" i="3"/>
  <c r="E124" i="3"/>
  <c r="E126" i="3"/>
  <c r="E128" i="3"/>
  <c r="E133" i="3"/>
  <c r="E160" i="3"/>
  <c r="E176" i="3"/>
  <c r="E195" i="3"/>
  <c r="E205" i="3"/>
  <c r="E253" i="3"/>
  <c r="H327" i="3"/>
  <c r="G327" i="3"/>
  <c r="E329" i="3"/>
  <c r="E361" i="3"/>
  <c r="E584" i="3"/>
  <c r="E693" i="3"/>
  <c r="E740" i="3"/>
  <c r="E868" i="3"/>
  <c r="E918" i="3"/>
  <c r="E12" i="3"/>
  <c r="E20" i="3"/>
  <c r="E22" i="3"/>
  <c r="E37" i="3"/>
  <c r="E148" i="3"/>
  <c r="E150" i="3"/>
  <c r="E152" i="3"/>
  <c r="E157" i="3"/>
  <c r="E164" i="3"/>
  <c r="E165" i="3"/>
  <c r="E173" i="3"/>
  <c r="E297" i="3"/>
  <c r="E309" i="3"/>
  <c r="H380" i="3"/>
  <c r="G380" i="3"/>
  <c r="E457" i="3"/>
  <c r="G547" i="3"/>
  <c r="H547" i="3"/>
  <c r="G644" i="3"/>
  <c r="H644" i="3"/>
  <c r="E900" i="3"/>
  <c r="E950" i="3"/>
  <c r="G643" i="3"/>
  <c r="H643" i="3"/>
  <c r="G3" i="3"/>
  <c r="E42" i="3"/>
  <c r="H53" i="3"/>
  <c r="G123" i="3"/>
  <c r="H187" i="3"/>
  <c r="E517" i="3"/>
  <c r="E585" i="3"/>
  <c r="E641" i="3"/>
  <c r="E651" i="3"/>
  <c r="G829" i="3"/>
  <c r="H829" i="3"/>
  <c r="E201" i="3"/>
  <c r="E203" i="3"/>
  <c r="E264" i="3"/>
  <c r="E319" i="3"/>
  <c r="E343" i="3"/>
  <c r="E345" i="3"/>
  <c r="E351" i="3"/>
  <c r="E353" i="3"/>
  <c r="E357" i="3"/>
  <c r="E384" i="3"/>
  <c r="E426" i="3"/>
  <c r="E438" i="3"/>
  <c r="E464" i="3"/>
  <c r="E568" i="3"/>
  <c r="E576" i="3"/>
  <c r="E583" i="3"/>
  <c r="E608" i="3"/>
  <c r="E613" i="3"/>
  <c r="E618" i="3"/>
  <c r="E627" i="3"/>
  <c r="E640" i="3"/>
  <c r="E660" i="3"/>
  <c r="E674" i="3"/>
  <c r="E692" i="3"/>
  <c r="E701" i="3"/>
  <c r="E710" i="3"/>
  <c r="E766" i="3"/>
  <c r="E774" i="3"/>
  <c r="E782" i="3"/>
  <c r="E790" i="3"/>
  <c r="E801" i="3"/>
  <c r="E809" i="3"/>
  <c r="E817" i="3"/>
  <c r="E825" i="3"/>
  <c r="E849" i="3"/>
  <c r="E854" i="3"/>
  <c r="E867" i="3"/>
  <c r="E872" i="3"/>
  <c r="E881" i="3"/>
  <c r="E886" i="3"/>
  <c r="E899" i="3"/>
  <c r="E904" i="3"/>
  <c r="E913" i="3"/>
  <c r="E917" i="3"/>
  <c r="E931" i="3"/>
  <c r="E936" i="3"/>
  <c r="E949" i="3"/>
  <c r="E954" i="3"/>
  <c r="E959" i="3"/>
  <c r="E963" i="3"/>
  <c r="E977" i="3"/>
  <c r="E981" i="3"/>
  <c r="E986" i="3"/>
  <c r="E991" i="3"/>
  <c r="E995" i="3"/>
  <c r="E209" i="3"/>
  <c r="E216" i="3"/>
  <c r="E220" i="3"/>
  <c r="E229" i="3"/>
  <c r="E246" i="3"/>
  <c r="E268" i="3"/>
  <c r="E304" i="3"/>
  <c r="E308" i="3"/>
  <c r="E325" i="3"/>
  <c r="E336" i="3"/>
  <c r="E340" i="3"/>
  <c r="E365" i="3"/>
  <c r="E381" i="3"/>
  <c r="E390" i="3"/>
  <c r="E393" i="3"/>
  <c r="E397" i="3"/>
  <c r="E399" i="3"/>
  <c r="E592" i="3"/>
  <c r="E603" i="3"/>
  <c r="E612" i="3"/>
  <c r="E616" i="3"/>
  <c r="E621" i="3"/>
  <c r="E635" i="3"/>
  <c r="E648" i="3"/>
  <c r="H651" i="3"/>
  <c r="E668" i="3"/>
  <c r="E673" i="3"/>
  <c r="E682" i="3"/>
  <c r="E704" i="3"/>
  <c r="E709" i="3"/>
  <c r="E718" i="3"/>
  <c r="E736" i="3"/>
  <c r="H740" i="3"/>
  <c r="E743" i="3"/>
  <c r="E748" i="3"/>
  <c r="E756" i="3"/>
  <c r="E765" i="3"/>
  <c r="E773" i="3"/>
  <c r="E781" i="3"/>
  <c r="E789" i="3"/>
  <c r="E793" i="3"/>
  <c r="H797" i="3"/>
  <c r="E831" i="3"/>
  <c r="E835" i="3"/>
  <c r="E839" i="3"/>
  <c r="E843" i="3"/>
  <c r="E847" i="3"/>
  <c r="E857" i="3"/>
  <c r="E862" i="3"/>
  <c r="E875" i="3"/>
  <c r="E248" i="3"/>
  <c r="E249" i="3"/>
  <c r="E252" i="3"/>
  <c r="E257" i="3"/>
  <c r="E263" i="3"/>
  <c r="G264" i="3"/>
  <c r="H275" i="3"/>
  <c r="E281" i="3"/>
  <c r="E287" i="3"/>
  <c r="E296" i="3"/>
  <c r="E369" i="3"/>
  <c r="E410" i="3"/>
  <c r="E414" i="3"/>
  <c r="E419" i="3"/>
  <c r="E450" i="3"/>
  <c r="H502" i="3"/>
  <c r="E510" i="3"/>
  <c r="H530" i="3"/>
  <c r="E799" i="3"/>
  <c r="E803" i="3"/>
  <c r="E807" i="3"/>
  <c r="E811" i="3"/>
  <c r="E815" i="3"/>
  <c r="E819" i="3"/>
  <c r="E823" i="3"/>
  <c r="E828" i="3"/>
  <c r="E830" i="3"/>
  <c r="E834" i="3"/>
  <c r="E838" i="3"/>
  <c r="E842" i="3"/>
  <c r="E846" i="3"/>
  <c r="H848" i="3"/>
  <c r="E851" i="3"/>
  <c r="E856" i="3"/>
  <c r="E870" i="3"/>
  <c r="E883" i="3"/>
  <c r="E888" i="3"/>
  <c r="E897" i="3"/>
  <c r="E902" i="3"/>
  <c r="E915" i="3"/>
  <c r="E920" i="3"/>
  <c r="E933" i="3"/>
  <c r="E938" i="3"/>
  <c r="E947" i="3"/>
  <c r="E961" i="3"/>
  <c r="E965" i="3"/>
  <c r="E979" i="3"/>
  <c r="E84" i="3"/>
  <c r="E83" i="3"/>
  <c r="G351" i="3"/>
  <c r="H351" i="3"/>
  <c r="E14" i="3"/>
  <c r="G59" i="3"/>
  <c r="E149" i="3"/>
  <c r="E279" i="3"/>
  <c r="E278" i="3"/>
  <c r="E285" i="3"/>
  <c r="E342" i="3"/>
  <c r="E505" i="3"/>
  <c r="E533" i="3"/>
  <c r="E645" i="3"/>
  <c r="E681" i="3"/>
  <c r="E6" i="3"/>
  <c r="E11" i="3"/>
  <c r="E26" i="3"/>
  <c r="E29" i="3"/>
  <c r="E49" i="3"/>
  <c r="E62" i="3"/>
  <c r="E193" i="3"/>
  <c r="E206" i="3"/>
  <c r="E219" i="3"/>
  <c r="E238" i="3"/>
  <c r="E237" i="3"/>
  <c r="H263" i="3"/>
  <c r="G263" i="3"/>
  <c r="E265" i="3"/>
  <c r="E305" i="3"/>
  <c r="E337" i="3"/>
  <c r="E377" i="3"/>
  <c r="E389" i="3"/>
  <c r="E398" i="3"/>
  <c r="H699" i="3"/>
  <c r="G699" i="3"/>
  <c r="E116" i="3"/>
  <c r="E115" i="3"/>
  <c r="G121" i="3"/>
  <c r="H121" i="3"/>
  <c r="E15" i="3"/>
  <c r="E36" i="3"/>
  <c r="E60" i="3"/>
  <c r="E10" i="3"/>
  <c r="E16" i="3"/>
  <c r="E18" i="3"/>
  <c r="E28" i="3"/>
  <c r="H37" i="3"/>
  <c r="E44" i="3"/>
  <c r="E46" i="3"/>
  <c r="E48" i="3"/>
  <c r="E56" i="3"/>
  <c r="E58" i="3"/>
  <c r="E123" i="3"/>
  <c r="E261" i="3"/>
  <c r="E262" i="3"/>
  <c r="E271" i="3"/>
  <c r="E270" i="3"/>
  <c r="G315" i="3"/>
  <c r="H315" i="3"/>
  <c r="E434" i="3"/>
  <c r="E489" i="3"/>
  <c r="E521" i="3"/>
  <c r="E572" i="3"/>
  <c r="E589" i="3"/>
  <c r="E665" i="3"/>
  <c r="E697" i="3"/>
  <c r="E70" i="3"/>
  <c r="E72" i="3"/>
  <c r="E74" i="3"/>
  <c r="E86" i="3"/>
  <c r="E88" i="3"/>
  <c r="E90" i="3"/>
  <c r="E102" i="3"/>
  <c r="E104" i="3"/>
  <c r="E106" i="3"/>
  <c r="E118" i="3"/>
  <c r="E120" i="3"/>
  <c r="E130" i="3"/>
  <c r="E140" i="3"/>
  <c r="E142" i="3"/>
  <c r="E144" i="3"/>
  <c r="E154" i="3"/>
  <c r="E170" i="3"/>
  <c r="E178" i="3"/>
  <c r="E188" i="3"/>
  <c r="E196" i="3"/>
  <c r="E197" i="3"/>
  <c r="E212" i="3"/>
  <c r="E222" i="3"/>
  <c r="E240" i="3"/>
  <c r="E254" i="3"/>
  <c r="E259" i="3"/>
  <c r="E288" i="3"/>
  <c r="E300" i="3"/>
  <c r="E303" i="3"/>
  <c r="E320" i="3"/>
  <c r="E332" i="3"/>
  <c r="E335" i="3"/>
  <c r="E380" i="3"/>
  <c r="E406" i="3"/>
  <c r="E446" i="3"/>
  <c r="E456" i="3"/>
  <c r="E482" i="3"/>
  <c r="E498" i="3"/>
  <c r="E526" i="3"/>
  <c r="E538" i="3"/>
  <c r="E550" i="3"/>
  <c r="E571" i="3"/>
  <c r="E582" i="3"/>
  <c r="E588" i="3"/>
  <c r="E604" i="3"/>
  <c r="E610" i="3"/>
  <c r="E620" i="3"/>
  <c r="E636" i="3"/>
  <c r="E642" i="3"/>
  <c r="E659" i="3"/>
  <c r="E664" i="3"/>
  <c r="E675" i="3"/>
  <c r="E680" i="3"/>
  <c r="E691" i="3"/>
  <c r="E696" i="3"/>
  <c r="E708" i="3"/>
  <c r="E714" i="3"/>
  <c r="E719" i="3"/>
  <c r="E725" i="3"/>
  <c r="E729" i="3"/>
  <c r="E733" i="3"/>
  <c r="G745" i="3"/>
  <c r="H745" i="3"/>
  <c r="E770" i="3"/>
  <c r="E778" i="3"/>
  <c r="E786" i="3"/>
  <c r="E805" i="3"/>
  <c r="E813" i="3"/>
  <c r="E821" i="3"/>
  <c r="E922" i="3"/>
  <c r="E64" i="3"/>
  <c r="E76" i="3"/>
  <c r="E78" i="3"/>
  <c r="E80" i="3"/>
  <c r="E92" i="3"/>
  <c r="E94" i="3"/>
  <c r="E96" i="3"/>
  <c r="E108" i="3"/>
  <c r="E110" i="3"/>
  <c r="E112" i="3"/>
  <c r="E122" i="3"/>
  <c r="E132" i="3"/>
  <c r="E146" i="3"/>
  <c r="E156" i="3"/>
  <c r="G160" i="3"/>
  <c r="E162" i="3"/>
  <c r="G168" i="3"/>
  <c r="E172" i="3"/>
  <c r="E180" i="3"/>
  <c r="E181" i="3"/>
  <c r="E198" i="3"/>
  <c r="E200" i="3"/>
  <c r="H207" i="3"/>
  <c r="E214" i="3"/>
  <c r="H215" i="3"/>
  <c r="E224" i="3"/>
  <c r="E228" i="3"/>
  <c r="E244" i="3"/>
  <c r="E251" i="3"/>
  <c r="E256" i="3"/>
  <c r="E272" i="3"/>
  <c r="E280" i="3"/>
  <c r="E292" i="3"/>
  <c r="E295" i="3"/>
  <c r="H308" i="3"/>
  <c r="E311" i="3"/>
  <c r="E324" i="3"/>
  <c r="E344" i="3"/>
  <c r="E352" i="3"/>
  <c r="E364" i="3"/>
  <c r="E367" i="3"/>
  <c r="E383" i="3"/>
  <c r="H384" i="3"/>
  <c r="H421" i="3"/>
  <c r="E769" i="3"/>
  <c r="E777" i="3"/>
  <c r="E785" i="3"/>
  <c r="G825" i="3"/>
  <c r="H825" i="3"/>
  <c r="E880" i="3"/>
  <c r="E912" i="3"/>
  <c r="E356" i="3"/>
  <c r="E359" i="3"/>
  <c r="E374" i="3"/>
  <c r="E376" i="3"/>
  <c r="E388" i="3"/>
  <c r="E391" i="3"/>
  <c r="E430" i="3"/>
  <c r="E465" i="3"/>
  <c r="E472" i="3"/>
  <c r="H487" i="3"/>
  <c r="H510" i="3"/>
  <c r="E518" i="3"/>
  <c r="E558" i="3"/>
  <c r="E567" i="3"/>
  <c r="E575" i="3"/>
  <c r="E634" i="3"/>
  <c r="E650" i="3"/>
  <c r="E656" i="3"/>
  <c r="E667" i="3"/>
  <c r="E672" i="3"/>
  <c r="E683" i="3"/>
  <c r="E688" i="3"/>
  <c r="E700" i="3"/>
  <c r="E706" i="3"/>
  <c r="E716" i="3"/>
  <c r="H736" i="3"/>
  <c r="G736" i="3"/>
  <c r="G957" i="3"/>
  <c r="H957" i="3"/>
  <c r="H967" i="3"/>
  <c r="G967" i="3"/>
  <c r="H976" i="3"/>
  <c r="G976" i="3"/>
  <c r="G989" i="3"/>
  <c r="H989" i="3"/>
  <c r="H999" i="3"/>
  <c r="G999" i="3"/>
  <c r="E728" i="3"/>
  <c r="E739" i="3"/>
  <c r="E751" i="3"/>
  <c r="E759" i="3"/>
  <c r="E768" i="3"/>
  <c r="E776" i="3"/>
  <c r="E784" i="3"/>
  <c r="E792" i="3"/>
  <c r="E795" i="3"/>
  <c r="E804" i="3"/>
  <c r="E812" i="3"/>
  <c r="E820" i="3"/>
  <c r="E832" i="3"/>
  <c r="E840" i="3"/>
  <c r="E848" i="3"/>
  <c r="E853" i="3"/>
  <c r="E858" i="3"/>
  <c r="E863" i="3"/>
  <c r="E869" i="3"/>
  <c r="E874" i="3"/>
  <c r="E879" i="3"/>
  <c r="E885" i="3"/>
  <c r="E890" i="3"/>
  <c r="E895" i="3"/>
  <c r="E901" i="3"/>
  <c r="E906" i="3"/>
  <c r="E911" i="3"/>
  <c r="E916" i="3"/>
  <c r="E921" i="3"/>
  <c r="E927" i="3"/>
  <c r="E932" i="3"/>
  <c r="E946" i="3"/>
  <c r="H952" i="3"/>
  <c r="G952" i="3"/>
  <c r="G965" i="3"/>
  <c r="H965" i="3"/>
  <c r="E969" i="3"/>
  <c r="H975" i="3"/>
  <c r="G975" i="3"/>
  <c r="E978" i="3"/>
  <c r="H984" i="3"/>
  <c r="G984" i="3"/>
  <c r="G997" i="3"/>
  <c r="H997" i="3"/>
  <c r="H951" i="3"/>
  <c r="G951" i="3"/>
  <c r="H960" i="3"/>
  <c r="G960" i="3"/>
  <c r="G973" i="3"/>
  <c r="H973" i="3"/>
  <c r="H983" i="3"/>
  <c r="G983" i="3"/>
  <c r="H992" i="3"/>
  <c r="G992" i="3"/>
  <c r="E724" i="3"/>
  <c r="E732" i="3"/>
  <c r="E744" i="3"/>
  <c r="E747" i="3"/>
  <c r="E755" i="3"/>
  <c r="E763" i="3"/>
  <c r="E772" i="3"/>
  <c r="E780" i="3"/>
  <c r="E788" i="3"/>
  <c r="H793" i="3"/>
  <c r="E800" i="3"/>
  <c r="E808" i="3"/>
  <c r="E816" i="3"/>
  <c r="E824" i="3"/>
  <c r="E827" i="3"/>
  <c r="E836" i="3"/>
  <c r="E844" i="3"/>
  <c r="E855" i="3"/>
  <c r="E861" i="3"/>
  <c r="E866" i="3"/>
  <c r="E871" i="3"/>
  <c r="E877" i="3"/>
  <c r="E882" i="3"/>
  <c r="E887" i="3"/>
  <c r="E893" i="3"/>
  <c r="E898" i="3"/>
  <c r="E903" i="3"/>
  <c r="E909" i="3"/>
  <c r="E914" i="3"/>
  <c r="E919" i="3"/>
  <c r="E924" i="3"/>
  <c r="E929" i="3"/>
  <c r="G949" i="3"/>
  <c r="H949" i="3"/>
  <c r="E953" i="3"/>
  <c r="H959" i="3"/>
  <c r="G959" i="3"/>
  <c r="E962" i="3"/>
  <c r="H968" i="3"/>
  <c r="G968" i="3"/>
  <c r="G981" i="3"/>
  <c r="H981" i="3"/>
  <c r="E985" i="3"/>
  <c r="H991" i="3"/>
  <c r="G991" i="3"/>
  <c r="E994" i="3"/>
  <c r="E935" i="3"/>
  <c r="E940" i="3"/>
  <c r="E945" i="3"/>
  <c r="E937" i="3"/>
  <c r="E943" i="3"/>
  <c r="E948" i="3"/>
  <c r="E952" i="3"/>
  <c r="E956" i="3"/>
  <c r="E960" i="3"/>
  <c r="E964" i="3"/>
  <c r="E968" i="3"/>
  <c r="E972" i="3"/>
  <c r="E976" i="3"/>
  <c r="E980" i="3"/>
  <c r="E984" i="3"/>
  <c r="E988" i="3"/>
  <c r="E992" i="3"/>
  <c r="E996" i="3"/>
  <c r="G167" i="3"/>
  <c r="G219" i="3"/>
  <c r="G221" i="3"/>
  <c r="H287" i="3"/>
  <c r="H583" i="3"/>
  <c r="H688" i="3"/>
  <c r="H707" i="3"/>
  <c r="H708" i="3"/>
  <c r="G710" i="3"/>
  <c r="G711" i="3"/>
  <c r="G728" i="3"/>
  <c r="H749" i="3"/>
  <c r="G768" i="3"/>
  <c r="H809" i="3"/>
  <c r="H813" i="3"/>
  <c r="H816" i="3"/>
  <c r="H828" i="3"/>
  <c r="G832" i="3"/>
  <c r="G13" i="3"/>
  <c r="H24" i="3"/>
  <c r="G27" i="3"/>
  <c r="G41" i="3"/>
  <c r="G57" i="3"/>
  <c r="G63" i="3"/>
  <c r="G69" i="3"/>
  <c r="H320" i="3"/>
  <c r="H391" i="3"/>
  <c r="H418" i="3"/>
  <c r="G420" i="3"/>
  <c r="H460" i="3"/>
  <c r="G75" i="3"/>
  <c r="H85" i="3"/>
  <c r="G91" i="3"/>
  <c r="H101" i="3"/>
  <c r="G159" i="3"/>
  <c r="H163" i="3"/>
  <c r="H195" i="3"/>
  <c r="H206" i="3"/>
  <c r="G29" i="3"/>
  <c r="G73" i="3"/>
  <c r="G89" i="3"/>
  <c r="H231" i="3"/>
  <c r="H372" i="3"/>
  <c r="H468" i="3"/>
  <c r="H469" i="3"/>
  <c r="G470" i="3"/>
  <c r="H490" i="3"/>
  <c r="H587" i="3"/>
  <c r="H671" i="3"/>
  <c r="H672" i="3"/>
  <c r="H737" i="3"/>
  <c r="H812" i="3"/>
  <c r="H105" i="3"/>
  <c r="H117" i="3"/>
  <c r="H137" i="3"/>
  <c r="H149" i="3"/>
  <c r="H191" i="3"/>
  <c r="H192" i="3"/>
  <c r="H199" i="3"/>
  <c r="H255" i="3"/>
  <c r="H276" i="3"/>
  <c r="H283" i="3"/>
  <c r="H284" i="3"/>
  <c r="H288" i="3"/>
  <c r="H295" i="3"/>
  <c r="H296" i="3"/>
  <c r="H340" i="3"/>
  <c r="H347" i="3"/>
  <c r="H348" i="3"/>
  <c r="H352" i="3"/>
  <c r="H359" i="3"/>
  <c r="H360" i="3"/>
  <c r="H402" i="3"/>
  <c r="G404" i="3"/>
  <c r="G405" i="3"/>
  <c r="H413" i="3"/>
  <c r="H434" i="3"/>
  <c r="G436" i="3"/>
  <c r="G437" i="3"/>
  <c r="H438" i="3"/>
  <c r="H442" i="3"/>
  <c r="H449" i="3"/>
  <c r="H464" i="3"/>
  <c r="H494" i="3"/>
  <c r="H519" i="3"/>
  <c r="H527" i="3"/>
  <c r="H538" i="3"/>
  <c r="H554" i="3"/>
  <c r="G555" i="3"/>
  <c r="H567" i="3"/>
  <c r="H571" i="3"/>
  <c r="H611" i="3"/>
  <c r="H612" i="3"/>
  <c r="G614" i="3"/>
  <c r="G615" i="3"/>
  <c r="H619" i="3"/>
  <c r="H675" i="3"/>
  <c r="H676" i="3"/>
  <c r="G678" i="3"/>
  <c r="G679" i="3"/>
  <c r="H683" i="3"/>
  <c r="H716" i="3"/>
  <c r="H721" i="3"/>
  <c r="H729" i="3"/>
  <c r="G744" i="3"/>
  <c r="G752" i="3"/>
  <c r="G756" i="3"/>
  <c r="H777" i="3"/>
  <c r="H781" i="3"/>
  <c r="H784" i="3"/>
  <c r="H796" i="3"/>
  <c r="G800" i="3"/>
  <c r="H841" i="3"/>
  <c r="G10" i="3"/>
  <c r="G47" i="3"/>
  <c r="G61" i="3"/>
  <c r="G79" i="3"/>
  <c r="G93" i="3"/>
  <c r="H339" i="3"/>
  <c r="H472" i="3"/>
  <c r="H486" i="3"/>
  <c r="G506" i="3"/>
  <c r="H507" i="3"/>
  <c r="H508" i="3"/>
  <c r="H546" i="3"/>
  <c r="H550" i="3"/>
  <c r="G551" i="3"/>
  <c r="G562" i="3"/>
  <c r="H563" i="3"/>
  <c r="H564" i="3"/>
  <c r="H572" i="3"/>
  <c r="H596" i="3"/>
  <c r="G598" i="3"/>
  <c r="G599" i="3"/>
  <c r="H607" i="3"/>
  <c r="H608" i="3"/>
  <c r="H624" i="3"/>
  <c r="G635" i="3"/>
  <c r="H660" i="3"/>
  <c r="G662" i="3"/>
  <c r="G663" i="3"/>
  <c r="G19" i="3"/>
  <c r="G107" i="3"/>
  <c r="G139" i="3"/>
  <c r="H155" i="3"/>
  <c r="G200" i="3"/>
  <c r="G201" i="3"/>
  <c r="H208" i="3"/>
  <c r="G209" i="3"/>
  <c r="G225" i="3"/>
  <c r="H235" i="3"/>
  <c r="H307" i="3"/>
  <c r="H319" i="3"/>
  <c r="H371" i="3"/>
  <c r="H383" i="3"/>
  <c r="H410" i="3"/>
  <c r="G412" i="3"/>
  <c r="H531" i="3"/>
  <c r="H532" i="3"/>
  <c r="G534" i="3"/>
  <c r="H535" i="3"/>
  <c r="H536" i="3"/>
  <c r="H540" i="3"/>
  <c r="G542" i="3"/>
  <c r="G559" i="3"/>
  <c r="H580" i="3"/>
  <c r="H592" i="3"/>
  <c r="G603" i="3"/>
  <c r="H628" i="3"/>
  <c r="G630" i="3"/>
  <c r="G631" i="3"/>
  <c r="H639" i="3"/>
  <c r="H640" i="3"/>
  <c r="H656" i="3"/>
  <c r="G667" i="3"/>
  <c r="H692" i="3"/>
  <c r="G694" i="3"/>
  <c r="G695" i="3"/>
  <c r="H703" i="3"/>
  <c r="H704" i="3"/>
  <c r="G720" i="3"/>
  <c r="H724" i="3"/>
  <c r="H761" i="3"/>
  <c r="H765" i="3"/>
  <c r="H780" i="3"/>
  <c r="H844" i="3"/>
  <c r="H400" i="3"/>
  <c r="G400" i="3"/>
  <c r="H498" i="3"/>
  <c r="G498" i="3"/>
  <c r="H511" i="3"/>
  <c r="G511" i="3"/>
  <c r="G588" i="3"/>
  <c r="H588" i="3"/>
  <c r="G652" i="3"/>
  <c r="H652" i="3"/>
  <c r="H687" i="3"/>
  <c r="G687" i="3"/>
  <c r="H714" i="3"/>
  <c r="G714" i="3"/>
  <c r="H836" i="3"/>
  <c r="G836" i="3"/>
  <c r="H153" i="3"/>
  <c r="G153" i="3"/>
  <c r="H179" i="3"/>
  <c r="G179" i="3"/>
  <c r="H272" i="3"/>
  <c r="G272" i="3"/>
  <c r="H303" i="3"/>
  <c r="G303" i="3"/>
  <c r="H336" i="3"/>
  <c r="G336" i="3"/>
  <c r="H367" i="3"/>
  <c r="G367" i="3"/>
  <c r="H491" i="3"/>
  <c r="G491" i="3"/>
  <c r="H772" i="3"/>
  <c r="G772" i="3"/>
  <c r="H858" i="3"/>
  <c r="G858" i="3"/>
  <c r="H874" i="3"/>
  <c r="G874" i="3"/>
  <c r="H906" i="3"/>
  <c r="G906" i="3"/>
  <c r="H916" i="3"/>
  <c r="G916" i="3"/>
  <c r="H932" i="3"/>
  <c r="G932" i="3"/>
  <c r="H5" i="3"/>
  <c r="G5" i="3"/>
  <c r="H125" i="3"/>
  <c r="G125" i="3"/>
  <c r="H171" i="3"/>
  <c r="G171" i="3"/>
  <c r="H233" i="3"/>
  <c r="G233" i="3"/>
  <c r="H239" i="3"/>
  <c r="G239" i="3"/>
  <c r="H417" i="3"/>
  <c r="G417" i="3"/>
  <c r="G446" i="3"/>
  <c r="H446" i="3"/>
  <c r="G461" i="3"/>
  <c r="H461" i="3"/>
  <c r="G473" i="3"/>
  <c r="H473" i="3"/>
  <c r="G548" i="3"/>
  <c r="H548" i="3"/>
  <c r="H595" i="3"/>
  <c r="G595" i="3"/>
  <c r="H623" i="3"/>
  <c r="G623" i="3"/>
  <c r="H659" i="3"/>
  <c r="G659" i="3"/>
  <c r="G741" i="3"/>
  <c r="H741" i="3"/>
  <c r="H890" i="3"/>
  <c r="G890" i="3"/>
  <c r="G8" i="3"/>
  <c r="H8" i="3"/>
  <c r="H45" i="3"/>
  <c r="G45" i="3"/>
  <c r="G25" i="3"/>
  <c r="H25" i="3"/>
  <c r="G16" i="3"/>
  <c r="H16" i="3"/>
  <c r="H51" i="3"/>
  <c r="G51" i="3"/>
  <c r="G65" i="3"/>
  <c r="H65" i="3"/>
  <c r="H71" i="3"/>
  <c r="G71" i="3"/>
  <c r="G9" i="3"/>
  <c r="G17" i="3"/>
  <c r="H35" i="3"/>
  <c r="G35" i="3"/>
  <c r="G49" i="3"/>
  <c r="H49" i="3"/>
  <c r="H55" i="3"/>
  <c r="G55" i="3"/>
  <c r="G77" i="3"/>
  <c r="G190" i="3"/>
  <c r="H190" i="3"/>
  <c r="G198" i="3"/>
  <c r="H198" i="3"/>
  <c r="H260" i="3"/>
  <c r="G260" i="3"/>
  <c r="H291" i="3"/>
  <c r="G291" i="3"/>
  <c r="H324" i="3"/>
  <c r="G324" i="3"/>
  <c r="H355" i="3"/>
  <c r="G355" i="3"/>
  <c r="H388" i="3"/>
  <c r="G388" i="3"/>
  <c r="H406" i="3"/>
  <c r="G406" i="3"/>
  <c r="G425" i="3"/>
  <c r="H425" i="3"/>
  <c r="H450" i="3"/>
  <c r="G450" i="3"/>
  <c r="H462" i="3"/>
  <c r="G462" i="3"/>
  <c r="H11" i="3"/>
  <c r="G11" i="3"/>
  <c r="H67" i="3"/>
  <c r="G67" i="3"/>
  <c r="G81" i="3"/>
  <c r="H81" i="3"/>
  <c r="H87" i="3"/>
  <c r="G87" i="3"/>
  <c r="G97" i="3"/>
  <c r="H97" i="3"/>
  <c r="H152" i="3"/>
  <c r="G152" i="3"/>
  <c r="H161" i="3"/>
  <c r="G161" i="3"/>
  <c r="H185" i="3"/>
  <c r="G185" i="3"/>
  <c r="H217" i="3"/>
  <c r="G217" i="3"/>
  <c r="H259" i="3"/>
  <c r="G259" i="3"/>
  <c r="H292" i="3"/>
  <c r="G292" i="3"/>
  <c r="H323" i="3"/>
  <c r="G323" i="3"/>
  <c r="H356" i="3"/>
  <c r="G356" i="3"/>
  <c r="H387" i="3"/>
  <c r="G387" i="3"/>
  <c r="H409" i="3"/>
  <c r="G409" i="3"/>
  <c r="H422" i="3"/>
  <c r="G422" i="3"/>
  <c r="H445" i="3"/>
  <c r="G445" i="3"/>
  <c r="G482" i="3"/>
  <c r="H482" i="3"/>
  <c r="H503" i="3"/>
  <c r="G503" i="3"/>
  <c r="H514" i="3"/>
  <c r="G514" i="3"/>
  <c r="G543" i="3"/>
  <c r="H543" i="3"/>
  <c r="G21" i="3"/>
  <c r="H21" i="3"/>
  <c r="G26" i="3"/>
  <c r="H26" i="3"/>
  <c r="G33" i="3"/>
  <c r="H33" i="3"/>
  <c r="H39" i="3"/>
  <c r="G39" i="3"/>
  <c r="H83" i="3"/>
  <c r="G83" i="3"/>
  <c r="H109" i="3"/>
  <c r="G109" i="3"/>
  <c r="H141" i="3"/>
  <c r="G141" i="3"/>
  <c r="G158" i="3"/>
  <c r="H158" i="3"/>
  <c r="G166" i="3"/>
  <c r="H166" i="3"/>
  <c r="H193" i="3"/>
  <c r="G193" i="3"/>
  <c r="H271" i="3"/>
  <c r="G271" i="3"/>
  <c r="H304" i="3"/>
  <c r="G304" i="3"/>
  <c r="H335" i="3"/>
  <c r="G335" i="3"/>
  <c r="H368" i="3"/>
  <c r="G368" i="3"/>
  <c r="H399" i="3"/>
  <c r="G399" i="3"/>
  <c r="H401" i="3"/>
  <c r="G401" i="3"/>
  <c r="H414" i="3"/>
  <c r="G414" i="3"/>
  <c r="H444" i="3"/>
  <c r="G444" i="3"/>
  <c r="H456" i="3"/>
  <c r="G456" i="3"/>
  <c r="H495" i="3"/>
  <c r="G495" i="3"/>
  <c r="G518" i="3"/>
  <c r="H518" i="3"/>
  <c r="G539" i="3"/>
  <c r="H539" i="3"/>
  <c r="G95" i="3"/>
  <c r="G111" i="3"/>
  <c r="H113" i="3"/>
  <c r="G127" i="3"/>
  <c r="H129" i="3"/>
  <c r="G143" i="3"/>
  <c r="H145" i="3"/>
  <c r="G169" i="3"/>
  <c r="H174" i="3"/>
  <c r="H175" i="3"/>
  <c r="H176" i="3"/>
  <c r="G177" i="3"/>
  <c r="H182" i="3"/>
  <c r="H183" i="3"/>
  <c r="H203" i="3"/>
  <c r="H211" i="3"/>
  <c r="H223" i="3"/>
  <c r="H227" i="3"/>
  <c r="G237" i="3"/>
  <c r="G241" i="3"/>
  <c r="H243" i="3"/>
  <c r="H250" i="3"/>
  <c r="H251" i="3"/>
  <c r="H267" i="3"/>
  <c r="H268" i="3"/>
  <c r="H279" i="3"/>
  <c r="H280" i="3"/>
  <c r="H299" i="3"/>
  <c r="H300" i="3"/>
  <c r="H311" i="3"/>
  <c r="H312" i="3"/>
  <c r="H331" i="3"/>
  <c r="H332" i="3"/>
  <c r="H343" i="3"/>
  <c r="H344" i="3"/>
  <c r="H363" i="3"/>
  <c r="H364" i="3"/>
  <c r="H375" i="3"/>
  <c r="H376" i="3"/>
  <c r="H395" i="3"/>
  <c r="H396" i="3"/>
  <c r="H426" i="3"/>
  <c r="G428" i="3"/>
  <c r="G429" i="3"/>
  <c r="H430" i="3"/>
  <c r="H441" i="3"/>
  <c r="G476" i="3"/>
  <c r="H522" i="3"/>
  <c r="G523" i="3"/>
  <c r="H528" i="3"/>
  <c r="G556" i="3"/>
  <c r="H556" i="3"/>
  <c r="G568" i="3"/>
  <c r="H568" i="3"/>
  <c r="H590" i="3"/>
  <c r="G590" i="3"/>
  <c r="G616" i="3"/>
  <c r="H616" i="3"/>
  <c r="H654" i="3"/>
  <c r="G654" i="3"/>
  <c r="G680" i="3"/>
  <c r="H680" i="3"/>
  <c r="H715" i="3"/>
  <c r="G715" i="3"/>
  <c r="G748" i="3"/>
  <c r="H748" i="3"/>
  <c r="G785" i="3"/>
  <c r="H785" i="3"/>
  <c r="G465" i="3"/>
  <c r="H465" i="3"/>
  <c r="G516" i="3"/>
  <c r="H516" i="3"/>
  <c r="G584" i="3"/>
  <c r="H584" i="3"/>
  <c r="H622" i="3"/>
  <c r="G622" i="3"/>
  <c r="G648" i="3"/>
  <c r="H648" i="3"/>
  <c r="H686" i="3"/>
  <c r="G686" i="3"/>
  <c r="G712" i="3"/>
  <c r="H712" i="3"/>
  <c r="H732" i="3"/>
  <c r="G732" i="3"/>
  <c r="G817" i="3"/>
  <c r="H817" i="3"/>
  <c r="G99" i="3"/>
  <c r="G103" i="3"/>
  <c r="G115" i="3"/>
  <c r="G119" i="3"/>
  <c r="G131" i="3"/>
  <c r="G135" i="3"/>
  <c r="G147" i="3"/>
  <c r="G151" i="3"/>
  <c r="G184" i="3"/>
  <c r="G213" i="3"/>
  <c r="G229" i="3"/>
  <c r="G245" i="3"/>
  <c r="G252" i="3"/>
  <c r="G253" i="3"/>
  <c r="H258" i="3"/>
  <c r="H433" i="3"/>
  <c r="G452" i="3"/>
  <c r="H453" i="3"/>
  <c r="G454" i="3"/>
  <c r="G457" i="3"/>
  <c r="H457" i="3"/>
  <c r="G478" i="3"/>
  <c r="H479" i="3"/>
  <c r="G499" i="3"/>
  <c r="H512" i="3"/>
  <c r="G515" i="3"/>
  <c r="H520" i="3"/>
  <c r="G524" i="3"/>
  <c r="H524" i="3"/>
  <c r="H526" i="3"/>
  <c r="H558" i="3"/>
  <c r="G558" i="3"/>
  <c r="H575" i="3"/>
  <c r="G575" i="3"/>
  <c r="H591" i="3"/>
  <c r="G591" i="3"/>
  <c r="G620" i="3"/>
  <c r="H620" i="3"/>
  <c r="H627" i="3"/>
  <c r="G627" i="3"/>
  <c r="H655" i="3"/>
  <c r="G655" i="3"/>
  <c r="G684" i="3"/>
  <c r="H684" i="3"/>
  <c r="H691" i="3"/>
  <c r="G691" i="3"/>
  <c r="G725" i="3"/>
  <c r="H725" i="3"/>
  <c r="H804" i="3"/>
  <c r="G804" i="3"/>
  <c r="H552" i="3"/>
  <c r="H560" i="3"/>
  <c r="H576" i="3"/>
  <c r="H600" i="3"/>
  <c r="H604" i="3"/>
  <c r="G606" i="3"/>
  <c r="H632" i="3"/>
  <c r="H636" i="3"/>
  <c r="G638" i="3"/>
  <c r="H664" i="3"/>
  <c r="H668" i="3"/>
  <c r="G670" i="3"/>
  <c r="H696" i="3"/>
  <c r="H700" i="3"/>
  <c r="G702" i="3"/>
  <c r="H717" i="3"/>
  <c r="H733" i="3"/>
  <c r="H753" i="3"/>
  <c r="G757" i="3"/>
  <c r="H757" i="3"/>
  <c r="G776" i="3"/>
  <c r="H776" i="3"/>
  <c r="G788" i="3"/>
  <c r="G808" i="3"/>
  <c r="H808" i="3"/>
  <c r="G820" i="3"/>
  <c r="H854" i="3"/>
  <c r="G854" i="3"/>
  <c r="H870" i="3"/>
  <c r="G870" i="3"/>
  <c r="H886" i="3"/>
  <c r="G886" i="3"/>
  <c r="H902" i="3"/>
  <c r="G902" i="3"/>
  <c r="H928" i="3"/>
  <c r="G928" i="3"/>
  <c r="H944" i="3"/>
  <c r="G944" i="3"/>
  <c r="G760" i="3"/>
  <c r="H760" i="3"/>
  <c r="G792" i="3"/>
  <c r="H792" i="3"/>
  <c r="G824" i="3"/>
  <c r="H824" i="3"/>
  <c r="H862" i="3"/>
  <c r="G862" i="3"/>
  <c r="H878" i="3"/>
  <c r="G878" i="3"/>
  <c r="H894" i="3"/>
  <c r="G894" i="3"/>
  <c r="H910" i="3"/>
  <c r="G910" i="3"/>
  <c r="H920" i="3"/>
  <c r="G920" i="3"/>
  <c r="H936" i="3"/>
  <c r="G936" i="3"/>
  <c r="G1000" i="3"/>
  <c r="H1000" i="3"/>
  <c r="G769" i="3"/>
  <c r="H769" i="3"/>
  <c r="G801" i="3"/>
  <c r="H801" i="3"/>
  <c r="G845" i="3"/>
  <c r="H845" i="3"/>
  <c r="H866" i="3"/>
  <c r="G866" i="3"/>
  <c r="H882" i="3"/>
  <c r="G882" i="3"/>
  <c r="H898" i="3"/>
  <c r="G898" i="3"/>
  <c r="H914" i="3"/>
  <c r="G914" i="3"/>
  <c r="H924" i="3"/>
  <c r="G924" i="3"/>
  <c r="H940" i="3"/>
  <c r="G940" i="3"/>
  <c r="H773" i="3"/>
  <c r="H789" i="3"/>
  <c r="H805" i="3"/>
  <c r="H821" i="3"/>
  <c r="H837" i="3"/>
  <c r="H840" i="3"/>
  <c r="H948" i="3"/>
  <c r="H956" i="3"/>
  <c r="H964" i="3"/>
  <c r="H972" i="3"/>
  <c r="H980" i="3"/>
  <c r="H988" i="3"/>
  <c r="H996" i="3"/>
  <c r="H833" i="3"/>
  <c r="H849" i="3"/>
  <c r="H851" i="3"/>
  <c r="H855" i="3"/>
  <c r="H859" i="3"/>
  <c r="H863" i="3"/>
  <c r="H867" i="3"/>
  <c r="H871" i="3"/>
  <c r="H875" i="3"/>
  <c r="H879" i="3"/>
  <c r="H883" i="3"/>
  <c r="H887" i="3"/>
  <c r="H891" i="3"/>
  <c r="H895" i="3"/>
  <c r="H899" i="3"/>
  <c r="H903" i="3"/>
  <c r="H907" i="3"/>
  <c r="H911" i="3"/>
  <c r="H917" i="3"/>
  <c r="H921" i="3"/>
  <c r="H925" i="3"/>
  <c r="H929" i="3"/>
  <c r="H933" i="3"/>
  <c r="H937" i="3"/>
  <c r="H941" i="3"/>
  <c r="H945" i="3"/>
  <c r="G947" i="3"/>
  <c r="H953" i="3"/>
  <c r="G955" i="3"/>
  <c r="H961" i="3"/>
  <c r="G963" i="3"/>
  <c r="H969" i="3"/>
  <c r="G971" i="3"/>
  <c r="H977" i="3"/>
  <c r="G979" i="3"/>
  <c r="H985" i="3"/>
  <c r="G987" i="3"/>
  <c r="H993" i="3"/>
  <c r="G995" i="3"/>
  <c r="E8" i="3"/>
  <c r="E24" i="3"/>
  <c r="G38" i="3"/>
  <c r="E41" i="3"/>
  <c r="G54" i="3"/>
  <c r="G70" i="3"/>
  <c r="G86" i="3"/>
  <c r="G102" i="3"/>
  <c r="G118" i="3"/>
  <c r="E121" i="3"/>
  <c r="G134" i="3"/>
  <c r="E137" i="3"/>
  <c r="G148" i="3"/>
  <c r="G156" i="3"/>
  <c r="E169" i="3"/>
  <c r="G172" i="3"/>
  <c r="G204" i="3"/>
  <c r="E339" i="3"/>
  <c r="E338" i="3"/>
  <c r="E371" i="3"/>
  <c r="E370" i="3"/>
  <c r="H408" i="3"/>
  <c r="G408" i="3"/>
  <c r="H439" i="3"/>
  <c r="G439" i="3"/>
  <c r="E488" i="3"/>
  <c r="E487" i="3"/>
  <c r="E502" i="3"/>
  <c r="E501" i="3"/>
  <c r="E514" i="3"/>
  <c r="E513" i="3"/>
  <c r="G577" i="3"/>
  <c r="H577" i="3"/>
  <c r="G685" i="3"/>
  <c r="H685" i="3"/>
  <c r="H690" i="3"/>
  <c r="G690" i="3"/>
  <c r="E3" i="3"/>
  <c r="H6" i="3"/>
  <c r="E19" i="3"/>
  <c r="G36" i="3"/>
  <c r="G52" i="3"/>
  <c r="E57" i="3"/>
  <c r="G68" i="3"/>
  <c r="E73" i="3"/>
  <c r="G84" i="3"/>
  <c r="E89" i="3"/>
  <c r="G100" i="3"/>
  <c r="E105" i="3"/>
  <c r="G116" i="3"/>
  <c r="G132" i="3"/>
  <c r="G150" i="3"/>
  <c r="E185" i="3"/>
  <c r="G188" i="3"/>
  <c r="G224" i="3"/>
  <c r="H224" i="3"/>
  <c r="E234" i="3"/>
  <c r="E233" i="3"/>
  <c r="G238" i="3"/>
  <c r="H238" i="3"/>
  <c r="H257" i="3"/>
  <c r="G257" i="3"/>
  <c r="E275" i="3"/>
  <c r="E274" i="3"/>
  <c r="E307" i="3"/>
  <c r="E306" i="3"/>
  <c r="H407" i="3"/>
  <c r="G407" i="3"/>
  <c r="E424" i="3"/>
  <c r="E425" i="3"/>
  <c r="H440" i="3"/>
  <c r="G440" i="3"/>
  <c r="E530" i="3"/>
  <c r="E529" i="3"/>
  <c r="E546" i="3"/>
  <c r="E545" i="3"/>
  <c r="E562" i="3"/>
  <c r="E561" i="3"/>
  <c r="H4" i="3"/>
  <c r="G14" i="3"/>
  <c r="G15" i="3"/>
  <c r="H20" i="3"/>
  <c r="G30" i="3"/>
  <c r="G31" i="3"/>
  <c r="G32" i="3"/>
  <c r="G34" i="3"/>
  <c r="H36" i="3"/>
  <c r="H38" i="3"/>
  <c r="E39" i="3"/>
  <c r="G48" i="3"/>
  <c r="G50" i="3"/>
  <c r="H52" i="3"/>
  <c r="H54" i="3"/>
  <c r="E55" i="3"/>
  <c r="G64" i="3"/>
  <c r="G66" i="3"/>
  <c r="H68" i="3"/>
  <c r="H70" i="3"/>
  <c r="E71" i="3"/>
  <c r="G80" i="3"/>
  <c r="G82" i="3"/>
  <c r="H84" i="3"/>
  <c r="H86" i="3"/>
  <c r="E87" i="3"/>
  <c r="G96" i="3"/>
  <c r="G98" i="3"/>
  <c r="H100" i="3"/>
  <c r="H102" i="3"/>
  <c r="E103" i="3"/>
  <c r="G112" i="3"/>
  <c r="G114" i="3"/>
  <c r="H116" i="3"/>
  <c r="H118" i="3"/>
  <c r="E119" i="3"/>
  <c r="G128" i="3"/>
  <c r="G130" i="3"/>
  <c r="H132" i="3"/>
  <c r="H134" i="3"/>
  <c r="E135" i="3"/>
  <c r="G144" i="3"/>
  <c r="G146" i="3"/>
  <c r="H148" i="3"/>
  <c r="H150" i="3"/>
  <c r="E151" i="3"/>
  <c r="G154" i="3"/>
  <c r="H154" i="3"/>
  <c r="H156" i="3"/>
  <c r="H157" i="3"/>
  <c r="G157" i="3"/>
  <c r="E159" i="3"/>
  <c r="G164" i="3"/>
  <c r="H165" i="3"/>
  <c r="G165" i="3"/>
  <c r="E167" i="3"/>
  <c r="G170" i="3"/>
  <c r="H170" i="3"/>
  <c r="H172" i="3"/>
  <c r="H173" i="3"/>
  <c r="G173" i="3"/>
  <c r="E175" i="3"/>
  <c r="G180" i="3"/>
  <c r="H181" i="3"/>
  <c r="G181" i="3"/>
  <c r="E183" i="3"/>
  <c r="G186" i="3"/>
  <c r="H186" i="3"/>
  <c r="H188" i="3"/>
  <c r="H189" i="3"/>
  <c r="G189" i="3"/>
  <c r="E191" i="3"/>
  <c r="G196" i="3"/>
  <c r="H197" i="3"/>
  <c r="G197" i="3"/>
  <c r="E199" i="3"/>
  <c r="G202" i="3"/>
  <c r="H202" i="3"/>
  <c r="H204" i="3"/>
  <c r="H205" i="3"/>
  <c r="G205" i="3"/>
  <c r="E207" i="3"/>
  <c r="G214" i="3"/>
  <c r="H214" i="3"/>
  <c r="G216" i="3"/>
  <c r="H216" i="3"/>
  <c r="E235" i="3"/>
  <c r="G240" i="3"/>
  <c r="H240" i="3"/>
  <c r="E250" i="3"/>
  <c r="E283" i="3"/>
  <c r="E282" i="3"/>
  <c r="E315" i="3"/>
  <c r="E314" i="3"/>
  <c r="E347" i="3"/>
  <c r="E346" i="3"/>
  <c r="E379" i="3"/>
  <c r="E378" i="3"/>
  <c r="H415" i="3"/>
  <c r="G415" i="3"/>
  <c r="H416" i="3"/>
  <c r="G416" i="3"/>
  <c r="E432" i="3"/>
  <c r="E433" i="3"/>
  <c r="H447" i="3"/>
  <c r="G447" i="3"/>
  <c r="H448" i="3"/>
  <c r="G448" i="3"/>
  <c r="H458" i="3"/>
  <c r="G458" i="3"/>
  <c r="E478" i="3"/>
  <c r="E477" i="3"/>
  <c r="E496" i="3"/>
  <c r="E495" i="3"/>
  <c r="G44" i="3"/>
  <c r="G46" i="3"/>
  <c r="G60" i="3"/>
  <c r="G62" i="3"/>
  <c r="G76" i="3"/>
  <c r="G78" i="3"/>
  <c r="G92" i="3"/>
  <c r="G94" i="3"/>
  <c r="G108" i="3"/>
  <c r="G110" i="3"/>
  <c r="G124" i="3"/>
  <c r="G126" i="3"/>
  <c r="G140" i="3"/>
  <c r="G142" i="3"/>
  <c r="G162" i="3"/>
  <c r="H162" i="3"/>
  <c r="G178" i="3"/>
  <c r="H178" i="3"/>
  <c r="G194" i="3"/>
  <c r="H194" i="3"/>
  <c r="G210" i="3"/>
  <c r="H210" i="3"/>
  <c r="E226" i="3"/>
  <c r="E225" i="3"/>
  <c r="G230" i="3"/>
  <c r="H230" i="3"/>
  <c r="G232" i="3"/>
  <c r="H232" i="3"/>
  <c r="H249" i="3"/>
  <c r="G249" i="3"/>
  <c r="E291" i="3"/>
  <c r="E290" i="3"/>
  <c r="E323" i="3"/>
  <c r="E322" i="3"/>
  <c r="E355" i="3"/>
  <c r="E354" i="3"/>
  <c r="E387" i="3"/>
  <c r="E386" i="3"/>
  <c r="E408" i="3"/>
  <c r="E409" i="3"/>
  <c r="H423" i="3"/>
  <c r="G423" i="3"/>
  <c r="H424" i="3"/>
  <c r="G424" i="3"/>
  <c r="E440" i="3"/>
  <c r="E441" i="3"/>
  <c r="H466" i="3"/>
  <c r="G466" i="3"/>
  <c r="E486" i="3"/>
  <c r="E485" i="3"/>
  <c r="E504" i="3"/>
  <c r="E503" i="3"/>
  <c r="E516" i="3"/>
  <c r="E515" i="3"/>
  <c r="E532" i="3"/>
  <c r="E531" i="3"/>
  <c r="E548" i="3"/>
  <c r="E547" i="3"/>
  <c r="E564" i="3"/>
  <c r="E563" i="3"/>
  <c r="H574" i="3"/>
  <c r="G574" i="3"/>
  <c r="H2" i="3"/>
  <c r="G6" i="3"/>
  <c r="G7" i="3"/>
  <c r="H12" i="3"/>
  <c r="H18" i="3"/>
  <c r="G22" i="3"/>
  <c r="G23" i="3"/>
  <c r="H28" i="3"/>
  <c r="E31" i="3"/>
  <c r="G40" i="3"/>
  <c r="G42" i="3"/>
  <c r="H44" i="3"/>
  <c r="E45" i="3"/>
  <c r="H46" i="3"/>
  <c r="E47" i="3"/>
  <c r="G56" i="3"/>
  <c r="G58" i="3"/>
  <c r="H60" i="3"/>
  <c r="E61" i="3"/>
  <c r="H62" i="3"/>
  <c r="E63" i="3"/>
  <c r="G72" i="3"/>
  <c r="G74" i="3"/>
  <c r="H76" i="3"/>
  <c r="E77" i="3"/>
  <c r="H78" i="3"/>
  <c r="E79" i="3"/>
  <c r="G88" i="3"/>
  <c r="G90" i="3"/>
  <c r="H92" i="3"/>
  <c r="E93" i="3"/>
  <c r="H94" i="3"/>
  <c r="E95" i="3"/>
  <c r="G104" i="3"/>
  <c r="G106" i="3"/>
  <c r="H108" i="3"/>
  <c r="E109" i="3"/>
  <c r="H110" i="3"/>
  <c r="E111" i="3"/>
  <c r="G120" i="3"/>
  <c r="G122" i="3"/>
  <c r="H124" i="3"/>
  <c r="E125" i="3"/>
  <c r="H126" i="3"/>
  <c r="E127" i="3"/>
  <c r="G136" i="3"/>
  <c r="G138" i="3"/>
  <c r="H140" i="3"/>
  <c r="E141" i="3"/>
  <c r="H142" i="3"/>
  <c r="E143" i="3"/>
  <c r="E218" i="3"/>
  <c r="E217" i="3"/>
  <c r="G222" i="3"/>
  <c r="H222" i="3"/>
  <c r="E227" i="3"/>
  <c r="E242" i="3"/>
  <c r="E241" i="3"/>
  <c r="G246" i="3"/>
  <c r="H246" i="3"/>
  <c r="G248" i="3"/>
  <c r="H248" i="3"/>
  <c r="G254" i="3"/>
  <c r="H254" i="3"/>
  <c r="E258" i="3"/>
  <c r="E267" i="3"/>
  <c r="E266" i="3"/>
  <c r="E299" i="3"/>
  <c r="E298" i="3"/>
  <c r="E331" i="3"/>
  <c r="E330" i="3"/>
  <c r="E363" i="3"/>
  <c r="E362" i="3"/>
  <c r="E395" i="3"/>
  <c r="E394" i="3"/>
  <c r="E416" i="3"/>
  <c r="E417" i="3"/>
  <c r="H431" i="3"/>
  <c r="G431" i="3"/>
  <c r="H432" i="3"/>
  <c r="G432" i="3"/>
  <c r="E448" i="3"/>
  <c r="E449" i="3"/>
  <c r="H474" i="3"/>
  <c r="G474" i="3"/>
  <c r="E480" i="3"/>
  <c r="E479" i="3"/>
  <c r="E494" i="3"/>
  <c r="E493" i="3"/>
  <c r="G621" i="3"/>
  <c r="H621" i="3"/>
  <c r="H626" i="3"/>
  <c r="G626" i="3"/>
  <c r="G212" i="3"/>
  <c r="E215" i="3"/>
  <c r="G226" i="3"/>
  <c r="G228" i="3"/>
  <c r="E231" i="3"/>
  <c r="G242" i="3"/>
  <c r="G244" i="3"/>
  <c r="E247" i="3"/>
  <c r="E452" i="3"/>
  <c r="E453" i="3"/>
  <c r="E455" i="3"/>
  <c r="E454" i="3"/>
  <c r="H467" i="3"/>
  <c r="G467" i="3"/>
  <c r="E468" i="3"/>
  <c r="E469" i="3"/>
  <c r="E471" i="3"/>
  <c r="E470" i="3"/>
  <c r="E492" i="3"/>
  <c r="E491" i="3"/>
  <c r="E508" i="3"/>
  <c r="E507" i="3"/>
  <c r="E540" i="3"/>
  <c r="E539" i="3"/>
  <c r="G589" i="3"/>
  <c r="H589" i="3"/>
  <c r="H594" i="3"/>
  <c r="G594" i="3"/>
  <c r="G218" i="3"/>
  <c r="G220" i="3"/>
  <c r="G234" i="3"/>
  <c r="G236" i="3"/>
  <c r="G256" i="3"/>
  <c r="H459" i="3"/>
  <c r="G459" i="3"/>
  <c r="E460" i="3"/>
  <c r="E461" i="3"/>
  <c r="E463" i="3"/>
  <c r="E462" i="3"/>
  <c r="H475" i="3"/>
  <c r="G475" i="3"/>
  <c r="E484" i="3"/>
  <c r="E483" i="3"/>
  <c r="E500" i="3"/>
  <c r="E499" i="3"/>
  <c r="E524" i="3"/>
  <c r="E523" i="3"/>
  <c r="E556" i="3"/>
  <c r="E555" i="3"/>
  <c r="G653" i="3"/>
  <c r="H653" i="3"/>
  <c r="H658" i="3"/>
  <c r="G658" i="3"/>
  <c r="H262" i="3"/>
  <c r="G262" i="3"/>
  <c r="H266" i="3"/>
  <c r="G266" i="3"/>
  <c r="H270" i="3"/>
  <c r="G270" i="3"/>
  <c r="H274" i="3"/>
  <c r="G274" i="3"/>
  <c r="H278" i="3"/>
  <c r="G278" i="3"/>
  <c r="H282" i="3"/>
  <c r="G282" i="3"/>
  <c r="H286" i="3"/>
  <c r="G286" i="3"/>
  <c r="H290" i="3"/>
  <c r="G290" i="3"/>
  <c r="H294" i="3"/>
  <c r="G294" i="3"/>
  <c r="H298" i="3"/>
  <c r="G298" i="3"/>
  <c r="H302" i="3"/>
  <c r="G302" i="3"/>
  <c r="H306" i="3"/>
  <c r="G306" i="3"/>
  <c r="H310" i="3"/>
  <c r="G310" i="3"/>
  <c r="H314" i="3"/>
  <c r="G314" i="3"/>
  <c r="H318" i="3"/>
  <c r="G318" i="3"/>
  <c r="H322" i="3"/>
  <c r="G322" i="3"/>
  <c r="H326" i="3"/>
  <c r="G326" i="3"/>
  <c r="H330" i="3"/>
  <c r="G330" i="3"/>
  <c r="H334" i="3"/>
  <c r="G334" i="3"/>
  <c r="H338" i="3"/>
  <c r="G338" i="3"/>
  <c r="H342" i="3"/>
  <c r="G342" i="3"/>
  <c r="H346" i="3"/>
  <c r="G346" i="3"/>
  <c r="H350" i="3"/>
  <c r="G350" i="3"/>
  <c r="H354" i="3"/>
  <c r="G354" i="3"/>
  <c r="H358" i="3"/>
  <c r="G358" i="3"/>
  <c r="H362" i="3"/>
  <c r="G362" i="3"/>
  <c r="H366" i="3"/>
  <c r="G366" i="3"/>
  <c r="H370" i="3"/>
  <c r="G370" i="3"/>
  <c r="H374" i="3"/>
  <c r="G374" i="3"/>
  <c r="H378" i="3"/>
  <c r="G378" i="3"/>
  <c r="H382" i="3"/>
  <c r="G382" i="3"/>
  <c r="H386" i="3"/>
  <c r="G386" i="3"/>
  <c r="H390" i="3"/>
  <c r="G390" i="3"/>
  <c r="H394" i="3"/>
  <c r="G394" i="3"/>
  <c r="H398" i="3"/>
  <c r="G398" i="3"/>
  <c r="H403" i="3"/>
  <c r="G403" i="3"/>
  <c r="E404" i="3"/>
  <c r="E405" i="3"/>
  <c r="H419" i="3"/>
  <c r="G419" i="3"/>
  <c r="E420" i="3"/>
  <c r="E421" i="3"/>
  <c r="H435" i="3"/>
  <c r="G435" i="3"/>
  <c r="E436" i="3"/>
  <c r="E437" i="3"/>
  <c r="H451" i="3"/>
  <c r="G451" i="3"/>
  <c r="E459" i="3"/>
  <c r="E458" i="3"/>
  <c r="H463" i="3"/>
  <c r="G463" i="3"/>
  <c r="E475" i="3"/>
  <c r="E474" i="3"/>
  <c r="G484" i="3"/>
  <c r="H484" i="3"/>
  <c r="G492" i="3"/>
  <c r="H492" i="3"/>
  <c r="G500" i="3"/>
  <c r="H500" i="3"/>
  <c r="E520" i="3"/>
  <c r="E519" i="3"/>
  <c r="E536" i="3"/>
  <c r="E535" i="3"/>
  <c r="E552" i="3"/>
  <c r="E551" i="3"/>
  <c r="G569" i="3"/>
  <c r="H569" i="3"/>
  <c r="E574" i="3"/>
  <c r="H582" i="3"/>
  <c r="G582" i="3"/>
  <c r="E626" i="3"/>
  <c r="G637" i="3"/>
  <c r="H637" i="3"/>
  <c r="H642" i="3"/>
  <c r="G642" i="3"/>
  <c r="E690" i="3"/>
  <c r="G701" i="3"/>
  <c r="H701" i="3"/>
  <c r="H706" i="3"/>
  <c r="G706" i="3"/>
  <c r="H261" i="3"/>
  <c r="H265" i="3"/>
  <c r="H269" i="3"/>
  <c r="H273" i="3"/>
  <c r="H277" i="3"/>
  <c r="H281" i="3"/>
  <c r="H285" i="3"/>
  <c r="H289" i="3"/>
  <c r="H293" i="3"/>
  <c r="H297" i="3"/>
  <c r="H301" i="3"/>
  <c r="H305" i="3"/>
  <c r="H309" i="3"/>
  <c r="H313" i="3"/>
  <c r="H317" i="3"/>
  <c r="H321" i="3"/>
  <c r="H325" i="3"/>
  <c r="H329" i="3"/>
  <c r="H333" i="3"/>
  <c r="H337" i="3"/>
  <c r="H341" i="3"/>
  <c r="H345" i="3"/>
  <c r="H349" i="3"/>
  <c r="H353" i="3"/>
  <c r="H357" i="3"/>
  <c r="H361" i="3"/>
  <c r="H365" i="3"/>
  <c r="H369" i="3"/>
  <c r="H373" i="3"/>
  <c r="H377" i="3"/>
  <c r="H381" i="3"/>
  <c r="H385" i="3"/>
  <c r="H389" i="3"/>
  <c r="H393" i="3"/>
  <c r="H397" i="3"/>
  <c r="E400" i="3"/>
  <c r="H411" i="3"/>
  <c r="G411" i="3"/>
  <c r="E412" i="3"/>
  <c r="E413" i="3"/>
  <c r="H427" i="3"/>
  <c r="G427" i="3"/>
  <c r="E428" i="3"/>
  <c r="E429" i="3"/>
  <c r="H443" i="3"/>
  <c r="G443" i="3"/>
  <c r="E444" i="3"/>
  <c r="E445" i="3"/>
  <c r="H455" i="3"/>
  <c r="G455" i="3"/>
  <c r="E467" i="3"/>
  <c r="E466" i="3"/>
  <c r="H471" i="3"/>
  <c r="G471" i="3"/>
  <c r="G480" i="3"/>
  <c r="H480" i="3"/>
  <c r="G488" i="3"/>
  <c r="H488" i="3"/>
  <c r="G496" i="3"/>
  <c r="H496" i="3"/>
  <c r="G504" i="3"/>
  <c r="H504" i="3"/>
  <c r="E512" i="3"/>
  <c r="E511" i="3"/>
  <c r="E528" i="3"/>
  <c r="E527" i="3"/>
  <c r="E544" i="3"/>
  <c r="E543" i="3"/>
  <c r="E560" i="3"/>
  <c r="E559" i="3"/>
  <c r="H566" i="3"/>
  <c r="G566" i="3"/>
  <c r="G585" i="3"/>
  <c r="H585" i="3"/>
  <c r="E594" i="3"/>
  <c r="G605" i="3"/>
  <c r="H605" i="3"/>
  <c r="H610" i="3"/>
  <c r="G610" i="3"/>
  <c r="E658" i="3"/>
  <c r="G669" i="3"/>
  <c r="H669" i="3"/>
  <c r="H674" i="3"/>
  <c r="G674" i="3"/>
  <c r="H477" i="3"/>
  <c r="G477" i="3"/>
  <c r="H481" i="3"/>
  <c r="G481" i="3"/>
  <c r="H485" i="3"/>
  <c r="G485" i="3"/>
  <c r="H489" i="3"/>
  <c r="G489" i="3"/>
  <c r="H493" i="3"/>
  <c r="G493" i="3"/>
  <c r="H497" i="3"/>
  <c r="G497" i="3"/>
  <c r="H501" i="3"/>
  <c r="G501" i="3"/>
  <c r="H505" i="3"/>
  <c r="G505" i="3"/>
  <c r="H509" i="3"/>
  <c r="G509" i="3"/>
  <c r="H513" i="3"/>
  <c r="G513" i="3"/>
  <c r="H517" i="3"/>
  <c r="G517" i="3"/>
  <c r="H521" i="3"/>
  <c r="G521" i="3"/>
  <c r="H525" i="3"/>
  <c r="G525" i="3"/>
  <c r="H529" i="3"/>
  <c r="G529" i="3"/>
  <c r="H533" i="3"/>
  <c r="G533" i="3"/>
  <c r="H537" i="3"/>
  <c r="G537" i="3"/>
  <c r="H541" i="3"/>
  <c r="G541" i="3"/>
  <c r="H545" i="3"/>
  <c r="G545" i="3"/>
  <c r="H549" i="3"/>
  <c r="G549" i="3"/>
  <c r="H553" i="3"/>
  <c r="G553" i="3"/>
  <c r="H557" i="3"/>
  <c r="G557" i="3"/>
  <c r="H561" i="3"/>
  <c r="G561" i="3"/>
  <c r="G565" i="3"/>
  <c r="H565" i="3"/>
  <c r="G573" i="3"/>
  <c r="H573" i="3"/>
  <c r="G581" i="3"/>
  <c r="H581" i="3"/>
  <c r="H570" i="3"/>
  <c r="G570" i="3"/>
  <c r="H578" i="3"/>
  <c r="G578" i="3"/>
  <c r="H586" i="3"/>
  <c r="G586" i="3"/>
  <c r="G597" i="3"/>
  <c r="H597" i="3"/>
  <c r="H602" i="3"/>
  <c r="G602" i="3"/>
  <c r="G613" i="3"/>
  <c r="H613" i="3"/>
  <c r="H618" i="3"/>
  <c r="G618" i="3"/>
  <c r="G629" i="3"/>
  <c r="H629" i="3"/>
  <c r="H634" i="3"/>
  <c r="G634" i="3"/>
  <c r="G645" i="3"/>
  <c r="H645" i="3"/>
  <c r="H650" i="3"/>
  <c r="G650" i="3"/>
  <c r="G661" i="3"/>
  <c r="H661" i="3"/>
  <c r="H666" i="3"/>
  <c r="G666" i="3"/>
  <c r="G677" i="3"/>
  <c r="H677" i="3"/>
  <c r="H682" i="3"/>
  <c r="G682" i="3"/>
  <c r="G693" i="3"/>
  <c r="H693" i="3"/>
  <c r="H698" i="3"/>
  <c r="G698" i="3"/>
  <c r="G709" i="3"/>
  <c r="H709" i="3"/>
  <c r="H861" i="3"/>
  <c r="G861" i="3"/>
  <c r="E590" i="3"/>
  <c r="G593" i="3"/>
  <c r="H593" i="3"/>
  <c r="E598" i="3"/>
  <c r="G601" i="3"/>
  <c r="H601" i="3"/>
  <c r="E606" i="3"/>
  <c r="G609" i="3"/>
  <c r="H609" i="3"/>
  <c r="E614" i="3"/>
  <c r="G617" i="3"/>
  <c r="H617" i="3"/>
  <c r="E622" i="3"/>
  <c r="G625" i="3"/>
  <c r="H625" i="3"/>
  <c r="E630" i="3"/>
  <c r="G633" i="3"/>
  <c r="H633" i="3"/>
  <c r="E638" i="3"/>
  <c r="G641" i="3"/>
  <c r="H641" i="3"/>
  <c r="E646" i="3"/>
  <c r="G649" i="3"/>
  <c r="H649" i="3"/>
  <c r="E654" i="3"/>
  <c r="G657" i="3"/>
  <c r="H657" i="3"/>
  <c r="E662" i="3"/>
  <c r="G665" i="3"/>
  <c r="H665" i="3"/>
  <c r="E670" i="3"/>
  <c r="G673" i="3"/>
  <c r="H673" i="3"/>
  <c r="E678" i="3"/>
  <c r="G681" i="3"/>
  <c r="H681" i="3"/>
  <c r="E686" i="3"/>
  <c r="G689" i="3"/>
  <c r="H689" i="3"/>
  <c r="E694" i="3"/>
  <c r="G697" i="3"/>
  <c r="H697" i="3"/>
  <c r="E702" i="3"/>
  <c r="G705" i="3"/>
  <c r="H705" i="3"/>
  <c r="E591" i="3"/>
  <c r="E599" i="3"/>
  <c r="E607" i="3"/>
  <c r="E615" i="3"/>
  <c r="E623" i="3"/>
  <c r="E631" i="3"/>
  <c r="E639" i="3"/>
  <c r="E647" i="3"/>
  <c r="E655" i="3"/>
  <c r="E663" i="3"/>
  <c r="E671" i="3"/>
  <c r="E679" i="3"/>
  <c r="E687" i="3"/>
  <c r="E695" i="3"/>
  <c r="E703" i="3"/>
  <c r="E711" i="3"/>
  <c r="H872" i="3"/>
  <c r="G872" i="3"/>
  <c r="E865" i="3"/>
  <c r="H888" i="3"/>
  <c r="G888" i="3"/>
  <c r="G998" i="3"/>
  <c r="H998" i="3"/>
  <c r="G713" i="3"/>
  <c r="H713" i="3"/>
  <c r="E715" i="3"/>
  <c r="H856" i="3"/>
  <c r="G856" i="3"/>
  <c r="H877" i="3"/>
  <c r="G877" i="3"/>
  <c r="G930" i="3"/>
  <c r="H930" i="3"/>
  <c r="G719" i="3"/>
  <c r="G723" i="3"/>
  <c r="G727" i="3"/>
  <c r="G731" i="3"/>
  <c r="G735" i="3"/>
  <c r="G739" i="3"/>
  <c r="G743" i="3"/>
  <c r="G747" i="3"/>
  <c r="G751" i="3"/>
  <c r="G755" i="3"/>
  <c r="G759" i="3"/>
  <c r="G763" i="3"/>
  <c r="G767" i="3"/>
  <c r="G771" i="3"/>
  <c r="G775" i="3"/>
  <c r="G779" i="3"/>
  <c r="G783" i="3"/>
  <c r="G787" i="3"/>
  <c r="G791" i="3"/>
  <c r="G795" i="3"/>
  <c r="G799" i="3"/>
  <c r="G803" i="3"/>
  <c r="G807" i="3"/>
  <c r="G811" i="3"/>
  <c r="G815" i="3"/>
  <c r="G819" i="3"/>
  <c r="G823" i="3"/>
  <c r="G827" i="3"/>
  <c r="G831" i="3"/>
  <c r="G835" i="3"/>
  <c r="G839" i="3"/>
  <c r="G843" i="3"/>
  <c r="G847" i="3"/>
  <c r="H852" i="3"/>
  <c r="G852" i="3"/>
  <c r="H857" i="3"/>
  <c r="G857" i="3"/>
  <c r="H868" i="3"/>
  <c r="G868" i="3"/>
  <c r="H873" i="3"/>
  <c r="G873" i="3"/>
  <c r="H884" i="3"/>
  <c r="G884" i="3"/>
  <c r="H889" i="3"/>
  <c r="G889" i="3"/>
  <c r="H935" i="3"/>
  <c r="G935" i="3"/>
  <c r="G966" i="3"/>
  <c r="H966" i="3"/>
  <c r="H860" i="3"/>
  <c r="G860" i="3"/>
  <c r="H865" i="3"/>
  <c r="G865" i="3"/>
  <c r="H876" i="3"/>
  <c r="G876" i="3"/>
  <c r="H881" i="3"/>
  <c r="G881" i="3"/>
  <c r="H892" i="3"/>
  <c r="G892" i="3"/>
  <c r="E923" i="3"/>
  <c r="G946" i="3"/>
  <c r="H946" i="3"/>
  <c r="G718" i="3"/>
  <c r="H718" i="3"/>
  <c r="G722" i="3"/>
  <c r="H722" i="3"/>
  <c r="G726" i="3"/>
  <c r="H726" i="3"/>
  <c r="G730" i="3"/>
  <c r="H730" i="3"/>
  <c r="G734" i="3"/>
  <c r="H734" i="3"/>
  <c r="G738" i="3"/>
  <c r="H738" i="3"/>
  <c r="G742" i="3"/>
  <c r="H742" i="3"/>
  <c r="G746" i="3"/>
  <c r="H746" i="3"/>
  <c r="G750" i="3"/>
  <c r="H750" i="3"/>
  <c r="G754" i="3"/>
  <c r="H754" i="3"/>
  <c r="G758" i="3"/>
  <c r="H758" i="3"/>
  <c r="G762" i="3"/>
  <c r="H762" i="3"/>
  <c r="G766" i="3"/>
  <c r="H766" i="3"/>
  <c r="G770" i="3"/>
  <c r="H770" i="3"/>
  <c r="G774" i="3"/>
  <c r="H774" i="3"/>
  <c r="G778" i="3"/>
  <c r="H778" i="3"/>
  <c r="G782" i="3"/>
  <c r="H782" i="3"/>
  <c r="G786" i="3"/>
  <c r="H786" i="3"/>
  <c r="G790" i="3"/>
  <c r="H790" i="3"/>
  <c r="G794" i="3"/>
  <c r="H794" i="3"/>
  <c r="G798" i="3"/>
  <c r="H798" i="3"/>
  <c r="G802" i="3"/>
  <c r="H802" i="3"/>
  <c r="G806" i="3"/>
  <c r="H806" i="3"/>
  <c r="G810" i="3"/>
  <c r="H810" i="3"/>
  <c r="G814" i="3"/>
  <c r="H814" i="3"/>
  <c r="G818" i="3"/>
  <c r="H818" i="3"/>
  <c r="G822" i="3"/>
  <c r="H822" i="3"/>
  <c r="G826" i="3"/>
  <c r="H826" i="3"/>
  <c r="G830" i="3"/>
  <c r="H830" i="3"/>
  <c r="G834" i="3"/>
  <c r="H834" i="3"/>
  <c r="G838" i="3"/>
  <c r="H838" i="3"/>
  <c r="G842" i="3"/>
  <c r="H842" i="3"/>
  <c r="G846" i="3"/>
  <c r="H846" i="3"/>
  <c r="G850" i="3"/>
  <c r="H850" i="3"/>
  <c r="H853" i="3"/>
  <c r="G853" i="3"/>
  <c r="H864" i="3"/>
  <c r="G864" i="3"/>
  <c r="H869" i="3"/>
  <c r="G869" i="3"/>
  <c r="H880" i="3"/>
  <c r="G880" i="3"/>
  <c r="H885" i="3"/>
  <c r="G885" i="3"/>
  <c r="H919" i="3"/>
  <c r="G919" i="3"/>
  <c r="E939" i="3"/>
  <c r="G978" i="3"/>
  <c r="H978" i="3"/>
  <c r="H915" i="3"/>
  <c r="G915" i="3"/>
  <c r="G926" i="3"/>
  <c r="H926" i="3"/>
  <c r="H931" i="3"/>
  <c r="G931" i="3"/>
  <c r="G942" i="3"/>
  <c r="H942" i="3"/>
  <c r="H896" i="3"/>
  <c r="G896" i="3"/>
  <c r="H900" i="3"/>
  <c r="G900" i="3"/>
  <c r="H904" i="3"/>
  <c r="G904" i="3"/>
  <c r="H908" i="3"/>
  <c r="G908" i="3"/>
  <c r="H912" i="3"/>
  <c r="G912" i="3"/>
  <c r="G918" i="3"/>
  <c r="H918" i="3"/>
  <c r="H923" i="3"/>
  <c r="G923" i="3"/>
  <c r="G934" i="3"/>
  <c r="H934" i="3"/>
  <c r="H939" i="3"/>
  <c r="G939" i="3"/>
  <c r="G893" i="3"/>
  <c r="G897" i="3"/>
  <c r="G901" i="3"/>
  <c r="G905" i="3"/>
  <c r="G909" i="3"/>
  <c r="G913" i="3"/>
  <c r="G922" i="3"/>
  <c r="H922" i="3"/>
  <c r="H927" i="3"/>
  <c r="G927" i="3"/>
  <c r="G938" i="3"/>
  <c r="H938" i="3"/>
  <c r="H943" i="3"/>
  <c r="G943" i="3"/>
  <c r="G950" i="3"/>
  <c r="H950" i="3"/>
  <c r="G962" i="3"/>
  <c r="H962" i="3"/>
  <c r="G982" i="3"/>
  <c r="H982" i="3"/>
  <c r="G994" i="3"/>
  <c r="H994" i="3"/>
  <c r="G958" i="3"/>
  <c r="H958" i="3"/>
  <c r="G974" i="3"/>
  <c r="H974" i="3"/>
  <c r="G990" i="3"/>
  <c r="H990" i="3"/>
  <c r="G954" i="3"/>
  <c r="H954" i="3"/>
  <c r="G970" i="3"/>
  <c r="H970" i="3"/>
  <c r="G986" i="3"/>
  <c r="H986" i="3"/>
  <c r="E999" i="3"/>
  <c r="A6" i="3"/>
  <c r="A240" i="3" l="1"/>
  <c r="A208" i="3"/>
  <c r="A232" i="3"/>
  <c r="A92" i="3"/>
  <c r="A106" i="3"/>
  <c r="A148" i="3"/>
  <c r="A120" i="3"/>
  <c r="A78" i="3"/>
  <c r="K1" i="1"/>
  <c r="A197" i="3"/>
  <c r="A144" i="3"/>
  <c r="A48" i="3"/>
  <c r="A157" i="3"/>
  <c r="A246" i="3"/>
  <c r="A42" i="3"/>
  <c r="A250" i="3"/>
  <c r="A216" i="3"/>
  <c r="A198" i="3"/>
  <c r="A182" i="3"/>
  <c r="A166" i="3"/>
  <c r="A146" i="3"/>
  <c r="A114" i="3"/>
  <c r="A82" i="3"/>
  <c r="A50" i="3"/>
  <c r="A238" i="3"/>
  <c r="A205" i="3"/>
  <c r="A374" i="3"/>
  <c r="A342" i="3"/>
  <c r="A310" i="3"/>
  <c r="A278" i="3"/>
  <c r="A248" i="3"/>
  <c r="A200" i="3"/>
  <c r="A160" i="3"/>
  <c r="A136" i="3"/>
  <c r="A122" i="3"/>
  <c r="A72" i="3"/>
  <c r="A58" i="3"/>
  <c r="A366" i="3"/>
  <c r="A142" i="3"/>
  <c r="A108" i="3"/>
  <c r="A46" i="3"/>
  <c r="A37" i="3"/>
  <c r="A69" i="3"/>
  <c r="A101" i="3"/>
  <c r="A133" i="3"/>
  <c r="A172" i="3"/>
  <c r="A210" i="3"/>
  <c r="A298" i="3"/>
  <c r="A39" i="3"/>
  <c r="A71" i="3"/>
  <c r="A103" i="3"/>
  <c r="A135" i="3"/>
  <c r="A169" i="3"/>
  <c r="A212" i="3"/>
  <c r="A322" i="3"/>
  <c r="A167" i="3"/>
  <c r="A207" i="3"/>
  <c r="A229" i="3"/>
  <c r="A297" i="3"/>
  <c r="A361" i="3"/>
  <c r="A275" i="3"/>
  <c r="A339" i="3"/>
  <c r="A260" i="3"/>
  <c r="A324" i="3"/>
  <c r="A388" i="3"/>
  <c r="A214" i="3"/>
  <c r="A165" i="3"/>
  <c r="A80" i="3"/>
  <c r="A224" i="3"/>
  <c r="A184" i="3"/>
  <c r="A56" i="3"/>
  <c r="A334" i="3"/>
  <c r="A60" i="3"/>
  <c r="A45" i="3"/>
  <c r="A77" i="3"/>
  <c r="A109" i="3"/>
  <c r="A141" i="3"/>
  <c r="A178" i="3"/>
  <c r="A220" i="3"/>
  <c r="A330" i="3"/>
  <c r="A47" i="3"/>
  <c r="A79" i="3"/>
  <c r="A111" i="3"/>
  <c r="A143" i="3"/>
  <c r="A180" i="3"/>
  <c r="A228" i="3"/>
  <c r="A354" i="3"/>
  <c r="A175" i="3"/>
  <c r="A223" i="3"/>
  <c r="A245" i="3"/>
  <c r="A313" i="3"/>
  <c r="A377" i="3"/>
  <c r="A291" i="3"/>
  <c r="A355" i="3"/>
  <c r="A276" i="3"/>
  <c r="A340" i="3"/>
  <c r="A130" i="3"/>
  <c r="A98" i="3"/>
  <c r="A66" i="3"/>
  <c r="A34" i="3"/>
  <c r="A173" i="3"/>
  <c r="A150" i="3"/>
  <c r="A258" i="3"/>
  <c r="A222" i="3"/>
  <c r="A192" i="3"/>
  <c r="A168" i="3"/>
  <c r="A104" i="3"/>
  <c r="A90" i="3"/>
  <c r="A30" i="3"/>
  <c r="A76" i="3"/>
  <c r="A53" i="3"/>
  <c r="A85" i="3"/>
  <c r="A117" i="3"/>
  <c r="A149" i="3"/>
  <c r="A193" i="3"/>
  <c r="A236" i="3"/>
  <c r="A362" i="3"/>
  <c r="A55" i="3"/>
  <c r="A87" i="3"/>
  <c r="A119" i="3"/>
  <c r="A151" i="3"/>
  <c r="A186" i="3"/>
  <c r="A244" i="3"/>
  <c r="A386" i="3"/>
  <c r="A183" i="3"/>
  <c r="A239" i="3"/>
  <c r="A265" i="3"/>
  <c r="A329" i="3"/>
  <c r="A393" i="3"/>
  <c r="A307" i="3"/>
  <c r="A371" i="3"/>
  <c r="A292" i="3"/>
  <c r="A356" i="3"/>
  <c r="A270" i="3"/>
  <c r="A181" i="3"/>
  <c r="A112" i="3"/>
  <c r="G1" i="3"/>
  <c r="A390" i="3"/>
  <c r="A358" i="3"/>
  <c r="A326" i="3"/>
  <c r="A294" i="3"/>
  <c r="A262" i="3"/>
  <c r="A206" i="3"/>
  <c r="A190" i="3"/>
  <c r="A174" i="3"/>
  <c r="A158" i="3"/>
  <c r="A128" i="3"/>
  <c r="A96" i="3"/>
  <c r="A64" i="3"/>
  <c r="A32" i="3"/>
  <c r="A382" i="3"/>
  <c r="A350" i="3"/>
  <c r="A318" i="3"/>
  <c r="A286" i="3"/>
  <c r="A189" i="3"/>
  <c r="A176" i="3"/>
  <c r="A152" i="3"/>
  <c r="A138" i="3"/>
  <c r="A88" i="3"/>
  <c r="A74" i="3"/>
  <c r="A62" i="3"/>
  <c r="A29" i="3"/>
  <c r="A61" i="3"/>
  <c r="A93" i="3"/>
  <c r="A125" i="3"/>
  <c r="A161" i="3"/>
  <c r="A204" i="3"/>
  <c r="A266" i="3"/>
  <c r="A394" i="3"/>
  <c r="A63" i="3"/>
  <c r="A95" i="3"/>
  <c r="A127" i="3"/>
  <c r="A154" i="3"/>
  <c r="A201" i="3"/>
  <c r="A290" i="3"/>
  <c r="A159" i="3"/>
  <c r="A191" i="3"/>
  <c r="A213" i="3"/>
  <c r="A281" i="3"/>
  <c r="A345" i="3"/>
  <c r="A259" i="3"/>
  <c r="A323" i="3"/>
  <c r="A387" i="3"/>
  <c r="A308" i="3"/>
  <c r="A372" i="3"/>
  <c r="A396" i="3"/>
  <c r="A380" i="3"/>
  <c r="A364" i="3"/>
  <c r="A348" i="3"/>
  <c r="A332" i="3"/>
  <c r="A316" i="3"/>
  <c r="A300" i="3"/>
  <c r="A284" i="3"/>
  <c r="A268" i="3"/>
  <c r="A395" i="3"/>
  <c r="A379" i="3"/>
  <c r="A363" i="3"/>
  <c r="A347" i="3"/>
  <c r="A331" i="3"/>
  <c r="A315" i="3"/>
  <c r="A299" i="3"/>
  <c r="A283" i="3"/>
  <c r="A267" i="3"/>
  <c r="A251" i="3"/>
  <c r="A385" i="3"/>
  <c r="A369" i="3"/>
  <c r="A353" i="3"/>
  <c r="A337" i="3"/>
  <c r="A321" i="3"/>
  <c r="A305" i="3"/>
  <c r="A289" i="3"/>
  <c r="A273" i="3"/>
  <c r="A254" i="3"/>
  <c r="A237" i="3"/>
  <c r="A221" i="3"/>
  <c r="A247" i="3"/>
  <c r="A231" i="3"/>
  <c r="A215" i="3"/>
  <c r="A199" i="3"/>
  <c r="A40" i="3"/>
  <c r="A137" i="3"/>
  <c r="A121" i="3"/>
  <c r="A105" i="3"/>
  <c r="A89" i="3"/>
  <c r="A73" i="3"/>
  <c r="A57" i="3"/>
  <c r="A41" i="3"/>
  <c r="A126" i="3"/>
  <c r="A230" i="3"/>
  <c r="A156" i="3"/>
  <c r="A177" i="3"/>
  <c r="A194" i="3"/>
  <c r="A218" i="3"/>
  <c r="A257" i="3"/>
  <c r="A314" i="3"/>
  <c r="A378" i="3"/>
  <c r="A43" i="3"/>
  <c r="A59" i="3"/>
  <c r="A75" i="3"/>
  <c r="A91" i="3"/>
  <c r="A107" i="3"/>
  <c r="A123" i="3"/>
  <c r="A139" i="3"/>
  <c r="A153" i="3"/>
  <c r="A170" i="3"/>
  <c r="A196" i="3"/>
  <c r="A226" i="3"/>
  <c r="A274" i="3"/>
  <c r="A338" i="3"/>
  <c r="A155" i="3"/>
  <c r="A171" i="3"/>
  <c r="A187" i="3"/>
  <c r="A203" i="3"/>
  <c r="A219" i="3"/>
  <c r="A235" i="3"/>
  <c r="A256" i="3"/>
  <c r="A225" i="3"/>
  <c r="A241" i="3"/>
  <c r="A261" i="3"/>
  <c r="A277" i="3"/>
  <c r="A293" i="3"/>
  <c r="A309" i="3"/>
  <c r="A325" i="3"/>
  <c r="A341" i="3"/>
  <c r="A357" i="3"/>
  <c r="A373" i="3"/>
  <c r="A389" i="3"/>
  <c r="A255" i="3"/>
  <c r="A271" i="3"/>
  <c r="A287" i="3"/>
  <c r="A303" i="3"/>
  <c r="A319" i="3"/>
  <c r="A335" i="3"/>
  <c r="A351" i="3"/>
  <c r="A367" i="3"/>
  <c r="A383" i="3"/>
  <c r="A399" i="3"/>
  <c r="A272" i="3"/>
  <c r="A288" i="3"/>
  <c r="A304" i="3"/>
  <c r="A320" i="3"/>
  <c r="A336" i="3"/>
  <c r="A352" i="3"/>
  <c r="A368" i="3"/>
  <c r="A384" i="3"/>
  <c r="A400" i="3"/>
  <c r="A249" i="3"/>
  <c r="A134" i="3"/>
  <c r="A132" i="3"/>
  <c r="A118" i="3"/>
  <c r="A116" i="3"/>
  <c r="A102" i="3"/>
  <c r="A100" i="3"/>
  <c r="A86" i="3"/>
  <c r="A84" i="3"/>
  <c r="A70" i="3"/>
  <c r="A68" i="3"/>
  <c r="A54" i="3"/>
  <c r="A52" i="3"/>
  <c r="A38" i="3"/>
  <c r="A36" i="3"/>
  <c r="A33" i="3"/>
  <c r="A49" i="3"/>
  <c r="A65" i="3"/>
  <c r="A81" i="3"/>
  <c r="A97" i="3"/>
  <c r="A113" i="3"/>
  <c r="A129" i="3"/>
  <c r="A145" i="3"/>
  <c r="A162" i="3"/>
  <c r="A188" i="3"/>
  <c r="A209" i="3"/>
  <c r="A234" i="3"/>
  <c r="A282" i="3"/>
  <c r="A346" i="3"/>
  <c r="A35" i="3"/>
  <c r="A51" i="3"/>
  <c r="A67" i="3"/>
  <c r="A83" i="3"/>
  <c r="A99" i="3"/>
  <c r="A115" i="3"/>
  <c r="A131" i="3"/>
  <c r="A147" i="3"/>
  <c r="A164" i="3"/>
  <c r="A185" i="3"/>
  <c r="A202" i="3"/>
  <c r="A242" i="3"/>
  <c r="A306" i="3"/>
  <c r="A370" i="3"/>
  <c r="A163" i="3"/>
  <c r="A179" i="3"/>
  <c r="A195" i="3"/>
  <c r="A211" i="3"/>
  <c r="A227" i="3"/>
  <c r="A243" i="3"/>
  <c r="A217" i="3"/>
  <c r="A233" i="3"/>
  <c r="A253" i="3"/>
  <c r="A269" i="3"/>
  <c r="A285" i="3"/>
  <c r="A301" i="3"/>
  <c r="A317" i="3"/>
  <c r="A333" i="3"/>
  <c r="A349" i="3"/>
  <c r="A365" i="3"/>
  <c r="A381" i="3"/>
  <c r="A397" i="3"/>
  <c r="A263" i="3"/>
  <c r="A279" i="3"/>
  <c r="A295" i="3"/>
  <c r="A311" i="3"/>
  <c r="A327" i="3"/>
  <c r="A343" i="3"/>
  <c r="A359" i="3"/>
  <c r="A375" i="3"/>
  <c r="A391" i="3"/>
  <c r="A264" i="3"/>
  <c r="A280" i="3"/>
  <c r="A296" i="3"/>
  <c r="A312" i="3"/>
  <c r="A328" i="3"/>
  <c r="A344" i="3"/>
  <c r="A360" i="3"/>
  <c r="A376" i="3"/>
  <c r="A392" i="3"/>
  <c r="A94" i="3"/>
  <c r="A398" i="3"/>
  <c r="A302" i="3"/>
  <c r="A252" i="3"/>
  <c r="A140" i="3"/>
  <c r="A124" i="3"/>
  <c r="A110" i="3"/>
  <c r="A44" i="3"/>
  <c r="A31" i="3"/>
  <c r="A20" i="3"/>
  <c r="A10" i="3"/>
  <c r="A23" i="3"/>
  <c r="A19" i="3"/>
  <c r="A17" i="3"/>
  <c r="A12" i="3"/>
  <c r="A4" i="3"/>
  <c r="A9" i="3"/>
  <c r="A2" i="3"/>
  <c r="A8" i="3"/>
  <c r="A26" i="3"/>
  <c r="A18" i="3"/>
  <c r="A5" i="3"/>
  <c r="A11" i="3"/>
  <c r="A27" i="3"/>
  <c r="A14" i="3"/>
  <c r="A3" i="3"/>
  <c r="A25" i="3"/>
  <c r="A15" i="3"/>
  <c r="A21" i="3"/>
  <c r="A22" i="3"/>
  <c r="A13" i="3"/>
  <c r="A28" i="3"/>
  <c r="A24" i="3"/>
  <c r="A16" i="3"/>
  <c r="A7" i="3"/>
  <c r="K263" i="1" l="1"/>
  <c r="K187" i="1"/>
  <c r="K133" i="1"/>
  <c r="K111" i="1"/>
  <c r="K92" i="1"/>
  <c r="K76" i="1"/>
  <c r="K60" i="1"/>
  <c r="K44" i="1"/>
  <c r="K28" i="1"/>
  <c r="K12" i="1"/>
  <c r="J1" i="1"/>
  <c r="C107" i="1" s="1"/>
  <c r="K303" i="1"/>
  <c r="K199" i="1"/>
  <c r="K137" i="1"/>
  <c r="K121" i="1"/>
  <c r="K95" i="1"/>
  <c r="K80" i="1"/>
  <c r="K64" i="1"/>
  <c r="K48" i="1"/>
  <c r="K32" i="1"/>
  <c r="K16" i="1"/>
  <c r="K239" i="1"/>
  <c r="K124" i="1"/>
  <c r="K84" i="1"/>
  <c r="K52" i="1"/>
  <c r="K20" i="1"/>
  <c r="K327" i="1"/>
  <c r="K175" i="1"/>
  <c r="K108" i="1"/>
  <c r="K72" i="1"/>
  <c r="K40" i="1"/>
  <c r="K8" i="1"/>
  <c r="K251" i="1"/>
  <c r="K127" i="1"/>
  <c r="K88" i="1"/>
  <c r="K56" i="1"/>
  <c r="K24" i="1"/>
  <c r="K68" i="1"/>
  <c r="K315" i="1"/>
  <c r="K36" i="1"/>
  <c r="K105" i="1"/>
  <c r="K141" i="1"/>
  <c r="K4" i="1"/>
  <c r="K11" i="1"/>
  <c r="K27" i="1"/>
  <c r="K43" i="1"/>
  <c r="K59" i="1"/>
  <c r="K75" i="1"/>
  <c r="K91" i="1"/>
  <c r="K112" i="1"/>
  <c r="F129" i="1"/>
  <c r="K144" i="1"/>
  <c r="F175" i="1"/>
  <c r="K203" i="1"/>
  <c r="K279" i="1"/>
  <c r="H317" i="1"/>
  <c r="K362" i="1"/>
  <c r="K375" i="1"/>
  <c r="B364" i="1"/>
  <c r="K7" i="1"/>
  <c r="K23" i="1"/>
  <c r="K39" i="1"/>
  <c r="K55" i="1"/>
  <c r="K71" i="1"/>
  <c r="K87" i="1"/>
  <c r="F100" i="1"/>
  <c r="K109" i="1"/>
  <c r="F119" i="1"/>
  <c r="K128" i="1"/>
  <c r="I137" i="1"/>
  <c r="K140" i="1"/>
  <c r="K191" i="1"/>
  <c r="K267" i="1"/>
  <c r="F347" i="1"/>
  <c r="K359" i="1"/>
  <c r="K3" i="1"/>
  <c r="K35" i="1"/>
  <c r="K67" i="1"/>
  <c r="K125" i="1"/>
  <c r="K136" i="1"/>
  <c r="K151" i="1"/>
  <c r="K343" i="1"/>
  <c r="E369" i="1"/>
  <c r="K15" i="1"/>
  <c r="K47" i="1"/>
  <c r="K79" i="1"/>
  <c r="I108" i="1"/>
  <c r="B159" i="1"/>
  <c r="K215" i="1"/>
  <c r="G310" i="1"/>
  <c r="K378" i="1"/>
  <c r="F287" i="1"/>
  <c r="K31" i="1"/>
  <c r="K63" i="1"/>
  <c r="K96" i="1"/>
  <c r="C111" i="1"/>
  <c r="K115" i="1"/>
  <c r="E168" i="1"/>
  <c r="K319" i="1"/>
  <c r="K340" i="1"/>
  <c r="K99" i="1"/>
  <c r="B275" i="1"/>
  <c r="K356" i="1"/>
  <c r="K19" i="1"/>
  <c r="K83" i="1"/>
  <c r="E180" i="1"/>
  <c r="K255" i="1"/>
  <c r="K331" i="1"/>
  <c r="K51" i="1"/>
  <c r="D237" i="1"/>
  <c r="I168" i="1"/>
  <c r="I397" i="1"/>
  <c r="K388" i="1"/>
  <c r="G383" i="1"/>
  <c r="H389" i="1"/>
  <c r="K387" i="1"/>
  <c r="C266" i="1"/>
  <c r="H142" i="1"/>
  <c r="K396" i="1"/>
  <c r="H394" i="1"/>
  <c r="K384" i="1"/>
  <c r="K395" i="1"/>
  <c r="I388" i="1"/>
  <c r="K383" i="1"/>
  <c r="D395" i="1"/>
  <c r="K389" i="1"/>
  <c r="I382" i="1"/>
  <c r="K373" i="1"/>
  <c r="G368" i="1"/>
  <c r="I366" i="1"/>
  <c r="K357" i="1"/>
  <c r="F345" i="1"/>
  <c r="K341" i="1"/>
  <c r="D392" i="1"/>
  <c r="F371" i="1"/>
  <c r="K354" i="1"/>
  <c r="F352" i="1"/>
  <c r="K335" i="1"/>
  <c r="G333" i="1"/>
  <c r="K329" i="1"/>
  <c r="E326" i="1"/>
  <c r="K313" i="1"/>
  <c r="I306" i="1"/>
  <c r="K297" i="1"/>
  <c r="K281" i="1"/>
  <c r="D271" i="1"/>
  <c r="F269" i="1"/>
  <c r="K265" i="1"/>
  <c r="E262" i="1"/>
  <c r="B257" i="1"/>
  <c r="K249" i="1"/>
  <c r="K233" i="1"/>
  <c r="G228" i="1"/>
  <c r="K217" i="1"/>
  <c r="F205" i="1"/>
  <c r="K201" i="1"/>
  <c r="E198" i="1"/>
  <c r="K185" i="1"/>
  <c r="I178" i="1"/>
  <c r="B177" i="1"/>
  <c r="K169" i="1"/>
  <c r="G164" i="1"/>
  <c r="I162" i="1"/>
  <c r="F157" i="1"/>
  <c r="K153" i="1"/>
  <c r="E150" i="1"/>
  <c r="G148" i="1"/>
  <c r="B379" i="1"/>
  <c r="K371" i="1"/>
  <c r="G369" i="1"/>
  <c r="B360" i="1"/>
  <c r="K352" i="1"/>
  <c r="G350" i="1"/>
  <c r="C341" i="1"/>
  <c r="B334" i="1"/>
  <c r="B332" i="1"/>
  <c r="K324" i="1"/>
  <c r="G319" i="1"/>
  <c r="I317" i="1"/>
  <c r="H310" i="1"/>
  <c r="K308" i="1"/>
  <c r="E305" i="1"/>
  <c r="D298" i="1"/>
  <c r="F296" i="1"/>
  <c r="K292" i="1"/>
  <c r="E289" i="1"/>
  <c r="B284" i="1"/>
  <c r="D282" i="1"/>
  <c r="K276" i="1"/>
  <c r="C275" i="1"/>
  <c r="I269" i="1"/>
  <c r="B268" i="1"/>
  <c r="K260" i="1"/>
  <c r="G255" i="1"/>
  <c r="I253" i="1"/>
  <c r="H246" i="1"/>
  <c r="K244" i="1"/>
  <c r="E241" i="1"/>
  <c r="D234" i="1"/>
  <c r="F232" i="1"/>
  <c r="K228" i="1"/>
  <c r="E225" i="1"/>
  <c r="B220" i="1"/>
  <c r="D218" i="1"/>
  <c r="K212" i="1"/>
  <c r="C211" i="1"/>
  <c r="I205" i="1"/>
  <c r="B204" i="1"/>
  <c r="H198" i="1"/>
  <c r="K196" i="1"/>
  <c r="G191" i="1"/>
  <c r="I189" i="1"/>
  <c r="F184" i="1"/>
  <c r="H182" i="1"/>
  <c r="K180" i="1"/>
  <c r="E177" i="1"/>
  <c r="G175" i="1"/>
  <c r="D170" i="1"/>
  <c r="F168" i="1"/>
  <c r="K164" i="1"/>
  <c r="C163" i="1"/>
  <c r="E161" i="1"/>
  <c r="B156" i="1"/>
  <c r="D154" i="1"/>
  <c r="C397" i="1"/>
  <c r="I387" i="1"/>
  <c r="E376" i="1"/>
  <c r="B374" i="1"/>
  <c r="K366" i="1"/>
  <c r="F364" i="1"/>
  <c r="E357" i="1"/>
  <c r="B355" i="1"/>
  <c r="K347" i="1"/>
  <c r="G345" i="1"/>
  <c r="F338" i="1"/>
  <c r="B336" i="1"/>
  <c r="B330" i="1"/>
  <c r="D328" i="1"/>
  <c r="K322" i="1"/>
  <c r="C321" i="1"/>
  <c r="I315" i="1"/>
  <c r="B314" i="1"/>
  <c r="H308" i="1"/>
  <c r="K306" i="1"/>
  <c r="G301" i="1"/>
  <c r="I299" i="1"/>
  <c r="F294" i="1"/>
  <c r="H292" i="1"/>
  <c r="K290" i="1"/>
  <c r="E287" i="1"/>
  <c r="G285" i="1"/>
  <c r="D280" i="1"/>
  <c r="F278" i="1"/>
  <c r="K274" i="1"/>
  <c r="C273" i="1"/>
  <c r="E271" i="1"/>
  <c r="B266" i="1"/>
  <c r="D264" i="1"/>
  <c r="K258" i="1"/>
  <c r="C257" i="1"/>
  <c r="I251" i="1"/>
  <c r="B250" i="1"/>
  <c r="H244" i="1"/>
  <c r="K242" i="1"/>
  <c r="G237" i="1"/>
  <c r="I235" i="1"/>
  <c r="F230" i="1"/>
  <c r="H228" i="1"/>
  <c r="K226" i="1"/>
  <c r="E223" i="1"/>
  <c r="G221" i="1"/>
  <c r="G106" i="1"/>
  <c r="B119" i="1"/>
  <c r="H161" i="1"/>
  <c r="E216" i="1"/>
  <c r="G338" i="1"/>
  <c r="B400" i="1"/>
  <c r="K392" i="1"/>
  <c r="D390" i="1"/>
  <c r="C383" i="1"/>
  <c r="K380" i="1"/>
  <c r="C394" i="1"/>
  <c r="K391" i="1"/>
  <c r="I384" i="1"/>
  <c r="D399" i="1"/>
  <c r="K393" i="1"/>
  <c r="C392" i="1"/>
  <c r="I386" i="1"/>
  <c r="B385" i="1"/>
  <c r="H379" i="1"/>
  <c r="K377" i="1"/>
  <c r="G372" i="1"/>
  <c r="I370" i="1"/>
  <c r="F365" i="1"/>
  <c r="H363" i="1"/>
  <c r="K361" i="1"/>
  <c r="E358" i="1"/>
  <c r="G356" i="1"/>
  <c r="D351" i="1"/>
  <c r="F349" i="1"/>
  <c r="K345" i="1"/>
  <c r="C344" i="1"/>
  <c r="E342" i="1"/>
  <c r="B337" i="1"/>
  <c r="D335" i="1"/>
  <c r="K386" i="1"/>
  <c r="K398" i="1"/>
  <c r="C379" i="1"/>
  <c r="I376" i="1"/>
  <c r="H369" i="1"/>
  <c r="E367" i="1"/>
  <c r="K364" i="1"/>
  <c r="D360" i="1"/>
  <c r="I357" i="1"/>
  <c r="H350" i="1"/>
  <c r="E348" i="1"/>
  <c r="D341" i="1"/>
  <c r="K338" i="1"/>
  <c r="C332" i="1"/>
  <c r="E330" i="1"/>
  <c r="B325" i="1"/>
  <c r="D323" i="1"/>
  <c r="K317" i="1"/>
  <c r="C316" i="1"/>
  <c r="I310" i="1"/>
  <c r="B309" i="1"/>
  <c r="H303" i="1"/>
  <c r="K301" i="1"/>
  <c r="G296" i="1"/>
  <c r="I294" i="1"/>
  <c r="F289" i="1"/>
  <c r="H287" i="1"/>
  <c r="K285" i="1"/>
  <c r="E282" i="1"/>
  <c r="G280" i="1"/>
  <c r="D275" i="1"/>
  <c r="F273" i="1"/>
  <c r="K269" i="1"/>
  <c r="C268" i="1"/>
  <c r="E266" i="1"/>
  <c r="B261" i="1"/>
  <c r="D259" i="1"/>
  <c r="K253" i="1"/>
  <c r="C252" i="1"/>
  <c r="I246" i="1"/>
  <c r="B245" i="1"/>
  <c r="H239" i="1"/>
  <c r="K237" i="1"/>
  <c r="G232" i="1"/>
  <c r="I230" i="1"/>
  <c r="F225" i="1"/>
  <c r="H223" i="1"/>
  <c r="K221" i="1"/>
  <c r="E218" i="1"/>
  <c r="G216" i="1"/>
  <c r="D211" i="1"/>
  <c r="F209" i="1"/>
  <c r="K205" i="1"/>
  <c r="C204" i="1"/>
  <c r="E202" i="1"/>
  <c r="B197" i="1"/>
  <c r="D195" i="1"/>
  <c r="K189" i="1"/>
  <c r="C188" i="1"/>
  <c r="I182" i="1"/>
  <c r="B181" i="1"/>
  <c r="H175" i="1"/>
  <c r="K173" i="1"/>
  <c r="G168" i="1"/>
  <c r="I166" i="1"/>
  <c r="F161" i="1"/>
  <c r="H159" i="1"/>
  <c r="K157" i="1"/>
  <c r="E154" i="1"/>
  <c r="G152" i="1"/>
  <c r="H400" i="1"/>
  <c r="E391" i="1"/>
  <c r="K382" i="1"/>
  <c r="D377" i="1"/>
  <c r="K374" i="1"/>
  <c r="I367" i="1"/>
  <c r="E365" i="1"/>
  <c r="D358" i="1"/>
  <c r="K355" i="1"/>
  <c r="I348" i="1"/>
  <c r="F346" i="1"/>
  <c r="E339" i="1"/>
  <c r="K336" i="1"/>
  <c r="H330" i="1"/>
  <c r="K328" i="1"/>
  <c r="G323" i="1"/>
  <c r="I321" i="1"/>
  <c r="F316" i="1"/>
  <c r="H314" i="1"/>
  <c r="K312" i="1"/>
  <c r="E309" i="1"/>
  <c r="G307" i="1"/>
  <c r="D302" i="1"/>
  <c r="F300" i="1"/>
  <c r="H298" i="1"/>
  <c r="K296" i="1"/>
  <c r="C295" i="1"/>
  <c r="E293" i="1"/>
  <c r="G291" i="1"/>
  <c r="I289" i="1"/>
  <c r="B288" i="1"/>
  <c r="D286" i="1"/>
  <c r="F284" i="1"/>
  <c r="H282" i="1"/>
  <c r="K280" i="1"/>
  <c r="C279" i="1"/>
  <c r="E277" i="1"/>
  <c r="G275" i="1"/>
  <c r="I273" i="1"/>
  <c r="B272" i="1"/>
  <c r="D270" i="1"/>
  <c r="F268" i="1"/>
  <c r="H266" i="1"/>
  <c r="K264" i="1"/>
  <c r="C263" i="1"/>
  <c r="E261" i="1"/>
  <c r="G259" i="1"/>
  <c r="I257" i="1"/>
  <c r="B256" i="1"/>
  <c r="D254" i="1"/>
  <c r="F252" i="1"/>
  <c r="H250" i="1"/>
  <c r="K248" i="1"/>
  <c r="C247" i="1"/>
  <c r="E245" i="1"/>
  <c r="G243" i="1"/>
  <c r="I241" i="1"/>
  <c r="B240" i="1"/>
  <c r="D238" i="1"/>
  <c r="F236" i="1"/>
  <c r="H234" i="1"/>
  <c r="K232" i="1"/>
  <c r="C231" i="1"/>
  <c r="E229" i="1"/>
  <c r="G227" i="1"/>
  <c r="I225" i="1"/>
  <c r="B224" i="1"/>
  <c r="D222" i="1"/>
  <c r="F220" i="1"/>
  <c r="H218" i="1"/>
  <c r="K216" i="1"/>
  <c r="C215" i="1"/>
  <c r="E213" i="1"/>
  <c r="G211" i="1"/>
  <c r="I209" i="1"/>
  <c r="B208" i="1"/>
  <c r="D206" i="1"/>
  <c r="F204" i="1"/>
  <c r="H202" i="1"/>
  <c r="K200" i="1"/>
  <c r="C199" i="1"/>
  <c r="E197" i="1"/>
  <c r="G195" i="1"/>
  <c r="I193" i="1"/>
  <c r="B192" i="1"/>
  <c r="D190" i="1"/>
  <c r="F188" i="1"/>
  <c r="H186" i="1"/>
  <c r="K184" i="1"/>
  <c r="C183" i="1"/>
  <c r="E181" i="1"/>
  <c r="G179" i="1"/>
  <c r="I177" i="1"/>
  <c r="B176" i="1"/>
  <c r="D174" i="1"/>
  <c r="F172" i="1"/>
  <c r="H170" i="1"/>
  <c r="K168" i="1"/>
  <c r="C167" i="1"/>
  <c r="E165" i="1"/>
  <c r="G163" i="1"/>
  <c r="I161" i="1"/>
  <c r="B160" i="1"/>
  <c r="D158" i="1"/>
  <c r="F156" i="1"/>
  <c r="H154" i="1"/>
  <c r="K152" i="1"/>
  <c r="C151" i="1"/>
  <c r="I399" i="1"/>
  <c r="B390" i="1"/>
  <c r="C382" i="1"/>
  <c r="E379" i="1"/>
  <c r="K376" i="1"/>
  <c r="G374" i="1"/>
  <c r="D372" i="1"/>
  <c r="I369" i="1"/>
  <c r="F367" i="1"/>
  <c r="C365" i="1"/>
  <c r="H362" i="1"/>
  <c r="E360" i="1"/>
  <c r="B358" i="1"/>
  <c r="G355" i="1"/>
  <c r="D353" i="1"/>
  <c r="K350" i="1"/>
  <c r="F348" i="1"/>
  <c r="C346" i="1"/>
  <c r="I343" i="1"/>
  <c r="E341" i="1"/>
  <c r="B339" i="1"/>
  <c r="H336" i="1"/>
  <c r="D334" i="1"/>
  <c r="D332" i="1"/>
  <c r="F330" i="1"/>
  <c r="H328" i="1"/>
  <c r="K326" i="1"/>
  <c r="C325" i="1"/>
  <c r="E323" i="1"/>
  <c r="G321" i="1"/>
  <c r="I319" i="1"/>
  <c r="B318" i="1"/>
  <c r="D316" i="1"/>
  <c r="F314" i="1"/>
  <c r="H312" i="1"/>
  <c r="K310" i="1"/>
  <c r="C309" i="1"/>
  <c r="E307" i="1"/>
  <c r="G305" i="1"/>
  <c r="I303" i="1"/>
  <c r="B302" i="1"/>
  <c r="D300" i="1"/>
  <c r="F298" i="1"/>
  <c r="H296" i="1"/>
  <c r="K294" i="1"/>
  <c r="C293" i="1"/>
  <c r="E291" i="1"/>
  <c r="G289" i="1"/>
  <c r="I287" i="1"/>
  <c r="B286" i="1"/>
  <c r="D284" i="1"/>
  <c r="F282" i="1"/>
  <c r="H280" i="1"/>
  <c r="K278" i="1"/>
  <c r="C277" i="1"/>
  <c r="E275" i="1"/>
  <c r="G273" i="1"/>
  <c r="I271" i="1"/>
  <c r="B270" i="1"/>
  <c r="D268" i="1"/>
  <c r="F266" i="1"/>
  <c r="H264" i="1"/>
  <c r="K262" i="1"/>
  <c r="C261" i="1"/>
  <c r="E259" i="1"/>
  <c r="G257" i="1"/>
  <c r="I255" i="1"/>
  <c r="B254" i="1"/>
  <c r="D252" i="1"/>
  <c r="F250" i="1"/>
  <c r="H248" i="1"/>
  <c r="K246" i="1"/>
  <c r="C245" i="1"/>
  <c r="E243" i="1"/>
  <c r="G241" i="1"/>
  <c r="I239" i="1"/>
  <c r="B238" i="1"/>
  <c r="D236" i="1"/>
  <c r="F234" i="1"/>
  <c r="H232" i="1"/>
  <c r="K230" i="1"/>
  <c r="C229" i="1"/>
  <c r="E227" i="1"/>
  <c r="G225" i="1"/>
  <c r="I223" i="1"/>
  <c r="B222" i="1"/>
  <c r="D220" i="1"/>
  <c r="F218" i="1"/>
  <c r="H216" i="1"/>
  <c r="K214" i="1"/>
  <c r="C213" i="1"/>
  <c r="E211" i="1"/>
  <c r="G209" i="1"/>
  <c r="I207" i="1"/>
  <c r="B206" i="1"/>
  <c r="D204" i="1"/>
  <c r="F202" i="1"/>
  <c r="H200" i="1"/>
  <c r="K198" i="1"/>
  <c r="C197" i="1"/>
  <c r="E195" i="1"/>
  <c r="G193" i="1"/>
  <c r="I191" i="1"/>
  <c r="B190" i="1"/>
  <c r="D188" i="1"/>
  <c r="F186" i="1"/>
  <c r="H184" i="1"/>
  <c r="K182" i="1"/>
  <c r="C181" i="1"/>
  <c r="E179" i="1"/>
  <c r="G177" i="1"/>
  <c r="I175" i="1"/>
  <c r="B174" i="1"/>
  <c r="D172" i="1"/>
  <c r="F170" i="1"/>
  <c r="H168" i="1"/>
  <c r="K166" i="1"/>
  <c r="C165" i="1"/>
  <c r="E163" i="1"/>
  <c r="G161" i="1"/>
  <c r="I159" i="1"/>
  <c r="B158" i="1"/>
  <c r="D156" i="1"/>
  <c r="F154" i="1"/>
  <c r="H152" i="1"/>
  <c r="K150" i="1"/>
  <c r="C149" i="1"/>
  <c r="E147" i="1"/>
  <c r="G145" i="1"/>
  <c r="I143" i="1"/>
  <c r="B142" i="1"/>
  <c r="D140" i="1"/>
  <c r="F138" i="1"/>
  <c r="H136" i="1"/>
  <c r="K134" i="1"/>
  <c r="C133" i="1"/>
  <c r="E131" i="1"/>
  <c r="G129" i="1"/>
  <c r="I127" i="1"/>
  <c r="B126" i="1"/>
  <c r="D124" i="1"/>
  <c r="F122" i="1"/>
  <c r="H120" i="1"/>
  <c r="K118" i="1"/>
  <c r="C117" i="1"/>
  <c r="E115" i="1"/>
  <c r="G113" i="1"/>
  <c r="I111" i="1"/>
  <c r="B110" i="1"/>
  <c r="D108" i="1"/>
  <c r="F106" i="1"/>
  <c r="H104" i="1"/>
  <c r="K102" i="1"/>
  <c r="C101" i="1"/>
  <c r="E99" i="1"/>
  <c r="G97" i="1"/>
  <c r="I383" i="1"/>
  <c r="K372" i="1"/>
  <c r="I104" i="1"/>
  <c r="E124" i="1"/>
  <c r="C150" i="1"/>
  <c r="H237" i="1"/>
  <c r="B323" i="1"/>
  <c r="F400" i="1"/>
  <c r="G395" i="1"/>
  <c r="C391" i="1"/>
  <c r="D386" i="1"/>
  <c r="E381" i="1"/>
  <c r="D397" i="1"/>
  <c r="E392" i="1"/>
  <c r="F387" i="1"/>
  <c r="C400" i="1"/>
  <c r="C396" i="1"/>
  <c r="G392" i="1"/>
  <c r="B389" i="1"/>
  <c r="F385" i="1"/>
  <c r="K381" i="1"/>
  <c r="E378" i="1"/>
  <c r="I374" i="1"/>
  <c r="D371" i="1"/>
  <c r="H367" i="1"/>
  <c r="C364" i="1"/>
  <c r="G360" i="1"/>
  <c r="B357" i="1"/>
  <c r="F353" i="1"/>
  <c r="K349" i="1"/>
  <c r="E346" i="1"/>
  <c r="I342" i="1"/>
  <c r="D339" i="1"/>
  <c r="H335" i="1"/>
  <c r="I395" i="1"/>
  <c r="G382" i="1"/>
  <c r="B383" i="1"/>
  <c r="E377" i="1"/>
  <c r="H372" i="1"/>
  <c r="K367" i="1"/>
  <c r="C363" i="1"/>
  <c r="F358" i="1"/>
  <c r="H353" i="1"/>
  <c r="K348" i="1"/>
  <c r="D344" i="1"/>
  <c r="F339" i="1"/>
  <c r="H334" i="1"/>
  <c r="I330" i="1"/>
  <c r="D327" i="1"/>
  <c r="H323" i="1"/>
  <c r="C320" i="1"/>
  <c r="G316" i="1"/>
  <c r="B313" i="1"/>
  <c r="F309" i="1"/>
  <c r="K305" i="1"/>
  <c r="E302" i="1"/>
  <c r="I298" i="1"/>
  <c r="D295" i="1"/>
  <c r="H291" i="1"/>
  <c r="C288" i="1"/>
  <c r="G284" i="1"/>
  <c r="B281" i="1"/>
  <c r="F277" i="1"/>
  <c r="K273" i="1"/>
  <c r="E270" i="1"/>
  <c r="I266" i="1"/>
  <c r="D263" i="1"/>
  <c r="H259" i="1"/>
  <c r="C256" i="1"/>
  <c r="G252" i="1"/>
  <c r="B249" i="1"/>
  <c r="F245" i="1"/>
  <c r="K241" i="1"/>
  <c r="E238" i="1"/>
  <c r="I234" i="1"/>
  <c r="D231" i="1"/>
  <c r="H227" i="1"/>
  <c r="C224" i="1"/>
  <c r="G220" i="1"/>
  <c r="B217" i="1"/>
  <c r="F213" i="1"/>
  <c r="K209" i="1"/>
  <c r="E206" i="1"/>
  <c r="I202" i="1"/>
  <c r="D199" i="1"/>
  <c r="H195" i="1"/>
  <c r="C192" i="1"/>
  <c r="G188" i="1"/>
  <c r="B185" i="1"/>
  <c r="F181" i="1"/>
  <c r="K177" i="1"/>
  <c r="E174" i="1"/>
  <c r="I170" i="1"/>
  <c r="D167" i="1"/>
  <c r="H163" i="1"/>
  <c r="C160" i="1"/>
  <c r="G156" i="1"/>
  <c r="B153" i="1"/>
  <c r="F149" i="1"/>
  <c r="G393" i="1"/>
  <c r="D380" i="1"/>
  <c r="F375" i="1"/>
  <c r="H370" i="1"/>
  <c r="B366" i="1"/>
  <c r="D361" i="1"/>
  <c r="F356" i="1"/>
  <c r="I351" i="1"/>
  <c r="B347" i="1"/>
  <c r="D342" i="1"/>
  <c r="G337" i="1"/>
  <c r="K332" i="1"/>
  <c r="E329" i="1"/>
  <c r="I325" i="1"/>
  <c r="D322" i="1"/>
  <c r="H318" i="1"/>
  <c r="C315" i="1"/>
  <c r="G311" i="1"/>
  <c r="B308" i="1"/>
  <c r="F304" i="1"/>
  <c r="K300" i="1"/>
  <c r="E297" i="1"/>
  <c r="I293" i="1"/>
  <c r="D290" i="1"/>
  <c r="H286" i="1"/>
  <c r="C283" i="1"/>
  <c r="G279" i="1"/>
  <c r="B276" i="1"/>
  <c r="F272" i="1"/>
  <c r="K268" i="1"/>
  <c r="E265" i="1"/>
  <c r="I261" i="1"/>
  <c r="D258" i="1"/>
  <c r="H254" i="1"/>
  <c r="C251" i="1"/>
  <c r="G247" i="1"/>
  <c r="B244" i="1"/>
  <c r="F240" i="1"/>
  <c r="K236" i="1"/>
  <c r="E233" i="1"/>
  <c r="I229" i="1"/>
  <c r="D226" i="1"/>
  <c r="H222" i="1"/>
  <c r="C219" i="1"/>
  <c r="G215" i="1"/>
  <c r="B212" i="1"/>
  <c r="F208" i="1"/>
  <c r="K204" i="1"/>
  <c r="E201" i="1"/>
  <c r="I197" i="1"/>
  <c r="D194" i="1"/>
  <c r="H190" i="1"/>
  <c r="C187" i="1"/>
  <c r="G183" i="1"/>
  <c r="B180" i="1"/>
  <c r="F176" i="1"/>
  <c r="K172" i="1"/>
  <c r="E169" i="1"/>
  <c r="I165" i="1"/>
  <c r="D162" i="1"/>
  <c r="H158" i="1"/>
  <c r="C155" i="1"/>
  <c r="G151" i="1"/>
  <c r="H392" i="1"/>
  <c r="K379" i="1"/>
  <c r="C375" i="1"/>
  <c r="F370" i="1"/>
  <c r="H365" i="1"/>
  <c r="K360" i="1"/>
  <c r="D356" i="1"/>
  <c r="F351" i="1"/>
  <c r="H346" i="1"/>
  <c r="B342" i="1"/>
  <c r="D337" i="1"/>
  <c r="H332" i="1"/>
  <c r="C329" i="1"/>
  <c r="G325" i="1"/>
  <c r="B322" i="1"/>
  <c r="F318" i="1"/>
  <c r="K314" i="1"/>
  <c r="E311" i="1"/>
  <c r="I307" i="1"/>
  <c r="D304" i="1"/>
  <c r="H300" i="1"/>
  <c r="C297" i="1"/>
  <c r="G293" i="1"/>
  <c r="B290" i="1"/>
  <c r="F286" i="1"/>
  <c r="K282" i="1"/>
  <c r="E279" i="1"/>
  <c r="I275" i="1"/>
  <c r="D272" i="1"/>
  <c r="H268" i="1"/>
  <c r="C265" i="1"/>
  <c r="G261" i="1"/>
  <c r="B258" i="1"/>
  <c r="F254" i="1"/>
  <c r="K250" i="1"/>
  <c r="E247" i="1"/>
  <c r="I243" i="1"/>
  <c r="D240" i="1"/>
  <c r="H236" i="1"/>
  <c r="C233" i="1"/>
  <c r="G229" i="1"/>
  <c r="B226" i="1"/>
  <c r="F222" i="1"/>
  <c r="E219" i="1"/>
  <c r="C217" i="1"/>
  <c r="F214" i="1"/>
  <c r="D212" i="1"/>
  <c r="B210" i="1"/>
  <c r="E207" i="1"/>
  <c r="C205" i="1"/>
  <c r="K202" i="1"/>
  <c r="D200" i="1"/>
  <c r="B198" i="1"/>
  <c r="I195" i="1"/>
  <c r="C193" i="1"/>
  <c r="K190" i="1"/>
  <c r="H188" i="1"/>
  <c r="B186" i="1"/>
  <c r="I183" i="1"/>
  <c r="G181" i="1"/>
  <c r="K178" i="1"/>
  <c r="H176" i="1"/>
  <c r="F174" i="1"/>
  <c r="I171" i="1"/>
  <c r="G169" i="1"/>
  <c r="E167" i="1"/>
  <c r="H164" i="1"/>
  <c r="F162" i="1"/>
  <c r="D160" i="1"/>
  <c r="G157" i="1"/>
  <c r="E155" i="1"/>
  <c r="C153" i="1"/>
  <c r="F150" i="1"/>
  <c r="D148" i="1"/>
  <c r="B146" i="1"/>
  <c r="E143" i="1"/>
  <c r="C141" i="1"/>
  <c r="K138" i="1"/>
  <c r="D136" i="1"/>
  <c r="B134" i="1"/>
  <c r="I131" i="1"/>
  <c r="C129" i="1"/>
  <c r="K126" i="1"/>
  <c r="H124" i="1"/>
  <c r="B122" i="1"/>
  <c r="I119" i="1"/>
  <c r="G117" i="1"/>
  <c r="K114" i="1"/>
  <c r="H112" i="1"/>
  <c r="F110" i="1"/>
  <c r="I107" i="1"/>
  <c r="G105" i="1"/>
  <c r="E103" i="1"/>
  <c r="H100" i="1"/>
  <c r="F98" i="1"/>
  <c r="C393" i="1"/>
  <c r="G370" i="1"/>
  <c r="C361" i="1"/>
  <c r="G351" i="1"/>
  <c r="C342" i="1"/>
  <c r="I332" i="1"/>
  <c r="H325" i="1"/>
  <c r="G318" i="1"/>
  <c r="F311" i="1"/>
  <c r="E304" i="1"/>
  <c r="D297" i="1"/>
  <c r="C290" i="1"/>
  <c r="B283" i="1"/>
  <c r="K275" i="1"/>
  <c r="I268" i="1"/>
  <c r="H261" i="1"/>
  <c r="G254" i="1"/>
  <c r="F247" i="1"/>
  <c r="E240" i="1"/>
  <c r="D233" i="1"/>
  <c r="C226" i="1"/>
  <c r="B219" i="1"/>
  <c r="K211" i="1"/>
  <c r="I204" i="1"/>
  <c r="H197" i="1"/>
  <c r="G190" i="1"/>
  <c r="F183" i="1"/>
  <c r="E176" i="1"/>
  <c r="D169" i="1"/>
  <c r="C162" i="1"/>
  <c r="B155" i="1"/>
  <c r="I148" i="1"/>
  <c r="K145" i="1"/>
  <c r="G143" i="1"/>
  <c r="D141" i="1"/>
  <c r="I138" i="1"/>
  <c r="F136" i="1"/>
  <c r="C134" i="1"/>
  <c r="H131" i="1"/>
  <c r="K13" i="1"/>
  <c r="K29" i="1"/>
  <c r="K45" i="1"/>
  <c r="K61" i="1"/>
  <c r="K77" i="1"/>
  <c r="K93" i="1"/>
  <c r="B99" i="1"/>
  <c r="E101" i="1"/>
  <c r="H103" i="1"/>
  <c r="C106" i="1"/>
  <c r="F108" i="1"/>
  <c r="I110" i="1"/>
  <c r="D113" i="1"/>
  <c r="G115" i="1"/>
  <c r="K117" i="1"/>
  <c r="E120" i="1"/>
  <c r="H122" i="1"/>
  <c r="B125" i="1"/>
  <c r="F127" i="1"/>
  <c r="I129" i="1"/>
  <c r="G132" i="1"/>
  <c r="H135" i="1"/>
  <c r="B139" i="1"/>
  <c r="C142" i="1"/>
  <c r="D145" i="1"/>
  <c r="K148" i="1"/>
  <c r="H157" i="1"/>
  <c r="B167" i="1"/>
  <c r="I176" i="1"/>
  <c r="C186" i="1"/>
  <c r="F195" i="1"/>
  <c r="D205" i="1"/>
  <c r="G214" i="1"/>
  <c r="K223" i="1"/>
  <c r="H233" i="1"/>
  <c r="B243" i="1"/>
  <c r="E252" i="1"/>
  <c r="C262" i="1"/>
  <c r="F271" i="1"/>
  <c r="I280" i="1"/>
  <c r="G290" i="1"/>
  <c r="K299" i="1"/>
  <c r="D309" i="1"/>
  <c r="B319" i="1"/>
  <c r="E328" i="1"/>
  <c r="C339" i="1"/>
  <c r="D352" i="1"/>
  <c r="H364" i="1"/>
  <c r="C377" i="1"/>
  <c r="I101" i="1"/>
  <c r="B116" i="1"/>
  <c r="C123" i="1"/>
  <c r="F128" i="1"/>
  <c r="G135" i="1"/>
  <c r="F143" i="1"/>
  <c r="F159" i="1"/>
  <c r="G178" i="1"/>
  <c r="C202" i="1"/>
  <c r="G230" i="1"/>
  <c r="E268" i="1"/>
  <c r="G294" i="1"/>
  <c r="B348" i="1"/>
  <c r="K6" i="1"/>
  <c r="K22" i="1"/>
  <c r="K38" i="1"/>
  <c r="K54" i="1"/>
  <c r="K70" i="1"/>
  <c r="K86" i="1"/>
  <c r="G98" i="1"/>
  <c r="K100" i="1"/>
  <c r="D103" i="1"/>
  <c r="H105" i="1"/>
  <c r="B108" i="1"/>
  <c r="E110" i="1"/>
  <c r="I112" i="1"/>
  <c r="C115" i="1"/>
  <c r="F117" i="1"/>
  <c r="K119" i="1"/>
  <c r="D122" i="1"/>
  <c r="G124" i="1"/>
  <c r="B127" i="1"/>
  <c r="E129" i="1"/>
  <c r="B132" i="1"/>
  <c r="C135" i="1"/>
  <c r="E138" i="1"/>
  <c r="F141" i="1"/>
  <c r="G144" i="1"/>
  <c r="B148" i="1"/>
  <c r="K155" i="1"/>
  <c r="D165" i="1"/>
  <c r="B175" i="1"/>
  <c r="E184" i="1"/>
  <c r="H193" i="1"/>
  <c r="F203" i="1"/>
  <c r="I212" i="1"/>
  <c r="C222" i="1"/>
  <c r="K231" i="1"/>
  <c r="D241" i="1"/>
  <c r="G250" i="1"/>
  <c r="E260" i="1"/>
  <c r="H269" i="1"/>
  <c r="B279" i="1"/>
  <c r="I288" i="1"/>
  <c r="C298" i="1"/>
  <c r="F307" i="1"/>
  <c r="D317" i="1"/>
  <c r="G326" i="1"/>
  <c r="I336" i="1"/>
  <c r="I349" i="1"/>
  <c r="D362" i="1"/>
  <c r="H374" i="1"/>
  <c r="I134" i="1"/>
  <c r="E280" i="1"/>
  <c r="H398" i="1"/>
  <c r="E389" i="1"/>
  <c r="K399" i="1"/>
  <c r="G390" i="1"/>
  <c r="E398" i="1"/>
  <c r="D391" i="1"/>
  <c r="C384" i="1"/>
  <c r="B377" i="1"/>
  <c r="E366" i="1"/>
  <c r="D359" i="1"/>
  <c r="C352" i="1"/>
  <c r="B345" i="1"/>
  <c r="K337" i="1"/>
  <c r="F390" i="1"/>
  <c r="E380" i="1"/>
  <c r="K370" i="1"/>
  <c r="E361" i="1"/>
  <c r="K351" i="1"/>
  <c r="F342" i="1"/>
  <c r="B333" i="1"/>
  <c r="K325" i="1"/>
  <c r="I318" i="1"/>
  <c r="H311" i="1"/>
  <c r="G304" i="1"/>
  <c r="F297" i="1"/>
  <c r="K293" i="1"/>
  <c r="I286" i="1"/>
  <c r="H279" i="1"/>
  <c r="G272" i="1"/>
  <c r="F265" i="1"/>
  <c r="E258" i="1"/>
  <c r="D251" i="1"/>
  <c r="C244" i="1"/>
  <c r="B237" i="1"/>
  <c r="K229" i="1"/>
  <c r="I222" i="1"/>
  <c r="H215" i="1"/>
  <c r="B205" i="1"/>
  <c r="K197" i="1"/>
  <c r="I190" i="1"/>
  <c r="H183" i="1"/>
  <c r="G176" i="1"/>
  <c r="F169" i="1"/>
  <c r="E162" i="1"/>
  <c r="D155" i="1"/>
  <c r="H151" i="1"/>
  <c r="F386" i="1"/>
  <c r="H373" i="1"/>
  <c r="K368" i="1"/>
  <c r="F359" i="1"/>
  <c r="B350" i="1"/>
  <c r="F340" i="1"/>
  <c r="I335" i="1"/>
  <c r="B328" i="1"/>
  <c r="K320" i="1"/>
  <c r="D310" i="1"/>
  <c r="C303" i="1"/>
  <c r="B296" i="1"/>
  <c r="K288" i="1"/>
  <c r="E285" i="1"/>
  <c r="D278" i="1"/>
  <c r="C271" i="1"/>
  <c r="B264" i="1"/>
  <c r="K256" i="1"/>
  <c r="I249" i="1"/>
  <c r="H242" i="1"/>
  <c r="B232" i="1"/>
  <c r="E221" i="1"/>
  <c r="D214" i="1"/>
  <c r="C207" i="1"/>
  <c r="B200" i="1"/>
  <c r="K192" i="1"/>
  <c r="I185" i="1"/>
  <c r="H178" i="1"/>
  <c r="G171" i="1"/>
  <c r="B168" i="1"/>
  <c r="K160" i="1"/>
  <c r="I153" i="1"/>
  <c r="G385" i="1"/>
  <c r="E373" i="1"/>
  <c r="K363" i="1"/>
  <c r="F354" i="1"/>
  <c r="K344" i="1"/>
  <c r="F335" i="1"/>
  <c r="I327" i="1"/>
  <c r="H320" i="1"/>
  <c r="G313" i="1"/>
  <c r="K302" i="1"/>
  <c r="I295" i="1"/>
  <c r="H288" i="1"/>
  <c r="G281" i="1"/>
  <c r="B278" i="1"/>
  <c r="E267" i="1"/>
  <c r="D260" i="1"/>
  <c r="C253" i="1"/>
  <c r="B246" i="1"/>
  <c r="E235" i="1"/>
  <c r="D228" i="1"/>
  <c r="C221" i="1"/>
  <c r="D216" i="1"/>
  <c r="B214" i="1"/>
  <c r="C209" i="1"/>
  <c r="H204" i="1"/>
  <c r="I199" i="1"/>
  <c r="H192" i="1"/>
  <c r="I187" i="1"/>
  <c r="E183" i="1"/>
  <c r="F178" i="1"/>
  <c r="G173" i="1"/>
  <c r="C169" i="1"/>
  <c r="D164" i="1"/>
  <c r="E159" i="1"/>
  <c r="C157" i="1"/>
  <c r="D152" i="1"/>
  <c r="I147" i="1"/>
  <c r="K142" i="1"/>
  <c r="B138" i="1"/>
  <c r="G133" i="1"/>
  <c r="H128" i="1"/>
  <c r="I123" i="1"/>
  <c r="E119" i="1"/>
  <c r="H116" i="1"/>
  <c r="D112" i="1"/>
  <c r="E107" i="1"/>
  <c r="F102" i="1"/>
  <c r="B380" i="1"/>
  <c r="H358" i="1"/>
  <c r="I339" i="1"/>
  <c r="K323" i="1"/>
  <c r="I316" i="1"/>
  <c r="G302" i="1"/>
  <c r="E288" i="1"/>
  <c r="B267" i="1"/>
  <c r="H245" i="1"/>
  <c r="F231" i="1"/>
  <c r="D217" i="1"/>
  <c r="B203" i="1"/>
  <c r="I188" i="1"/>
  <c r="H181" i="1"/>
  <c r="F167" i="1"/>
  <c r="K147" i="1"/>
  <c r="B143" i="1"/>
  <c r="K135" i="1"/>
  <c r="C131" i="1"/>
  <c r="K33" i="1"/>
  <c r="K65" i="1"/>
  <c r="G99" i="1"/>
  <c r="K101" i="1"/>
  <c r="H106" i="1"/>
  <c r="F111" i="1"/>
  <c r="C116" i="1"/>
  <c r="D123" i="1"/>
  <c r="B128" i="1"/>
  <c r="E133" i="1"/>
  <c r="H139" i="1"/>
  <c r="C146" i="1"/>
  <c r="K159" i="1"/>
  <c r="B179" i="1"/>
  <c r="F207" i="1"/>
  <c r="G226" i="1"/>
  <c r="B255" i="1"/>
  <c r="H273" i="1"/>
  <c r="F283" i="1"/>
  <c r="C302" i="1"/>
  <c r="D321" i="1"/>
  <c r="H342" i="1"/>
  <c r="C355" i="1"/>
  <c r="H97" i="1"/>
  <c r="I117" i="1"/>
  <c r="H123" i="1"/>
  <c r="D137" i="1"/>
  <c r="I145" i="1"/>
  <c r="B183" i="1"/>
  <c r="F235" i="1"/>
  <c r="H301" i="1"/>
  <c r="G357" i="1"/>
  <c r="K10" i="1"/>
  <c r="K58" i="1"/>
  <c r="K90" i="1"/>
  <c r="F101" i="1"/>
  <c r="D106" i="1"/>
  <c r="B111" i="1"/>
  <c r="H115" i="1"/>
  <c r="F120" i="1"/>
  <c r="G127" i="1"/>
  <c r="I132" i="1"/>
  <c r="C139" i="1"/>
  <c r="F145" i="1"/>
  <c r="C158" i="1"/>
  <c r="D177" i="1"/>
  <c r="G186" i="1"/>
  <c r="H205" i="1"/>
  <c r="I224" i="1"/>
  <c r="F243" i="1"/>
  <c r="G262" i="1"/>
  <c r="H281" i="1"/>
  <c r="E300" i="1"/>
  <c r="F319" i="1"/>
  <c r="E340" i="1"/>
  <c r="D365" i="1"/>
  <c r="G116" i="1"/>
  <c r="E204" i="1"/>
  <c r="D398" i="1"/>
  <c r="F388" i="1"/>
  <c r="G394" i="1"/>
  <c r="D385" i="1"/>
  <c r="E394" i="1"/>
  <c r="H383" i="1"/>
  <c r="G376" i="1"/>
  <c r="E362" i="1"/>
  <c r="H351" i="1"/>
  <c r="K333" i="1"/>
  <c r="B375" i="1"/>
  <c r="I360" i="1"/>
  <c r="E351" i="1"/>
  <c r="C337" i="1"/>
  <c r="B329" i="1"/>
  <c r="E318" i="1"/>
  <c r="D311" i="1"/>
  <c r="G300" i="1"/>
  <c r="F293" i="1"/>
  <c r="I282" i="1"/>
  <c r="C272" i="1"/>
  <c r="F261" i="1"/>
  <c r="E254" i="1"/>
  <c r="D247" i="1"/>
  <c r="C240" i="1"/>
  <c r="G236" i="1"/>
  <c r="K225" i="1"/>
  <c r="I218" i="1"/>
  <c r="G204" i="1"/>
  <c r="F197" i="1"/>
  <c r="I186" i="1"/>
  <c r="H179" i="1"/>
  <c r="B169" i="1"/>
  <c r="K161" i="1"/>
  <c r="D151" i="1"/>
  <c r="I377" i="1"/>
  <c r="G363" i="1"/>
  <c r="E349" i="1"/>
  <c r="C335" i="1"/>
  <c r="G327" i="1"/>
  <c r="K316" i="1"/>
  <c r="D306" i="1"/>
  <c r="G295" i="1"/>
  <c r="K284" i="1"/>
  <c r="I277" i="1"/>
  <c r="C267" i="1"/>
  <c r="B260" i="1"/>
  <c r="E249" i="1"/>
  <c r="D242" i="1"/>
  <c r="C235" i="1"/>
  <c r="B228" i="1"/>
  <c r="K220" i="1"/>
  <c r="D210" i="1"/>
  <c r="G199" i="1"/>
  <c r="F192" i="1"/>
  <c r="I181" i="1"/>
  <c r="G167" i="1"/>
  <c r="F160" i="1"/>
  <c r="I149" i="1"/>
  <c r="I372" i="1"/>
  <c r="E363" i="1"/>
  <c r="C349" i="1"/>
  <c r="K334" i="1"/>
  <c r="I323" i="1"/>
  <c r="G309" i="1"/>
  <c r="K298" i="1"/>
  <c r="I291" i="1"/>
  <c r="G277" i="1"/>
  <c r="K266" i="1"/>
  <c r="I259" i="1"/>
  <c r="C249" i="1"/>
  <c r="B242" i="1"/>
  <c r="E231" i="1"/>
  <c r="H220" i="1"/>
  <c r="G213" i="1"/>
  <c r="F206" i="1"/>
  <c r="G201" i="1"/>
  <c r="F194" i="1"/>
  <c r="E187" i="1"/>
  <c r="D180" i="1"/>
  <c r="K170" i="1"/>
  <c r="I163" i="1"/>
  <c r="H156" i="1"/>
  <c r="I151" i="1"/>
  <c r="H144" i="1"/>
  <c r="G137" i="1"/>
  <c r="D128" i="1"/>
  <c r="C121" i="1"/>
  <c r="D116" i="1"/>
  <c r="C109" i="1"/>
  <c r="B102" i="1"/>
  <c r="C97" i="1"/>
  <c r="I365" i="1"/>
  <c r="E337" i="1"/>
  <c r="C322" i="1"/>
  <c r="I300" i="1"/>
  <c r="D285" i="1"/>
  <c r="F399" i="1"/>
  <c r="I390" i="1"/>
  <c r="B373" i="1"/>
  <c r="I358" i="1"/>
  <c r="C348" i="1"/>
  <c r="B341" i="1"/>
  <c r="H388" i="1"/>
  <c r="G365" i="1"/>
  <c r="I341" i="1"/>
  <c r="F325" i="1"/>
  <c r="H307" i="1"/>
  <c r="K289" i="1"/>
  <c r="E286" i="1"/>
  <c r="G268" i="1"/>
  <c r="I250" i="1"/>
  <c r="B233" i="1"/>
  <c r="H211" i="1"/>
  <c r="K193" i="1"/>
  <c r="G172" i="1"/>
  <c r="H147" i="1"/>
  <c r="K358" i="1"/>
  <c r="K339" i="1"/>
  <c r="B324" i="1"/>
  <c r="I309" i="1"/>
  <c r="C299" i="1"/>
  <c r="F288" i="1"/>
  <c r="H270" i="1"/>
  <c r="K252" i="1"/>
  <c r="G231" i="1"/>
  <c r="I213" i="1"/>
  <c r="C203" i="1"/>
  <c r="K188" i="1"/>
  <c r="H174" i="1"/>
  <c r="K156" i="1"/>
  <c r="G377" i="1"/>
  <c r="I353" i="1"/>
  <c r="K330" i="1"/>
  <c r="H316" i="1"/>
  <c r="F302" i="1"/>
  <c r="H284" i="1"/>
  <c r="B274" i="1"/>
  <c r="D256" i="1"/>
  <c r="G245" i="1"/>
  <c r="K234" i="1"/>
  <c r="B218" i="1"/>
  <c r="H208" i="1"/>
  <c r="E199" i="1"/>
  <c r="G189" i="1"/>
  <c r="F182" i="1"/>
  <c r="E175" i="1"/>
  <c r="D168" i="1"/>
  <c r="K158" i="1"/>
  <c r="G149" i="1"/>
  <c r="I139" i="1"/>
  <c r="H132" i="1"/>
  <c r="E123" i="1"/>
  <c r="B114" i="1"/>
  <c r="K106" i="1"/>
  <c r="H377" i="1"/>
  <c r="K346" i="1"/>
  <c r="B315" i="1"/>
  <c r="E102" i="1"/>
  <c r="G122" i="1"/>
  <c r="H146" i="1"/>
  <c r="E228" i="1"/>
  <c r="I320" i="1"/>
  <c r="K400" i="1"/>
  <c r="F396" i="1"/>
  <c r="G391" i="1"/>
  <c r="H386" i="1"/>
  <c r="D382" i="1"/>
  <c r="H397" i="1"/>
  <c r="I392" i="1"/>
  <c r="E388" i="1"/>
  <c r="G400" i="1"/>
  <c r="G396" i="1"/>
  <c r="B393" i="1"/>
  <c r="F389" i="1"/>
  <c r="K385" i="1"/>
  <c r="E382" i="1"/>
  <c r="I378" i="1"/>
  <c r="D375" i="1"/>
  <c r="H371" i="1"/>
  <c r="C368" i="1"/>
  <c r="G364" i="1"/>
  <c r="B361" i="1"/>
  <c r="F357" i="1"/>
  <c r="K353" i="1"/>
  <c r="E350" i="1"/>
  <c r="I346" i="1"/>
  <c r="D343" i="1"/>
  <c r="H339" i="1"/>
  <c r="C336" i="1"/>
  <c r="G397" i="1"/>
  <c r="F383" i="1"/>
  <c r="H384" i="1"/>
  <c r="B378" i="1"/>
  <c r="D373" i="1"/>
  <c r="F368" i="1"/>
  <c r="I363" i="1"/>
  <c r="B359" i="1"/>
  <c r="D354" i="1"/>
  <c r="G349" i="1"/>
  <c r="I344" i="1"/>
  <c r="B340" i="1"/>
  <c r="E335" i="1"/>
  <c r="D331" i="1"/>
  <c r="H327" i="1"/>
  <c r="C324" i="1"/>
  <c r="G320" i="1"/>
  <c r="B317" i="1"/>
  <c r="F313" i="1"/>
  <c r="K309" i="1"/>
  <c r="E306" i="1"/>
  <c r="I302" i="1"/>
  <c r="D299" i="1"/>
  <c r="H295" i="1"/>
  <c r="C292" i="1"/>
  <c r="G288" i="1"/>
  <c r="B285" i="1"/>
  <c r="F281" i="1"/>
  <c r="K277" i="1"/>
  <c r="E274" i="1"/>
  <c r="I270" i="1"/>
  <c r="D267" i="1"/>
  <c r="H263" i="1"/>
  <c r="C260" i="1"/>
  <c r="G256" i="1"/>
  <c r="B253" i="1"/>
  <c r="F249" i="1"/>
  <c r="K245" i="1"/>
  <c r="E242" i="1"/>
  <c r="I238" i="1"/>
  <c r="D235" i="1"/>
  <c r="H231" i="1"/>
  <c r="C228" i="1"/>
  <c r="G224" i="1"/>
  <c r="B221" i="1"/>
  <c r="F217" i="1"/>
  <c r="K213" i="1"/>
  <c r="E210" i="1"/>
  <c r="I206" i="1"/>
  <c r="D203" i="1"/>
  <c r="H199" i="1"/>
  <c r="C196" i="1"/>
  <c r="G192" i="1"/>
  <c r="B189" i="1"/>
  <c r="F185" i="1"/>
  <c r="K181" i="1"/>
  <c r="E178" i="1"/>
  <c r="I174" i="1"/>
  <c r="D171" i="1"/>
  <c r="H167" i="1"/>
  <c r="C164" i="1"/>
  <c r="G160" i="1"/>
  <c r="B157" i="1"/>
  <c r="F153" i="1"/>
  <c r="K149" i="1"/>
  <c r="D396" i="1"/>
  <c r="I380" i="1"/>
  <c r="B376" i="1"/>
  <c r="E371" i="1"/>
  <c r="G366" i="1"/>
  <c r="I361" i="1"/>
  <c r="C357" i="1"/>
  <c r="E352" i="1"/>
  <c r="G347" i="1"/>
  <c r="K342" i="1"/>
  <c r="C338" i="1"/>
  <c r="E333" i="1"/>
  <c r="I329" i="1"/>
  <c r="D326" i="1"/>
  <c r="H322" i="1"/>
  <c r="C319" i="1"/>
  <c r="G315" i="1"/>
  <c r="B312" i="1"/>
  <c r="F308" i="1"/>
  <c r="K304" i="1"/>
  <c r="E301" i="1"/>
  <c r="I297" i="1"/>
  <c r="D294" i="1"/>
  <c r="H290" i="1"/>
  <c r="C287" i="1"/>
  <c r="G283" i="1"/>
  <c r="B280" i="1"/>
  <c r="F276" i="1"/>
  <c r="K272" i="1"/>
  <c r="E269" i="1"/>
  <c r="I265" i="1"/>
  <c r="D262" i="1"/>
  <c r="H258" i="1"/>
  <c r="C255" i="1"/>
  <c r="G251" i="1"/>
  <c r="B248" i="1"/>
  <c r="F244" i="1"/>
  <c r="K240" i="1"/>
  <c r="E237" i="1"/>
  <c r="I233" i="1"/>
  <c r="D230" i="1"/>
  <c r="H226" i="1"/>
  <c r="C223" i="1"/>
  <c r="G219" i="1"/>
  <c r="B216" i="1"/>
  <c r="F212" i="1"/>
  <c r="K208" i="1"/>
  <c r="E205" i="1"/>
  <c r="I201" i="1"/>
  <c r="D198" i="1"/>
  <c r="H194" i="1"/>
  <c r="C191" i="1"/>
  <c r="G187" i="1"/>
  <c r="B184" i="1"/>
  <c r="F180" i="1"/>
  <c r="K176" i="1"/>
  <c r="E173" i="1"/>
  <c r="I169" i="1"/>
  <c r="D166" i="1"/>
  <c r="H162" i="1"/>
  <c r="C159" i="1"/>
  <c r="G155" i="1"/>
  <c r="B152" i="1"/>
  <c r="K394" i="1"/>
  <c r="F380" i="1"/>
  <c r="I375" i="1"/>
  <c r="B371" i="1"/>
  <c r="D366" i="1"/>
  <c r="G361" i="1"/>
  <c r="I356" i="1"/>
  <c r="B352" i="1"/>
  <c r="E347" i="1"/>
  <c r="G342" i="1"/>
  <c r="I337" i="1"/>
  <c r="C333" i="1"/>
  <c r="G329" i="1"/>
  <c r="B326" i="1"/>
  <c r="F322" i="1"/>
  <c r="K318" i="1"/>
  <c r="E315" i="1"/>
  <c r="I311" i="1"/>
  <c r="D308" i="1"/>
  <c r="H304" i="1"/>
  <c r="C301" i="1"/>
  <c r="G297" i="1"/>
  <c r="B294" i="1"/>
  <c r="F290" i="1"/>
  <c r="K286" i="1"/>
  <c r="E283" i="1"/>
  <c r="I279" i="1"/>
  <c r="D276" i="1"/>
  <c r="H272" i="1"/>
  <c r="C269" i="1"/>
  <c r="G265" i="1"/>
  <c r="B262" i="1"/>
  <c r="F258" i="1"/>
  <c r="K254" i="1"/>
  <c r="E251" i="1"/>
  <c r="I247" i="1"/>
  <c r="D244" i="1"/>
  <c r="H240" i="1"/>
  <c r="C237" i="1"/>
  <c r="G233" i="1"/>
  <c r="B230" i="1"/>
  <c r="F226" i="1"/>
  <c r="K222" i="1"/>
  <c r="I219" i="1"/>
  <c r="G217" i="1"/>
  <c r="E215" i="1"/>
  <c r="H212" i="1"/>
  <c r="F210" i="1"/>
  <c r="D208" i="1"/>
  <c r="G205" i="1"/>
  <c r="E203" i="1"/>
  <c r="C201" i="1"/>
  <c r="F198" i="1"/>
  <c r="D196" i="1"/>
  <c r="B194" i="1"/>
  <c r="E191" i="1"/>
  <c r="C189" i="1"/>
  <c r="K186" i="1"/>
  <c r="D184" i="1"/>
  <c r="B182" i="1"/>
  <c r="I179" i="1"/>
  <c r="C177" i="1"/>
  <c r="K174" i="1"/>
  <c r="H172" i="1"/>
  <c r="B170" i="1"/>
  <c r="I167" i="1"/>
  <c r="G165" i="1"/>
  <c r="K162" i="1"/>
  <c r="H160" i="1"/>
  <c r="F158" i="1"/>
  <c r="I155" i="1"/>
  <c r="G153" i="1"/>
  <c r="E151" i="1"/>
  <c r="H148" i="1"/>
  <c r="F146" i="1"/>
  <c r="D144" i="1"/>
  <c r="G141" i="1"/>
  <c r="E139" i="1"/>
  <c r="C137" i="1"/>
  <c r="F134" i="1"/>
  <c r="D132" i="1"/>
  <c r="B130" i="1"/>
  <c r="E127" i="1"/>
  <c r="C125" i="1"/>
  <c r="K122" i="1"/>
  <c r="D120" i="1"/>
  <c r="B118" i="1"/>
  <c r="I115" i="1"/>
  <c r="C113" i="1"/>
  <c r="K110" i="1"/>
  <c r="H108" i="1"/>
  <c r="B106" i="1"/>
  <c r="I103" i="1"/>
  <c r="G101" i="1"/>
  <c r="K98" i="1"/>
  <c r="K94" i="1"/>
  <c r="E375" i="1"/>
  <c r="F363" i="1"/>
  <c r="B354" i="1"/>
  <c r="F344" i="1"/>
  <c r="B335" i="1"/>
  <c r="F327" i="1"/>
  <c r="E320" i="1"/>
  <c r="D313" i="1"/>
  <c r="C306" i="1"/>
  <c r="B299" i="1"/>
  <c r="K291" i="1"/>
  <c r="I284" i="1"/>
  <c r="H277" i="1"/>
  <c r="G270" i="1"/>
  <c r="F263" i="1"/>
  <c r="E256" i="1"/>
  <c r="D249" i="1"/>
  <c r="C242" i="1"/>
  <c r="B235" i="1"/>
  <c r="K227" i="1"/>
  <c r="I220" i="1"/>
  <c r="H213" i="1"/>
  <c r="G206" i="1"/>
  <c r="F199" i="1"/>
  <c r="E192" i="1"/>
  <c r="D185" i="1"/>
  <c r="C178" i="1"/>
  <c r="B171" i="1"/>
  <c r="K163" i="1"/>
  <c r="I156" i="1"/>
  <c r="H149" i="1"/>
  <c r="G146" i="1"/>
  <c r="C144" i="1"/>
  <c r="I141" i="1"/>
  <c r="F139" i="1"/>
  <c r="B137" i="1"/>
  <c r="H134" i="1"/>
  <c r="E132" i="1"/>
  <c r="K9" i="1"/>
  <c r="K25" i="1"/>
  <c r="K41" i="1"/>
  <c r="K57" i="1"/>
  <c r="K73" i="1"/>
  <c r="K89" i="1"/>
  <c r="E98" i="1"/>
  <c r="I100" i="1"/>
  <c r="C103" i="1"/>
  <c r="F105" i="1"/>
  <c r="K107" i="1"/>
  <c r="D110" i="1"/>
  <c r="G112" i="1"/>
  <c r="B115" i="1"/>
  <c r="E117" i="1"/>
  <c r="H119" i="1"/>
  <c r="C122" i="1"/>
  <c r="F124" i="1"/>
  <c r="I126" i="1"/>
  <c r="D129" i="1"/>
  <c r="K131" i="1"/>
  <c r="B135" i="1"/>
  <c r="C138" i="1"/>
  <c r="E141" i="1"/>
  <c r="F144" i="1"/>
  <c r="G147" i="1"/>
  <c r="F155" i="1"/>
  <c r="I164" i="1"/>
  <c r="C174" i="1"/>
  <c r="K183" i="1"/>
  <c r="D193" i="1"/>
  <c r="G202" i="1"/>
  <c r="E212" i="1"/>
  <c r="H221" i="1"/>
  <c r="B231" i="1"/>
  <c r="I240" i="1"/>
  <c r="C250" i="1"/>
  <c r="F259" i="1"/>
  <c r="D269" i="1"/>
  <c r="G278" i="1"/>
  <c r="K287" i="1"/>
  <c r="H297" i="1"/>
  <c r="B307" i="1"/>
  <c r="E316" i="1"/>
  <c r="C326" i="1"/>
  <c r="D336" i="1"/>
  <c r="H348" i="1"/>
  <c r="H361" i="1"/>
  <c r="C374" i="1"/>
  <c r="D400" i="1"/>
  <c r="D101" i="1"/>
  <c r="D114" i="1"/>
  <c r="E121" i="1"/>
  <c r="H126" i="1"/>
  <c r="D133" i="1"/>
  <c r="B141" i="1"/>
  <c r="G154" i="1"/>
  <c r="H173" i="1"/>
  <c r="B195" i="1"/>
  <c r="H225" i="1"/>
  <c r="D261" i="1"/>
  <c r="H289" i="1"/>
  <c r="G341" i="1"/>
  <c r="B386" i="1"/>
  <c r="K2" i="1"/>
  <c r="K18" i="1"/>
  <c r="K34" i="1"/>
  <c r="K50" i="1"/>
  <c r="K66" i="1"/>
  <c r="K82" i="1"/>
  <c r="K97" i="1"/>
  <c r="E100" i="1"/>
  <c r="H102" i="1"/>
  <c r="B105" i="1"/>
  <c r="F107" i="1"/>
  <c r="I109" i="1"/>
  <c r="C112" i="1"/>
  <c r="G114" i="1"/>
  <c r="K116" i="1"/>
  <c r="D119" i="1"/>
  <c r="H121" i="1"/>
  <c r="B124" i="1"/>
  <c r="E126" i="1"/>
  <c r="I128" i="1"/>
  <c r="D131" i="1"/>
  <c r="E134" i="1"/>
  <c r="F137" i="1"/>
  <c r="I140" i="1"/>
  <c r="K143" i="1"/>
  <c r="B147" i="1"/>
  <c r="H153" i="1"/>
  <c r="B163" i="1"/>
  <c r="E172" i="1"/>
  <c r="C182" i="1"/>
  <c r="F191" i="1"/>
  <c r="I200" i="1"/>
  <c r="G210" i="1"/>
  <c r="K219" i="1"/>
  <c r="D229" i="1"/>
  <c r="B239" i="1"/>
  <c r="E248" i="1"/>
  <c r="H257" i="1"/>
  <c r="F267" i="1"/>
  <c r="I276" i="1"/>
  <c r="C286" i="1"/>
  <c r="K295" i="1"/>
  <c r="D305" i="1"/>
  <c r="G314" i="1"/>
  <c r="E324" i="1"/>
  <c r="I333" i="1"/>
  <c r="D346" i="1"/>
  <c r="E359" i="1"/>
  <c r="I371" i="1"/>
  <c r="K390" i="1"/>
  <c r="F115" i="1"/>
  <c r="D197" i="1"/>
  <c r="F360" i="1"/>
  <c r="I393" i="1"/>
  <c r="F384" i="1"/>
  <c r="F395" i="1"/>
  <c r="H385" i="1"/>
  <c r="I394" i="1"/>
  <c r="H387" i="1"/>
  <c r="G380" i="1"/>
  <c r="F373" i="1"/>
  <c r="K369" i="1"/>
  <c r="I362" i="1"/>
  <c r="H355" i="1"/>
  <c r="G348" i="1"/>
  <c r="F341" i="1"/>
  <c r="E334" i="1"/>
  <c r="F394" i="1"/>
  <c r="G375" i="1"/>
  <c r="C366" i="1"/>
  <c r="H356" i="1"/>
  <c r="C347" i="1"/>
  <c r="H337" i="1"/>
  <c r="F329" i="1"/>
  <c r="E322" i="1"/>
  <c r="D315" i="1"/>
  <c r="C308" i="1"/>
  <c r="B301" i="1"/>
  <c r="E290" i="1"/>
  <c r="D283" i="1"/>
  <c r="C276" i="1"/>
  <c r="B269" i="1"/>
  <c r="K261" i="1"/>
  <c r="I254" i="1"/>
  <c r="H247" i="1"/>
  <c r="G240" i="1"/>
  <c r="F233" i="1"/>
  <c r="E226" i="1"/>
  <c r="D219" i="1"/>
  <c r="C212" i="1"/>
  <c r="G208" i="1"/>
  <c r="F201" i="1"/>
  <c r="E194" i="1"/>
  <c r="D187" i="1"/>
  <c r="C180" i="1"/>
  <c r="B173" i="1"/>
  <c r="K165" i="1"/>
  <c r="I158" i="1"/>
  <c r="C148" i="1"/>
  <c r="F378" i="1"/>
  <c r="D364" i="1"/>
  <c r="H354" i="1"/>
  <c r="D345" i="1"/>
  <c r="G331" i="1"/>
  <c r="F324" i="1"/>
  <c r="E317" i="1"/>
  <c r="I313" i="1"/>
  <c r="H306" i="1"/>
  <c r="G299" i="1"/>
  <c r="F292" i="1"/>
  <c r="I281" i="1"/>
  <c r="H274" i="1"/>
  <c r="G267" i="1"/>
  <c r="F260" i="1"/>
  <c r="E253" i="1"/>
  <c r="D246" i="1"/>
  <c r="C239" i="1"/>
  <c r="G235" i="1"/>
  <c r="F228" i="1"/>
  <c r="K224" i="1"/>
  <c r="I217" i="1"/>
  <c r="H210" i="1"/>
  <c r="G203" i="1"/>
  <c r="F196" i="1"/>
  <c r="E189" i="1"/>
  <c r="D182" i="1"/>
  <c r="C175" i="1"/>
  <c r="F164" i="1"/>
  <c r="E157" i="1"/>
  <c r="D150" i="1"/>
  <c r="C378" i="1"/>
  <c r="H368" i="1"/>
  <c r="C359" i="1"/>
  <c r="H349" i="1"/>
  <c r="D340" i="1"/>
  <c r="E331" i="1"/>
  <c r="D324" i="1"/>
  <c r="C317" i="1"/>
  <c r="B310" i="1"/>
  <c r="F306" i="1"/>
  <c r="E299" i="1"/>
  <c r="D292" i="1"/>
  <c r="C285" i="1"/>
  <c r="F274" i="1"/>
  <c r="K270" i="1"/>
  <c r="I263" i="1"/>
  <c r="H256" i="1"/>
  <c r="G249" i="1"/>
  <c r="F242" i="1"/>
  <c r="K238" i="1"/>
  <c r="I231" i="1"/>
  <c r="H224" i="1"/>
  <c r="K218" i="1"/>
  <c r="I211" i="1"/>
  <c r="K206" i="1"/>
  <c r="B202" i="1"/>
  <c r="G197" i="1"/>
  <c r="K194" i="1"/>
  <c r="F190" i="1"/>
  <c r="G185" i="1"/>
  <c r="H180" i="1"/>
  <c r="D176" i="1"/>
  <c r="E171" i="1"/>
  <c r="F166" i="1"/>
  <c r="B162" i="1"/>
  <c r="K154" i="1"/>
  <c r="B150" i="1"/>
  <c r="C145" i="1"/>
  <c r="H140" i="1"/>
  <c r="I135" i="1"/>
  <c r="K130" i="1"/>
  <c r="F126" i="1"/>
  <c r="G121" i="1"/>
  <c r="F114" i="1"/>
  <c r="G109" i="1"/>
  <c r="C105" i="1"/>
  <c r="D100" i="1"/>
  <c r="B98" i="1"/>
  <c r="D368" i="1"/>
  <c r="D349" i="1"/>
  <c r="B331" i="1"/>
  <c r="H309" i="1"/>
  <c r="F295" i="1"/>
  <c r="D281" i="1"/>
  <c r="C274" i="1"/>
  <c r="K259" i="1"/>
  <c r="I252" i="1"/>
  <c r="G238" i="1"/>
  <c r="E224" i="1"/>
  <c r="C210" i="1"/>
  <c r="K195" i="1"/>
  <c r="G174" i="1"/>
  <c r="E160" i="1"/>
  <c r="D153" i="1"/>
  <c r="E145" i="1"/>
  <c r="G140" i="1"/>
  <c r="D138" i="1"/>
  <c r="F133" i="1"/>
  <c r="K17" i="1"/>
  <c r="K49" i="1"/>
  <c r="K81" i="1"/>
  <c r="D97" i="1"/>
  <c r="E104" i="1"/>
  <c r="B109" i="1"/>
  <c r="I113" i="1"/>
  <c r="G118" i="1"/>
  <c r="K120" i="1"/>
  <c r="H125" i="1"/>
  <c r="E130" i="1"/>
  <c r="G136" i="1"/>
  <c r="I142" i="1"/>
  <c r="G150" i="1"/>
  <c r="H169" i="1"/>
  <c r="E188" i="1"/>
  <c r="C198" i="1"/>
  <c r="I216" i="1"/>
  <c r="K235" i="1"/>
  <c r="D245" i="1"/>
  <c r="E264" i="1"/>
  <c r="I292" i="1"/>
  <c r="K311" i="1"/>
  <c r="G330" i="1"/>
  <c r="G367" i="1"/>
  <c r="H380" i="1"/>
  <c r="C110" i="1"/>
  <c r="H129" i="1"/>
  <c r="G166" i="1"/>
  <c r="F211" i="1"/>
  <c r="F275" i="1"/>
  <c r="K26" i="1"/>
  <c r="K42" i="1"/>
  <c r="K74" i="1"/>
  <c r="C99" i="1"/>
  <c r="K103" i="1"/>
  <c r="G108" i="1"/>
  <c r="E113" i="1"/>
  <c r="C118" i="1"/>
  <c r="I122" i="1"/>
  <c r="D125" i="1"/>
  <c r="K129" i="1"/>
  <c r="B136" i="1"/>
  <c r="D142" i="1"/>
  <c r="D149" i="1"/>
  <c r="K167" i="1"/>
  <c r="E196" i="1"/>
  <c r="B215" i="1"/>
  <c r="C234" i="1"/>
  <c r="D253" i="1"/>
  <c r="K271" i="1"/>
  <c r="B291" i="1"/>
  <c r="C310" i="1"/>
  <c r="I328" i="1"/>
  <c r="I352" i="1"/>
  <c r="D378" i="1"/>
  <c r="H138" i="1"/>
  <c r="F379" i="1"/>
  <c r="E393" i="1"/>
  <c r="B384" i="1"/>
  <c r="C390" i="1"/>
  <c r="K397" i="1"/>
  <c r="D387" i="1"/>
  <c r="C380" i="1"/>
  <c r="F369" i="1"/>
  <c r="K365" i="1"/>
  <c r="D355" i="1"/>
  <c r="G344" i="1"/>
  <c r="F337" i="1"/>
  <c r="I391" i="1"/>
  <c r="I379" i="1"/>
  <c r="D370" i="1"/>
  <c r="B356" i="1"/>
  <c r="G346" i="1"/>
  <c r="G332" i="1"/>
  <c r="K321" i="1"/>
  <c r="I314" i="1"/>
  <c r="C304" i="1"/>
  <c r="B297" i="1"/>
  <c r="D279" i="1"/>
  <c r="H275" i="1"/>
  <c r="B265" i="1"/>
  <c r="K257" i="1"/>
  <c r="H243" i="1"/>
  <c r="F229" i="1"/>
  <c r="E222" i="1"/>
  <c r="D215" i="1"/>
  <c r="C208" i="1"/>
  <c r="B201" i="1"/>
  <c r="E190" i="1"/>
  <c r="D183" i="1"/>
  <c r="C176" i="1"/>
  <c r="F165" i="1"/>
  <c r="E158" i="1"/>
  <c r="I154" i="1"/>
  <c r="D384" i="1"/>
  <c r="C373" i="1"/>
  <c r="E368" i="1"/>
  <c r="C354" i="1"/>
  <c r="H344" i="1"/>
  <c r="C331" i="1"/>
  <c r="F320" i="1"/>
  <c r="E313" i="1"/>
  <c r="H302" i="1"/>
  <c r="B292" i="1"/>
  <c r="E281" i="1"/>
  <c r="D274" i="1"/>
  <c r="G263" i="1"/>
  <c r="F256" i="1"/>
  <c r="I245" i="1"/>
  <c r="H238" i="1"/>
  <c r="F224" i="1"/>
  <c r="E217" i="1"/>
  <c r="H206" i="1"/>
  <c r="B196" i="1"/>
  <c r="E185" i="1"/>
  <c r="D178" i="1"/>
  <c r="C171" i="1"/>
  <c r="B164" i="1"/>
  <c r="E153" i="1"/>
  <c r="E383" i="1"/>
  <c r="B368" i="1"/>
  <c r="G358" i="1"/>
  <c r="E344" i="1"/>
  <c r="G339" i="1"/>
  <c r="E327" i="1"/>
  <c r="D320" i="1"/>
  <c r="C313" i="1"/>
  <c r="B306" i="1"/>
  <c r="E295" i="1"/>
  <c r="D288" i="1"/>
  <c r="C281" i="1"/>
  <c r="F270" i="1"/>
  <c r="E263" i="1"/>
  <c r="H252" i="1"/>
  <c r="F238" i="1"/>
  <c r="I227" i="1"/>
  <c r="D224" i="1"/>
  <c r="I215" i="1"/>
  <c r="K210" i="1"/>
  <c r="I203" i="1"/>
  <c r="H196" i="1"/>
  <c r="D192" i="1"/>
  <c r="C185" i="1"/>
  <c r="B178" i="1"/>
  <c r="C173" i="1"/>
  <c r="B166" i="1"/>
  <c r="C161" i="1"/>
  <c r="B154" i="1"/>
  <c r="K146" i="1"/>
  <c r="F142" i="1"/>
  <c r="E135" i="1"/>
  <c r="F130" i="1"/>
  <c r="G125" i="1"/>
  <c r="F118" i="1"/>
  <c r="E111" i="1"/>
  <c r="D104" i="1"/>
  <c r="I99" i="1"/>
  <c r="E356" i="1"/>
  <c r="D329" i="1"/>
  <c r="K307" i="1"/>
  <c r="G286" i="1"/>
  <c r="C258" i="1"/>
  <c r="H229" i="1"/>
  <c r="D201" i="1"/>
  <c r="I172" i="1"/>
  <c r="C147" i="1"/>
  <c r="H137" i="1"/>
  <c r="K21" i="1"/>
  <c r="K85" i="1"/>
  <c r="K104" i="1"/>
  <c r="E114" i="1"/>
  <c r="K123" i="1"/>
  <c r="D134" i="1"/>
  <c r="D181" i="1"/>
  <c r="F219" i="1"/>
  <c r="D333" i="1"/>
  <c r="G139" i="1"/>
  <c r="K46" i="1"/>
  <c r="H118" i="1"/>
  <c r="G198" i="1"/>
  <c r="I355" i="1"/>
  <c r="F215" i="1"/>
  <c r="B187" i="1"/>
  <c r="E142" i="1"/>
  <c r="C100" i="1"/>
  <c r="C119" i="1"/>
  <c r="F140" i="1"/>
  <c r="E200" i="1"/>
  <c r="C314" i="1"/>
  <c r="F125" i="1"/>
  <c r="G282" i="1"/>
  <c r="F104" i="1"/>
  <c r="H133" i="1"/>
  <c r="D146" i="1"/>
  <c r="F255" i="1"/>
  <c r="G381" i="1"/>
  <c r="F279" i="1"/>
  <c r="B251" i="1"/>
  <c r="G222" i="1"/>
  <c r="C194" i="1"/>
  <c r="H165" i="1"/>
  <c r="I144" i="1"/>
  <c r="D135" i="1"/>
  <c r="K37" i="1"/>
  <c r="I97" i="1"/>
  <c r="D107" i="1"/>
  <c r="I116" i="1"/>
  <c r="D126" i="1"/>
  <c r="E137" i="1"/>
  <c r="I152" i="1"/>
  <c r="B191" i="1"/>
  <c r="I228" i="1"/>
  <c r="G266" i="1"/>
  <c r="I304" i="1"/>
  <c r="H345" i="1"/>
  <c r="G119" i="1"/>
  <c r="F148" i="1"/>
  <c r="I256" i="1"/>
  <c r="K62" i="1"/>
  <c r="C102" i="1"/>
  <c r="G111" i="1"/>
  <c r="B121" i="1"/>
  <c r="G130" i="1"/>
  <c r="C143" i="1"/>
  <c r="C170" i="1"/>
  <c r="K207" i="1"/>
  <c r="C246" i="1"/>
  <c r="K283" i="1"/>
  <c r="H321" i="1"/>
  <c r="I368" i="1"/>
  <c r="K243" i="1"/>
  <c r="K132" i="1"/>
  <c r="H109" i="1"/>
  <c r="G162" i="1"/>
  <c r="C238" i="1"/>
  <c r="C358" i="1"/>
  <c r="F171" i="1"/>
  <c r="K78" i="1"/>
  <c r="F123" i="1"/>
  <c r="H217" i="1"/>
  <c r="D293" i="1"/>
  <c r="H293" i="1"/>
  <c r="D265" i="1"/>
  <c r="I236" i="1"/>
  <c r="E208" i="1"/>
  <c r="K179" i="1"/>
  <c r="F151" i="1"/>
  <c r="B140" i="1"/>
  <c r="K5" i="1"/>
  <c r="K69" i="1"/>
  <c r="G102" i="1"/>
  <c r="B112" i="1"/>
  <c r="F121" i="1"/>
  <c r="B131" i="1"/>
  <c r="H143" i="1"/>
  <c r="K171" i="1"/>
  <c r="H209" i="1"/>
  <c r="K247" i="1"/>
  <c r="H285" i="1"/>
  <c r="F323" i="1"/>
  <c r="C371" i="1"/>
  <c r="F99" i="1"/>
  <c r="G131" i="1"/>
  <c r="C190" i="1"/>
  <c r="G335" i="1"/>
  <c r="K30" i="1"/>
  <c r="E97" i="1"/>
  <c r="I106" i="1"/>
  <c r="E116" i="1"/>
  <c r="I125" i="1"/>
  <c r="I136" i="1"/>
  <c r="B151" i="1"/>
  <c r="D189" i="1"/>
  <c r="B227" i="1"/>
  <c r="I264" i="1"/>
  <c r="B303" i="1"/>
  <c r="E343" i="1"/>
  <c r="I146" i="1"/>
  <c r="D257" i="1"/>
  <c r="B295" i="1"/>
  <c r="D388" i="1"/>
  <c r="F112" i="1"/>
  <c r="G218" i="1"/>
  <c r="G373" i="1"/>
  <c r="H99" i="1"/>
  <c r="D109" i="1"/>
  <c r="C128" i="1"/>
  <c r="K139" i="1"/>
  <c r="I160" i="1"/>
  <c r="E236" i="1"/>
  <c r="G274" i="1"/>
  <c r="E312" i="1"/>
  <c r="E272" i="1"/>
  <c r="G158" i="1"/>
  <c r="K53" i="1"/>
  <c r="G128" i="1"/>
  <c r="E276" i="1"/>
  <c r="K14" i="1"/>
  <c r="K113" i="1"/>
  <c r="F179" i="1"/>
  <c r="F331" i="1"/>
  <c r="B998" i="3"/>
  <c r="B994" i="3"/>
  <c r="B990" i="3"/>
  <c r="B986" i="3"/>
  <c r="B982" i="3"/>
  <c r="B978" i="3"/>
  <c r="B974" i="3"/>
  <c r="B970" i="3"/>
  <c r="B966" i="3"/>
  <c r="B962" i="3"/>
  <c r="B958" i="3"/>
  <c r="B954" i="3"/>
  <c r="B950" i="3"/>
  <c r="B946" i="3"/>
  <c r="B942" i="3"/>
  <c r="B938" i="3"/>
  <c r="B934" i="3"/>
  <c r="B930" i="3"/>
  <c r="B926" i="3"/>
  <c r="B922" i="3"/>
  <c r="B918" i="3"/>
  <c r="B1000" i="3"/>
  <c r="B996" i="3"/>
  <c r="B992" i="3"/>
  <c r="B988" i="3"/>
  <c r="B984" i="3"/>
  <c r="B980" i="3"/>
  <c r="B976" i="3"/>
  <c r="B972" i="3"/>
  <c r="B968" i="3"/>
  <c r="B964" i="3"/>
  <c r="B960" i="3"/>
  <c r="B956" i="3"/>
  <c r="B952" i="3"/>
  <c r="B948" i="3"/>
  <c r="B997" i="3"/>
  <c r="B993" i="3"/>
  <c r="B989" i="3"/>
  <c r="B985" i="3"/>
  <c r="B981" i="3"/>
  <c r="B977" i="3"/>
  <c r="B973" i="3"/>
  <c r="B969" i="3"/>
  <c r="B965" i="3"/>
  <c r="B961" i="3"/>
  <c r="B957" i="3"/>
  <c r="B953" i="3"/>
  <c r="B949" i="3"/>
  <c r="B945" i="3"/>
  <c r="B941" i="3"/>
  <c r="B937" i="3"/>
  <c r="B933" i="3"/>
  <c r="B929" i="3"/>
  <c r="B925" i="3"/>
  <c r="B921" i="3"/>
  <c r="B917" i="3"/>
  <c r="B995" i="3"/>
  <c r="B979" i="3"/>
  <c r="B963" i="3"/>
  <c r="B947" i="3"/>
  <c r="B943" i="3"/>
  <c r="B939" i="3"/>
  <c r="B935" i="3"/>
  <c r="B931" i="3"/>
  <c r="B927" i="3"/>
  <c r="B923" i="3"/>
  <c r="B919" i="3"/>
  <c r="B915" i="3"/>
  <c r="B911" i="3"/>
  <c r="B907" i="3"/>
  <c r="B903" i="3"/>
  <c r="B899" i="3"/>
  <c r="B895" i="3"/>
  <c r="B891" i="3"/>
  <c r="B887" i="3"/>
  <c r="B883" i="3"/>
  <c r="B879" i="3"/>
  <c r="B875" i="3"/>
  <c r="B871" i="3"/>
  <c r="B867" i="3"/>
  <c r="B863" i="3"/>
  <c r="B859" i="3"/>
  <c r="B855" i="3"/>
  <c r="B999" i="3"/>
  <c r="B983" i="3"/>
  <c r="B967" i="3"/>
  <c r="B951" i="3"/>
  <c r="B912" i="3"/>
  <c r="B908" i="3"/>
  <c r="B904" i="3"/>
  <c r="B900" i="3"/>
  <c r="B896" i="3"/>
  <c r="B892" i="3"/>
  <c r="B888" i="3"/>
  <c r="B884" i="3"/>
  <c r="B880" i="3"/>
  <c r="B876" i="3"/>
  <c r="B872" i="3"/>
  <c r="B868" i="3"/>
  <c r="B864" i="3"/>
  <c r="B860" i="3"/>
  <c r="B856" i="3"/>
  <c r="B852" i="3"/>
  <c r="B987" i="3"/>
  <c r="B955" i="3"/>
  <c r="B936" i="3"/>
  <c r="B920" i="3"/>
  <c r="B850" i="3"/>
  <c r="B846" i="3"/>
  <c r="B842" i="3"/>
  <c r="B838" i="3"/>
  <c r="B834" i="3"/>
  <c r="B830" i="3"/>
  <c r="B826" i="3"/>
  <c r="B822" i="3"/>
  <c r="B818" i="3"/>
  <c r="B814" i="3"/>
  <c r="B810" i="3"/>
  <c r="B806" i="3"/>
  <c r="B802" i="3"/>
  <c r="B798" i="3"/>
  <c r="B794" i="3"/>
  <c r="B790" i="3"/>
  <c r="B786" i="3"/>
  <c r="B782" i="3"/>
  <c r="B778" i="3"/>
  <c r="B774" i="3"/>
  <c r="B770" i="3"/>
  <c r="B766" i="3"/>
  <c r="B762" i="3"/>
  <c r="B758" i="3"/>
  <c r="B754" i="3"/>
  <c r="B750" i="3"/>
  <c r="B746" i="3"/>
  <c r="B742" i="3"/>
  <c r="B738" i="3"/>
  <c r="B734" i="3"/>
  <c r="B730" i="3"/>
  <c r="B726" i="3"/>
  <c r="B722" i="3"/>
  <c r="B718" i="3"/>
  <c r="B991" i="3"/>
  <c r="B959" i="3"/>
  <c r="B932" i="3"/>
  <c r="B916" i="3"/>
  <c r="B975" i="3"/>
  <c r="B940" i="3"/>
  <c r="B924" i="3"/>
  <c r="B913" i="3"/>
  <c r="B909" i="3"/>
  <c r="B905" i="3"/>
  <c r="B901" i="3"/>
  <c r="B897" i="3"/>
  <c r="B893" i="3"/>
  <c r="B889" i="3"/>
  <c r="B885" i="3"/>
  <c r="B881" i="3"/>
  <c r="B877" i="3"/>
  <c r="B873" i="3"/>
  <c r="B869" i="3"/>
  <c r="B865" i="3"/>
  <c r="B861" i="3"/>
  <c r="B857" i="3"/>
  <c r="B853" i="3"/>
  <c r="B849" i="3"/>
  <c r="B845" i="3"/>
  <c r="B841" i="3"/>
  <c r="B837" i="3"/>
  <c r="B833" i="3"/>
  <c r="B829" i="3"/>
  <c r="B825" i="3"/>
  <c r="B821" i="3"/>
  <c r="B817" i="3"/>
  <c r="B813" i="3"/>
  <c r="B809" i="3"/>
  <c r="B805" i="3"/>
  <c r="B801" i="3"/>
  <c r="B797" i="3"/>
  <c r="B793" i="3"/>
  <c r="B789" i="3"/>
  <c r="B785" i="3"/>
  <c r="B781" i="3"/>
  <c r="B777" i="3"/>
  <c r="B773" i="3"/>
  <c r="B769" i="3"/>
  <c r="B765" i="3"/>
  <c r="B761" i="3"/>
  <c r="B757" i="3"/>
  <c r="B753" i="3"/>
  <c r="B749" i="3"/>
  <c r="B745" i="3"/>
  <c r="B741" i="3"/>
  <c r="B737" i="3"/>
  <c r="B733" i="3"/>
  <c r="B729" i="3"/>
  <c r="B725" i="3"/>
  <c r="B721" i="3"/>
  <c r="B910" i="3"/>
  <c r="B894" i="3"/>
  <c r="B878" i="3"/>
  <c r="B862" i="3"/>
  <c r="B717" i="3"/>
  <c r="B713" i="3"/>
  <c r="B709" i="3"/>
  <c r="B705" i="3"/>
  <c r="B701" i="3"/>
  <c r="B697" i="3"/>
  <c r="B693" i="3"/>
  <c r="B689" i="3"/>
  <c r="B685" i="3"/>
  <c r="B681" i="3"/>
  <c r="B677" i="3"/>
  <c r="B673" i="3"/>
  <c r="B669" i="3"/>
  <c r="B665" i="3"/>
  <c r="B661" i="3"/>
  <c r="B657" i="3"/>
  <c r="B653" i="3"/>
  <c r="B649" i="3"/>
  <c r="B645" i="3"/>
  <c r="B641" i="3"/>
  <c r="B637" i="3"/>
  <c r="B633" i="3"/>
  <c r="B629" i="3"/>
  <c r="B625" i="3"/>
  <c r="B621" i="3"/>
  <c r="B617" i="3"/>
  <c r="B613" i="3"/>
  <c r="B609" i="3"/>
  <c r="B605" i="3"/>
  <c r="B601" i="3"/>
  <c r="B597" i="3"/>
  <c r="B593" i="3"/>
  <c r="B589" i="3"/>
  <c r="B585" i="3"/>
  <c r="B581" i="3"/>
  <c r="B577" i="3"/>
  <c r="B573" i="3"/>
  <c r="B569" i="3"/>
  <c r="B944" i="3"/>
  <c r="B906" i="3"/>
  <c r="B890" i="3"/>
  <c r="B874" i="3"/>
  <c r="B858" i="3"/>
  <c r="B848" i="3"/>
  <c r="B844" i="3"/>
  <c r="B840" i="3"/>
  <c r="B836" i="3"/>
  <c r="B832" i="3"/>
  <c r="B828" i="3"/>
  <c r="B824" i="3"/>
  <c r="B820" i="3"/>
  <c r="B816" i="3"/>
  <c r="B812" i="3"/>
  <c r="B808" i="3"/>
  <c r="B804" i="3"/>
  <c r="B800" i="3"/>
  <c r="B796" i="3"/>
  <c r="B792" i="3"/>
  <c r="B788" i="3"/>
  <c r="B784" i="3"/>
  <c r="B780" i="3"/>
  <c r="B776" i="3"/>
  <c r="B772" i="3"/>
  <c r="B768" i="3"/>
  <c r="B764" i="3"/>
  <c r="B760" i="3"/>
  <c r="B756" i="3"/>
  <c r="B752" i="3"/>
  <c r="B748" i="3"/>
  <c r="B971" i="3"/>
  <c r="B914" i="3"/>
  <c r="B898" i="3"/>
  <c r="B882" i="3"/>
  <c r="B866" i="3"/>
  <c r="B716" i="3"/>
  <c r="B712" i="3"/>
  <c r="B708" i="3"/>
  <c r="B704" i="3"/>
  <c r="B700" i="3"/>
  <c r="B696" i="3"/>
  <c r="B692" i="3"/>
  <c r="B688" i="3"/>
  <c r="B684" i="3"/>
  <c r="B680" i="3"/>
  <c r="B676" i="3"/>
  <c r="B672" i="3"/>
  <c r="B668" i="3"/>
  <c r="B664" i="3"/>
  <c r="B660" i="3"/>
  <c r="B656" i="3"/>
  <c r="B652" i="3"/>
  <c r="B648" i="3"/>
  <c r="B644" i="3"/>
  <c r="B640" i="3"/>
  <c r="B636" i="3"/>
  <c r="B632" i="3"/>
  <c r="B628" i="3"/>
  <c r="B624" i="3"/>
  <c r="B620" i="3"/>
  <c r="B616" i="3"/>
  <c r="B612" i="3"/>
  <c r="B608" i="3"/>
  <c r="B604" i="3"/>
  <c r="B600" i="3"/>
  <c r="B596" i="3"/>
  <c r="B592" i="3"/>
  <c r="B588" i="3"/>
  <c r="B584" i="3"/>
  <c r="B580" i="3"/>
  <c r="B576" i="3"/>
  <c r="B572" i="3"/>
  <c r="B568" i="3"/>
  <c r="B564" i="3"/>
  <c r="B560" i="3"/>
  <c r="B556" i="3"/>
  <c r="B552" i="3"/>
  <c r="B548" i="3"/>
  <c r="B544" i="3"/>
  <c r="B540" i="3"/>
  <c r="B536" i="3"/>
  <c r="B532" i="3"/>
  <c r="B528" i="3"/>
  <c r="B524" i="3"/>
  <c r="B520" i="3"/>
  <c r="B516" i="3"/>
  <c r="B512" i="3"/>
  <c r="B508" i="3"/>
  <c r="B504" i="3"/>
  <c r="B500" i="3"/>
  <c r="B496" i="3"/>
  <c r="B492" i="3"/>
  <c r="B488" i="3"/>
  <c r="B484" i="3"/>
  <c r="B480" i="3"/>
  <c r="B928" i="3"/>
  <c r="B854" i="3"/>
  <c r="B851" i="3"/>
  <c r="B843" i="3"/>
  <c r="B835" i="3"/>
  <c r="B827" i="3"/>
  <c r="B819" i="3"/>
  <c r="B811" i="3"/>
  <c r="B803" i="3"/>
  <c r="B795" i="3"/>
  <c r="B787" i="3"/>
  <c r="B779" i="3"/>
  <c r="B771" i="3"/>
  <c r="B763" i="3"/>
  <c r="B755" i="3"/>
  <c r="B747" i="3"/>
  <c r="B732" i="3"/>
  <c r="B731" i="3"/>
  <c r="B886" i="3"/>
  <c r="B847" i="3"/>
  <c r="B839" i="3"/>
  <c r="B831" i="3"/>
  <c r="B823" i="3"/>
  <c r="B815" i="3"/>
  <c r="B807" i="3"/>
  <c r="B799" i="3"/>
  <c r="B791" i="3"/>
  <c r="B783" i="3"/>
  <c r="B775" i="3"/>
  <c r="B767" i="3"/>
  <c r="B759" i="3"/>
  <c r="B751" i="3"/>
  <c r="B740" i="3"/>
  <c r="B739" i="3"/>
  <c r="B724" i="3"/>
  <c r="B723" i="3"/>
  <c r="B714" i="3"/>
  <c r="B710" i="3"/>
  <c r="B706" i="3"/>
  <c r="B702" i="3"/>
  <c r="B698" i="3"/>
  <c r="B694" i="3"/>
  <c r="B690" i="3"/>
  <c r="B686" i="3"/>
  <c r="B682" i="3"/>
  <c r="B678" i="3"/>
  <c r="B674" i="3"/>
  <c r="B670" i="3"/>
  <c r="B666" i="3"/>
  <c r="B662" i="3"/>
  <c r="B658" i="3"/>
  <c r="B654" i="3"/>
  <c r="B650" i="3"/>
  <c r="B646" i="3"/>
  <c r="B642" i="3"/>
  <c r="B638" i="3"/>
  <c r="B634" i="3"/>
  <c r="B630" i="3"/>
  <c r="B626" i="3"/>
  <c r="B622" i="3"/>
  <c r="B618" i="3"/>
  <c r="B614" i="3"/>
  <c r="B610" i="3"/>
  <c r="B606" i="3"/>
  <c r="B602" i="3"/>
  <c r="B598" i="3"/>
  <c r="B594" i="3"/>
  <c r="B590" i="3"/>
  <c r="B870" i="3"/>
  <c r="B744" i="3"/>
  <c r="B743" i="3"/>
  <c r="B736" i="3"/>
  <c r="B735" i="3"/>
  <c r="B728" i="3"/>
  <c r="B727" i="3"/>
  <c r="B720" i="3"/>
  <c r="B719" i="3"/>
  <c r="B586" i="3"/>
  <c r="B582" i="3"/>
  <c r="B578" i="3"/>
  <c r="B574" i="3"/>
  <c r="B570" i="3"/>
  <c r="B566" i="3"/>
  <c r="B711" i="3"/>
  <c r="B703" i="3"/>
  <c r="B695" i="3"/>
  <c r="B687" i="3"/>
  <c r="B679" i="3"/>
  <c r="B671" i="3"/>
  <c r="B663" i="3"/>
  <c r="B655" i="3"/>
  <c r="B647" i="3"/>
  <c r="B639" i="3"/>
  <c r="B631" i="3"/>
  <c r="B623" i="3"/>
  <c r="B615" i="3"/>
  <c r="B607" i="3"/>
  <c r="B599" i="3"/>
  <c r="B591" i="3"/>
  <c r="B565" i="3"/>
  <c r="B563" i="3"/>
  <c r="B561" i="3"/>
  <c r="B559" i="3"/>
  <c r="B557" i="3"/>
  <c r="B555" i="3"/>
  <c r="B553" i="3"/>
  <c r="B551" i="3"/>
  <c r="B549" i="3"/>
  <c r="B547" i="3"/>
  <c r="B545" i="3"/>
  <c r="B543" i="3"/>
  <c r="B541" i="3"/>
  <c r="B539" i="3"/>
  <c r="B537" i="3"/>
  <c r="B535" i="3"/>
  <c r="B533" i="3"/>
  <c r="B531" i="3"/>
  <c r="B529" i="3"/>
  <c r="B527" i="3"/>
  <c r="B525" i="3"/>
  <c r="B523" i="3"/>
  <c r="B521" i="3"/>
  <c r="B519" i="3"/>
  <c r="B517" i="3"/>
  <c r="B515" i="3"/>
  <c r="B513" i="3"/>
  <c r="B511" i="3"/>
  <c r="B509" i="3"/>
  <c r="B507" i="3"/>
  <c r="B505" i="3"/>
  <c r="B503" i="3"/>
  <c r="B501" i="3"/>
  <c r="B499" i="3"/>
  <c r="B497" i="3"/>
  <c r="B495" i="3"/>
  <c r="B493" i="3"/>
  <c r="B491" i="3"/>
  <c r="B489" i="3"/>
  <c r="B487" i="3"/>
  <c r="B485" i="3"/>
  <c r="B483" i="3"/>
  <c r="B481" i="3"/>
  <c r="B479" i="3"/>
  <c r="B477" i="3"/>
  <c r="B473" i="3"/>
  <c r="B469" i="3"/>
  <c r="B465" i="3"/>
  <c r="B461" i="3"/>
  <c r="B457" i="3"/>
  <c r="B453" i="3"/>
  <c r="B707" i="3"/>
  <c r="B691" i="3"/>
  <c r="B675" i="3"/>
  <c r="B659" i="3"/>
  <c r="B643" i="3"/>
  <c r="B627" i="3"/>
  <c r="B611" i="3"/>
  <c r="B595" i="3"/>
  <c r="B583" i="3"/>
  <c r="B575" i="3"/>
  <c r="B567" i="3"/>
  <c r="B475" i="3"/>
  <c r="B471" i="3"/>
  <c r="B467" i="3"/>
  <c r="B463" i="3"/>
  <c r="B459" i="3"/>
  <c r="B455" i="3"/>
  <c r="B450" i="3"/>
  <c r="B446" i="3"/>
  <c r="B442" i="3"/>
  <c r="B438" i="3"/>
  <c r="B434" i="3"/>
  <c r="B430" i="3"/>
  <c r="B426" i="3"/>
  <c r="B422" i="3"/>
  <c r="B418" i="3"/>
  <c r="B414" i="3"/>
  <c r="B410" i="3"/>
  <c r="B406" i="3"/>
  <c r="B402" i="3"/>
  <c r="B715" i="3"/>
  <c r="B451" i="3"/>
  <c r="B447" i="3"/>
  <c r="B443" i="3"/>
  <c r="B439" i="3"/>
  <c r="B435" i="3"/>
  <c r="B431" i="3"/>
  <c r="B427" i="3"/>
  <c r="B423" i="3"/>
  <c r="B419" i="3"/>
  <c r="B415" i="3"/>
  <c r="B411" i="3"/>
  <c r="B407" i="3"/>
  <c r="B403" i="3"/>
  <c r="B902" i="3"/>
  <c r="B667" i="3"/>
  <c r="B603" i="3"/>
  <c r="B562" i="3"/>
  <c r="B546" i="3"/>
  <c r="B530" i="3"/>
  <c r="B514" i="3"/>
  <c r="B502" i="3"/>
  <c r="B494" i="3"/>
  <c r="B486" i="3"/>
  <c r="B478" i="3"/>
  <c r="B464" i="3"/>
  <c r="B462" i="3"/>
  <c r="B452" i="3"/>
  <c r="B449" i="3"/>
  <c r="B436" i="3"/>
  <c r="B433" i="3"/>
  <c r="B420" i="3"/>
  <c r="B417" i="3"/>
  <c r="B404" i="3"/>
  <c r="B401" i="3"/>
  <c r="B699" i="3"/>
  <c r="B635" i="3"/>
  <c r="B579" i="3"/>
  <c r="B554" i="3"/>
  <c r="B538" i="3"/>
  <c r="B522" i="3"/>
  <c r="B506" i="3"/>
  <c r="B498" i="3"/>
  <c r="B490" i="3"/>
  <c r="B482" i="3"/>
  <c r="B472" i="3"/>
  <c r="B470" i="3"/>
  <c r="B456" i="3"/>
  <c r="B454" i="3"/>
  <c r="B444" i="3"/>
  <c r="B441" i="3"/>
  <c r="B428" i="3"/>
  <c r="B425" i="3"/>
  <c r="B412" i="3"/>
  <c r="B409" i="3"/>
  <c r="B651" i="3"/>
  <c r="B558" i="3"/>
  <c r="B526" i="3"/>
  <c r="B468" i="3"/>
  <c r="B445" i="3"/>
  <c r="B429" i="3"/>
  <c r="B413" i="3"/>
  <c r="B587" i="3"/>
  <c r="B542" i="3"/>
  <c r="B510" i="3"/>
  <c r="B476" i="3"/>
  <c r="B460" i="3"/>
  <c r="B437" i="3"/>
  <c r="B421" i="3"/>
  <c r="B405" i="3"/>
  <c r="B619" i="3"/>
  <c r="B458" i="3"/>
  <c r="B448" i="3"/>
  <c r="B416" i="3"/>
  <c r="B571" i="3"/>
  <c r="B550" i="3"/>
  <c r="B534" i="3"/>
  <c r="B518" i="3"/>
  <c r="B440" i="3"/>
  <c r="B408" i="3"/>
  <c r="B474" i="3"/>
  <c r="B432" i="3"/>
  <c r="B683" i="3"/>
  <c r="B466" i="3"/>
  <c r="B424" i="3"/>
  <c r="D26" i="1"/>
  <c r="G31" i="1"/>
  <c r="B36" i="1"/>
  <c r="I41" i="1"/>
  <c r="C47" i="1"/>
  <c r="B56" i="1"/>
  <c r="C63" i="1"/>
  <c r="D70" i="1"/>
  <c r="D74" i="1"/>
  <c r="H78" i="1"/>
  <c r="C83" i="1"/>
  <c r="D90" i="1"/>
  <c r="D95" i="1"/>
  <c r="I24" i="1"/>
  <c r="G26" i="1"/>
  <c r="E28" i="1"/>
  <c r="C30" i="1"/>
  <c r="H33" i="1"/>
  <c r="F35" i="1"/>
  <c r="D37" i="1"/>
  <c r="B39" i="1"/>
  <c r="I40" i="1"/>
  <c r="G42" i="1"/>
  <c r="E44" i="1"/>
  <c r="C46" i="1"/>
  <c r="H49" i="1"/>
  <c r="F51" i="1"/>
  <c r="D53" i="1"/>
  <c r="B55" i="1"/>
  <c r="I56" i="1"/>
  <c r="G58" i="1"/>
  <c r="E60" i="1"/>
  <c r="C62" i="1"/>
  <c r="H65" i="1"/>
  <c r="F67" i="1"/>
  <c r="D69" i="1"/>
  <c r="B71" i="1"/>
  <c r="I72" i="1"/>
  <c r="G74" i="1"/>
  <c r="E76" i="1"/>
  <c r="C78" i="1"/>
  <c r="H81" i="1"/>
  <c r="F83" i="1"/>
  <c r="D85" i="1"/>
  <c r="B87" i="1"/>
  <c r="I88" i="1"/>
  <c r="G90" i="1"/>
  <c r="E92" i="1"/>
  <c r="C94" i="1"/>
  <c r="E96" i="1"/>
  <c r="B24" i="1"/>
  <c r="D34" i="1"/>
  <c r="D38" i="1"/>
  <c r="D42" i="1"/>
  <c r="H46" i="1"/>
  <c r="D50" i="1"/>
  <c r="D58" i="1"/>
  <c r="H62" i="1"/>
  <c r="G67" i="1"/>
  <c r="F72" i="1"/>
  <c r="D86" i="1"/>
  <c r="C91" i="1"/>
  <c r="H96" i="1"/>
  <c r="B25" i="1"/>
  <c r="I26" i="1"/>
  <c r="G28" i="1"/>
  <c r="E30" i="1"/>
  <c r="C32" i="1"/>
  <c r="H35" i="1"/>
  <c r="F37" i="1"/>
  <c r="D39" i="1"/>
  <c r="B41" i="1"/>
  <c r="I42" i="1"/>
  <c r="G44" i="1"/>
  <c r="E46" i="1"/>
  <c r="C48" i="1"/>
  <c r="H51" i="1"/>
  <c r="F53" i="1"/>
  <c r="D55" i="1"/>
  <c r="B57" i="1"/>
  <c r="I58" i="1"/>
  <c r="G60" i="1"/>
  <c r="E62" i="1"/>
  <c r="C64" i="1"/>
  <c r="H67" i="1"/>
  <c r="F69" i="1"/>
  <c r="D71" i="1"/>
  <c r="B73" i="1"/>
  <c r="I74" i="1"/>
  <c r="G76" i="1"/>
  <c r="E78" i="1"/>
  <c r="C80" i="1"/>
  <c r="H83" i="1"/>
  <c r="F85" i="1"/>
  <c r="D87" i="1"/>
  <c r="B89" i="1"/>
  <c r="I90" i="1"/>
  <c r="G92" i="1"/>
  <c r="E94" i="1"/>
  <c r="G96" i="1"/>
  <c r="I25" i="1"/>
  <c r="I29" i="1"/>
  <c r="H34" i="1"/>
  <c r="I49" i="1"/>
  <c r="E53" i="1"/>
  <c r="I57" i="1"/>
  <c r="D66" i="1"/>
  <c r="H70" i="1"/>
  <c r="I77" i="1"/>
  <c r="H82" i="1"/>
  <c r="C87" i="1"/>
  <c r="B92" i="1"/>
  <c r="D24" i="1"/>
  <c r="B26" i="1"/>
  <c r="I27" i="1"/>
  <c r="G29" i="1"/>
  <c r="E31" i="1"/>
  <c r="C33" i="1"/>
  <c r="H36" i="1"/>
  <c r="F38" i="1"/>
  <c r="D40" i="1"/>
  <c r="B42" i="1"/>
  <c r="I43" i="1"/>
  <c r="G45" i="1"/>
  <c r="E47" i="1"/>
  <c r="C49" i="1"/>
  <c r="H52" i="1"/>
  <c r="F54" i="1"/>
  <c r="D56" i="1"/>
  <c r="B58" i="1"/>
  <c r="I59" i="1"/>
  <c r="G61" i="1"/>
  <c r="E63" i="1"/>
  <c r="C65" i="1"/>
  <c r="H68" i="1"/>
  <c r="F70" i="1"/>
  <c r="D72" i="1"/>
  <c r="B74" i="1"/>
  <c r="I75" i="1"/>
  <c r="G77" i="1"/>
  <c r="E79" i="1"/>
  <c r="C81" i="1"/>
  <c r="H84" i="1"/>
  <c r="F86" i="1"/>
  <c r="D88" i="1"/>
  <c r="B90" i="1"/>
  <c r="I91" i="1"/>
  <c r="G93" i="1"/>
  <c r="G95" i="1"/>
  <c r="F40" i="1"/>
  <c r="I61" i="1"/>
  <c r="E77" i="1"/>
  <c r="D94" i="1"/>
  <c r="H29" i="1"/>
  <c r="B35" i="1"/>
  <c r="E40" i="1"/>
  <c r="F47" i="1"/>
  <c r="G54" i="1"/>
  <c r="H61" i="1"/>
  <c r="B67" i="1"/>
  <c r="E72" i="1"/>
  <c r="H77" i="1"/>
  <c r="B83" i="1"/>
  <c r="C90" i="1"/>
  <c r="E45" i="1"/>
  <c r="E61" i="1"/>
  <c r="G71" i="1"/>
  <c r="E95" i="1"/>
  <c r="C28" i="1"/>
  <c r="D35" i="1"/>
  <c r="G40" i="1"/>
  <c r="H47" i="1"/>
  <c r="I54" i="1"/>
  <c r="C60" i="1"/>
  <c r="F65" i="1"/>
  <c r="I70" i="1"/>
  <c r="H79" i="1"/>
  <c r="B85" i="1"/>
  <c r="G88" i="1"/>
  <c r="B96" i="1"/>
  <c r="F24" i="1"/>
  <c r="D46" i="1"/>
  <c r="I69" i="1"/>
  <c r="H90" i="1"/>
  <c r="H32" i="1"/>
  <c r="B38" i="1"/>
  <c r="I39" i="1"/>
  <c r="C45" i="1"/>
  <c r="B54" i="1"/>
  <c r="E59" i="1"/>
  <c r="D68" i="1"/>
  <c r="G73" i="1"/>
  <c r="E75" i="1"/>
  <c r="F82" i="1"/>
  <c r="G89" i="1"/>
  <c r="B95" i="1"/>
  <c r="G27" i="1"/>
  <c r="F32" i="1"/>
  <c r="I37" i="1"/>
  <c r="G43" i="1"/>
  <c r="B48" i="1"/>
  <c r="E57" i="1"/>
  <c r="G63" i="1"/>
  <c r="C71" i="1"/>
  <c r="C75" i="1"/>
  <c r="G79" i="1"/>
  <c r="B84" i="1"/>
  <c r="G91" i="1"/>
  <c r="F96" i="1"/>
  <c r="D25" i="1"/>
  <c r="B27" i="1"/>
  <c r="I28" i="1"/>
  <c r="G30" i="1"/>
  <c r="E32" i="1"/>
  <c r="C34" i="1"/>
  <c r="H37" i="1"/>
  <c r="F39" i="1"/>
  <c r="D41" i="1"/>
  <c r="B43" i="1"/>
  <c r="I44" i="1"/>
  <c r="G46" i="1"/>
  <c r="E48" i="1"/>
  <c r="C50" i="1"/>
  <c r="H53" i="1"/>
  <c r="F55" i="1"/>
  <c r="D57" i="1"/>
  <c r="B59" i="1"/>
  <c r="I60" i="1"/>
  <c r="G62" i="1"/>
  <c r="E64" i="1"/>
  <c r="C66" i="1"/>
  <c r="H69" i="1"/>
  <c r="F71" i="1"/>
  <c r="D73" i="1"/>
  <c r="B75" i="1"/>
  <c r="I76" i="1"/>
  <c r="G78" i="1"/>
  <c r="E80" i="1"/>
  <c r="C82" i="1"/>
  <c r="H85" i="1"/>
  <c r="F87" i="1"/>
  <c r="D89" i="1"/>
  <c r="B91" i="1"/>
  <c r="I92" i="1"/>
  <c r="G94" i="1"/>
  <c r="E25" i="1"/>
  <c r="G35" i="1"/>
  <c r="G39" i="1"/>
  <c r="C43" i="1"/>
  <c r="G47" i="1"/>
  <c r="C51" i="1"/>
  <c r="C59" i="1"/>
  <c r="B64" i="1"/>
  <c r="B68" i="1"/>
  <c r="I73" i="1"/>
  <c r="G87" i="1"/>
  <c r="D96" i="1"/>
  <c r="F25" i="1"/>
  <c r="D27" i="1"/>
  <c r="B29" i="1"/>
  <c r="I30" i="1"/>
  <c r="G32" i="1"/>
  <c r="E34" i="1"/>
  <c r="C36" i="1"/>
  <c r="H39" i="1"/>
  <c r="F41" i="1"/>
  <c r="D43" i="1"/>
  <c r="B45" i="1"/>
  <c r="I46" i="1"/>
  <c r="G48" i="1"/>
  <c r="E50" i="1"/>
  <c r="C52" i="1"/>
  <c r="H55" i="1"/>
  <c r="F57" i="1"/>
  <c r="D59" i="1"/>
  <c r="B61" i="1"/>
  <c r="I62" i="1"/>
  <c r="G64" i="1"/>
  <c r="E66" i="1"/>
  <c r="C68" i="1"/>
  <c r="H71" i="1"/>
  <c r="F73" i="1"/>
  <c r="D75" i="1"/>
  <c r="B77" i="1"/>
  <c r="I78" i="1"/>
  <c r="G80" i="1"/>
  <c r="E82" i="1"/>
  <c r="C84" i="1"/>
  <c r="H87" i="1"/>
  <c r="F89" i="1"/>
  <c r="D91" i="1"/>
  <c r="B93" i="1"/>
  <c r="I94" i="1"/>
  <c r="H26" i="1"/>
  <c r="C31" i="1"/>
  <c r="H38" i="1"/>
  <c r="H50" i="1"/>
  <c r="H54" i="1"/>
  <c r="G59" i="1"/>
  <c r="C67" i="1"/>
  <c r="H74" i="1"/>
  <c r="C79" i="1"/>
  <c r="G83" i="1"/>
  <c r="F88" i="1"/>
  <c r="F92" i="1"/>
  <c r="H24" i="1"/>
  <c r="F26" i="1"/>
  <c r="D28" i="1"/>
  <c r="B30" i="1"/>
  <c r="I31" i="1"/>
  <c r="G33" i="1"/>
  <c r="E35" i="1"/>
  <c r="C37" i="1"/>
  <c r="H40" i="1"/>
  <c r="F42" i="1"/>
  <c r="D44" i="1"/>
  <c r="B46" i="1"/>
  <c r="I47" i="1"/>
  <c r="G49" i="1"/>
  <c r="E51" i="1"/>
  <c r="C53" i="1"/>
  <c r="H56" i="1"/>
  <c r="F58" i="1"/>
  <c r="D60" i="1"/>
  <c r="B62" i="1"/>
  <c r="I63" i="1"/>
  <c r="G65" i="1"/>
  <c r="E67" i="1"/>
  <c r="C69" i="1"/>
  <c r="H72" i="1"/>
  <c r="F74" i="1"/>
  <c r="D76" i="1"/>
  <c r="B78" i="1"/>
  <c r="I79" i="1"/>
  <c r="G81" i="1"/>
  <c r="E83" i="1"/>
  <c r="C85" i="1"/>
  <c r="H88" i="1"/>
  <c r="F90" i="1"/>
  <c r="D92" i="1"/>
  <c r="B94" i="1"/>
  <c r="C96" i="1"/>
  <c r="H30" i="1"/>
  <c r="I45" i="1"/>
  <c r="I65" i="1"/>
  <c r="H86" i="1"/>
  <c r="C26" i="1"/>
  <c r="D33" i="1"/>
  <c r="G38" i="1"/>
  <c r="H45" i="1"/>
  <c r="B51" i="1"/>
  <c r="E56" i="1"/>
  <c r="F63" i="1"/>
  <c r="I68" i="1"/>
  <c r="C74" i="1"/>
  <c r="D81" i="1"/>
  <c r="G86" i="1"/>
  <c r="H93" i="1"/>
  <c r="E37" i="1"/>
  <c r="E41" i="1"/>
  <c r="D54" i="1"/>
  <c r="D82" i="1"/>
  <c r="E26" i="1"/>
  <c r="F33" i="1"/>
  <c r="I38" i="1"/>
  <c r="C44" i="1"/>
  <c r="D51" i="1"/>
  <c r="G56" i="1"/>
  <c r="H63" i="1"/>
  <c r="B69" i="1"/>
  <c r="E74" i="1"/>
  <c r="F81" i="1"/>
  <c r="I86" i="1"/>
  <c r="C92" i="1"/>
  <c r="F28" i="1"/>
  <c r="F52" i="1"/>
  <c r="D62" i="1"/>
  <c r="I85" i="1"/>
  <c r="H94" i="1"/>
  <c r="G25" i="1"/>
  <c r="E27" i="1"/>
  <c r="F34" i="1"/>
  <c r="G41" i="1"/>
  <c r="H48" i="1"/>
  <c r="I55" i="1"/>
  <c r="C61" i="1"/>
  <c r="H64" i="1"/>
  <c r="B70" i="1"/>
  <c r="C77" i="1"/>
  <c r="D84" i="1"/>
  <c r="I87" i="1"/>
  <c r="C93" i="1"/>
  <c r="E29" i="1"/>
  <c r="E33" i="1"/>
  <c r="C39" i="1"/>
  <c r="F44" i="1"/>
  <c r="I53" i="1"/>
  <c r="H58" i="1"/>
  <c r="F64" i="1"/>
  <c r="B72" i="1"/>
  <c r="B76" i="1"/>
  <c r="F80" i="1"/>
  <c r="E85" i="1"/>
  <c r="E93" i="1"/>
  <c r="H25" i="1"/>
  <c r="F27" i="1"/>
  <c r="D29" i="1"/>
  <c r="B31" i="1"/>
  <c r="I32" i="1"/>
  <c r="G34" i="1"/>
  <c r="E36" i="1"/>
  <c r="C38" i="1"/>
  <c r="H41" i="1"/>
  <c r="F43" i="1"/>
  <c r="D45" i="1"/>
  <c r="B47" i="1"/>
  <c r="I48" i="1"/>
  <c r="G50" i="1"/>
  <c r="E52" i="1"/>
  <c r="C54" i="1"/>
  <c r="H57" i="1"/>
  <c r="F59" i="1"/>
  <c r="D61" i="1"/>
  <c r="B63" i="1"/>
  <c r="I64" i="1"/>
  <c r="G66" i="1"/>
  <c r="E68" i="1"/>
  <c r="C70" i="1"/>
  <c r="H73" i="1"/>
  <c r="F75" i="1"/>
  <c r="D77" i="1"/>
  <c r="B79" i="1"/>
  <c r="I80" i="1"/>
  <c r="G82" i="1"/>
  <c r="E84" i="1"/>
  <c r="C86" i="1"/>
  <c r="H89" i="1"/>
  <c r="F91" i="1"/>
  <c r="D93" i="1"/>
  <c r="C95" i="1"/>
  <c r="C27" i="1"/>
  <c r="F36" i="1"/>
  <c r="B40" i="1"/>
  <c r="B44" i="1"/>
  <c r="F48" i="1"/>
  <c r="G51" i="1"/>
  <c r="B60" i="1"/>
  <c r="E65" i="1"/>
  <c r="E69" i="1"/>
  <c r="D78" i="1"/>
  <c r="B88" i="1"/>
  <c r="I95" i="1"/>
  <c r="C24" i="1"/>
  <c r="H27" i="1"/>
  <c r="F29" i="1"/>
  <c r="D31" i="1"/>
  <c r="B33" i="1"/>
  <c r="I34" i="1"/>
  <c r="G36" i="1"/>
  <c r="E38" i="1"/>
  <c r="C40" i="1"/>
  <c r="H43" i="1"/>
  <c r="F45" i="1"/>
  <c r="D47" i="1"/>
  <c r="B49" i="1"/>
  <c r="I50" i="1"/>
  <c r="G52" i="1"/>
  <c r="E54" i="1"/>
  <c r="C56" i="1"/>
  <c r="H59" i="1"/>
  <c r="F61" i="1"/>
  <c r="D63" i="1"/>
  <c r="B65" i="1"/>
  <c r="I66" i="1"/>
  <c r="G68" i="1"/>
  <c r="E70" i="1"/>
  <c r="C72" i="1"/>
  <c r="H75" i="1"/>
  <c r="F77" i="1"/>
  <c r="D79" i="1"/>
  <c r="B81" i="1"/>
  <c r="I82" i="1"/>
  <c r="G84" i="1"/>
  <c r="E86" i="1"/>
  <c r="C88" i="1"/>
  <c r="H91" i="1"/>
  <c r="F93" i="1"/>
  <c r="F95" i="1"/>
  <c r="B28" i="1"/>
  <c r="B32" i="1"/>
  <c r="H42" i="1"/>
  <c r="B52" i="1"/>
  <c r="G55" i="1"/>
  <c r="F60" i="1"/>
  <c r="F68" i="1"/>
  <c r="G75" i="1"/>
  <c r="B80" i="1"/>
  <c r="F84" i="1"/>
  <c r="I89" i="1"/>
  <c r="I93" i="1"/>
  <c r="C25" i="1"/>
  <c r="H28" i="1"/>
  <c r="F30" i="1"/>
  <c r="D32" i="1"/>
  <c r="B34" i="1"/>
  <c r="I35" i="1"/>
  <c r="G37" i="1"/>
  <c r="E39" i="1"/>
  <c r="C41" i="1"/>
  <c r="H44" i="1"/>
  <c r="F46" i="1"/>
  <c r="D48" i="1"/>
  <c r="B50" i="1"/>
  <c r="I51" i="1"/>
  <c r="G53" i="1"/>
  <c r="E55" i="1"/>
  <c r="C57" i="1"/>
  <c r="H60" i="1"/>
  <c r="F62" i="1"/>
  <c r="D64" i="1"/>
  <c r="B66" i="1"/>
  <c r="I67" i="1"/>
  <c r="G69" i="1"/>
  <c r="E71" i="1"/>
  <c r="C73" i="1"/>
  <c r="H76" i="1"/>
  <c r="F78" i="1"/>
  <c r="D80" i="1"/>
  <c r="B82" i="1"/>
  <c r="I83" i="1"/>
  <c r="G85" i="1"/>
  <c r="E87" i="1"/>
  <c r="C89" i="1"/>
  <c r="H92" i="1"/>
  <c r="F94" i="1"/>
  <c r="I96" i="1"/>
  <c r="C35" i="1"/>
  <c r="C55" i="1"/>
  <c r="E73" i="1"/>
  <c r="I81" i="1"/>
  <c r="E24" i="1"/>
  <c r="F31" i="1"/>
  <c r="I36" i="1"/>
  <c r="C42" i="1"/>
  <c r="D49" i="1"/>
  <c r="I52" i="1"/>
  <c r="C58" i="1"/>
  <c r="D65" i="1"/>
  <c r="G70" i="1"/>
  <c r="F79" i="1"/>
  <c r="I84" i="1"/>
  <c r="E88" i="1"/>
  <c r="H95" i="1"/>
  <c r="D30" i="1"/>
  <c r="E49" i="1"/>
  <c r="H66" i="1"/>
  <c r="E89" i="1"/>
  <c r="G24" i="1"/>
  <c r="H31" i="1"/>
  <c r="B37" i="1"/>
  <c r="E42" i="1"/>
  <c r="F49" i="1"/>
  <c r="B53" i="1"/>
  <c r="E58" i="1"/>
  <c r="D67" i="1"/>
  <c r="G72" i="1"/>
  <c r="C76" i="1"/>
  <c r="D83" i="1"/>
  <c r="E90" i="1"/>
  <c r="I33" i="1"/>
  <c r="F56" i="1"/>
  <c r="F76" i="1"/>
  <c r="E81" i="1"/>
  <c r="C29" i="1"/>
  <c r="D36" i="1"/>
  <c r="E43" i="1"/>
  <c r="F50" i="1"/>
  <c r="D52" i="1"/>
  <c r="G57" i="1"/>
  <c r="F66" i="1"/>
  <c r="I71" i="1"/>
  <c r="H80" i="1"/>
  <c r="B86" i="1"/>
  <c r="E91" i="1"/>
  <c r="E17" i="1"/>
  <c r="E8" i="1"/>
  <c r="G22" i="1"/>
  <c r="I10" i="1"/>
  <c r="I14" i="1"/>
  <c r="G20" i="1"/>
  <c r="I17" i="1"/>
  <c r="D8" i="1"/>
  <c r="E19" i="1"/>
  <c r="E23" i="1"/>
  <c r="E10" i="1"/>
  <c r="G15" i="1"/>
  <c r="E2" i="1"/>
  <c r="C8" i="1"/>
  <c r="F20" i="1"/>
  <c r="C13" i="1"/>
  <c r="F4" i="1"/>
  <c r="C16" i="1"/>
  <c r="E12" i="1"/>
  <c r="H21" i="1"/>
  <c r="B12" i="1"/>
  <c r="B9" i="1"/>
  <c r="B7" i="1"/>
  <c r="F7" i="1"/>
  <c r="B15" i="1"/>
  <c r="C3" i="1"/>
  <c r="G6" i="1"/>
  <c r="I20" i="1"/>
  <c r="I6" i="1"/>
  <c r="B22" i="1"/>
  <c r="H14" i="1"/>
  <c r="E4" i="1"/>
  <c r="I5" i="1"/>
  <c r="C17" i="1"/>
  <c r="C21" i="1"/>
  <c r="H4" i="1"/>
  <c r="H3" i="1"/>
  <c r="H7" i="1"/>
  <c r="F13" i="1"/>
  <c r="B13" i="1"/>
  <c r="F16" i="1"/>
  <c r="D12" i="1"/>
  <c r="D16" i="1"/>
  <c r="I15" i="1"/>
  <c r="H5" i="1"/>
  <c r="I23" i="1"/>
  <c r="B16" i="1"/>
  <c r="F15" i="1"/>
  <c r="G13" i="1"/>
  <c r="G17" i="1"/>
  <c r="G21" i="1"/>
  <c r="H12" i="1"/>
  <c r="C15" i="1"/>
  <c r="E11" i="1"/>
  <c r="B2" i="1"/>
  <c r="B4" i="1"/>
  <c r="E21" i="1"/>
  <c r="C5" i="1"/>
  <c r="D19" i="1"/>
  <c r="F19" i="1"/>
  <c r="C18" i="1"/>
  <c r="G7" i="1"/>
  <c r="I7" i="1"/>
  <c r="G12" i="1"/>
  <c r="H2" i="1"/>
  <c r="G23" i="1"/>
  <c r="C4" i="1"/>
  <c r="D7" i="1"/>
  <c r="D11" i="1"/>
  <c r="B17" i="1"/>
  <c r="C7" i="1"/>
  <c r="H10" i="1"/>
  <c r="G2" i="1"/>
  <c r="H20" i="1"/>
  <c r="D21" i="1"/>
  <c r="D18" i="1"/>
  <c r="E6" i="1"/>
  <c r="H11" i="1"/>
  <c r="F2" i="1"/>
  <c r="D20" i="1"/>
  <c r="H8" i="1"/>
  <c r="F6" i="1"/>
  <c r="F10" i="1"/>
  <c r="F14" i="1"/>
  <c r="I18" i="1"/>
  <c r="B5" i="1"/>
  <c r="B21" i="1"/>
  <c r="G9" i="1"/>
  <c r="I3" i="1"/>
  <c r="B23" i="1"/>
  <c r="F23" i="1"/>
  <c r="G19" i="1"/>
  <c r="I19" i="1"/>
  <c r="I22" i="1"/>
  <c r="B6" i="1"/>
  <c r="D2" i="1"/>
  <c r="D5" i="1"/>
  <c r="I12" i="1"/>
  <c r="E20" i="1"/>
  <c r="H17" i="1"/>
  <c r="I11" i="1"/>
  <c r="D17" i="1"/>
  <c r="D3" i="1"/>
  <c r="D9" i="1"/>
  <c r="H19" i="1"/>
  <c r="H23" i="1"/>
  <c r="C19" i="1"/>
  <c r="I21" i="1"/>
  <c r="E15" i="1"/>
  <c r="B3" i="1"/>
  <c r="B19" i="1"/>
  <c r="I16" i="1"/>
  <c r="B10" i="1"/>
  <c r="B14" i="1"/>
  <c r="I8" i="1"/>
  <c r="E5" i="1"/>
  <c r="C11" i="1"/>
  <c r="G4" i="1"/>
  <c r="E16" i="1"/>
  <c r="F21" i="1"/>
  <c r="E3" i="1"/>
  <c r="E7" i="1"/>
  <c r="C14" i="1"/>
  <c r="G14" i="1"/>
  <c r="C22" i="1"/>
  <c r="I13" i="1"/>
  <c r="D22" i="1"/>
  <c r="H15" i="1"/>
  <c r="D4" i="1"/>
  <c r="D14" i="1"/>
  <c r="D13" i="1"/>
  <c r="D23" i="1"/>
  <c r="D10" i="1"/>
  <c r="B18" i="1"/>
  <c r="G10" i="1"/>
  <c r="B11" i="1"/>
  <c r="G18" i="1"/>
  <c r="F17" i="1"/>
  <c r="F5" i="1"/>
  <c r="G16" i="1"/>
  <c r="E22" i="1"/>
  <c r="G3" i="1"/>
  <c r="H18" i="1"/>
  <c r="B20" i="1"/>
  <c r="C6" i="1"/>
  <c r="H9" i="1"/>
  <c r="F22" i="1"/>
  <c r="F12" i="1"/>
  <c r="C10" i="1"/>
  <c r="I4" i="1"/>
  <c r="F18" i="1"/>
  <c r="G11" i="1"/>
  <c r="C9" i="1"/>
  <c r="C20" i="1"/>
  <c r="G8" i="1"/>
  <c r="B8" i="1"/>
  <c r="D6" i="1"/>
  <c r="E9" i="1"/>
  <c r="H22" i="1"/>
  <c r="G5" i="1"/>
  <c r="I2" i="1"/>
  <c r="H13" i="1"/>
  <c r="F8" i="1"/>
  <c r="C12" i="1"/>
  <c r="E14" i="1"/>
  <c r="E18" i="1"/>
  <c r="H6" i="1"/>
  <c r="F3" i="1"/>
  <c r="C2" i="1"/>
  <c r="F11" i="1"/>
  <c r="C23" i="1"/>
  <c r="I9" i="1"/>
  <c r="F9" i="1"/>
  <c r="D15" i="1"/>
  <c r="E13" i="1"/>
  <c r="H16" i="1"/>
  <c r="H171" i="1" l="1"/>
  <c r="B193" i="1"/>
  <c r="D207" i="1"/>
  <c r="I242" i="1"/>
  <c r="G292" i="1"/>
  <c r="B321" i="1"/>
  <c r="I373" i="1"/>
  <c r="E354" i="1"/>
  <c r="G387" i="1"/>
  <c r="I312" i="1"/>
  <c r="B395" i="1"/>
  <c r="C330" i="1"/>
  <c r="C218" i="1"/>
  <c r="I208" i="1"/>
  <c r="F97" i="1"/>
  <c r="G354" i="1"/>
  <c r="H201" i="1"/>
  <c r="C98" i="1"/>
  <c r="H110" i="1"/>
  <c r="C132" i="1"/>
  <c r="C227" i="1"/>
  <c r="G239" i="1"/>
  <c r="F248" i="1"/>
  <c r="H262" i="1"/>
  <c r="C291" i="1"/>
  <c r="G303" i="1"/>
  <c r="F312" i="1"/>
  <c r="H326" i="1"/>
  <c r="F343" i="1"/>
  <c r="F362" i="1"/>
  <c r="H381" i="1"/>
  <c r="H155" i="1"/>
  <c r="C184" i="1"/>
  <c r="H219" i="1"/>
  <c r="C248" i="1"/>
  <c r="H283" i="1"/>
  <c r="C312" i="1"/>
  <c r="E399" i="1"/>
  <c r="B381" i="1"/>
  <c r="B397" i="1"/>
  <c r="B247" i="1"/>
  <c r="B129" i="1"/>
  <c r="G104" i="1"/>
  <c r="B199" i="1"/>
  <c r="F187" i="1"/>
  <c r="B123" i="1"/>
  <c r="H189" i="1"/>
  <c r="D102" i="1"/>
  <c r="D277" i="1"/>
  <c r="B117" i="1"/>
  <c r="D117" i="1"/>
  <c r="B327" i="1"/>
  <c r="H241" i="1"/>
  <c r="G110" i="1"/>
  <c r="E144" i="1"/>
  <c r="D325" i="1"/>
  <c r="F251" i="1"/>
  <c r="C166" i="1"/>
  <c r="C254" i="1"/>
  <c r="C200" i="1"/>
  <c r="G212" i="1"/>
  <c r="F221" i="1"/>
  <c r="H235" i="1"/>
  <c r="C264" i="1"/>
  <c r="G276" i="1"/>
  <c r="F285" i="1"/>
  <c r="H299" i="1"/>
  <c r="C328" i="1"/>
  <c r="B343" i="1"/>
  <c r="B362" i="1"/>
  <c r="C381" i="1"/>
  <c r="E338" i="1"/>
  <c r="D347" i="1"/>
  <c r="H359" i="1"/>
  <c r="C388" i="1"/>
  <c r="C398" i="1"/>
  <c r="F132" i="1"/>
  <c r="H399" i="1"/>
  <c r="I396" i="1"/>
  <c r="H390" i="1"/>
  <c r="I296" i="1"/>
  <c r="C120" i="1"/>
  <c r="C318" i="1"/>
  <c r="B263" i="1"/>
  <c r="C136" i="1"/>
  <c r="F223" i="1"/>
  <c r="F291" i="1"/>
  <c r="H145" i="1"/>
  <c r="B104" i="1"/>
  <c r="B259" i="1"/>
  <c r="E284" i="1"/>
  <c r="D121" i="1"/>
  <c r="E152" i="1"/>
  <c r="F315" i="1"/>
  <c r="F239" i="1"/>
  <c r="F163" i="1"/>
  <c r="H249" i="1"/>
  <c r="D289" i="1"/>
  <c r="D213" i="1"/>
  <c r="E122" i="1"/>
  <c r="F103" i="1"/>
  <c r="B370" i="1"/>
  <c r="E118" i="1"/>
  <c r="D191" i="1"/>
  <c r="E214" i="1"/>
  <c r="I226" i="1"/>
  <c r="B241" i="1"/>
  <c r="D255" i="1"/>
  <c r="E278" i="1"/>
  <c r="I290" i="1"/>
  <c r="B305" i="1"/>
  <c r="D319" i="1"/>
  <c r="E345" i="1"/>
  <c r="E364" i="1"/>
  <c r="E387" i="1"/>
  <c r="C340" i="1"/>
  <c r="G352" i="1"/>
  <c r="F361" i="1"/>
  <c r="H375" i="1"/>
  <c r="G386" i="1"/>
  <c r="F299" i="1"/>
  <c r="B100" i="1"/>
  <c r="I381" i="1"/>
  <c r="B396" i="1"/>
  <c r="D209" i="1"/>
  <c r="B97" i="1"/>
  <c r="C294" i="1"/>
  <c r="B398" i="1"/>
  <c r="E244" i="1"/>
  <c r="C130" i="1"/>
  <c r="B103" i="1"/>
  <c r="G234" i="1"/>
  <c r="H127" i="1"/>
  <c r="I180" i="1"/>
  <c r="H265" i="1"/>
  <c r="D143" i="1"/>
  <c r="F116" i="1"/>
  <c r="I114" i="1"/>
  <c r="H305" i="1"/>
  <c r="C230" i="1"/>
  <c r="C154" i="1"/>
  <c r="G126" i="1"/>
  <c r="G107" i="1"/>
  <c r="B207" i="1"/>
  <c r="H141" i="1"/>
  <c r="B120" i="1"/>
  <c r="B101" i="1"/>
  <c r="C278" i="1"/>
  <c r="G100" i="1"/>
  <c r="E395" i="1"/>
  <c r="I305" i="1"/>
  <c r="B320" i="1"/>
  <c r="C327" i="1"/>
  <c r="G334" i="1"/>
  <c r="B344" i="1"/>
  <c r="G353" i="1"/>
  <c r="B363" i="1"/>
  <c r="F372" i="1"/>
  <c r="I150" i="1"/>
  <c r="B165" i="1"/>
  <c r="C172" i="1"/>
  <c r="D179" i="1"/>
  <c r="E186" i="1"/>
  <c r="F193" i="1"/>
  <c r="G200" i="1"/>
  <c r="H207" i="1"/>
  <c r="I214" i="1"/>
  <c r="B229" i="1"/>
  <c r="C236" i="1"/>
  <c r="D243" i="1"/>
  <c r="E250" i="1"/>
  <c r="F257" i="1"/>
  <c r="G264" i="1"/>
  <c r="H271" i="1"/>
  <c r="I278" i="1"/>
  <c r="B293" i="1"/>
  <c r="C300" i="1"/>
  <c r="D307" i="1"/>
  <c r="E314" i="1"/>
  <c r="F321" i="1"/>
  <c r="G328" i="1"/>
  <c r="F336" i="1"/>
  <c r="B346" i="1"/>
  <c r="F355" i="1"/>
  <c r="F374" i="1"/>
  <c r="G389" i="1"/>
  <c r="F333" i="1"/>
  <c r="G340" i="1"/>
  <c r="H347" i="1"/>
  <c r="I354" i="1"/>
  <c r="B369" i="1"/>
  <c r="C376" i="1"/>
  <c r="D383" i="1"/>
  <c r="E390" i="1"/>
  <c r="F397" i="1"/>
  <c r="D389" i="1"/>
  <c r="B399" i="1"/>
  <c r="B388" i="1"/>
  <c r="E397" i="1"/>
  <c r="G242" i="1"/>
  <c r="I130" i="1"/>
  <c r="E109" i="1"/>
  <c r="B234" i="1"/>
  <c r="C241" i="1"/>
  <c r="D248" i="1"/>
  <c r="E255" i="1"/>
  <c r="F262" i="1"/>
  <c r="G269" i="1"/>
  <c r="H276" i="1"/>
  <c r="I283" i="1"/>
  <c r="B298" i="1"/>
  <c r="C305" i="1"/>
  <c r="D312" i="1"/>
  <c r="E319" i="1"/>
  <c r="F326" i="1"/>
  <c r="H333" i="1"/>
  <c r="C343" i="1"/>
  <c r="H352" i="1"/>
  <c r="C362" i="1"/>
  <c r="G371" i="1"/>
  <c r="D381" i="1"/>
  <c r="F152" i="1"/>
  <c r="G159" i="1"/>
  <c r="H166" i="1"/>
  <c r="I173" i="1"/>
  <c r="B188" i="1"/>
  <c r="C195" i="1"/>
  <c r="D202" i="1"/>
  <c r="E209" i="1"/>
  <c r="F216" i="1"/>
  <c r="G223" i="1"/>
  <c r="H230" i="1"/>
  <c r="I237" i="1"/>
  <c r="B252" i="1"/>
  <c r="C259" i="1"/>
  <c r="D266" i="1"/>
  <c r="E273" i="1"/>
  <c r="F280" i="1"/>
  <c r="G287" i="1"/>
  <c r="H294" i="1"/>
  <c r="I301" i="1"/>
  <c r="B316" i="1"/>
  <c r="C323" i="1"/>
  <c r="D330" i="1"/>
  <c r="H338" i="1"/>
  <c r="D348" i="1"/>
  <c r="H357" i="1"/>
  <c r="C367" i="1"/>
  <c r="H376" i="1"/>
  <c r="F398" i="1"/>
  <c r="B161" i="1"/>
  <c r="C168" i="1"/>
  <c r="D175" i="1"/>
  <c r="E182" i="1"/>
  <c r="F189" i="1"/>
  <c r="G196" i="1"/>
  <c r="H203" i="1"/>
  <c r="I210" i="1"/>
  <c r="B225" i="1"/>
  <c r="C232" i="1"/>
  <c r="D239" i="1"/>
  <c r="E246" i="1"/>
  <c r="F253" i="1"/>
  <c r="G260" i="1"/>
  <c r="H267" i="1"/>
  <c r="I274" i="1"/>
  <c r="B289" i="1"/>
  <c r="C296" i="1"/>
  <c r="D303" i="1"/>
  <c r="E310" i="1"/>
  <c r="F317" i="1"/>
  <c r="G324" i="1"/>
  <c r="H331" i="1"/>
  <c r="H340" i="1"/>
  <c r="C350" i="1"/>
  <c r="G359" i="1"/>
  <c r="C369" i="1"/>
  <c r="G378" i="1"/>
  <c r="C385" i="1"/>
  <c r="G336" i="1"/>
  <c r="H343" i="1"/>
  <c r="I350" i="1"/>
  <c r="B365" i="1"/>
  <c r="C372" i="1"/>
  <c r="D379" i="1"/>
  <c r="E386" i="1"/>
  <c r="F393" i="1"/>
  <c r="H393" i="1"/>
  <c r="H382" i="1"/>
  <c r="B392" i="1"/>
  <c r="B351" i="1"/>
  <c r="I192" i="1"/>
  <c r="E108" i="1"/>
  <c r="D161" i="1"/>
  <c r="C386" i="1"/>
  <c r="D393" i="1"/>
  <c r="E400" i="1"/>
  <c r="C387" i="1"/>
  <c r="D394" i="1"/>
  <c r="B367" i="1"/>
  <c r="I232" i="1"/>
  <c r="E136" i="1"/>
  <c r="G103" i="1"/>
  <c r="C114" i="1"/>
  <c r="F382" i="1"/>
  <c r="G123" i="1"/>
  <c r="I118" i="1"/>
  <c r="F366" i="1"/>
  <c r="C282" i="1"/>
  <c r="C206" i="1"/>
  <c r="G142" i="1"/>
  <c r="G120" i="1"/>
  <c r="H101" i="1"/>
  <c r="C345" i="1"/>
  <c r="B113" i="1"/>
  <c r="H329" i="1"/>
  <c r="H253" i="1"/>
  <c r="H177" i="1"/>
  <c r="B133" i="1"/>
  <c r="F113" i="1"/>
  <c r="H313" i="1"/>
  <c r="H107" i="1"/>
  <c r="F303" i="1"/>
  <c r="F227" i="1"/>
  <c r="B107" i="1"/>
  <c r="I244" i="1"/>
  <c r="E372" i="1"/>
  <c r="I324" i="1"/>
  <c r="B287" i="1"/>
  <c r="I248" i="1"/>
  <c r="B211" i="1"/>
  <c r="D173" i="1"/>
  <c r="B144" i="1"/>
  <c r="F131" i="1"/>
  <c r="I121" i="1"/>
  <c r="E112" i="1"/>
  <c r="I102" i="1"/>
  <c r="D273" i="1"/>
  <c r="D130" i="1"/>
  <c r="D98" i="1"/>
  <c r="B338" i="1"/>
  <c r="G298" i="1"/>
  <c r="I260" i="1"/>
  <c r="B223" i="1"/>
  <c r="I184" i="1"/>
  <c r="E148" i="1"/>
  <c r="F135" i="1"/>
  <c r="I124" i="1"/>
  <c r="D115" i="1"/>
  <c r="I105" i="1"/>
  <c r="B311" i="1"/>
  <c r="E164" i="1"/>
  <c r="D603" i="1"/>
  <c r="G469" i="1"/>
  <c r="G421" i="1"/>
  <c r="C480" i="1"/>
  <c r="D1000" i="1"/>
  <c r="D998" i="1"/>
  <c r="D996" i="1"/>
  <c r="D994" i="1"/>
  <c r="D992" i="1"/>
  <c r="D990" i="1"/>
  <c r="F1000" i="1"/>
  <c r="F998" i="1"/>
  <c r="F996" i="1"/>
  <c r="F994" i="1"/>
  <c r="F992" i="1"/>
  <c r="F990" i="1"/>
  <c r="F988" i="1"/>
  <c r="F986" i="1"/>
  <c r="F984" i="1"/>
  <c r="F982" i="1"/>
  <c r="F980" i="1"/>
  <c r="F978" i="1"/>
  <c r="F976" i="1"/>
  <c r="F974" i="1"/>
  <c r="F972" i="1"/>
  <c r="F970" i="1"/>
  <c r="F968" i="1"/>
  <c r="F966" i="1"/>
  <c r="F964" i="1"/>
  <c r="F962" i="1"/>
  <c r="F960" i="1"/>
  <c r="F958" i="1"/>
  <c r="I997" i="1"/>
  <c r="I993" i="1"/>
  <c r="I989" i="1"/>
  <c r="H986" i="1"/>
  <c r="C984" i="1"/>
  <c r="E981" i="1"/>
  <c r="H978" i="1"/>
  <c r="C976" i="1"/>
  <c r="E973" i="1"/>
  <c r="H970" i="1"/>
  <c r="G999" i="1"/>
  <c r="G995" i="1"/>
  <c r="G991" i="1"/>
  <c r="I987" i="1"/>
  <c r="D985" i="1"/>
  <c r="G982" i="1"/>
  <c r="I979" i="1"/>
  <c r="D977" i="1"/>
  <c r="G974" i="1"/>
  <c r="I971" i="1"/>
  <c r="D969" i="1"/>
  <c r="G966" i="1"/>
  <c r="I963" i="1"/>
  <c r="D961" i="1"/>
  <c r="G958" i="1"/>
  <c r="F956" i="1"/>
  <c r="F954" i="1"/>
  <c r="F952" i="1"/>
  <c r="F950" i="1"/>
  <c r="F948" i="1"/>
  <c r="F946" i="1"/>
  <c r="C1000" i="1"/>
  <c r="C996" i="1"/>
  <c r="C992" i="1"/>
  <c r="D988" i="1"/>
  <c r="G985" i="1"/>
  <c r="I982" i="1"/>
  <c r="D980" i="1"/>
  <c r="G977" i="1"/>
  <c r="I974" i="1"/>
  <c r="D972" i="1"/>
  <c r="G969" i="1"/>
  <c r="I966" i="1"/>
  <c r="D964" i="1"/>
  <c r="G961" i="1"/>
  <c r="I958" i="1"/>
  <c r="H956" i="1"/>
  <c r="H954" i="1"/>
  <c r="H952" i="1"/>
  <c r="H950" i="1"/>
  <c r="H948" i="1"/>
  <c r="H946" i="1"/>
  <c r="H944" i="1"/>
  <c r="H942" i="1"/>
  <c r="H940" i="1"/>
  <c r="H938" i="1"/>
  <c r="H936" i="1"/>
  <c r="H934" i="1"/>
  <c r="H932" i="1"/>
  <c r="H930" i="1"/>
  <c r="H928" i="1"/>
  <c r="H926" i="1"/>
  <c r="H924" i="1"/>
  <c r="H922" i="1"/>
  <c r="H920" i="1"/>
  <c r="H918" i="1"/>
  <c r="H916" i="1"/>
  <c r="H914" i="1"/>
  <c r="H912" i="1"/>
  <c r="H910" i="1"/>
  <c r="E995" i="1"/>
  <c r="E982" i="1"/>
  <c r="H971" i="1"/>
  <c r="C965" i="1"/>
  <c r="H959" i="1"/>
  <c r="E955" i="1"/>
  <c r="E951" i="1"/>
  <c r="E947" i="1"/>
  <c r="I943" i="1"/>
  <c r="C941" i="1"/>
  <c r="F938" i="1"/>
  <c r="I935" i="1"/>
  <c r="E993" i="1"/>
  <c r="C981" i="1"/>
  <c r="E970" i="1"/>
  <c r="E964" i="1"/>
  <c r="C959" i="1"/>
  <c r="I954" i="1"/>
  <c r="I950" i="1"/>
  <c r="I946" i="1"/>
  <c r="F943" i="1"/>
  <c r="I940" i="1"/>
  <c r="C938" i="1"/>
  <c r="F935" i="1"/>
  <c r="I932" i="1"/>
  <c r="C930" i="1"/>
  <c r="F927" i="1"/>
  <c r="I924" i="1"/>
  <c r="C922" i="1"/>
  <c r="F919" i="1"/>
  <c r="I916" i="1"/>
  <c r="C914" i="1"/>
  <c r="F911" i="1"/>
  <c r="D909" i="1"/>
  <c r="D907" i="1"/>
  <c r="D905" i="1"/>
  <c r="D903" i="1"/>
  <c r="D901" i="1"/>
  <c r="D899" i="1"/>
  <c r="D897" i="1"/>
  <c r="D895" i="1"/>
  <c r="D893" i="1"/>
  <c r="D891" i="1"/>
  <c r="D889" i="1"/>
  <c r="D887" i="1"/>
  <c r="D885" i="1"/>
  <c r="D883" i="1"/>
  <c r="D881" i="1"/>
  <c r="D879" i="1"/>
  <c r="D877" i="1"/>
  <c r="D875" i="1"/>
  <c r="D873" i="1"/>
  <c r="D871" i="1"/>
  <c r="D869" i="1"/>
  <c r="D867" i="1"/>
  <c r="H977" i="1"/>
  <c r="H962" i="1"/>
  <c r="G953" i="1"/>
  <c r="G945" i="1"/>
  <c r="B940" i="1"/>
  <c r="G934" i="1"/>
  <c r="B931" i="1"/>
  <c r="E927" i="1"/>
  <c r="I923" i="1"/>
  <c r="E920" i="1"/>
  <c r="G916" i="1"/>
  <c r="C913" i="1"/>
  <c r="I909" i="1"/>
  <c r="C907" i="1"/>
  <c r="F904" i="1"/>
  <c r="I901" i="1"/>
  <c r="C899" i="1"/>
  <c r="F896" i="1"/>
  <c r="I893" i="1"/>
  <c r="C891" i="1"/>
  <c r="F888" i="1"/>
  <c r="H981" i="1"/>
  <c r="H964" i="1"/>
  <c r="C955" i="1"/>
  <c r="C947" i="1"/>
  <c r="B941" i="1"/>
  <c r="G935" i="1"/>
  <c r="G931" i="1"/>
  <c r="B928" i="1"/>
  <c r="F924" i="1"/>
  <c r="B921" i="1"/>
  <c r="E917" i="1"/>
  <c r="I913" i="1"/>
  <c r="E910" i="1"/>
  <c r="G907" i="1"/>
  <c r="B905" i="1"/>
  <c r="E902" i="1"/>
  <c r="G899" i="1"/>
  <c r="B897" i="1"/>
  <c r="E894" i="1"/>
  <c r="G891" i="1"/>
  <c r="B889" i="1"/>
  <c r="E886" i="1"/>
  <c r="G883" i="1"/>
  <c r="B881" i="1"/>
  <c r="E878" i="1"/>
  <c r="G875" i="1"/>
  <c r="B873" i="1"/>
  <c r="E870" i="1"/>
  <c r="G867" i="1"/>
  <c r="F865" i="1"/>
  <c r="E984" i="1"/>
  <c r="C966" i="1"/>
  <c r="C956" i="1"/>
  <c r="C948" i="1"/>
  <c r="G941" i="1"/>
  <c r="E936" i="1"/>
  <c r="B932" i="1"/>
  <c r="F928" i="1"/>
  <c r="B925" i="1"/>
  <c r="E921" i="1"/>
  <c r="I917" i="1"/>
  <c r="E914" i="1"/>
  <c r="G910" i="1"/>
  <c r="B908" i="1"/>
  <c r="E905" i="1"/>
  <c r="G902" i="1"/>
  <c r="B900" i="1"/>
  <c r="E897" i="1"/>
  <c r="G894" i="1"/>
  <c r="B892" i="1"/>
  <c r="E889" i="1"/>
  <c r="G886" i="1"/>
  <c r="B884" i="1"/>
  <c r="E881" i="1"/>
  <c r="G878" i="1"/>
  <c r="B876" i="1"/>
  <c r="E873" i="1"/>
  <c r="G870" i="1"/>
  <c r="B868" i="1"/>
  <c r="H865" i="1"/>
  <c r="H863" i="1"/>
  <c r="H861" i="1"/>
  <c r="H859" i="1"/>
  <c r="H857" i="1"/>
  <c r="H855" i="1"/>
  <c r="H853" i="1"/>
  <c r="H851" i="1"/>
  <c r="H849" i="1"/>
  <c r="H847" i="1"/>
  <c r="H845" i="1"/>
  <c r="H843" i="1"/>
  <c r="H841" i="1"/>
  <c r="H839" i="1"/>
  <c r="H837" i="1"/>
  <c r="H835" i="1"/>
  <c r="H833" i="1"/>
  <c r="H831" i="1"/>
  <c r="H829" i="1"/>
  <c r="H827" i="1"/>
  <c r="H825" i="1"/>
  <c r="H823" i="1"/>
  <c r="H821" i="1"/>
  <c r="H819" i="1"/>
  <c r="H817" i="1"/>
  <c r="H815" i="1"/>
  <c r="H813" i="1"/>
  <c r="G950" i="1"/>
  <c r="G929" i="1"/>
  <c r="E915" i="1"/>
  <c r="F903" i="1"/>
  <c r="I892" i="1"/>
  <c r="I884" i="1"/>
  <c r="F879" i="1"/>
  <c r="C874" i="1"/>
  <c r="C440" i="1"/>
  <c r="C408" i="1"/>
  <c r="C464" i="1"/>
  <c r="H1000" i="1"/>
  <c r="H998" i="1"/>
  <c r="H996" i="1"/>
  <c r="H994" i="1"/>
  <c r="H992" i="1"/>
  <c r="H990" i="1"/>
  <c r="H988" i="1"/>
  <c r="B999" i="1"/>
  <c r="B997" i="1"/>
  <c r="B995" i="1"/>
  <c r="B993" i="1"/>
  <c r="B991" i="1"/>
  <c r="B989" i="1"/>
  <c r="B987" i="1"/>
  <c r="B985" i="1"/>
  <c r="B983" i="1"/>
  <c r="B981" i="1"/>
  <c r="B979" i="1"/>
  <c r="B977" i="1"/>
  <c r="B975" i="1"/>
  <c r="B973" i="1"/>
  <c r="B971" i="1"/>
  <c r="B969" i="1"/>
  <c r="B967" i="1"/>
  <c r="B965" i="1"/>
  <c r="B963" i="1"/>
  <c r="B961" i="1"/>
  <c r="B959" i="1"/>
  <c r="I998" i="1"/>
  <c r="I994" i="1"/>
  <c r="I990" i="1"/>
  <c r="E987" i="1"/>
  <c r="H984" i="1"/>
  <c r="C982" i="1"/>
  <c r="E979" i="1"/>
  <c r="H976" i="1"/>
  <c r="C974" i="1"/>
  <c r="E971" i="1"/>
  <c r="G1000" i="1"/>
  <c r="G996" i="1"/>
  <c r="G992" i="1"/>
  <c r="G988" i="1"/>
  <c r="I985" i="1"/>
  <c r="D983" i="1"/>
  <c r="G980" i="1"/>
  <c r="I977" i="1"/>
  <c r="D975" i="1"/>
  <c r="G972" i="1"/>
  <c r="I969" i="1"/>
  <c r="D967" i="1"/>
  <c r="G964" i="1"/>
  <c r="I961" i="1"/>
  <c r="D959" i="1"/>
  <c r="B957" i="1"/>
  <c r="B955" i="1"/>
  <c r="B953" i="1"/>
  <c r="B951" i="1"/>
  <c r="B949" i="1"/>
  <c r="B947" i="1"/>
  <c r="B945" i="1"/>
  <c r="C997" i="1"/>
  <c r="C993" i="1"/>
  <c r="C989" i="1"/>
  <c r="D986" i="1"/>
  <c r="G983" i="1"/>
  <c r="I980" i="1"/>
  <c r="D978" i="1"/>
  <c r="G975" i="1"/>
  <c r="I972" i="1"/>
  <c r="D970" i="1"/>
  <c r="G967" i="1"/>
  <c r="I964" i="1"/>
  <c r="D962" i="1"/>
  <c r="G959" i="1"/>
  <c r="D957" i="1"/>
  <c r="D955" i="1"/>
  <c r="D953" i="1"/>
  <c r="D951" i="1"/>
  <c r="D949" i="1"/>
  <c r="D947" i="1"/>
  <c r="D945" i="1"/>
  <c r="D943" i="1"/>
  <c r="D941" i="1"/>
  <c r="D939" i="1"/>
  <c r="D937" i="1"/>
  <c r="D935" i="1"/>
  <c r="D933" i="1"/>
  <c r="D931" i="1"/>
  <c r="D929" i="1"/>
  <c r="D927" i="1"/>
  <c r="D925" i="1"/>
  <c r="D923" i="1"/>
  <c r="D921" i="1"/>
  <c r="D919" i="1"/>
  <c r="D917" i="1"/>
  <c r="D915" i="1"/>
  <c r="D913" i="1"/>
  <c r="D911" i="1"/>
  <c r="E999" i="1"/>
  <c r="C985" i="1"/>
  <c r="E974" i="1"/>
  <c r="E966" i="1"/>
  <c r="C961" i="1"/>
  <c r="E956" i="1"/>
  <c r="E952" i="1"/>
  <c r="E948" i="1"/>
  <c r="F944" i="1"/>
  <c r="I941" i="1"/>
  <c r="C939" i="1"/>
  <c r="F936" i="1"/>
  <c r="E997" i="1"/>
  <c r="H983" i="1"/>
  <c r="C973" i="1"/>
  <c r="H965" i="1"/>
  <c r="E960" i="1"/>
  <c r="I955" i="1"/>
  <c r="I951" i="1"/>
  <c r="I947" i="1"/>
  <c r="C944" i="1"/>
  <c r="F941" i="1"/>
  <c r="I938" i="1"/>
  <c r="C936" i="1"/>
  <c r="F933" i="1"/>
  <c r="I930" i="1"/>
  <c r="C928" i="1"/>
  <c r="F925" i="1"/>
  <c r="I922" i="1"/>
  <c r="C920" i="1"/>
  <c r="F917" i="1"/>
  <c r="I914" i="1"/>
  <c r="C912" i="1"/>
  <c r="H909" i="1"/>
  <c r="H907" i="1"/>
  <c r="H905" i="1"/>
  <c r="H903" i="1"/>
  <c r="H901" i="1"/>
  <c r="H899" i="1"/>
  <c r="H897" i="1"/>
  <c r="H895" i="1"/>
  <c r="H893" i="1"/>
  <c r="H891" i="1"/>
  <c r="H889" i="1"/>
  <c r="H887" i="1"/>
  <c r="H885" i="1"/>
  <c r="H883" i="1"/>
  <c r="H881" i="1"/>
  <c r="H879" i="1"/>
  <c r="H877" i="1"/>
  <c r="H875" i="1"/>
  <c r="H873" i="1"/>
  <c r="H871" i="1"/>
  <c r="H869" i="1"/>
  <c r="H867" i="1"/>
  <c r="C983" i="1"/>
  <c r="E965" i="1"/>
  <c r="G955" i="1"/>
  <c r="G947" i="1"/>
  <c r="E941" i="1"/>
  <c r="B936" i="1"/>
  <c r="I931" i="1"/>
  <c r="E928" i="1"/>
  <c r="G924" i="1"/>
  <c r="C921" i="1"/>
  <c r="G917" i="1"/>
  <c r="B914" i="1"/>
  <c r="F910" i="1"/>
  <c r="I907" i="1"/>
  <c r="C905" i="1"/>
  <c r="F902" i="1"/>
  <c r="I899" i="1"/>
  <c r="C897" i="1"/>
  <c r="F894" i="1"/>
  <c r="I891" i="1"/>
  <c r="C889" i="1"/>
  <c r="C987" i="1"/>
  <c r="E967" i="1"/>
  <c r="C957" i="1"/>
  <c r="C949" i="1"/>
  <c r="E942" i="1"/>
  <c r="B937" i="1"/>
  <c r="F932" i="1"/>
  <c r="B929" i="1"/>
  <c r="E925" i="1"/>
  <c r="I921" i="1"/>
  <c r="E918" i="1"/>
  <c r="G914" i="1"/>
  <c r="C911" i="1"/>
  <c r="E908" i="1"/>
  <c r="G905" i="1"/>
  <c r="B903" i="1"/>
  <c r="E900" i="1"/>
  <c r="G897" i="1"/>
  <c r="B895" i="1"/>
  <c r="E892" i="1"/>
  <c r="G889" i="1"/>
  <c r="B887" i="1"/>
  <c r="E884" i="1"/>
  <c r="G881" i="1"/>
  <c r="B879" i="1"/>
  <c r="E876" i="1"/>
  <c r="G873" i="1"/>
  <c r="B871" i="1"/>
  <c r="E868" i="1"/>
  <c r="B866" i="1"/>
  <c r="E990" i="1"/>
  <c r="H968" i="1"/>
  <c r="C958" i="1"/>
  <c r="C950" i="1"/>
  <c r="B943" i="1"/>
  <c r="G937" i="1"/>
  <c r="B933" i="1"/>
  <c r="E929" i="1"/>
  <c r="I925" i="1"/>
  <c r="E922" i="1"/>
  <c r="G918" i="1"/>
  <c r="C915" i="1"/>
  <c r="G911" i="1"/>
  <c r="G908" i="1"/>
  <c r="B906" i="1"/>
  <c r="E903" i="1"/>
  <c r="G900" i="1"/>
  <c r="B898" i="1"/>
  <c r="E895" i="1"/>
  <c r="G892" i="1"/>
  <c r="B890" i="1"/>
  <c r="E887" i="1"/>
  <c r="G884" i="1"/>
  <c r="B882" i="1"/>
  <c r="E879" i="1"/>
  <c r="G876" i="1"/>
  <c r="B874" i="1"/>
  <c r="E871" i="1"/>
  <c r="G868" i="1"/>
  <c r="D866" i="1"/>
  <c r="D864" i="1"/>
  <c r="D862" i="1"/>
  <c r="D860" i="1"/>
  <c r="D858" i="1"/>
  <c r="D856" i="1"/>
  <c r="D854" i="1"/>
  <c r="D852" i="1"/>
  <c r="D850" i="1"/>
  <c r="D848" i="1"/>
  <c r="D846" i="1"/>
  <c r="D844" i="1"/>
  <c r="D842" i="1"/>
  <c r="D840" i="1"/>
  <c r="D838" i="1"/>
  <c r="D836" i="1"/>
  <c r="D834" i="1"/>
  <c r="D832" i="1"/>
  <c r="D830" i="1"/>
  <c r="D828" i="1"/>
  <c r="D826" i="1"/>
  <c r="D824" i="1"/>
  <c r="D822" i="1"/>
  <c r="D820" i="1"/>
  <c r="D818" i="1"/>
  <c r="D816" i="1"/>
  <c r="D814" i="1"/>
  <c r="H958" i="1"/>
  <c r="C933" i="1"/>
  <c r="B919" i="1"/>
  <c r="C906" i="1"/>
  <c r="F895" i="1"/>
  <c r="C886" i="1"/>
  <c r="I880" i="1"/>
  <c r="F875" i="1"/>
  <c r="C870" i="1"/>
  <c r="E865" i="1"/>
  <c r="E862" i="1"/>
  <c r="G859" i="1"/>
  <c r="B857" i="1"/>
  <c r="E854" i="1"/>
  <c r="G851" i="1"/>
  <c r="B849" i="1"/>
  <c r="E846" i="1"/>
  <c r="G450" i="1"/>
  <c r="D999" i="1"/>
  <c r="D995" i="1"/>
  <c r="D991" i="1"/>
  <c r="F999" i="1"/>
  <c r="F995" i="1"/>
  <c r="F991" i="1"/>
  <c r="F987" i="1"/>
  <c r="F983" i="1"/>
  <c r="F979" i="1"/>
  <c r="F975" i="1"/>
  <c r="F971" i="1"/>
  <c r="F967" i="1"/>
  <c r="F963" i="1"/>
  <c r="F959" i="1"/>
  <c r="I995" i="1"/>
  <c r="C988" i="1"/>
  <c r="H982" i="1"/>
  <c r="E977" i="1"/>
  <c r="C972" i="1"/>
  <c r="G997" i="1"/>
  <c r="G989" i="1"/>
  <c r="I983" i="1"/>
  <c r="G978" i="1"/>
  <c r="D973" i="1"/>
  <c r="I967" i="1"/>
  <c r="G962" i="1"/>
  <c r="F957" i="1"/>
  <c r="F953" i="1"/>
  <c r="F949" i="1"/>
  <c r="F945" i="1"/>
  <c r="C994" i="1"/>
  <c r="I986" i="1"/>
  <c r="G981" i="1"/>
  <c r="D976" i="1"/>
  <c r="I970" i="1"/>
  <c r="G965" i="1"/>
  <c r="D960" i="1"/>
  <c r="H955" i="1"/>
  <c r="H951" i="1"/>
  <c r="H947" i="1"/>
  <c r="H943" i="1"/>
  <c r="H939" i="1"/>
  <c r="H935" i="1"/>
  <c r="H931" i="1"/>
  <c r="H927" i="1"/>
  <c r="H923" i="1"/>
  <c r="H919" i="1"/>
  <c r="H915" i="1"/>
  <c r="H911" i="1"/>
  <c r="H987" i="1"/>
  <c r="H967" i="1"/>
  <c r="E957" i="1"/>
  <c r="E949" i="1"/>
  <c r="F942" i="1"/>
  <c r="C937" i="1"/>
  <c r="E986" i="1"/>
  <c r="C967" i="1"/>
  <c r="I956" i="1"/>
  <c r="I948" i="1"/>
  <c r="C942" i="1"/>
  <c r="I936" i="1"/>
  <c r="F931" i="1"/>
  <c r="C926" i="1"/>
  <c r="I920" i="1"/>
  <c r="F915" i="1"/>
  <c r="D910" i="1"/>
  <c r="D906" i="1"/>
  <c r="D902" i="1"/>
  <c r="D898" i="1"/>
  <c r="D894" i="1"/>
  <c r="D890" i="1"/>
  <c r="D886" i="1"/>
  <c r="D882" i="1"/>
  <c r="D878" i="1"/>
  <c r="D874" i="1"/>
  <c r="D870" i="1"/>
  <c r="E988" i="1"/>
  <c r="G957" i="1"/>
  <c r="G942" i="1"/>
  <c r="G932" i="1"/>
  <c r="G925" i="1"/>
  <c r="F918" i="1"/>
  <c r="E911" i="1"/>
  <c r="I905" i="1"/>
  <c r="F900" i="1"/>
  <c r="C895" i="1"/>
  <c r="I889" i="1"/>
  <c r="C971" i="1"/>
  <c r="C951" i="1"/>
  <c r="E938" i="1"/>
  <c r="I929" i="1"/>
  <c r="G922" i="1"/>
  <c r="G915" i="1"/>
  <c r="B909" i="1"/>
  <c r="G903" i="1"/>
  <c r="E898" i="1"/>
  <c r="B893" i="1"/>
  <c r="G887" i="1"/>
  <c r="E882" i="1"/>
  <c r="B877" i="1"/>
  <c r="G871" i="1"/>
  <c r="F866" i="1"/>
  <c r="H973" i="1"/>
  <c r="C952" i="1"/>
  <c r="B939" i="1"/>
  <c r="E930" i="1"/>
  <c r="C923" i="1"/>
  <c r="B916" i="1"/>
  <c r="E909" i="1"/>
  <c r="B904" i="1"/>
  <c r="G898" i="1"/>
  <c r="E893" i="1"/>
  <c r="B888" i="1"/>
  <c r="G882" i="1"/>
  <c r="E877" i="1"/>
  <c r="B872" i="1"/>
  <c r="H866" i="1"/>
  <c r="H862" i="1"/>
  <c r="H858" i="1"/>
  <c r="H854" i="1"/>
  <c r="H850" i="1"/>
  <c r="H846" i="1"/>
  <c r="H842" i="1"/>
  <c r="H838" i="1"/>
  <c r="H834" i="1"/>
  <c r="H830" i="1"/>
  <c r="H826" i="1"/>
  <c r="H822" i="1"/>
  <c r="H818" i="1"/>
  <c r="H814" i="1"/>
  <c r="B938" i="1"/>
  <c r="I908" i="1"/>
  <c r="F887" i="1"/>
  <c r="I876" i="1"/>
  <c r="F867" i="1"/>
  <c r="B863" i="1"/>
  <c r="B859" i="1"/>
  <c r="G855" i="1"/>
  <c r="E852" i="1"/>
  <c r="E848" i="1"/>
  <c r="B845" i="1"/>
  <c r="E842" i="1"/>
  <c r="G839" i="1"/>
  <c r="B837" i="1"/>
  <c r="E834" i="1"/>
  <c r="G831" i="1"/>
  <c r="B829" i="1"/>
  <c r="E826" i="1"/>
  <c r="G823" i="1"/>
  <c r="B821" i="1"/>
  <c r="E818" i="1"/>
  <c r="G815" i="1"/>
  <c r="C813" i="1"/>
  <c r="C811" i="1"/>
  <c r="C809" i="1"/>
  <c r="C807" i="1"/>
  <c r="C805" i="1"/>
  <c r="C803" i="1"/>
  <c r="C801" i="1"/>
  <c r="C799" i="1"/>
  <c r="I497" i="1"/>
  <c r="H997" i="1"/>
  <c r="H993" i="1"/>
  <c r="H989" i="1"/>
  <c r="B998" i="1"/>
  <c r="B994" i="1"/>
  <c r="B990" i="1"/>
  <c r="B986" i="1"/>
  <c r="B982" i="1"/>
  <c r="B978" i="1"/>
  <c r="B974" i="1"/>
  <c r="B970" i="1"/>
  <c r="B966" i="1"/>
  <c r="B962" i="1"/>
  <c r="I1000" i="1"/>
  <c r="I992" i="1"/>
  <c r="C986" i="1"/>
  <c r="H980" i="1"/>
  <c r="E975" i="1"/>
  <c r="C970" i="1"/>
  <c r="G994" i="1"/>
  <c r="D987" i="1"/>
  <c r="I981" i="1"/>
  <c r="G976" i="1"/>
  <c r="D971" i="1"/>
  <c r="I965" i="1"/>
  <c r="G960" i="1"/>
  <c r="B956" i="1"/>
  <c r="B952" i="1"/>
  <c r="B948" i="1"/>
  <c r="C999" i="1"/>
  <c r="C991" i="1"/>
  <c r="I984" i="1"/>
  <c r="G979" i="1"/>
  <c r="D974" i="1"/>
  <c r="I968" i="1"/>
  <c r="G963" i="1"/>
  <c r="D958" i="1"/>
  <c r="D954" i="1"/>
  <c r="D950" i="1"/>
  <c r="D946" i="1"/>
  <c r="D942" i="1"/>
  <c r="D938" i="1"/>
  <c r="D934" i="1"/>
  <c r="D930" i="1"/>
  <c r="D926" i="1"/>
  <c r="D922" i="1"/>
  <c r="D918" i="1"/>
  <c r="D914" i="1"/>
  <c r="E1000" i="1"/>
  <c r="H979" i="1"/>
  <c r="H963" i="1"/>
  <c r="E954" i="1"/>
  <c r="E946" i="1"/>
  <c r="F940" i="1"/>
  <c r="C935" i="1"/>
  <c r="E978" i="1"/>
  <c r="C963" i="1"/>
  <c r="I953" i="1"/>
  <c r="I945" i="1"/>
  <c r="C940" i="1"/>
  <c r="I934" i="1"/>
  <c r="F929" i="1"/>
  <c r="C924" i="1"/>
  <c r="I918" i="1"/>
  <c r="F913" i="1"/>
  <c r="H908" i="1"/>
  <c r="H904" i="1"/>
  <c r="H900" i="1"/>
  <c r="H896" i="1"/>
  <c r="H892" i="1"/>
  <c r="H888" i="1"/>
  <c r="H884" i="1"/>
  <c r="H880" i="1"/>
  <c r="H876" i="1"/>
  <c r="H872" i="1"/>
  <c r="H868" i="1"/>
  <c r="E972" i="1"/>
  <c r="G951" i="1"/>
  <c r="G938" i="1"/>
  <c r="B930" i="1"/>
  <c r="B923" i="1"/>
  <c r="I915" i="1"/>
  <c r="C909" i="1"/>
  <c r="I903" i="1"/>
  <c r="F898" i="1"/>
  <c r="C893" i="1"/>
  <c r="I887" i="1"/>
  <c r="C962" i="1"/>
  <c r="C945" i="1"/>
  <c r="E934" i="1"/>
  <c r="C927" i="1"/>
  <c r="B920" i="1"/>
  <c r="B913" i="1"/>
  <c r="B907" i="1"/>
  <c r="G901" i="1"/>
  <c r="E896" i="1"/>
  <c r="B891" i="1"/>
  <c r="G885" i="1"/>
  <c r="E880" i="1"/>
  <c r="B875" i="1"/>
  <c r="G869" i="1"/>
  <c r="B865" i="1"/>
  <c r="E963" i="1"/>
  <c r="C946" i="1"/>
  <c r="B935" i="1"/>
  <c r="G927" i="1"/>
  <c r="F920" i="1"/>
  <c r="E913" i="1"/>
  <c r="E907" i="1"/>
  <c r="B902" i="1"/>
  <c r="G896" i="1"/>
  <c r="E891" i="1"/>
  <c r="B886" i="1"/>
  <c r="G880" i="1"/>
  <c r="E875" i="1"/>
  <c r="B870" i="1"/>
  <c r="D865" i="1"/>
  <c r="D861" i="1"/>
  <c r="D857" i="1"/>
  <c r="D853" i="1"/>
  <c r="D849" i="1"/>
  <c r="D845" i="1"/>
  <c r="D841" i="1"/>
  <c r="D837" i="1"/>
  <c r="D833" i="1"/>
  <c r="D829" i="1"/>
  <c r="D825" i="1"/>
  <c r="D821" i="1"/>
  <c r="D817" i="1"/>
  <c r="E992" i="1"/>
  <c r="B926" i="1"/>
  <c r="I900" i="1"/>
  <c r="F883" i="1"/>
  <c r="I872" i="1"/>
  <c r="E866" i="1"/>
  <c r="G861" i="1"/>
  <c r="E858" i="1"/>
  <c r="B855" i="1"/>
  <c r="D539" i="1"/>
  <c r="G437" i="1"/>
  <c r="H999" i="1"/>
  <c r="H995" i="1"/>
  <c r="H991" i="1"/>
  <c r="B1000" i="1"/>
  <c r="B996" i="1"/>
  <c r="B992" i="1"/>
  <c r="B988" i="1"/>
  <c r="B984" i="1"/>
  <c r="B980" i="1"/>
  <c r="B976" i="1"/>
  <c r="B972" i="1"/>
  <c r="B968" i="1"/>
  <c r="B964" i="1"/>
  <c r="B960" i="1"/>
  <c r="I996" i="1"/>
  <c r="I988" i="1"/>
  <c r="E983" i="1"/>
  <c r="C978" i="1"/>
  <c r="H972" i="1"/>
  <c r="G998" i="1"/>
  <c r="G990" i="1"/>
  <c r="G984" i="1"/>
  <c r="D979" i="1"/>
  <c r="I973" i="1"/>
  <c r="G968" i="1"/>
  <c r="D963" i="1"/>
  <c r="B958" i="1"/>
  <c r="B954" i="1"/>
  <c r="B950" i="1"/>
  <c r="B946" i="1"/>
  <c r="C995" i="1"/>
  <c r="G987" i="1"/>
  <c r="D982" i="1"/>
  <c r="I976" i="1"/>
  <c r="G971" i="1"/>
  <c r="D966" i="1"/>
  <c r="I960" i="1"/>
  <c r="D956" i="1"/>
  <c r="D952" i="1"/>
  <c r="D948" i="1"/>
  <c r="D944" i="1"/>
  <c r="D940" i="1"/>
  <c r="D936" i="1"/>
  <c r="D932" i="1"/>
  <c r="D928" i="1"/>
  <c r="D924" i="1"/>
  <c r="D920" i="1"/>
  <c r="D916" i="1"/>
  <c r="D912" i="1"/>
  <c r="E991" i="1"/>
  <c r="C969" i="1"/>
  <c r="E958" i="1"/>
  <c r="E950" i="1"/>
  <c r="C943" i="1"/>
  <c r="I937" i="1"/>
  <c r="E989" i="1"/>
  <c r="E968" i="1"/>
  <c r="I957" i="1"/>
  <c r="I949" i="1"/>
  <c r="I942" i="1"/>
  <c r="F937" i="1"/>
  <c r="C932" i="1"/>
  <c r="I926" i="1"/>
  <c r="F921" i="1"/>
  <c r="C916" i="1"/>
  <c r="I910" i="1"/>
  <c r="H906" i="1"/>
  <c r="H902" i="1"/>
  <c r="H898" i="1"/>
  <c r="H894" i="1"/>
  <c r="H890" i="1"/>
  <c r="H886" i="1"/>
  <c r="H882" i="1"/>
  <c r="H878" i="1"/>
  <c r="H874" i="1"/>
  <c r="H870" i="1"/>
  <c r="E998" i="1"/>
  <c r="C960" i="1"/>
  <c r="B944" i="1"/>
  <c r="G933" i="1"/>
  <c r="F926" i="1"/>
  <c r="E919" i="1"/>
  <c r="E912" i="1"/>
  <c r="F906" i="1"/>
  <c r="C901" i="1"/>
  <c r="I895" i="1"/>
  <c r="F890" i="1"/>
  <c r="E976" i="1"/>
  <c r="C953" i="1"/>
  <c r="G939" i="1"/>
  <c r="G930" i="1"/>
  <c r="G923" i="1"/>
  <c r="F916" i="1"/>
  <c r="G909" i="1"/>
  <c r="E904" i="1"/>
  <c r="B899" i="1"/>
  <c r="G893" i="1"/>
  <c r="E888" i="1"/>
  <c r="B883" i="1"/>
  <c r="G877" i="1"/>
  <c r="E872" i="1"/>
  <c r="B867" i="1"/>
  <c r="C979" i="1"/>
  <c r="C954" i="1"/>
  <c r="E940" i="1"/>
  <c r="C931" i="1"/>
  <c r="B924" i="1"/>
  <c r="B917" i="1"/>
  <c r="B910" i="1"/>
  <c r="G904" i="1"/>
  <c r="E899" i="1"/>
  <c r="B894" i="1"/>
  <c r="G888" i="1"/>
  <c r="E883" i="1"/>
  <c r="B878" i="1"/>
  <c r="G872" i="1"/>
  <c r="E867" i="1"/>
  <c r="D863" i="1"/>
  <c r="D859" i="1"/>
  <c r="D855" i="1"/>
  <c r="D851" i="1"/>
  <c r="D847" i="1"/>
  <c r="D843" i="1"/>
  <c r="D839" i="1"/>
  <c r="D835" i="1"/>
  <c r="D831" i="1"/>
  <c r="D827" i="1"/>
  <c r="D823" i="1"/>
  <c r="D819" i="1"/>
  <c r="D815" i="1"/>
  <c r="E943" i="1"/>
  <c r="I911" i="1"/>
  <c r="C890" i="1"/>
  <c r="C878" i="1"/>
  <c r="I868" i="1"/>
  <c r="G863" i="1"/>
  <c r="E860" i="1"/>
  <c r="E856" i="1"/>
  <c r="B853" i="1"/>
  <c r="G849" i="1"/>
  <c r="G845" i="1"/>
  <c r="B843" i="1"/>
  <c r="E840" i="1"/>
  <c r="G837" i="1"/>
  <c r="B835" i="1"/>
  <c r="E832" i="1"/>
  <c r="G829" i="1"/>
  <c r="B827" i="1"/>
  <c r="E824" i="1"/>
  <c r="G821" i="1"/>
  <c r="B819" i="1"/>
  <c r="E816" i="1"/>
  <c r="G813" i="1"/>
  <c r="G811" i="1"/>
  <c r="G809" i="1"/>
  <c r="G807" i="1"/>
  <c r="G805" i="1"/>
  <c r="G803" i="1"/>
  <c r="G801" i="1"/>
  <c r="G799" i="1"/>
  <c r="G797" i="1"/>
  <c r="G795" i="1"/>
  <c r="G793" i="1"/>
  <c r="G791" i="1"/>
  <c r="G789" i="1"/>
  <c r="G787" i="1"/>
  <c r="H966" i="1"/>
  <c r="G936" i="1"/>
  <c r="G921" i="1"/>
  <c r="C908" i="1"/>
  <c r="F897" i="1"/>
  <c r="C887" i="1"/>
  <c r="I881" i="1"/>
  <c r="F876" i="1"/>
  <c r="C871" i="1"/>
  <c r="C866" i="1"/>
  <c r="I862" i="1"/>
  <c r="C860" i="1"/>
  <c r="F857" i="1"/>
  <c r="I854" i="1"/>
  <c r="C852" i="1"/>
  <c r="F849" i="1"/>
  <c r="I846" i="1"/>
  <c r="C844" i="1"/>
  <c r="F841" i="1"/>
  <c r="I838" i="1"/>
  <c r="C836" i="1"/>
  <c r="F833" i="1"/>
  <c r="I830" i="1"/>
  <c r="C828" i="1"/>
  <c r="F825" i="1"/>
  <c r="I822" i="1"/>
  <c r="C820" i="1"/>
  <c r="F817" i="1"/>
  <c r="I814" i="1"/>
  <c r="F812" i="1"/>
  <c r="F810" i="1"/>
  <c r="F808" i="1"/>
  <c r="F806" i="1"/>
  <c r="F804" i="1"/>
  <c r="F802" i="1"/>
  <c r="F800" i="1"/>
  <c r="F798" i="1"/>
  <c r="F796" i="1"/>
  <c r="F794" i="1"/>
  <c r="F792" i="1"/>
  <c r="F790" i="1"/>
  <c r="F788" i="1"/>
  <c r="F786" i="1"/>
  <c r="G944" i="1"/>
  <c r="B927" i="1"/>
  <c r="G912" i="1"/>
  <c r="F901" i="1"/>
  <c r="I890" i="1"/>
  <c r="I883" i="1"/>
  <c r="F878" i="1"/>
  <c r="C873" i="1"/>
  <c r="I867" i="1"/>
  <c r="I863" i="1"/>
  <c r="C861" i="1"/>
  <c r="F858" i="1"/>
  <c r="I855" i="1"/>
  <c r="C853" i="1"/>
  <c r="F850" i="1"/>
  <c r="I847" i="1"/>
  <c r="C845" i="1"/>
  <c r="F842" i="1"/>
  <c r="I839" i="1"/>
  <c r="C837" i="1"/>
  <c r="F834" i="1"/>
  <c r="I831" i="1"/>
  <c r="C829" i="1"/>
  <c r="F826" i="1"/>
  <c r="I823" i="1"/>
  <c r="C821" i="1"/>
  <c r="F818" i="1"/>
  <c r="I815" i="1"/>
  <c r="D813" i="1"/>
  <c r="D811" i="1"/>
  <c r="D809" i="1"/>
  <c r="D807" i="1"/>
  <c r="D805" i="1"/>
  <c r="D803" i="1"/>
  <c r="D801" i="1"/>
  <c r="D799" i="1"/>
  <c r="D797" i="1"/>
  <c r="D795" i="1"/>
  <c r="D793" i="1"/>
  <c r="D791" i="1"/>
  <c r="D789" i="1"/>
  <c r="D787" i="1"/>
  <c r="D785" i="1"/>
  <c r="D783" i="1"/>
  <c r="D781" i="1"/>
  <c r="D779" i="1"/>
  <c r="D777" i="1"/>
  <c r="D775" i="1"/>
  <c r="D773" i="1"/>
  <c r="D771" i="1"/>
  <c r="D769" i="1"/>
  <c r="D767" i="1"/>
  <c r="D765" i="1"/>
  <c r="D763" i="1"/>
  <c r="D761" i="1"/>
  <c r="D759" i="1"/>
  <c r="D757" i="1"/>
  <c r="D755" i="1"/>
  <c r="D753" i="1"/>
  <c r="D751" i="1"/>
  <c r="D749" i="1"/>
  <c r="D747" i="1"/>
  <c r="D745" i="1"/>
  <c r="D993" i="1"/>
  <c r="F989" i="1"/>
  <c r="F973" i="1"/>
  <c r="I999" i="1"/>
  <c r="H974" i="1"/>
  <c r="D981" i="1"/>
  <c r="I959" i="1"/>
  <c r="C998" i="1"/>
  <c r="G973" i="1"/>
  <c r="H953" i="1"/>
  <c r="H937" i="1"/>
  <c r="H921" i="1"/>
  <c r="C977" i="1"/>
  <c r="I939" i="1"/>
  <c r="I952" i="1"/>
  <c r="I928" i="1"/>
  <c r="D908" i="1"/>
  <c r="D892" i="1"/>
  <c r="D876" i="1"/>
  <c r="G949" i="1"/>
  <c r="B915" i="1"/>
  <c r="F892" i="1"/>
  <c r="E933" i="1"/>
  <c r="E906" i="1"/>
  <c r="B885" i="1"/>
  <c r="F864" i="1"/>
  <c r="G926" i="1"/>
  <c r="E901" i="1"/>
  <c r="B880" i="1"/>
  <c r="H860" i="1"/>
  <c r="H844" i="1"/>
  <c r="H828" i="1"/>
  <c r="H969" i="1"/>
  <c r="F871" i="1"/>
  <c r="G853" i="1"/>
  <c r="B847" i="1"/>
  <c r="B841" i="1"/>
  <c r="G835" i="1"/>
  <c r="E830" i="1"/>
  <c r="B825" i="1"/>
  <c r="G819" i="1"/>
  <c r="E814" i="1"/>
  <c r="C810" i="1"/>
  <c r="C806" i="1"/>
  <c r="C802" i="1"/>
  <c r="C798" i="1"/>
  <c r="C795" i="1"/>
  <c r="G792" i="1"/>
  <c r="C790" i="1"/>
  <c r="C787" i="1"/>
  <c r="G948" i="1"/>
  <c r="C925" i="1"/>
  <c r="F905" i="1"/>
  <c r="C892" i="1"/>
  <c r="C883" i="1"/>
  <c r="C875" i="1"/>
  <c r="F868" i="1"/>
  <c r="F863" i="1"/>
  <c r="F859" i="1"/>
  <c r="C856" i="1"/>
  <c r="I852" i="1"/>
  <c r="I848" i="1"/>
  <c r="F845" i="1"/>
  <c r="C842" i="1"/>
  <c r="C838" i="1"/>
  <c r="I834" i="1"/>
  <c r="F831" i="1"/>
  <c r="F827" i="1"/>
  <c r="C824" i="1"/>
  <c r="I820" i="1"/>
  <c r="I816" i="1"/>
  <c r="F813" i="1"/>
  <c r="B811" i="1"/>
  <c r="B808" i="1"/>
  <c r="F805" i="1"/>
  <c r="B803" i="1"/>
  <c r="B800" i="1"/>
  <c r="F797" i="1"/>
  <c r="B795" i="1"/>
  <c r="B792" i="1"/>
  <c r="F789" i="1"/>
  <c r="B787" i="1"/>
  <c r="E939" i="1"/>
  <c r="I919" i="1"/>
  <c r="C904" i="1"/>
  <c r="C888" i="1"/>
  <c r="C881" i="1"/>
  <c r="F874" i="1"/>
  <c r="G866" i="1"/>
  <c r="F862" i="1"/>
  <c r="C859" i="1"/>
  <c r="C855" i="1"/>
  <c r="I851" i="1"/>
  <c r="F848" i="1"/>
  <c r="F844" i="1"/>
  <c r="C841" i="1"/>
  <c r="I837" i="1"/>
  <c r="I833" i="1"/>
  <c r="F830" i="1"/>
  <c r="C827" i="1"/>
  <c r="C823" i="1"/>
  <c r="I819" i="1"/>
  <c r="F816" i="1"/>
  <c r="H812" i="1"/>
  <c r="D810" i="1"/>
  <c r="H807" i="1"/>
  <c r="H804" i="1"/>
  <c r="D802" i="1"/>
  <c r="H799" i="1"/>
  <c r="H796" i="1"/>
  <c r="D794" i="1"/>
  <c r="H791" i="1"/>
  <c r="H788" i="1"/>
  <c r="D786" i="1"/>
  <c r="H783" i="1"/>
  <c r="H780" i="1"/>
  <c r="D778" i="1"/>
  <c r="H775" i="1"/>
  <c r="H772" i="1"/>
  <c r="D770" i="1"/>
  <c r="H767" i="1"/>
  <c r="H764" i="1"/>
  <c r="D762" i="1"/>
  <c r="H759" i="1"/>
  <c r="H756" i="1"/>
  <c r="D754" i="1"/>
  <c r="H751" i="1"/>
  <c r="H748" i="1"/>
  <c r="D746" i="1"/>
  <c r="H743" i="1"/>
  <c r="H741" i="1"/>
  <c r="E924" i="1"/>
  <c r="I882" i="1"/>
  <c r="E863" i="1"/>
  <c r="G852" i="1"/>
  <c r="B842" i="1"/>
  <c r="E831" i="1"/>
  <c r="G820" i="1"/>
  <c r="I810" i="1"/>
  <c r="I802" i="1"/>
  <c r="I794" i="1"/>
  <c r="I786" i="1"/>
  <c r="I783" i="1"/>
  <c r="C781" i="1"/>
  <c r="F778" i="1"/>
  <c r="I775" i="1"/>
  <c r="C773" i="1"/>
  <c r="F770" i="1"/>
  <c r="I767" i="1"/>
  <c r="C765" i="1"/>
  <c r="F762" i="1"/>
  <c r="I759" i="1"/>
  <c r="C757" i="1"/>
  <c r="F754" i="1"/>
  <c r="I751" i="1"/>
  <c r="C749" i="1"/>
  <c r="F746" i="1"/>
  <c r="I743" i="1"/>
  <c r="C741" i="1"/>
  <c r="C739" i="1"/>
  <c r="C737" i="1"/>
  <c r="C735" i="1"/>
  <c r="C733" i="1"/>
  <c r="C731" i="1"/>
  <c r="C729" i="1"/>
  <c r="C727" i="1"/>
  <c r="C725" i="1"/>
  <c r="C723" i="1"/>
  <c r="C721" i="1"/>
  <c r="C719" i="1"/>
  <c r="C717" i="1"/>
  <c r="C715" i="1"/>
  <c r="C713" i="1"/>
  <c r="C711" i="1"/>
  <c r="C709" i="1"/>
  <c r="C707" i="1"/>
  <c r="C705" i="1"/>
  <c r="C703" i="1"/>
  <c r="C701" i="1"/>
  <c r="C699" i="1"/>
  <c r="C697" i="1"/>
  <c r="C695" i="1"/>
  <c r="C693" i="1"/>
  <c r="C691" i="1"/>
  <c r="C689" i="1"/>
  <c r="C687" i="1"/>
  <c r="C685" i="1"/>
  <c r="C683" i="1"/>
  <c r="C681" i="1"/>
  <c r="C679" i="1"/>
  <c r="C677" i="1"/>
  <c r="C675" i="1"/>
  <c r="C673" i="1"/>
  <c r="C671" i="1"/>
  <c r="C669" i="1"/>
  <c r="C667" i="1"/>
  <c r="C665" i="1"/>
  <c r="C663" i="1"/>
  <c r="C661" i="1"/>
  <c r="C659" i="1"/>
  <c r="G920" i="1"/>
  <c r="F881" i="1"/>
  <c r="G862" i="1"/>
  <c r="B852" i="1"/>
  <c r="E841" i="1"/>
  <c r="G830" i="1"/>
  <c r="B820" i="1"/>
  <c r="E810" i="1"/>
  <c r="E802" i="1"/>
  <c r="E794" i="1"/>
  <c r="E786" i="1"/>
  <c r="G783" i="1"/>
  <c r="B781" i="1"/>
  <c r="E778" i="1"/>
  <c r="G775" i="1"/>
  <c r="B773" i="1"/>
  <c r="E770" i="1"/>
  <c r="G767" i="1"/>
  <c r="B765" i="1"/>
  <c r="E762" i="1"/>
  <c r="G759" i="1"/>
  <c r="B757" i="1"/>
  <c r="E754" i="1"/>
  <c r="G751" i="1"/>
  <c r="B749" i="1"/>
  <c r="E746" i="1"/>
  <c r="G743" i="1"/>
  <c r="B741" i="1"/>
  <c r="B739" i="1"/>
  <c r="B737" i="1"/>
  <c r="B735" i="1"/>
  <c r="B733" i="1"/>
  <c r="B731" i="1"/>
  <c r="B729" i="1"/>
  <c r="B727" i="1"/>
  <c r="B725" i="1"/>
  <c r="B723" i="1"/>
  <c r="B721" i="1"/>
  <c r="B719" i="1"/>
  <c r="B717" i="1"/>
  <c r="B715" i="1"/>
  <c r="B713" i="1"/>
  <c r="B711" i="1"/>
  <c r="B709" i="1"/>
  <c r="B707" i="1"/>
  <c r="B705" i="1"/>
  <c r="B703" i="1"/>
  <c r="B701" i="1"/>
  <c r="B699" i="1"/>
  <c r="B697" i="1"/>
  <c r="B695" i="1"/>
  <c r="B693" i="1"/>
  <c r="B691" i="1"/>
  <c r="B689" i="1"/>
  <c r="B687" i="1"/>
  <c r="B685" i="1"/>
  <c r="B683" i="1"/>
  <c r="B681" i="1"/>
  <c r="B679" i="1"/>
  <c r="B677" i="1"/>
  <c r="B675" i="1"/>
  <c r="B673" i="1"/>
  <c r="B671" i="1"/>
  <c r="B669" i="1"/>
  <c r="B667" i="1"/>
  <c r="B665" i="1"/>
  <c r="B663" i="1"/>
  <c r="B661" i="1"/>
  <c r="B659" i="1"/>
  <c r="G913" i="1"/>
  <c r="I878" i="1"/>
  <c r="E861" i="1"/>
  <c r="G850" i="1"/>
  <c r="B840" i="1"/>
  <c r="E829" i="1"/>
  <c r="G818" i="1"/>
  <c r="E809" i="1"/>
  <c r="E801" i="1"/>
  <c r="E793" i="1"/>
  <c r="B786" i="1"/>
  <c r="E783" i="1"/>
  <c r="G780" i="1"/>
  <c r="B778" i="1"/>
  <c r="E775" i="1"/>
  <c r="G772" i="1"/>
  <c r="B770" i="1"/>
  <c r="E767" i="1"/>
  <c r="G764" i="1"/>
  <c r="B762" i="1"/>
  <c r="E759" i="1"/>
  <c r="G756" i="1"/>
  <c r="B754" i="1"/>
  <c r="E751" i="1"/>
  <c r="G748" i="1"/>
  <c r="B746" i="1"/>
  <c r="E743" i="1"/>
  <c r="H740" i="1"/>
  <c r="H738" i="1"/>
  <c r="H736" i="1"/>
  <c r="H734" i="1"/>
  <c r="H732" i="1"/>
  <c r="H730" i="1"/>
  <c r="H728" i="1"/>
  <c r="H726" i="1"/>
  <c r="H724" i="1"/>
  <c r="H722" i="1"/>
  <c r="H720" i="1"/>
  <c r="H718" i="1"/>
  <c r="H716" i="1"/>
  <c r="H714" i="1"/>
  <c r="H712" i="1"/>
  <c r="H710" i="1"/>
  <c r="H708" i="1"/>
  <c r="H706" i="1"/>
  <c r="H704" i="1"/>
  <c r="H702" i="1"/>
  <c r="H700" i="1"/>
  <c r="H698" i="1"/>
  <c r="H696" i="1"/>
  <c r="H694" i="1"/>
  <c r="H692" i="1"/>
  <c r="H690" i="1"/>
  <c r="H688" i="1"/>
  <c r="H686" i="1"/>
  <c r="H684" i="1"/>
  <c r="H682" i="1"/>
  <c r="H680" i="1"/>
  <c r="H678" i="1"/>
  <c r="H676" i="1"/>
  <c r="H674" i="1"/>
  <c r="H672" i="1"/>
  <c r="H670" i="1"/>
  <c r="H668" i="1"/>
  <c r="D989" i="1"/>
  <c r="F985" i="1"/>
  <c r="F969" i="1"/>
  <c r="I991" i="1"/>
  <c r="E969" i="1"/>
  <c r="I975" i="1"/>
  <c r="F955" i="1"/>
  <c r="C990" i="1"/>
  <c r="D968" i="1"/>
  <c r="H949" i="1"/>
  <c r="H933" i="1"/>
  <c r="H917" i="1"/>
  <c r="E962" i="1"/>
  <c r="F934" i="1"/>
  <c r="I944" i="1"/>
  <c r="F923" i="1"/>
  <c r="D904" i="1"/>
  <c r="D888" i="1"/>
  <c r="D872" i="1"/>
  <c r="E937" i="1"/>
  <c r="F908" i="1"/>
  <c r="E994" i="1"/>
  <c r="E926" i="1"/>
  <c r="B901" i="1"/>
  <c r="G879" i="1"/>
  <c r="H960" i="1"/>
  <c r="G919" i="1"/>
  <c r="B896" i="1"/>
  <c r="G874" i="1"/>
  <c r="H856" i="1"/>
  <c r="H840" i="1"/>
  <c r="H824" i="1"/>
  <c r="F922" i="1"/>
  <c r="E864" i="1"/>
  <c r="B851" i="1"/>
  <c r="E844" i="1"/>
  <c r="B839" i="1"/>
  <c r="G833" i="1"/>
  <c r="E828" i="1"/>
  <c r="B823" i="1"/>
  <c r="G817" i="1"/>
  <c r="G812" i="1"/>
  <c r="G808" i="1"/>
  <c r="G804" i="1"/>
  <c r="G800" i="1"/>
  <c r="C797" i="1"/>
  <c r="G794" i="1"/>
  <c r="C792" i="1"/>
  <c r="C789" i="1"/>
  <c r="G786" i="1"/>
  <c r="B942" i="1"/>
  <c r="B918" i="1"/>
  <c r="I902" i="1"/>
  <c r="F889" i="1"/>
  <c r="F880" i="1"/>
  <c r="I873" i="1"/>
  <c r="C867" i="1"/>
  <c r="C862" i="1"/>
  <c r="I858" i="1"/>
  <c r="F855" i="1"/>
  <c r="F851" i="1"/>
  <c r="C848" i="1"/>
  <c r="I844" i="1"/>
  <c r="I840" i="1"/>
  <c r="F837" i="1"/>
  <c r="C834" i="1"/>
  <c r="C830" i="1"/>
  <c r="I826" i="1"/>
  <c r="F823" i="1"/>
  <c r="F819" i="1"/>
  <c r="C816" i="1"/>
  <c r="B813" i="1"/>
  <c r="B810" i="1"/>
  <c r="F807" i="1"/>
  <c r="B805" i="1"/>
  <c r="B802" i="1"/>
  <c r="F799" i="1"/>
  <c r="B797" i="1"/>
  <c r="B794" i="1"/>
  <c r="F791" i="1"/>
  <c r="B789" i="1"/>
  <c r="C975" i="1"/>
  <c r="B934" i="1"/>
  <c r="E916" i="1"/>
  <c r="I898" i="1"/>
  <c r="F886" i="1"/>
  <c r="I879" i="1"/>
  <c r="I871" i="1"/>
  <c r="G865" i="1"/>
  <c r="I861" i="1"/>
  <c r="I857" i="1"/>
  <c r="F854" i="1"/>
  <c r="C851" i="1"/>
  <c r="C847" i="1"/>
  <c r="I843" i="1"/>
  <c r="F840" i="1"/>
  <c r="F836" i="1"/>
  <c r="C833" i="1"/>
  <c r="I829" i="1"/>
  <c r="I825" i="1"/>
  <c r="F822" i="1"/>
  <c r="C819" i="1"/>
  <c r="C815" i="1"/>
  <c r="D812" i="1"/>
  <c r="H809" i="1"/>
  <c r="H806" i="1"/>
  <c r="D804" i="1"/>
  <c r="H801" i="1"/>
  <c r="H798" i="1"/>
  <c r="D796" i="1"/>
  <c r="H793" i="1"/>
  <c r="H790" i="1"/>
  <c r="D788" i="1"/>
  <c r="H785" i="1"/>
  <c r="H782" i="1"/>
  <c r="D780" i="1"/>
  <c r="H777" i="1"/>
  <c r="H774" i="1"/>
  <c r="D772" i="1"/>
  <c r="H769" i="1"/>
  <c r="H766" i="1"/>
  <c r="D764" i="1"/>
  <c r="H761" i="1"/>
  <c r="H758" i="1"/>
  <c r="D756" i="1"/>
  <c r="H753" i="1"/>
  <c r="H750" i="1"/>
  <c r="D748" i="1"/>
  <c r="H745" i="1"/>
  <c r="D743" i="1"/>
  <c r="D741" i="1"/>
  <c r="C910" i="1"/>
  <c r="F877" i="1"/>
  <c r="G860" i="1"/>
  <c r="B850" i="1"/>
  <c r="E839" i="1"/>
  <c r="G828" i="1"/>
  <c r="B818" i="1"/>
  <c r="I808" i="1"/>
  <c r="I800" i="1"/>
  <c r="I792" i="1"/>
  <c r="I785" i="1"/>
  <c r="C783" i="1"/>
  <c r="F780" i="1"/>
  <c r="I777" i="1"/>
  <c r="C775" i="1"/>
  <c r="F772" i="1"/>
  <c r="I769" i="1"/>
  <c r="C767" i="1"/>
  <c r="F764" i="1"/>
  <c r="I761" i="1"/>
  <c r="C759" i="1"/>
  <c r="F756" i="1"/>
  <c r="I753" i="1"/>
  <c r="C751" i="1"/>
  <c r="F748" i="1"/>
  <c r="I745" i="1"/>
  <c r="C743" i="1"/>
  <c r="G740" i="1"/>
  <c r="G738" i="1"/>
  <c r="G736" i="1"/>
  <c r="G734" i="1"/>
  <c r="G732" i="1"/>
  <c r="G730" i="1"/>
  <c r="G728" i="1"/>
  <c r="G726" i="1"/>
  <c r="G724" i="1"/>
  <c r="G722" i="1"/>
  <c r="G720" i="1"/>
  <c r="G718" i="1"/>
  <c r="G716" i="1"/>
  <c r="G714" i="1"/>
  <c r="G712" i="1"/>
  <c r="G710" i="1"/>
  <c r="G708" i="1"/>
  <c r="G706" i="1"/>
  <c r="G704" i="1"/>
  <c r="G702" i="1"/>
  <c r="G700" i="1"/>
  <c r="G698" i="1"/>
  <c r="G696" i="1"/>
  <c r="G694" i="1"/>
  <c r="G692" i="1"/>
  <c r="G690" i="1"/>
  <c r="G688" i="1"/>
  <c r="G686" i="1"/>
  <c r="G684" i="1"/>
  <c r="G682" i="1"/>
  <c r="G680" i="1"/>
  <c r="G678" i="1"/>
  <c r="G676" i="1"/>
  <c r="G674" i="1"/>
  <c r="G672" i="1"/>
  <c r="G670" i="1"/>
  <c r="G668" i="1"/>
  <c r="G666" i="1"/>
  <c r="G664" i="1"/>
  <c r="G662" i="1"/>
  <c r="G660" i="1"/>
  <c r="G658" i="1"/>
  <c r="F907" i="1"/>
  <c r="C876" i="1"/>
  <c r="B860" i="1"/>
  <c r="E849" i="1"/>
  <c r="G838" i="1"/>
  <c r="B828" i="1"/>
  <c r="E817" i="1"/>
  <c r="E808" i="1"/>
  <c r="E800" i="1"/>
  <c r="E792" i="1"/>
  <c r="G785" i="1"/>
  <c r="B783" i="1"/>
  <c r="E780" i="1"/>
  <c r="G777" i="1"/>
  <c r="B775" i="1"/>
  <c r="E772" i="1"/>
  <c r="G769" i="1"/>
  <c r="B767" i="1"/>
  <c r="E764" i="1"/>
  <c r="G761" i="1"/>
  <c r="B759" i="1"/>
  <c r="E756" i="1"/>
  <c r="G753" i="1"/>
  <c r="B751" i="1"/>
  <c r="E748" i="1"/>
  <c r="G745" i="1"/>
  <c r="B743" i="1"/>
  <c r="F740" i="1"/>
  <c r="F738" i="1"/>
  <c r="F736" i="1"/>
  <c r="F734" i="1"/>
  <c r="F732" i="1"/>
  <c r="F730" i="1"/>
  <c r="F728" i="1"/>
  <c r="F726" i="1"/>
  <c r="F724" i="1"/>
  <c r="F722" i="1"/>
  <c r="F720" i="1"/>
  <c r="F718" i="1"/>
  <c r="F716" i="1"/>
  <c r="F714" i="1"/>
  <c r="F712" i="1"/>
  <c r="F710" i="1"/>
  <c r="F708" i="1"/>
  <c r="F706" i="1"/>
  <c r="F704" i="1"/>
  <c r="F702" i="1"/>
  <c r="F700" i="1"/>
  <c r="F698" i="1"/>
  <c r="F696" i="1"/>
  <c r="F694" i="1"/>
  <c r="F692" i="1"/>
  <c r="F690" i="1"/>
  <c r="F688" i="1"/>
  <c r="F686" i="1"/>
  <c r="F684" i="1"/>
  <c r="F682" i="1"/>
  <c r="F680" i="1"/>
  <c r="F678" i="1"/>
  <c r="F676" i="1"/>
  <c r="F674" i="1"/>
  <c r="F672" i="1"/>
  <c r="F670" i="1"/>
  <c r="F668" i="1"/>
  <c r="F666" i="1"/>
  <c r="F664" i="1"/>
  <c r="F662" i="1"/>
  <c r="F660" i="1"/>
  <c r="F658" i="1"/>
  <c r="C902" i="1"/>
  <c r="F873" i="1"/>
  <c r="G858" i="1"/>
  <c r="B848" i="1"/>
  <c r="E837" i="1"/>
  <c r="G826" i="1"/>
  <c r="B816" i="1"/>
  <c r="E807" i="1"/>
  <c r="E799" i="1"/>
  <c r="E791" i="1"/>
  <c r="E785" i="1"/>
  <c r="G782" i="1"/>
  <c r="B780" i="1"/>
  <c r="E777" i="1"/>
  <c r="G774" i="1"/>
  <c r="B772" i="1"/>
  <c r="E769" i="1"/>
  <c r="G766" i="1"/>
  <c r="B764" i="1"/>
  <c r="E761" i="1"/>
  <c r="G758" i="1"/>
  <c r="B756" i="1"/>
  <c r="E753" i="1"/>
  <c r="G750" i="1"/>
  <c r="B748" i="1"/>
  <c r="E745" i="1"/>
  <c r="G742" i="1"/>
  <c r="D740" i="1"/>
  <c r="D738" i="1"/>
  <c r="D736" i="1"/>
  <c r="D734" i="1"/>
  <c r="D732" i="1"/>
  <c r="D730" i="1"/>
  <c r="D728" i="1"/>
  <c r="D726" i="1"/>
  <c r="D724" i="1"/>
  <c r="D722" i="1"/>
  <c r="D720" i="1"/>
  <c r="D718" i="1"/>
  <c r="D716" i="1"/>
  <c r="D714" i="1"/>
  <c r="D712" i="1"/>
  <c r="D710" i="1"/>
  <c r="D708" i="1"/>
  <c r="D706" i="1"/>
  <c r="D704" i="1"/>
  <c r="D702" i="1"/>
  <c r="D700" i="1"/>
  <c r="D698" i="1"/>
  <c r="D696" i="1"/>
  <c r="D694" i="1"/>
  <c r="D692" i="1"/>
  <c r="D690" i="1"/>
  <c r="D688" i="1"/>
  <c r="D997" i="1"/>
  <c r="F993" i="1"/>
  <c r="F977" i="1"/>
  <c r="F961" i="1"/>
  <c r="C980" i="1"/>
  <c r="G986" i="1"/>
  <c r="D965" i="1"/>
  <c r="F947" i="1"/>
  <c r="I978" i="1"/>
  <c r="H957" i="1"/>
  <c r="H941" i="1"/>
  <c r="H925" i="1"/>
  <c r="E996" i="1"/>
  <c r="E945" i="1"/>
  <c r="H961" i="1"/>
  <c r="C934" i="1"/>
  <c r="I912" i="1"/>
  <c r="D896" i="1"/>
  <c r="D880" i="1"/>
  <c r="C968" i="1"/>
  <c r="B922" i="1"/>
  <c r="I897" i="1"/>
  <c r="G943" i="1"/>
  <c r="B912" i="1"/>
  <c r="E890" i="1"/>
  <c r="B869" i="1"/>
  <c r="I933" i="1"/>
  <c r="G906" i="1"/>
  <c r="E885" i="1"/>
  <c r="H864" i="1"/>
  <c r="H848" i="1"/>
  <c r="H832" i="1"/>
  <c r="H816" i="1"/>
  <c r="C882" i="1"/>
  <c r="G857" i="1"/>
  <c r="G847" i="1"/>
  <c r="G841" i="1"/>
  <c r="E836" i="1"/>
  <c r="B831" i="1"/>
  <c r="G825" i="1"/>
  <c r="E820" i="1"/>
  <c r="B815" i="1"/>
  <c r="G810" i="1"/>
  <c r="G806" i="1"/>
  <c r="G802" i="1"/>
  <c r="G798" i="1"/>
  <c r="C796" i="1"/>
  <c r="C793" i="1"/>
  <c r="G790" i="1"/>
  <c r="C788" i="1"/>
  <c r="G956" i="1"/>
  <c r="G928" i="1"/>
  <c r="B911" i="1"/>
  <c r="I894" i="1"/>
  <c r="F884" i="1"/>
  <c r="I877" i="1"/>
  <c r="I869" i="1"/>
  <c r="C864" i="1"/>
  <c r="I860" i="1"/>
  <c r="I856" i="1"/>
  <c r="F853" i="1"/>
  <c r="C850" i="1"/>
  <c r="C846" i="1"/>
  <c r="I842" i="1"/>
  <c r="F839" i="1"/>
  <c r="F835" i="1"/>
  <c r="C832" i="1"/>
  <c r="I828" i="1"/>
  <c r="I824" i="1"/>
  <c r="F821" i="1"/>
  <c r="C818" i="1"/>
  <c r="C814" i="1"/>
  <c r="F811" i="1"/>
  <c r="B809" i="1"/>
  <c r="B806" i="1"/>
  <c r="F803" i="1"/>
  <c r="B801" i="1"/>
  <c r="B798" i="1"/>
  <c r="F795" i="1"/>
  <c r="B793" i="1"/>
  <c r="B790" i="1"/>
  <c r="F787" i="1"/>
  <c r="G952" i="1"/>
  <c r="E923" i="1"/>
  <c r="I906" i="1"/>
  <c r="F893" i="1"/>
  <c r="F882" i="1"/>
  <c r="I875" i="1"/>
  <c r="C869" i="1"/>
  <c r="C863" i="1"/>
  <c r="I859" i="1"/>
  <c r="F856" i="1"/>
  <c r="F852" i="1"/>
  <c r="C849" i="1"/>
  <c r="I845" i="1"/>
  <c r="I841" i="1"/>
  <c r="F838" i="1"/>
  <c r="C835" i="1"/>
  <c r="C831" i="1"/>
  <c r="I827" i="1"/>
  <c r="F824" i="1"/>
  <c r="F820" i="1"/>
  <c r="C817" i="1"/>
  <c r="I813" i="1"/>
  <c r="H810" i="1"/>
  <c r="D808" i="1"/>
  <c r="H805" i="1"/>
  <c r="H802" i="1"/>
  <c r="D800" i="1"/>
  <c r="H797" i="1"/>
  <c r="H794" i="1"/>
  <c r="D792" i="1"/>
  <c r="H789" i="1"/>
  <c r="H786" i="1"/>
  <c r="D784" i="1"/>
  <c r="H781" i="1"/>
  <c r="H778" i="1"/>
  <c r="D776" i="1"/>
  <c r="H773" i="1"/>
  <c r="H770" i="1"/>
  <c r="D768" i="1"/>
  <c r="H765" i="1"/>
  <c r="H762" i="1"/>
  <c r="D760" i="1"/>
  <c r="H757" i="1"/>
  <c r="H754" i="1"/>
  <c r="D752" i="1"/>
  <c r="H749" i="1"/>
  <c r="H746" i="1"/>
  <c r="D744" i="1"/>
  <c r="D742" i="1"/>
  <c r="G940" i="1"/>
  <c r="I888" i="1"/>
  <c r="I866" i="1"/>
  <c r="E855" i="1"/>
  <c r="G844" i="1"/>
  <c r="B834" i="1"/>
  <c r="E823" i="1"/>
  <c r="I812" i="1"/>
  <c r="I804" i="1"/>
  <c r="I796" i="1"/>
  <c r="I788" i="1"/>
  <c r="F784" i="1"/>
  <c r="I781" i="1"/>
  <c r="C779" i="1"/>
  <c r="F776" i="1"/>
  <c r="I773" i="1"/>
  <c r="C771" i="1"/>
  <c r="F768" i="1"/>
  <c r="I765" i="1"/>
  <c r="C763" i="1"/>
  <c r="F760" i="1"/>
  <c r="I757" i="1"/>
  <c r="C755" i="1"/>
  <c r="F752" i="1"/>
  <c r="I749" i="1"/>
  <c r="C747" i="1"/>
  <c r="F744" i="1"/>
  <c r="I741" i="1"/>
  <c r="G739" i="1"/>
  <c r="G737" i="1"/>
  <c r="G735" i="1"/>
  <c r="G733" i="1"/>
  <c r="G731" i="1"/>
  <c r="G729" i="1"/>
  <c r="G727" i="1"/>
  <c r="G725" i="1"/>
  <c r="G723" i="1"/>
  <c r="G721" i="1"/>
  <c r="G719" i="1"/>
  <c r="G717" i="1"/>
  <c r="G715" i="1"/>
  <c r="G713" i="1"/>
  <c r="G711" i="1"/>
  <c r="G709" i="1"/>
  <c r="G707" i="1"/>
  <c r="G705" i="1"/>
  <c r="G703" i="1"/>
  <c r="G701" i="1"/>
  <c r="G699" i="1"/>
  <c r="G697" i="1"/>
  <c r="G695" i="1"/>
  <c r="G693" i="1"/>
  <c r="G691" i="1"/>
  <c r="G689" i="1"/>
  <c r="G687" i="1"/>
  <c r="G685" i="1"/>
  <c r="G683" i="1"/>
  <c r="G681" i="1"/>
  <c r="G679" i="1"/>
  <c r="G677" i="1"/>
  <c r="G675" i="1"/>
  <c r="G673" i="1"/>
  <c r="G671" i="1"/>
  <c r="G669" i="1"/>
  <c r="G667" i="1"/>
  <c r="G665" i="1"/>
  <c r="G663" i="1"/>
  <c r="G661" i="1"/>
  <c r="G659" i="1"/>
  <c r="E935" i="1"/>
  <c r="I886" i="1"/>
  <c r="I865" i="1"/>
  <c r="G854" i="1"/>
  <c r="B844" i="1"/>
  <c r="E833" i="1"/>
  <c r="G822" i="1"/>
  <c r="E812" i="1"/>
  <c r="E804" i="1"/>
  <c r="E796" i="1"/>
  <c r="E788" i="1"/>
  <c r="E784" i="1"/>
  <c r="G781" i="1"/>
  <c r="B779" i="1"/>
  <c r="E776" i="1"/>
  <c r="G773" i="1"/>
  <c r="B771" i="1"/>
  <c r="E768" i="1"/>
  <c r="G765" i="1"/>
  <c r="B763" i="1"/>
  <c r="E760" i="1"/>
  <c r="G757" i="1"/>
  <c r="B755" i="1"/>
  <c r="E752" i="1"/>
  <c r="G749" i="1"/>
  <c r="B747" i="1"/>
  <c r="E744" i="1"/>
  <c r="G741" i="1"/>
  <c r="F739" i="1"/>
  <c r="F737" i="1"/>
  <c r="F735" i="1"/>
  <c r="F733" i="1"/>
  <c r="F731" i="1"/>
  <c r="F729" i="1"/>
  <c r="F727" i="1"/>
  <c r="F725" i="1"/>
  <c r="F723" i="1"/>
  <c r="F721" i="1"/>
  <c r="F719" i="1"/>
  <c r="F717" i="1"/>
  <c r="F715" i="1"/>
  <c r="F713" i="1"/>
  <c r="F711" i="1"/>
  <c r="F709" i="1"/>
  <c r="F707" i="1"/>
  <c r="F705" i="1"/>
  <c r="F703" i="1"/>
  <c r="F701" i="1"/>
  <c r="F699" i="1"/>
  <c r="F697" i="1"/>
  <c r="F695" i="1"/>
  <c r="F693" i="1"/>
  <c r="F691" i="1"/>
  <c r="F689" i="1"/>
  <c r="F687" i="1"/>
  <c r="F685" i="1"/>
  <c r="F683" i="1"/>
  <c r="F681" i="1"/>
  <c r="F679" i="1"/>
  <c r="F677" i="1"/>
  <c r="F675" i="1"/>
  <c r="F673" i="1"/>
  <c r="F671" i="1"/>
  <c r="F669" i="1"/>
  <c r="F667" i="1"/>
  <c r="F665" i="1"/>
  <c r="F663" i="1"/>
  <c r="F661" i="1"/>
  <c r="F659" i="1"/>
  <c r="I927" i="1"/>
  <c r="C884" i="1"/>
  <c r="B864" i="1"/>
  <c r="E853" i="1"/>
  <c r="G842" i="1"/>
  <c r="B832" i="1"/>
  <c r="E821" i="1"/>
  <c r="E811" i="1"/>
  <c r="E803" i="1"/>
  <c r="E795" i="1"/>
  <c r="E787" i="1"/>
  <c r="B784" i="1"/>
  <c r="E781" i="1"/>
  <c r="G778" i="1"/>
  <c r="B776" i="1"/>
  <c r="E773" i="1"/>
  <c r="G770" i="1"/>
  <c r="B768" i="1"/>
  <c r="E765" i="1"/>
  <c r="G762" i="1"/>
  <c r="B760" i="1"/>
  <c r="E757" i="1"/>
  <c r="G754" i="1"/>
  <c r="B752" i="1"/>
  <c r="E749" i="1"/>
  <c r="G746" i="1"/>
  <c r="B744" i="1"/>
  <c r="E741" i="1"/>
  <c r="D739" i="1"/>
  <c r="D737" i="1"/>
  <c r="D735" i="1"/>
  <c r="D733" i="1"/>
  <c r="D731" i="1"/>
  <c r="D729" i="1"/>
  <c r="D727" i="1"/>
  <c r="D725" i="1"/>
  <c r="D723" i="1"/>
  <c r="D721" i="1"/>
  <c r="D719" i="1"/>
  <c r="D717" i="1"/>
  <c r="D715" i="1"/>
  <c r="D713" i="1"/>
  <c r="D711" i="1"/>
  <c r="D709" i="1"/>
  <c r="D707" i="1"/>
  <c r="D705" i="1"/>
  <c r="D703" i="1"/>
  <c r="D701" i="1"/>
  <c r="D699" i="1"/>
  <c r="D697" i="1"/>
  <c r="D695" i="1"/>
  <c r="D693" i="1"/>
  <c r="D691" i="1"/>
  <c r="D689" i="1"/>
  <c r="D687" i="1"/>
  <c r="D685" i="1"/>
  <c r="D683" i="1"/>
  <c r="D681" i="1"/>
  <c r="D679" i="1"/>
  <c r="D677" i="1"/>
  <c r="D675" i="1"/>
  <c r="D673" i="1"/>
  <c r="D671" i="1"/>
  <c r="D669" i="1"/>
  <c r="D667" i="1"/>
  <c r="D665" i="1"/>
  <c r="D663" i="1"/>
  <c r="D661" i="1"/>
  <c r="D659" i="1"/>
  <c r="D657" i="1"/>
  <c r="D655" i="1"/>
  <c r="D653" i="1"/>
  <c r="D651" i="1"/>
  <c r="D649" i="1"/>
  <c r="D647" i="1"/>
  <c r="D645" i="1"/>
  <c r="D643" i="1"/>
  <c r="D641" i="1"/>
  <c r="D639" i="1"/>
  <c r="D637" i="1"/>
  <c r="D635" i="1"/>
  <c r="D633" i="1"/>
  <c r="D631" i="1"/>
  <c r="D629" i="1"/>
  <c r="D627" i="1"/>
  <c r="G954" i="1"/>
  <c r="B846" i="1"/>
  <c r="I805" i="1"/>
  <c r="C782" i="1"/>
  <c r="F771" i="1"/>
  <c r="I760" i="1"/>
  <c r="C750" i="1"/>
  <c r="I739" i="1"/>
  <c r="I731" i="1"/>
  <c r="I723" i="1"/>
  <c r="I715" i="1"/>
  <c r="I707" i="1"/>
  <c r="I699" i="1"/>
  <c r="I691" i="1"/>
  <c r="I683" i="1"/>
  <c r="I675" i="1"/>
  <c r="I667" i="1"/>
  <c r="I659" i="1"/>
  <c r="C656" i="1"/>
  <c r="F653" i="1"/>
  <c r="I650" i="1"/>
  <c r="C648" i="1"/>
  <c r="F645" i="1"/>
  <c r="I642" i="1"/>
  <c r="C640" i="1"/>
  <c r="F637" i="1"/>
  <c r="I634" i="1"/>
  <c r="C632" i="1"/>
  <c r="F629" i="1"/>
  <c r="I626" i="1"/>
  <c r="F624" i="1"/>
  <c r="F622" i="1"/>
  <c r="F620" i="1"/>
  <c r="F618" i="1"/>
  <c r="F616" i="1"/>
  <c r="F614" i="1"/>
  <c r="F612" i="1"/>
  <c r="F610" i="1"/>
  <c r="F608" i="1"/>
  <c r="F606" i="1"/>
  <c r="F604" i="1"/>
  <c r="F602" i="1"/>
  <c r="F600" i="1"/>
  <c r="F598" i="1"/>
  <c r="F596" i="1"/>
  <c r="F594" i="1"/>
  <c r="F592" i="1"/>
  <c r="F590" i="1"/>
  <c r="F588" i="1"/>
  <c r="F586" i="1"/>
  <c r="F584" i="1"/>
  <c r="F582" i="1"/>
  <c r="F580" i="1"/>
  <c r="F578" i="1"/>
  <c r="F576" i="1"/>
  <c r="F574" i="1"/>
  <c r="F572" i="1"/>
  <c r="F570" i="1"/>
  <c r="F568" i="1"/>
  <c r="F566" i="1"/>
  <c r="F564" i="1"/>
  <c r="F562" i="1"/>
  <c r="F560" i="1"/>
  <c r="F558" i="1"/>
  <c r="F556" i="1"/>
  <c r="F981" i="1"/>
  <c r="G970" i="1"/>
  <c r="H945" i="1"/>
  <c r="H975" i="1"/>
  <c r="D884" i="1"/>
  <c r="E959" i="1"/>
  <c r="E944" i="1"/>
  <c r="H852" i="1"/>
  <c r="B861" i="1"/>
  <c r="B833" i="1"/>
  <c r="C812" i="1"/>
  <c r="G796" i="1"/>
  <c r="H985" i="1"/>
  <c r="I885" i="1"/>
  <c r="F861" i="1"/>
  <c r="F847" i="1"/>
  <c r="I832" i="1"/>
  <c r="I818" i="1"/>
  <c r="B807" i="1"/>
  <c r="B796" i="1"/>
  <c r="E961" i="1"/>
  <c r="C885" i="1"/>
  <c r="F860" i="1"/>
  <c r="F846" i="1"/>
  <c r="F832" i="1"/>
  <c r="I817" i="1"/>
  <c r="D806" i="1"/>
  <c r="H795" i="1"/>
  <c r="H784" i="1"/>
  <c r="D774" i="1"/>
  <c r="H763" i="1"/>
  <c r="H752" i="1"/>
  <c r="H742" i="1"/>
  <c r="B858" i="1"/>
  <c r="E815" i="1"/>
  <c r="C785" i="1"/>
  <c r="F774" i="1"/>
  <c r="I763" i="1"/>
  <c r="C753" i="1"/>
  <c r="F742" i="1"/>
  <c r="C734" i="1"/>
  <c r="C726" i="1"/>
  <c r="C718" i="1"/>
  <c r="C710" i="1"/>
  <c r="C702" i="1"/>
  <c r="C694" i="1"/>
  <c r="C686" i="1"/>
  <c r="C678" i="1"/>
  <c r="C670" i="1"/>
  <c r="C662" i="1"/>
  <c r="I870" i="1"/>
  <c r="E825" i="1"/>
  <c r="E790" i="1"/>
  <c r="B777" i="1"/>
  <c r="E766" i="1"/>
  <c r="G755" i="1"/>
  <c r="B745" i="1"/>
  <c r="B736" i="1"/>
  <c r="B728" i="1"/>
  <c r="B720" i="1"/>
  <c r="B712" i="1"/>
  <c r="B704" i="1"/>
  <c r="B696" i="1"/>
  <c r="B688" i="1"/>
  <c r="B680" i="1"/>
  <c r="B672" i="1"/>
  <c r="B664" i="1"/>
  <c r="F891" i="1"/>
  <c r="G834" i="1"/>
  <c r="E797" i="1"/>
  <c r="E779" i="1"/>
  <c r="G768" i="1"/>
  <c r="B758" i="1"/>
  <c r="E747" i="1"/>
  <c r="H737" i="1"/>
  <c r="H729" i="1"/>
  <c r="H721" i="1"/>
  <c r="H713" i="1"/>
  <c r="H705" i="1"/>
  <c r="H697" i="1"/>
  <c r="H689" i="1"/>
  <c r="D684" i="1"/>
  <c r="D680" i="1"/>
  <c r="D676" i="1"/>
  <c r="D672" i="1"/>
  <c r="D668" i="1"/>
  <c r="H665" i="1"/>
  <c r="H662" i="1"/>
  <c r="D660" i="1"/>
  <c r="H657" i="1"/>
  <c r="H654" i="1"/>
  <c r="D652" i="1"/>
  <c r="H649" i="1"/>
  <c r="H646" i="1"/>
  <c r="D644" i="1"/>
  <c r="H641" i="1"/>
  <c r="H638" i="1"/>
  <c r="D636" i="1"/>
  <c r="H633" i="1"/>
  <c r="H630" i="1"/>
  <c r="D628" i="1"/>
  <c r="H625" i="1"/>
  <c r="E835" i="1"/>
  <c r="I789" i="1"/>
  <c r="C774" i="1"/>
  <c r="C758" i="1"/>
  <c r="I744" i="1"/>
  <c r="I733" i="1"/>
  <c r="I721" i="1"/>
  <c r="I711" i="1"/>
  <c r="I701" i="1"/>
  <c r="I689" i="1"/>
  <c r="I679" i="1"/>
  <c r="I669" i="1"/>
  <c r="C658" i="1"/>
  <c r="I654" i="1"/>
  <c r="F651" i="1"/>
  <c r="F647" i="1"/>
  <c r="C644" i="1"/>
  <c r="I640" i="1"/>
  <c r="I636" i="1"/>
  <c r="F633" i="1"/>
  <c r="C630" i="1"/>
  <c r="C626" i="1"/>
  <c r="F623" i="1"/>
  <c r="B621" i="1"/>
  <c r="B618" i="1"/>
  <c r="F615" i="1"/>
  <c r="B613" i="1"/>
  <c r="B610" i="1"/>
  <c r="F607" i="1"/>
  <c r="B605" i="1"/>
  <c r="B602" i="1"/>
  <c r="F599" i="1"/>
  <c r="B597" i="1"/>
  <c r="B594" i="1"/>
  <c r="F591" i="1"/>
  <c r="B589" i="1"/>
  <c r="B586" i="1"/>
  <c r="F583" i="1"/>
  <c r="B581" i="1"/>
  <c r="B578" i="1"/>
  <c r="F575" i="1"/>
  <c r="B573" i="1"/>
  <c r="B570" i="1"/>
  <c r="F567" i="1"/>
  <c r="B565" i="1"/>
  <c r="B562" i="1"/>
  <c r="F559" i="1"/>
  <c r="B557" i="1"/>
  <c r="F554" i="1"/>
  <c r="F552" i="1"/>
  <c r="F550" i="1"/>
  <c r="F548" i="1"/>
  <c r="F546" i="1"/>
  <c r="F544" i="1"/>
  <c r="F542" i="1"/>
  <c r="F540" i="1"/>
  <c r="F538" i="1"/>
  <c r="F536" i="1"/>
  <c r="F534" i="1"/>
  <c r="F532" i="1"/>
  <c r="F530" i="1"/>
  <c r="F528" i="1"/>
  <c r="F526" i="1"/>
  <c r="F524" i="1"/>
  <c r="F522" i="1"/>
  <c r="F520" i="1"/>
  <c r="F518" i="1"/>
  <c r="F516" i="1"/>
  <c r="F514" i="1"/>
  <c r="B854" i="1"/>
  <c r="I811" i="1"/>
  <c r="C784" i="1"/>
  <c r="F773" i="1"/>
  <c r="I762" i="1"/>
  <c r="C752" i="1"/>
  <c r="F741" i="1"/>
  <c r="E733" i="1"/>
  <c r="E725" i="1"/>
  <c r="E717" i="1"/>
  <c r="E709" i="1"/>
  <c r="E701" i="1"/>
  <c r="E693" i="1"/>
  <c r="E685" i="1"/>
  <c r="E677" i="1"/>
  <c r="E669" i="1"/>
  <c r="E661" i="1"/>
  <c r="G656" i="1"/>
  <c r="B654" i="1"/>
  <c r="E651" i="1"/>
  <c r="G648" i="1"/>
  <c r="B646" i="1"/>
  <c r="E643" i="1"/>
  <c r="G640" i="1"/>
  <c r="B638" i="1"/>
  <c r="E635" i="1"/>
  <c r="G632" i="1"/>
  <c r="B630" i="1"/>
  <c r="E627" i="1"/>
  <c r="I624" i="1"/>
  <c r="I622" i="1"/>
  <c r="I620" i="1"/>
  <c r="I618" i="1"/>
  <c r="I616" i="1"/>
  <c r="I614" i="1"/>
  <c r="I612" i="1"/>
  <c r="I610" i="1"/>
  <c r="I608" i="1"/>
  <c r="I606" i="1"/>
  <c r="I604" i="1"/>
  <c r="I602" i="1"/>
  <c r="I600" i="1"/>
  <c r="I598" i="1"/>
  <c r="I596" i="1"/>
  <c r="I594" i="1"/>
  <c r="I592" i="1"/>
  <c r="I590" i="1"/>
  <c r="I588" i="1"/>
  <c r="I586" i="1"/>
  <c r="I584" i="1"/>
  <c r="I582" i="1"/>
  <c r="I580" i="1"/>
  <c r="I578" i="1"/>
  <c r="I576" i="1"/>
  <c r="I574" i="1"/>
  <c r="I572" i="1"/>
  <c r="I570" i="1"/>
  <c r="I568" i="1"/>
  <c r="I566" i="1"/>
  <c r="I564" i="1"/>
  <c r="I562" i="1"/>
  <c r="I560" i="1"/>
  <c r="I558" i="1"/>
  <c r="I556" i="1"/>
  <c r="I554" i="1"/>
  <c r="I552" i="1"/>
  <c r="I550" i="1"/>
  <c r="I548" i="1"/>
  <c r="I546" i="1"/>
  <c r="I544" i="1"/>
  <c r="I542" i="1"/>
  <c r="I540" i="1"/>
  <c r="I538" i="1"/>
  <c r="I536" i="1"/>
  <c r="I534" i="1"/>
  <c r="I532" i="1"/>
  <c r="I530" i="1"/>
  <c r="I528" i="1"/>
  <c r="I526" i="1"/>
  <c r="I524" i="1"/>
  <c r="I522" i="1"/>
  <c r="I520" i="1"/>
  <c r="I518" i="1"/>
  <c r="I516" i="1"/>
  <c r="I514" i="1"/>
  <c r="E859" i="1"/>
  <c r="G816" i="1"/>
  <c r="F785" i="1"/>
  <c r="I774" i="1"/>
  <c r="C764" i="1"/>
  <c r="F753" i="1"/>
  <c r="I742" i="1"/>
  <c r="E734" i="1"/>
  <c r="E726" i="1"/>
  <c r="E718" i="1"/>
  <c r="E710" i="1"/>
  <c r="E702" i="1"/>
  <c r="E694" i="1"/>
  <c r="E686" i="1"/>
  <c r="E678" i="1"/>
  <c r="E670" i="1"/>
  <c r="E662" i="1"/>
  <c r="B657" i="1"/>
  <c r="E654" i="1"/>
  <c r="G651" i="1"/>
  <c r="B649" i="1"/>
  <c r="E646" i="1"/>
  <c r="G643" i="1"/>
  <c r="B641" i="1"/>
  <c r="E638" i="1"/>
  <c r="G635" i="1"/>
  <c r="B633" i="1"/>
  <c r="E630" i="1"/>
  <c r="G627" i="1"/>
  <c r="C625" i="1"/>
  <c r="C623" i="1"/>
  <c r="C621" i="1"/>
  <c r="C619" i="1"/>
  <c r="C617" i="1"/>
  <c r="C615" i="1"/>
  <c r="C613" i="1"/>
  <c r="C611" i="1"/>
  <c r="C609" i="1"/>
  <c r="C607" i="1"/>
  <c r="C605" i="1"/>
  <c r="C603" i="1"/>
  <c r="C601" i="1"/>
  <c r="C599" i="1"/>
  <c r="C597" i="1"/>
  <c r="C595" i="1"/>
  <c r="C593" i="1"/>
  <c r="C591" i="1"/>
  <c r="C589" i="1"/>
  <c r="C587" i="1"/>
  <c r="C585" i="1"/>
  <c r="C583" i="1"/>
  <c r="C581" i="1"/>
  <c r="C579" i="1"/>
  <c r="C577" i="1"/>
  <c r="C575" i="1"/>
  <c r="C573" i="1"/>
  <c r="C571" i="1"/>
  <c r="C569" i="1"/>
  <c r="C567" i="1"/>
  <c r="C565" i="1"/>
  <c r="C563" i="1"/>
  <c r="C561" i="1"/>
  <c r="C559" i="1"/>
  <c r="C557" i="1"/>
  <c r="C555" i="1"/>
  <c r="C553" i="1"/>
  <c r="C551" i="1"/>
  <c r="C549" i="1"/>
  <c r="C547" i="1"/>
  <c r="C545" i="1"/>
  <c r="C543" i="1"/>
  <c r="C541" i="1"/>
  <c r="C539" i="1"/>
  <c r="C537" i="1"/>
  <c r="C535" i="1"/>
  <c r="C533" i="1"/>
  <c r="C531" i="1"/>
  <c r="C529" i="1"/>
  <c r="C527" i="1"/>
  <c r="C525" i="1"/>
  <c r="C523" i="1"/>
  <c r="C521" i="1"/>
  <c r="C519" i="1"/>
  <c r="C517" i="1"/>
  <c r="C515" i="1"/>
  <c r="C513" i="1"/>
  <c r="C511" i="1"/>
  <c r="C509" i="1"/>
  <c r="C507" i="1"/>
  <c r="C505" i="1"/>
  <c r="C503" i="1"/>
  <c r="C501" i="1"/>
  <c r="C499" i="1"/>
  <c r="C497" i="1"/>
  <c r="C495" i="1"/>
  <c r="C493" i="1"/>
  <c r="C491" i="1"/>
  <c r="C489" i="1"/>
  <c r="C487" i="1"/>
  <c r="C485" i="1"/>
  <c r="C483" i="1"/>
  <c r="C481" i="1"/>
  <c r="I780" i="1"/>
  <c r="I738" i="1"/>
  <c r="I706" i="1"/>
  <c r="I674" i="1"/>
  <c r="C653" i="1"/>
  <c r="F642" i="1"/>
  <c r="I631" i="1"/>
  <c r="D622" i="1"/>
  <c r="D614" i="1"/>
  <c r="D606" i="1"/>
  <c r="D598" i="1"/>
  <c r="D590" i="1"/>
  <c r="D582" i="1"/>
  <c r="D574" i="1"/>
  <c r="D566" i="1"/>
  <c r="D558" i="1"/>
  <c r="D550" i="1"/>
  <c r="D542" i="1"/>
  <c r="D534" i="1"/>
  <c r="D526" i="1"/>
  <c r="D518" i="1"/>
  <c r="I512" i="1"/>
  <c r="D510" i="1"/>
  <c r="F507" i="1"/>
  <c r="I504" i="1"/>
  <c r="D502" i="1"/>
  <c r="F499" i="1"/>
  <c r="I496" i="1"/>
  <c r="D494" i="1"/>
  <c r="F491" i="1"/>
  <c r="I488" i="1"/>
  <c r="D486" i="1"/>
  <c r="F483" i="1"/>
  <c r="I480" i="1"/>
  <c r="I478" i="1"/>
  <c r="I476" i="1"/>
  <c r="I474" i="1"/>
  <c r="I472" i="1"/>
  <c r="I470" i="1"/>
  <c r="I468" i="1"/>
  <c r="I466" i="1"/>
  <c r="I464" i="1"/>
  <c r="I462" i="1"/>
  <c r="I460" i="1"/>
  <c r="I458" i="1"/>
  <c r="I456" i="1"/>
  <c r="I454" i="1"/>
  <c r="I452" i="1"/>
  <c r="I450" i="1"/>
  <c r="I448" i="1"/>
  <c r="I446" i="1"/>
  <c r="I444" i="1"/>
  <c r="I442" i="1"/>
  <c r="I440" i="1"/>
  <c r="I438" i="1"/>
  <c r="I436" i="1"/>
  <c r="I434" i="1"/>
  <c r="I432" i="1"/>
  <c r="I430" i="1"/>
  <c r="I428" i="1"/>
  <c r="I426" i="1"/>
  <c r="I424" i="1"/>
  <c r="I422" i="1"/>
  <c r="I420" i="1"/>
  <c r="I418" i="1"/>
  <c r="I416" i="1"/>
  <c r="I414" i="1"/>
  <c r="I412" i="1"/>
  <c r="I410" i="1"/>
  <c r="I408" i="1"/>
  <c r="I406" i="1"/>
  <c r="I404" i="1"/>
  <c r="I402" i="1"/>
  <c r="C880" i="1"/>
  <c r="F767" i="1"/>
  <c r="I728" i="1"/>
  <c r="I696" i="1"/>
  <c r="I664" i="1"/>
  <c r="I649" i="1"/>
  <c r="C639" i="1"/>
  <c r="F628" i="1"/>
  <c r="H619" i="1"/>
  <c r="H611" i="1"/>
  <c r="H603" i="1"/>
  <c r="H595" i="1"/>
  <c r="H587" i="1"/>
  <c r="H579" i="1"/>
  <c r="H571" i="1"/>
  <c r="H563" i="1"/>
  <c r="H555" i="1"/>
  <c r="H547" i="1"/>
  <c r="H539" i="1"/>
  <c r="H531" i="1"/>
  <c r="H523" i="1"/>
  <c r="H515" i="1"/>
  <c r="B512" i="1"/>
  <c r="E509" i="1"/>
  <c r="H506" i="1"/>
  <c r="B504" i="1"/>
  <c r="E501" i="1"/>
  <c r="H498" i="1"/>
  <c r="B496" i="1"/>
  <c r="E493" i="1"/>
  <c r="H490" i="1"/>
  <c r="B488" i="1"/>
  <c r="E485" i="1"/>
  <c r="H482" i="1"/>
  <c r="D480" i="1"/>
  <c r="D478" i="1"/>
  <c r="D476" i="1"/>
  <c r="D474" i="1"/>
  <c r="D472" i="1"/>
  <c r="D470" i="1"/>
  <c r="D468" i="1"/>
  <c r="D466" i="1"/>
  <c r="D464" i="1"/>
  <c r="D462" i="1"/>
  <c r="D460" i="1"/>
  <c r="D458" i="1"/>
  <c r="D456" i="1"/>
  <c r="D454" i="1"/>
  <c r="D452" i="1"/>
  <c r="D450" i="1"/>
  <c r="D448" i="1"/>
  <c r="D446" i="1"/>
  <c r="D444" i="1"/>
  <c r="D442" i="1"/>
  <c r="D440" i="1"/>
  <c r="D438" i="1"/>
  <c r="D436" i="1"/>
  <c r="D434" i="1"/>
  <c r="D432" i="1"/>
  <c r="D430" i="1"/>
  <c r="D428" i="1"/>
  <c r="D426" i="1"/>
  <c r="D424" i="1"/>
  <c r="D422" i="1"/>
  <c r="D420" i="1"/>
  <c r="D418" i="1"/>
  <c r="D416" i="1"/>
  <c r="D414" i="1"/>
  <c r="D412" i="1"/>
  <c r="D410" i="1"/>
  <c r="D408" i="1"/>
  <c r="D406" i="1"/>
  <c r="D404" i="1"/>
  <c r="D402" i="1"/>
  <c r="I809" i="1"/>
  <c r="F751" i="1"/>
  <c r="I716" i="1"/>
  <c r="I684" i="1"/>
  <c r="F656" i="1"/>
  <c r="I645" i="1"/>
  <c r="C635" i="1"/>
  <c r="H624" i="1"/>
  <c r="H616" i="1"/>
  <c r="H608" i="1"/>
  <c r="H600" i="1"/>
  <c r="H592" i="1"/>
  <c r="H584" i="1"/>
  <c r="H576" i="1"/>
  <c r="H568" i="1"/>
  <c r="H560" i="1"/>
  <c r="H552" i="1"/>
  <c r="H544" i="1"/>
  <c r="H536" i="1"/>
  <c r="H528" i="1"/>
  <c r="H520" i="1"/>
  <c r="H513" i="1"/>
  <c r="B511" i="1"/>
  <c r="E508" i="1"/>
  <c r="H505" i="1"/>
  <c r="B503" i="1"/>
  <c r="E500" i="1"/>
  <c r="H497" i="1"/>
  <c r="B495" i="1"/>
  <c r="E492" i="1"/>
  <c r="H489" i="1"/>
  <c r="B487" i="1"/>
  <c r="E484" i="1"/>
  <c r="H481" i="1"/>
  <c r="F479" i="1"/>
  <c r="F477" i="1"/>
  <c r="F475" i="1"/>
  <c r="F473" i="1"/>
  <c r="F471" i="1"/>
  <c r="F469" i="1"/>
  <c r="F467" i="1"/>
  <c r="F465" i="1"/>
  <c r="F463" i="1"/>
  <c r="F461" i="1"/>
  <c r="F459" i="1"/>
  <c r="F457" i="1"/>
  <c r="F455" i="1"/>
  <c r="F453" i="1"/>
  <c r="F451" i="1"/>
  <c r="F449" i="1"/>
  <c r="F447" i="1"/>
  <c r="F445" i="1"/>
  <c r="F443" i="1"/>
  <c r="F441" i="1"/>
  <c r="F439" i="1"/>
  <c r="F437" i="1"/>
  <c r="F435" i="1"/>
  <c r="F433" i="1"/>
  <c r="F431" i="1"/>
  <c r="F429" i="1"/>
  <c r="F427" i="1"/>
  <c r="F425" i="1"/>
  <c r="F423" i="1"/>
  <c r="F421" i="1"/>
  <c r="F419" i="1"/>
  <c r="F417" i="1"/>
  <c r="F415" i="1"/>
  <c r="F413" i="1"/>
  <c r="F411" i="1"/>
  <c r="F409" i="1"/>
  <c r="F407" i="1"/>
  <c r="F405" i="1"/>
  <c r="F403" i="1"/>
  <c r="F401" i="1"/>
  <c r="I710" i="1"/>
  <c r="C633" i="1"/>
  <c r="D599" i="1"/>
  <c r="D567" i="1"/>
  <c r="D535" i="1"/>
  <c r="F510" i="1"/>
  <c r="I499" i="1"/>
  <c r="D489" i="1"/>
  <c r="C479" i="1"/>
  <c r="C471" i="1"/>
  <c r="C463" i="1"/>
  <c r="C455" i="1"/>
  <c r="C447" i="1"/>
  <c r="C439" i="1"/>
  <c r="C431" i="1"/>
  <c r="C423" i="1"/>
  <c r="C415" i="1"/>
  <c r="C407" i="1"/>
  <c r="B862" i="1"/>
  <c r="F646" i="1"/>
  <c r="D597" i="1"/>
  <c r="D555" i="1"/>
  <c r="I513" i="1"/>
  <c r="D499" i="1"/>
  <c r="D485" i="1"/>
  <c r="G473" i="1"/>
  <c r="G462" i="1"/>
  <c r="C452" i="1"/>
  <c r="G441" i="1"/>
  <c r="G430" i="1"/>
  <c r="C420" i="1"/>
  <c r="G409" i="1"/>
  <c r="E819" i="1"/>
  <c r="C641" i="1"/>
  <c r="D595" i="1"/>
  <c r="D553" i="1"/>
  <c r="F512" i="1"/>
  <c r="F498" i="1"/>
  <c r="F484" i="1"/>
  <c r="G472" i="1"/>
  <c r="C462" i="1"/>
  <c r="G451" i="1"/>
  <c r="G440" i="1"/>
  <c r="C430" i="1"/>
  <c r="G419" i="1"/>
  <c r="G408" i="1"/>
  <c r="I718" i="1"/>
  <c r="D621" i="1"/>
  <c r="D579" i="1"/>
  <c r="D537" i="1"/>
  <c r="D507" i="1"/>
  <c r="D493" i="1"/>
  <c r="G479" i="1"/>
  <c r="G468" i="1"/>
  <c r="C458" i="1"/>
  <c r="G447" i="1"/>
  <c r="G436" i="1"/>
  <c r="C426" i="1"/>
  <c r="G415" i="1"/>
  <c r="G404" i="1"/>
  <c r="D593" i="1"/>
  <c r="D571" i="1"/>
  <c r="G477" i="1"/>
  <c r="G434" i="1"/>
  <c r="D625" i="1"/>
  <c r="F997" i="1"/>
  <c r="G993" i="1"/>
  <c r="I962" i="1"/>
  <c r="E953" i="1"/>
  <c r="D900" i="1"/>
  <c r="C903" i="1"/>
  <c r="E874" i="1"/>
  <c r="E869" i="1"/>
  <c r="C898" i="1"/>
  <c r="E838" i="1"/>
  <c r="B817" i="1"/>
  <c r="C800" i="1"/>
  <c r="G788" i="1"/>
  <c r="C900" i="1"/>
  <c r="C865" i="1"/>
  <c r="I850" i="1"/>
  <c r="I836" i="1"/>
  <c r="C822" i="1"/>
  <c r="F809" i="1"/>
  <c r="B799" i="1"/>
  <c r="B788" i="1"/>
  <c r="C896" i="1"/>
  <c r="G864" i="1"/>
  <c r="I849" i="1"/>
  <c r="I835" i="1"/>
  <c r="I821" i="1"/>
  <c r="H808" i="1"/>
  <c r="D798" i="1"/>
  <c r="H787" i="1"/>
  <c r="H776" i="1"/>
  <c r="D766" i="1"/>
  <c r="H755" i="1"/>
  <c r="H744" i="1"/>
  <c r="C872" i="1"/>
  <c r="B826" i="1"/>
  <c r="I790" i="1"/>
  <c r="C777" i="1"/>
  <c r="F766" i="1"/>
  <c r="I755" i="1"/>
  <c r="C745" i="1"/>
  <c r="C736" i="1"/>
  <c r="C728" i="1"/>
  <c r="C720" i="1"/>
  <c r="C712" i="1"/>
  <c r="C704" i="1"/>
  <c r="C696" i="1"/>
  <c r="C688" i="1"/>
  <c r="C680" i="1"/>
  <c r="C672" i="1"/>
  <c r="C664" i="1"/>
  <c r="I896" i="1"/>
  <c r="B836" i="1"/>
  <c r="E798" i="1"/>
  <c r="G779" i="1"/>
  <c r="B769" i="1"/>
  <c r="E758" i="1"/>
  <c r="G747" i="1"/>
  <c r="B738" i="1"/>
  <c r="B730" i="1"/>
  <c r="B722" i="1"/>
  <c r="B714" i="1"/>
  <c r="B706" i="1"/>
  <c r="B698" i="1"/>
  <c r="B690" i="1"/>
  <c r="B682" i="1"/>
  <c r="B674" i="1"/>
  <c r="B666" i="1"/>
  <c r="G946" i="1"/>
  <c r="E845" i="1"/>
  <c r="E805" i="1"/>
  <c r="B782" i="1"/>
  <c r="E771" i="1"/>
  <c r="G760" i="1"/>
  <c r="B750" i="1"/>
  <c r="H739" i="1"/>
  <c r="H731" i="1"/>
  <c r="H723" i="1"/>
  <c r="H715" i="1"/>
  <c r="H707" i="1"/>
  <c r="H699" i="1"/>
  <c r="H691" i="1"/>
  <c r="H685" i="1"/>
  <c r="H681" i="1"/>
  <c r="H677" i="1"/>
  <c r="H673" i="1"/>
  <c r="H669" i="1"/>
  <c r="D666" i="1"/>
  <c r="H663" i="1"/>
  <c r="H660" i="1"/>
  <c r="D658" i="1"/>
  <c r="H655" i="1"/>
  <c r="H652" i="1"/>
  <c r="D650" i="1"/>
  <c r="H647" i="1"/>
  <c r="H644" i="1"/>
  <c r="D642" i="1"/>
  <c r="H639" i="1"/>
  <c r="H636" i="1"/>
  <c r="D634" i="1"/>
  <c r="H631" i="1"/>
  <c r="H628" i="1"/>
  <c r="D626" i="1"/>
  <c r="G856" i="1"/>
  <c r="I797" i="1"/>
  <c r="I776" i="1"/>
  <c r="F763" i="1"/>
  <c r="F747" i="1"/>
  <c r="I735" i="1"/>
  <c r="I725" i="1"/>
  <c r="I713" i="1"/>
  <c r="I703" i="1"/>
  <c r="I693" i="1"/>
  <c r="I681" i="1"/>
  <c r="I671" i="1"/>
  <c r="I661" i="1"/>
  <c r="F655" i="1"/>
  <c r="C652" i="1"/>
  <c r="I648" i="1"/>
  <c r="I644" i="1"/>
  <c r="F641" i="1"/>
  <c r="C638" i="1"/>
  <c r="C634" i="1"/>
  <c r="I630" i="1"/>
  <c r="F627" i="1"/>
  <c r="B624" i="1"/>
  <c r="F621" i="1"/>
  <c r="B619" i="1"/>
  <c r="B616" i="1"/>
  <c r="F613" i="1"/>
  <c r="B611" i="1"/>
  <c r="B608" i="1"/>
  <c r="F605" i="1"/>
  <c r="B603" i="1"/>
  <c r="B600" i="1"/>
  <c r="F597" i="1"/>
  <c r="B595" i="1"/>
  <c r="B592" i="1"/>
  <c r="F589" i="1"/>
  <c r="B587" i="1"/>
  <c r="B584" i="1"/>
  <c r="F581" i="1"/>
  <c r="B579" i="1"/>
  <c r="B576" i="1"/>
  <c r="F573" i="1"/>
  <c r="B571" i="1"/>
  <c r="B568" i="1"/>
  <c r="F565" i="1"/>
  <c r="B563" i="1"/>
  <c r="B560" i="1"/>
  <c r="F557" i="1"/>
  <c r="B555" i="1"/>
  <c r="B553" i="1"/>
  <c r="B551" i="1"/>
  <c r="B549" i="1"/>
  <c r="B547" i="1"/>
  <c r="B545" i="1"/>
  <c r="B543" i="1"/>
  <c r="B541" i="1"/>
  <c r="B539" i="1"/>
  <c r="B537" i="1"/>
  <c r="B535" i="1"/>
  <c r="B533" i="1"/>
  <c r="B531" i="1"/>
  <c r="B529" i="1"/>
  <c r="B527" i="1"/>
  <c r="B525" i="1"/>
  <c r="B523" i="1"/>
  <c r="B521" i="1"/>
  <c r="B519" i="1"/>
  <c r="B517" i="1"/>
  <c r="B515" i="1"/>
  <c r="I864" i="1"/>
  <c r="B822" i="1"/>
  <c r="I787" i="1"/>
  <c r="C776" i="1"/>
  <c r="F765" i="1"/>
  <c r="I754" i="1"/>
  <c r="C744" i="1"/>
  <c r="E735" i="1"/>
  <c r="E727" i="1"/>
  <c r="E719" i="1"/>
  <c r="E711" i="1"/>
  <c r="E703" i="1"/>
  <c r="E695" i="1"/>
  <c r="E687" i="1"/>
  <c r="E679" i="1"/>
  <c r="E671" i="1"/>
  <c r="E663" i="1"/>
  <c r="E657" i="1"/>
  <c r="G654" i="1"/>
  <c r="B652" i="1"/>
  <c r="E649" i="1"/>
  <c r="G646" i="1"/>
  <c r="B644" i="1"/>
  <c r="E641" i="1"/>
  <c r="G638" i="1"/>
  <c r="B636" i="1"/>
  <c r="E633" i="1"/>
  <c r="G630" i="1"/>
  <c r="B628" i="1"/>
  <c r="E625" i="1"/>
  <c r="E623" i="1"/>
  <c r="E621" i="1"/>
  <c r="E619" i="1"/>
  <c r="E617" i="1"/>
  <c r="E615" i="1"/>
  <c r="E613" i="1"/>
  <c r="E611" i="1"/>
  <c r="E609" i="1"/>
  <c r="E607" i="1"/>
  <c r="E605" i="1"/>
  <c r="E603" i="1"/>
  <c r="E601" i="1"/>
  <c r="E599" i="1"/>
  <c r="E597" i="1"/>
  <c r="E595" i="1"/>
  <c r="E593" i="1"/>
  <c r="E591" i="1"/>
  <c r="E589" i="1"/>
  <c r="E587" i="1"/>
  <c r="E585" i="1"/>
  <c r="E583" i="1"/>
  <c r="E581" i="1"/>
  <c r="E579" i="1"/>
  <c r="E577" i="1"/>
  <c r="E575" i="1"/>
  <c r="E573" i="1"/>
  <c r="E571" i="1"/>
  <c r="E569" i="1"/>
  <c r="E567" i="1"/>
  <c r="E565" i="1"/>
  <c r="E563" i="1"/>
  <c r="E561" i="1"/>
  <c r="E559" i="1"/>
  <c r="E557" i="1"/>
  <c r="E555" i="1"/>
  <c r="E553" i="1"/>
  <c r="E551" i="1"/>
  <c r="E549" i="1"/>
  <c r="E547" i="1"/>
  <c r="E545" i="1"/>
  <c r="E543" i="1"/>
  <c r="E541" i="1"/>
  <c r="E539" i="1"/>
  <c r="E537" i="1"/>
  <c r="E535" i="1"/>
  <c r="E533" i="1"/>
  <c r="E531" i="1"/>
  <c r="E529" i="1"/>
  <c r="E527" i="1"/>
  <c r="E525" i="1"/>
  <c r="E523" i="1"/>
  <c r="E521" i="1"/>
  <c r="E519" i="1"/>
  <c r="E517" i="1"/>
  <c r="E515" i="1"/>
  <c r="I874" i="1"/>
  <c r="E827" i="1"/>
  <c r="I791" i="1"/>
  <c r="F777" i="1"/>
  <c r="I766" i="1"/>
  <c r="C756" i="1"/>
  <c r="F745" i="1"/>
  <c r="E736" i="1"/>
  <c r="E728" i="1"/>
  <c r="E720" i="1"/>
  <c r="E712" i="1"/>
  <c r="E704" i="1"/>
  <c r="E696" i="1"/>
  <c r="E688" i="1"/>
  <c r="E680" i="1"/>
  <c r="E672" i="1"/>
  <c r="E664" i="1"/>
  <c r="G657" i="1"/>
  <c r="B655" i="1"/>
  <c r="E652" i="1"/>
  <c r="G649" i="1"/>
  <c r="B647" i="1"/>
  <c r="E644" i="1"/>
  <c r="G641" i="1"/>
  <c r="B639" i="1"/>
  <c r="E636" i="1"/>
  <c r="G633" i="1"/>
  <c r="B631" i="1"/>
  <c r="E628" i="1"/>
  <c r="G625" i="1"/>
  <c r="G623" i="1"/>
  <c r="G621" i="1"/>
  <c r="G619" i="1"/>
  <c r="G617" i="1"/>
  <c r="G615" i="1"/>
  <c r="G613" i="1"/>
  <c r="G611" i="1"/>
  <c r="G609" i="1"/>
  <c r="G607" i="1"/>
  <c r="G605" i="1"/>
  <c r="G603" i="1"/>
  <c r="G601" i="1"/>
  <c r="G599" i="1"/>
  <c r="G597" i="1"/>
  <c r="G595" i="1"/>
  <c r="G593" i="1"/>
  <c r="G591" i="1"/>
  <c r="G589" i="1"/>
  <c r="G587" i="1"/>
  <c r="G585" i="1"/>
  <c r="G583" i="1"/>
  <c r="G581" i="1"/>
  <c r="G579" i="1"/>
  <c r="G577" i="1"/>
  <c r="G575" i="1"/>
  <c r="G573" i="1"/>
  <c r="G571" i="1"/>
  <c r="G569" i="1"/>
  <c r="G567" i="1"/>
  <c r="G565" i="1"/>
  <c r="G563" i="1"/>
  <c r="G561" i="1"/>
  <c r="G559" i="1"/>
  <c r="G557" i="1"/>
  <c r="G555" i="1"/>
  <c r="G553" i="1"/>
  <c r="G551" i="1"/>
  <c r="G549" i="1"/>
  <c r="G547" i="1"/>
  <c r="G545" i="1"/>
  <c r="G543" i="1"/>
  <c r="G541" i="1"/>
  <c r="G539" i="1"/>
  <c r="G537" i="1"/>
  <c r="G535" i="1"/>
  <c r="G533" i="1"/>
  <c r="G531" i="1"/>
  <c r="G529" i="1"/>
  <c r="G527" i="1"/>
  <c r="G525" i="1"/>
  <c r="G523" i="1"/>
  <c r="G521" i="1"/>
  <c r="G519" i="1"/>
  <c r="G517" i="1"/>
  <c r="G515" i="1"/>
  <c r="G513" i="1"/>
  <c r="G511" i="1"/>
  <c r="G509" i="1"/>
  <c r="G507" i="1"/>
  <c r="G505" i="1"/>
  <c r="G503" i="1"/>
  <c r="G501" i="1"/>
  <c r="G499" i="1"/>
  <c r="G497" i="1"/>
  <c r="G495" i="1"/>
  <c r="G493" i="1"/>
  <c r="G491" i="1"/>
  <c r="G489" i="1"/>
  <c r="G487" i="1"/>
  <c r="G485" i="1"/>
  <c r="G483" i="1"/>
  <c r="G481" i="1"/>
  <c r="I801" i="1"/>
  <c r="I748" i="1"/>
  <c r="I714" i="1"/>
  <c r="I682" i="1"/>
  <c r="I655" i="1"/>
  <c r="C645" i="1"/>
  <c r="F634" i="1"/>
  <c r="D624" i="1"/>
  <c r="D616" i="1"/>
  <c r="D608" i="1"/>
  <c r="D600" i="1"/>
  <c r="D592" i="1"/>
  <c r="D584" i="1"/>
  <c r="D576" i="1"/>
  <c r="D568" i="1"/>
  <c r="D560" i="1"/>
  <c r="D552" i="1"/>
  <c r="D544" i="1"/>
  <c r="D536" i="1"/>
  <c r="D528" i="1"/>
  <c r="D520" i="1"/>
  <c r="F513" i="1"/>
  <c r="I510" i="1"/>
  <c r="D508" i="1"/>
  <c r="F505" i="1"/>
  <c r="I502" i="1"/>
  <c r="D500" i="1"/>
  <c r="F497" i="1"/>
  <c r="I494" i="1"/>
  <c r="D492" i="1"/>
  <c r="F489" i="1"/>
  <c r="I486" i="1"/>
  <c r="D484" i="1"/>
  <c r="F481" i="1"/>
  <c r="E479" i="1"/>
  <c r="E477" i="1"/>
  <c r="E475" i="1"/>
  <c r="E473" i="1"/>
  <c r="E471" i="1"/>
  <c r="E469" i="1"/>
  <c r="E467" i="1"/>
  <c r="E465" i="1"/>
  <c r="E463" i="1"/>
  <c r="E461" i="1"/>
  <c r="E459" i="1"/>
  <c r="E457" i="1"/>
  <c r="E455" i="1"/>
  <c r="E453" i="1"/>
  <c r="E451" i="1"/>
  <c r="E449" i="1"/>
  <c r="E447" i="1"/>
  <c r="E445" i="1"/>
  <c r="E443" i="1"/>
  <c r="E441" i="1"/>
  <c r="E439" i="1"/>
  <c r="E437" i="1"/>
  <c r="E435" i="1"/>
  <c r="E433" i="1"/>
  <c r="E431" i="1"/>
  <c r="E429" i="1"/>
  <c r="E427" i="1"/>
  <c r="E985" i="1"/>
  <c r="H913" i="1"/>
  <c r="C929" i="1"/>
  <c r="G890" i="1"/>
  <c r="G843" i="1"/>
  <c r="C804" i="1"/>
  <c r="F914" i="1"/>
  <c r="C854" i="1"/>
  <c r="C826" i="1"/>
  <c r="F801" i="1"/>
  <c r="F909" i="1"/>
  <c r="I853" i="1"/>
  <c r="C825" i="1"/>
  <c r="H800" i="1"/>
  <c r="H779" i="1"/>
  <c r="D758" i="1"/>
  <c r="F899" i="1"/>
  <c r="I798" i="1"/>
  <c r="C769" i="1"/>
  <c r="I747" i="1"/>
  <c r="C730" i="1"/>
  <c r="C714" i="1"/>
  <c r="C698" i="1"/>
  <c r="C682" i="1"/>
  <c r="C666" i="1"/>
  <c r="G846" i="1"/>
  <c r="E782" i="1"/>
  <c r="B761" i="1"/>
  <c r="B740" i="1"/>
  <c r="B724" i="1"/>
  <c r="B708" i="1"/>
  <c r="B692" i="1"/>
  <c r="B676" i="1"/>
  <c r="B660" i="1"/>
  <c r="E813" i="1"/>
  <c r="B774" i="1"/>
  <c r="G752" i="1"/>
  <c r="H733" i="1"/>
  <c r="H717" i="1"/>
  <c r="H701" i="1"/>
  <c r="D686" i="1"/>
  <c r="D678" i="1"/>
  <c r="D670" i="1"/>
  <c r="D664" i="1"/>
  <c r="H658" i="1"/>
  <c r="H653" i="1"/>
  <c r="D648" i="1"/>
  <c r="H642" i="1"/>
  <c r="H637" i="1"/>
  <c r="D632" i="1"/>
  <c r="H626" i="1"/>
  <c r="B814" i="1"/>
  <c r="C766" i="1"/>
  <c r="I737" i="1"/>
  <c r="I717" i="1"/>
  <c r="I695" i="1"/>
  <c r="I673" i="1"/>
  <c r="I656" i="1"/>
  <c r="F649" i="1"/>
  <c r="C642" i="1"/>
  <c r="F635" i="1"/>
  <c r="C628" i="1"/>
  <c r="B622" i="1"/>
  <c r="B617" i="1"/>
  <c r="F611" i="1"/>
  <c r="B606" i="1"/>
  <c r="B601" i="1"/>
  <c r="F595" i="1"/>
  <c r="B590" i="1"/>
  <c r="B585" i="1"/>
  <c r="F579" i="1"/>
  <c r="B574" i="1"/>
  <c r="B569" i="1"/>
  <c r="F563" i="1"/>
  <c r="B558" i="1"/>
  <c r="F553" i="1"/>
  <c r="F549" i="1"/>
  <c r="F545" i="1"/>
  <c r="F541" i="1"/>
  <c r="F537" i="1"/>
  <c r="F533" i="1"/>
  <c r="F529" i="1"/>
  <c r="F525" i="1"/>
  <c r="F521" i="1"/>
  <c r="F517" i="1"/>
  <c r="F885" i="1"/>
  <c r="I795" i="1"/>
  <c r="C768" i="1"/>
  <c r="I746" i="1"/>
  <c r="E729" i="1"/>
  <c r="E713" i="1"/>
  <c r="E697" i="1"/>
  <c r="E681" i="1"/>
  <c r="E665" i="1"/>
  <c r="E655" i="1"/>
  <c r="B650" i="1"/>
  <c r="G644" i="1"/>
  <c r="E639" i="1"/>
  <c r="B634" i="1"/>
  <c r="G628" i="1"/>
  <c r="I623" i="1"/>
  <c r="I619" i="1"/>
  <c r="I615" i="1"/>
  <c r="I611" i="1"/>
  <c r="I607" i="1"/>
  <c r="I603" i="1"/>
  <c r="I599" i="1"/>
  <c r="I595" i="1"/>
  <c r="I591" i="1"/>
  <c r="I587" i="1"/>
  <c r="I583" i="1"/>
  <c r="I579" i="1"/>
  <c r="I575" i="1"/>
  <c r="I571" i="1"/>
  <c r="I567" i="1"/>
  <c r="I563" i="1"/>
  <c r="I559" i="1"/>
  <c r="I555" i="1"/>
  <c r="I551" i="1"/>
  <c r="I547" i="1"/>
  <c r="I543" i="1"/>
  <c r="I539" i="1"/>
  <c r="I535" i="1"/>
  <c r="I531" i="1"/>
  <c r="I527" i="1"/>
  <c r="I523" i="1"/>
  <c r="I519" i="1"/>
  <c r="I515" i="1"/>
  <c r="B838" i="1"/>
  <c r="C780" i="1"/>
  <c r="I758" i="1"/>
  <c r="E738" i="1"/>
  <c r="E722" i="1"/>
  <c r="E706" i="1"/>
  <c r="E690" i="1"/>
  <c r="E674" i="1"/>
  <c r="E658" i="1"/>
  <c r="B653" i="1"/>
  <c r="G647" i="1"/>
  <c r="E642" i="1"/>
  <c r="B637" i="1"/>
  <c r="G631" i="1"/>
  <c r="E626" i="1"/>
  <c r="C622" i="1"/>
  <c r="C618" i="1"/>
  <c r="C614" i="1"/>
  <c r="C610" i="1"/>
  <c r="C606" i="1"/>
  <c r="C602" i="1"/>
  <c r="C598" i="1"/>
  <c r="C594" i="1"/>
  <c r="C590" i="1"/>
  <c r="C586" i="1"/>
  <c r="C582" i="1"/>
  <c r="C578" i="1"/>
  <c r="C574" i="1"/>
  <c r="C570" i="1"/>
  <c r="C566" i="1"/>
  <c r="C562" i="1"/>
  <c r="C558" i="1"/>
  <c r="C554" i="1"/>
  <c r="C550" i="1"/>
  <c r="C546" i="1"/>
  <c r="C542" i="1"/>
  <c r="C538" i="1"/>
  <c r="C534" i="1"/>
  <c r="C530" i="1"/>
  <c r="C526" i="1"/>
  <c r="C522" i="1"/>
  <c r="C518" i="1"/>
  <c r="C514" i="1"/>
  <c r="C510" i="1"/>
  <c r="C506" i="1"/>
  <c r="C502" i="1"/>
  <c r="C498" i="1"/>
  <c r="C494" i="1"/>
  <c r="C490" i="1"/>
  <c r="C486" i="1"/>
  <c r="C482" i="1"/>
  <c r="F759" i="1"/>
  <c r="I690" i="1"/>
  <c r="I647" i="1"/>
  <c r="F626" i="1"/>
  <c r="D610" i="1"/>
  <c r="D594" i="1"/>
  <c r="D578" i="1"/>
  <c r="D562" i="1"/>
  <c r="D546" i="1"/>
  <c r="D530" i="1"/>
  <c r="D514" i="1"/>
  <c r="I508" i="1"/>
  <c r="F503" i="1"/>
  <c r="D498" i="1"/>
  <c r="I492" i="1"/>
  <c r="F487" i="1"/>
  <c r="D482" i="1"/>
  <c r="I477" i="1"/>
  <c r="I473" i="1"/>
  <c r="I469" i="1"/>
  <c r="I465" i="1"/>
  <c r="I461" i="1"/>
  <c r="I457" i="1"/>
  <c r="I453" i="1"/>
  <c r="I449" i="1"/>
  <c r="I445" i="1"/>
  <c r="I441" i="1"/>
  <c r="I437" i="1"/>
  <c r="I433" i="1"/>
  <c r="I429" i="1"/>
  <c r="I425" i="1"/>
  <c r="E423" i="1"/>
  <c r="E420" i="1"/>
  <c r="I417" i="1"/>
  <c r="E415" i="1"/>
  <c r="E412" i="1"/>
  <c r="I409" i="1"/>
  <c r="E407" i="1"/>
  <c r="E404" i="1"/>
  <c r="I401" i="1"/>
  <c r="C778" i="1"/>
  <c r="I720" i="1"/>
  <c r="I680" i="1"/>
  <c r="F652" i="1"/>
  <c r="F636" i="1"/>
  <c r="H623" i="1"/>
  <c r="H613" i="1"/>
  <c r="H601" i="1"/>
  <c r="H591" i="1"/>
  <c r="H581" i="1"/>
  <c r="H569" i="1"/>
  <c r="H559" i="1"/>
  <c r="H549" i="1"/>
  <c r="H537" i="1"/>
  <c r="H527" i="1"/>
  <c r="H517" i="1"/>
  <c r="E511" i="1"/>
  <c r="B508" i="1"/>
  <c r="H504" i="1"/>
  <c r="H500" i="1"/>
  <c r="E497" i="1"/>
  <c r="B494" i="1"/>
  <c r="B490" i="1"/>
  <c r="H486" i="1"/>
  <c r="E483" i="1"/>
  <c r="H479" i="1"/>
  <c r="D477" i="1"/>
  <c r="H474" i="1"/>
  <c r="H471" i="1"/>
  <c r="D469" i="1"/>
  <c r="H466" i="1"/>
  <c r="H463" i="1"/>
  <c r="D461" i="1"/>
  <c r="H458" i="1"/>
  <c r="H455" i="1"/>
  <c r="D453" i="1"/>
  <c r="H450" i="1"/>
  <c r="H447" i="1"/>
  <c r="D445" i="1"/>
  <c r="H442" i="1"/>
  <c r="H439" i="1"/>
  <c r="D437" i="1"/>
  <c r="H434" i="1"/>
  <c r="H431" i="1"/>
  <c r="D429" i="1"/>
  <c r="H426" i="1"/>
  <c r="H423" i="1"/>
  <c r="D421" i="1"/>
  <c r="H418" i="1"/>
  <c r="H415" i="1"/>
  <c r="D413" i="1"/>
  <c r="H410" i="1"/>
  <c r="H407" i="1"/>
  <c r="D405" i="1"/>
  <c r="H402" i="1"/>
  <c r="F783" i="1"/>
  <c r="I732" i="1"/>
  <c r="I692" i="1"/>
  <c r="I653" i="1"/>
  <c r="F640" i="1"/>
  <c r="C627" i="1"/>
  <c r="H614" i="1"/>
  <c r="H604" i="1"/>
  <c r="H594" i="1"/>
  <c r="H582" i="1"/>
  <c r="H572" i="1"/>
  <c r="H562" i="1"/>
  <c r="H550" i="1"/>
  <c r="H540" i="1"/>
  <c r="H530" i="1"/>
  <c r="H518" i="1"/>
  <c r="E512" i="1"/>
  <c r="B509" i="1"/>
  <c r="B505" i="1"/>
  <c r="H501" i="1"/>
  <c r="E498" i="1"/>
  <c r="E494" i="1"/>
  <c r="B491" i="1"/>
  <c r="H487" i="1"/>
  <c r="H483" i="1"/>
  <c r="F480" i="1"/>
  <c r="B478" i="1"/>
  <c r="B475" i="1"/>
  <c r="F472" i="1"/>
  <c r="B470" i="1"/>
  <c r="B467" i="1"/>
  <c r="F464" i="1"/>
  <c r="B462" i="1"/>
  <c r="B459" i="1"/>
  <c r="F456" i="1"/>
  <c r="B454" i="1"/>
  <c r="B451" i="1"/>
  <c r="F448" i="1"/>
  <c r="B446" i="1"/>
  <c r="B443" i="1"/>
  <c r="F440" i="1"/>
  <c r="B438" i="1"/>
  <c r="B435" i="1"/>
  <c r="F432" i="1"/>
  <c r="B430" i="1"/>
  <c r="B427" i="1"/>
  <c r="F424" i="1"/>
  <c r="B422" i="1"/>
  <c r="B419" i="1"/>
  <c r="F416" i="1"/>
  <c r="B414" i="1"/>
  <c r="B411" i="1"/>
  <c r="F408" i="1"/>
  <c r="B406" i="1"/>
  <c r="B403" i="1"/>
  <c r="C786" i="1"/>
  <c r="I643" i="1"/>
  <c r="D591" i="1"/>
  <c r="D551" i="1"/>
  <c r="D513" i="1"/>
  <c r="D497" i="1"/>
  <c r="I483" i="1"/>
  <c r="C473" i="1"/>
  <c r="C461" i="1"/>
  <c r="C451" i="1"/>
  <c r="C441" i="1"/>
  <c r="C429" i="1"/>
  <c r="C419" i="1"/>
  <c r="C409" i="1"/>
  <c r="C754" i="1"/>
  <c r="D619" i="1"/>
  <c r="D565" i="1"/>
  <c r="I509" i="1"/>
  <c r="F492" i="1"/>
  <c r="C476" i="1"/>
  <c r="C460" i="1"/>
  <c r="G446" i="1"/>
  <c r="G433" i="1"/>
  <c r="G417" i="1"/>
  <c r="C404" i="1"/>
  <c r="C657" i="1"/>
  <c r="D585" i="1"/>
  <c r="D531" i="1"/>
  <c r="F951" i="1"/>
  <c r="F939" i="1"/>
  <c r="C919" i="1"/>
  <c r="H836" i="1"/>
  <c r="G827" i="1"/>
  <c r="C794" i="1"/>
  <c r="C879" i="1"/>
  <c r="F843" i="1"/>
  <c r="F815" i="1"/>
  <c r="F793" i="1"/>
  <c r="C877" i="1"/>
  <c r="C843" i="1"/>
  <c r="F814" i="1"/>
  <c r="H792" i="1"/>
  <c r="H771" i="1"/>
  <c r="D750" i="1"/>
  <c r="E847" i="1"/>
  <c r="F782" i="1"/>
  <c r="C761" i="1"/>
  <c r="C740" i="1"/>
  <c r="C724" i="1"/>
  <c r="C708" i="1"/>
  <c r="C692" i="1"/>
  <c r="C676" i="1"/>
  <c r="C660" i="1"/>
  <c r="G814" i="1"/>
  <c r="E774" i="1"/>
  <c r="B753" i="1"/>
  <c r="B734" i="1"/>
  <c r="B718" i="1"/>
  <c r="B702" i="1"/>
  <c r="B686" i="1"/>
  <c r="B670" i="1"/>
  <c r="C868" i="1"/>
  <c r="E789" i="1"/>
  <c r="B766" i="1"/>
  <c r="G744" i="1"/>
  <c r="H727" i="1"/>
  <c r="H711" i="1"/>
  <c r="H695" i="1"/>
  <c r="H683" i="1"/>
  <c r="H675" i="1"/>
  <c r="H667" i="1"/>
  <c r="D662" i="1"/>
  <c r="H656" i="1"/>
  <c r="H651" i="1"/>
  <c r="D646" i="1"/>
  <c r="H640" i="1"/>
  <c r="H635" i="1"/>
  <c r="D630" i="1"/>
  <c r="C894" i="1"/>
  <c r="I784" i="1"/>
  <c r="F755" i="1"/>
  <c r="I729" i="1"/>
  <c r="I709" i="1"/>
  <c r="I687" i="1"/>
  <c r="I665" i="1"/>
  <c r="C654" i="1"/>
  <c r="I646" i="1"/>
  <c r="F639" i="1"/>
  <c r="I632" i="1"/>
  <c r="F625" i="1"/>
  <c r="B620" i="1"/>
  <c r="B615" i="1"/>
  <c r="F609" i="1"/>
  <c r="B604" i="1"/>
  <c r="B599" i="1"/>
  <c r="F593" i="1"/>
  <c r="B588" i="1"/>
  <c r="B583" i="1"/>
  <c r="F577" i="1"/>
  <c r="B572" i="1"/>
  <c r="B567" i="1"/>
  <c r="F561" i="1"/>
  <c r="B556" i="1"/>
  <c r="B552" i="1"/>
  <c r="B548" i="1"/>
  <c r="B544" i="1"/>
  <c r="B540" i="1"/>
  <c r="B536" i="1"/>
  <c r="B532" i="1"/>
  <c r="B528" i="1"/>
  <c r="B524" i="1"/>
  <c r="B520" i="1"/>
  <c r="B516" i="1"/>
  <c r="E843" i="1"/>
  <c r="F781" i="1"/>
  <c r="C760" i="1"/>
  <c r="E739" i="1"/>
  <c r="E723" i="1"/>
  <c r="E707" i="1"/>
  <c r="E691" i="1"/>
  <c r="E675" i="1"/>
  <c r="E659" i="1"/>
  <c r="E653" i="1"/>
  <c r="B648" i="1"/>
  <c r="G642" i="1"/>
  <c r="E637" i="1"/>
  <c r="B632" i="1"/>
  <c r="G626" i="1"/>
  <c r="E622" i="1"/>
  <c r="E618" i="1"/>
  <c r="E614" i="1"/>
  <c r="E610" i="1"/>
  <c r="E606" i="1"/>
  <c r="E602" i="1"/>
  <c r="E598" i="1"/>
  <c r="E594" i="1"/>
  <c r="E590" i="1"/>
  <c r="E586" i="1"/>
  <c r="E582" i="1"/>
  <c r="E578" i="1"/>
  <c r="E574" i="1"/>
  <c r="E570" i="1"/>
  <c r="E566" i="1"/>
  <c r="E562" i="1"/>
  <c r="E558" i="1"/>
  <c r="E554" i="1"/>
  <c r="E550" i="1"/>
  <c r="E546" i="1"/>
  <c r="E542" i="1"/>
  <c r="E538" i="1"/>
  <c r="E534" i="1"/>
  <c r="E530" i="1"/>
  <c r="E526" i="1"/>
  <c r="E522" i="1"/>
  <c r="E518" i="1"/>
  <c r="E514" i="1"/>
  <c r="I807" i="1"/>
  <c r="C772" i="1"/>
  <c r="I750" i="1"/>
  <c r="E732" i="1"/>
  <c r="E716" i="1"/>
  <c r="E700" i="1"/>
  <c r="E684" i="1"/>
  <c r="E668" i="1"/>
  <c r="E656" i="1"/>
  <c r="B651" i="1"/>
  <c r="G645" i="1"/>
  <c r="E640" i="1"/>
  <c r="B635" i="1"/>
  <c r="G629" i="1"/>
  <c r="G624" i="1"/>
  <c r="G620" i="1"/>
  <c r="G616" i="1"/>
  <c r="G612" i="1"/>
  <c r="G608" i="1"/>
  <c r="G604" i="1"/>
  <c r="G600" i="1"/>
  <c r="G596" i="1"/>
  <c r="G592" i="1"/>
  <c r="G588" i="1"/>
  <c r="G584" i="1"/>
  <c r="G580" i="1"/>
  <c r="G576" i="1"/>
  <c r="G572" i="1"/>
  <c r="G568" i="1"/>
  <c r="G564" i="1"/>
  <c r="G560" i="1"/>
  <c r="G556" i="1"/>
  <c r="G552" i="1"/>
  <c r="G548" i="1"/>
  <c r="G544" i="1"/>
  <c r="G540" i="1"/>
  <c r="G536" i="1"/>
  <c r="G532" i="1"/>
  <c r="G528" i="1"/>
  <c r="G524" i="1"/>
  <c r="G520" i="1"/>
  <c r="G516" i="1"/>
  <c r="G512" i="1"/>
  <c r="G508" i="1"/>
  <c r="G504" i="1"/>
  <c r="G500" i="1"/>
  <c r="G496" i="1"/>
  <c r="G492" i="1"/>
  <c r="G488" i="1"/>
  <c r="G484" i="1"/>
  <c r="C917" i="1"/>
  <c r="I730" i="1"/>
  <c r="I666" i="1"/>
  <c r="I639" i="1"/>
  <c r="D620" i="1"/>
  <c r="D604" i="1"/>
  <c r="D588" i="1"/>
  <c r="D572" i="1"/>
  <c r="D556" i="1"/>
  <c r="D540" i="1"/>
  <c r="D524" i="1"/>
  <c r="D512" i="1"/>
  <c r="I506" i="1"/>
  <c r="F501" i="1"/>
  <c r="D496" i="1"/>
  <c r="I490" i="1"/>
  <c r="F485" i="1"/>
  <c r="E480" i="1"/>
  <c r="E476" i="1"/>
  <c r="E472" i="1"/>
  <c r="E468" i="1"/>
  <c r="E464" i="1"/>
  <c r="E460" i="1"/>
  <c r="E456" i="1"/>
  <c r="E452" i="1"/>
  <c r="E448" i="1"/>
  <c r="E444" i="1"/>
  <c r="E440" i="1"/>
  <c r="E436" i="1"/>
  <c r="E432" i="1"/>
  <c r="E428" i="1"/>
  <c r="E425" i="1"/>
  <c r="E422" i="1"/>
  <c r="I419" i="1"/>
  <c r="E417" i="1"/>
  <c r="E414" i="1"/>
  <c r="I411" i="1"/>
  <c r="E409" i="1"/>
  <c r="E406" i="1"/>
  <c r="I403" i="1"/>
  <c r="E401" i="1"/>
  <c r="I756" i="1"/>
  <c r="I712" i="1"/>
  <c r="I672" i="1"/>
  <c r="C647" i="1"/>
  <c r="I633" i="1"/>
  <c r="H621" i="1"/>
  <c r="H609" i="1"/>
  <c r="H599" i="1"/>
  <c r="H589" i="1"/>
  <c r="H577" i="1"/>
  <c r="H567" i="1"/>
  <c r="H557" i="1"/>
  <c r="H545" i="1"/>
  <c r="H535" i="1"/>
  <c r="H525" i="1"/>
  <c r="B514" i="1"/>
  <c r="H510" i="1"/>
  <c r="E507" i="1"/>
  <c r="E503" i="1"/>
  <c r="B500" i="1"/>
  <c r="H496" i="1"/>
  <c r="H492" i="1"/>
  <c r="E489" i="1"/>
  <c r="B486" i="1"/>
  <c r="B482" i="1"/>
  <c r="D479" i="1"/>
  <c r="H476" i="1"/>
  <c r="H473" i="1"/>
  <c r="D471" i="1"/>
  <c r="H468" i="1"/>
  <c r="H465" i="1"/>
  <c r="D463" i="1"/>
  <c r="H460" i="1"/>
  <c r="H457" i="1"/>
  <c r="D455" i="1"/>
  <c r="H452" i="1"/>
  <c r="H449" i="1"/>
  <c r="D447" i="1"/>
  <c r="H444" i="1"/>
  <c r="H441" i="1"/>
  <c r="D439" i="1"/>
  <c r="H436" i="1"/>
  <c r="H433" i="1"/>
  <c r="D431" i="1"/>
  <c r="H428" i="1"/>
  <c r="H425" i="1"/>
  <c r="D423" i="1"/>
  <c r="H420" i="1"/>
  <c r="H417" i="1"/>
  <c r="D415" i="1"/>
  <c r="H412" i="1"/>
  <c r="H409" i="1"/>
  <c r="D407" i="1"/>
  <c r="H404" i="1"/>
  <c r="H401" i="1"/>
  <c r="I772" i="1"/>
  <c r="I724" i="1"/>
  <c r="I676" i="1"/>
  <c r="C651" i="1"/>
  <c r="I637" i="1"/>
  <c r="H622" i="1"/>
  <c r="H612" i="1"/>
  <c r="H602" i="1"/>
  <c r="H590" i="1"/>
  <c r="H580" i="1"/>
  <c r="H570" i="1"/>
  <c r="H558" i="1"/>
  <c r="H548" i="1"/>
  <c r="H538" i="1"/>
  <c r="H526" i="1"/>
  <c r="H516" i="1"/>
  <c r="H511" i="1"/>
  <c r="H507" i="1"/>
  <c r="E504" i="1"/>
  <c r="B501" i="1"/>
  <c r="B497" i="1"/>
  <c r="H493" i="1"/>
  <c r="E490" i="1"/>
  <c r="E486" i="1"/>
  <c r="B483" i="1"/>
  <c r="B480" i="1"/>
  <c r="B477" i="1"/>
  <c r="F474" i="1"/>
  <c r="B472" i="1"/>
  <c r="B469" i="1"/>
  <c r="F466" i="1"/>
  <c r="B464" i="1"/>
  <c r="B461" i="1"/>
  <c r="F458" i="1"/>
  <c r="B456" i="1"/>
  <c r="B453" i="1"/>
  <c r="F450" i="1"/>
  <c r="B448" i="1"/>
  <c r="B445" i="1"/>
  <c r="F442" i="1"/>
  <c r="B440" i="1"/>
  <c r="B437" i="1"/>
  <c r="F434" i="1"/>
  <c r="B432" i="1"/>
  <c r="B429" i="1"/>
  <c r="F426" i="1"/>
  <c r="B424" i="1"/>
  <c r="B421" i="1"/>
  <c r="F418" i="1"/>
  <c r="B416" i="1"/>
  <c r="B413" i="1"/>
  <c r="F410" i="1"/>
  <c r="B408" i="1"/>
  <c r="B405" i="1"/>
  <c r="F402" i="1"/>
  <c r="F743" i="1"/>
  <c r="D623" i="1"/>
  <c r="D583" i="1"/>
  <c r="D543" i="1"/>
  <c r="I507" i="1"/>
  <c r="F494" i="1"/>
  <c r="D481" i="1"/>
  <c r="C469" i="1"/>
  <c r="C459" i="1"/>
  <c r="C449" i="1"/>
  <c r="C437" i="1"/>
  <c r="D517" i="1"/>
  <c r="C918" i="1"/>
  <c r="H820" i="1"/>
  <c r="C791" i="1"/>
  <c r="C840" i="1"/>
  <c r="B791" i="1"/>
  <c r="C839" i="1"/>
  <c r="D790" i="1"/>
  <c r="H747" i="1"/>
  <c r="I779" i="1"/>
  <c r="C738" i="1"/>
  <c r="C706" i="1"/>
  <c r="C674" i="1"/>
  <c r="E806" i="1"/>
  <c r="E750" i="1"/>
  <c r="B716" i="1"/>
  <c r="B684" i="1"/>
  <c r="B856" i="1"/>
  <c r="E763" i="1"/>
  <c r="H725" i="1"/>
  <c r="H693" i="1"/>
  <c r="D674" i="1"/>
  <c r="H661" i="1"/>
  <c r="H650" i="1"/>
  <c r="D640" i="1"/>
  <c r="H629" i="1"/>
  <c r="F779" i="1"/>
  <c r="I727" i="1"/>
  <c r="I685" i="1"/>
  <c r="I652" i="1"/>
  <c r="I638" i="1"/>
  <c r="B625" i="1"/>
  <c r="B614" i="1"/>
  <c r="F603" i="1"/>
  <c r="B593" i="1"/>
  <c r="B582" i="1"/>
  <c r="F571" i="1"/>
  <c r="B561" i="1"/>
  <c r="F551" i="1"/>
  <c r="F543" i="1"/>
  <c r="F535" i="1"/>
  <c r="F527" i="1"/>
  <c r="F519" i="1"/>
  <c r="G832" i="1"/>
  <c r="F757" i="1"/>
  <c r="E721" i="1"/>
  <c r="E689" i="1"/>
  <c r="B658" i="1"/>
  <c r="E647" i="1"/>
  <c r="G636" i="1"/>
  <c r="B626" i="1"/>
  <c r="I617" i="1"/>
  <c r="I609" i="1"/>
  <c r="I601" i="1"/>
  <c r="I593" i="1"/>
  <c r="I585" i="1"/>
  <c r="I577" i="1"/>
  <c r="I569" i="1"/>
  <c r="I561" i="1"/>
  <c r="I553" i="1"/>
  <c r="I545" i="1"/>
  <c r="I537" i="1"/>
  <c r="I529" i="1"/>
  <c r="I521" i="1"/>
  <c r="I904" i="1"/>
  <c r="F769" i="1"/>
  <c r="E730" i="1"/>
  <c r="E698" i="1"/>
  <c r="E666" i="1"/>
  <c r="E650" i="1"/>
  <c r="G639" i="1"/>
  <c r="B629" i="1"/>
  <c r="C620" i="1"/>
  <c r="C612" i="1"/>
  <c r="C604" i="1"/>
  <c r="C596" i="1"/>
  <c r="C588" i="1"/>
  <c r="C580" i="1"/>
  <c r="C572" i="1"/>
  <c r="C564" i="1"/>
  <c r="C556" i="1"/>
  <c r="C548" i="1"/>
  <c r="C540" i="1"/>
  <c r="C532" i="1"/>
  <c r="C524" i="1"/>
  <c r="C516" i="1"/>
  <c r="C508" i="1"/>
  <c r="C500" i="1"/>
  <c r="C492" i="1"/>
  <c r="C484" i="1"/>
  <c r="I722" i="1"/>
  <c r="C637" i="1"/>
  <c r="D602" i="1"/>
  <c r="D570" i="1"/>
  <c r="D538" i="1"/>
  <c r="F511" i="1"/>
  <c r="I500" i="1"/>
  <c r="D490" i="1"/>
  <c r="I479" i="1"/>
  <c r="I471" i="1"/>
  <c r="I463" i="1"/>
  <c r="I455" i="1"/>
  <c r="I447" i="1"/>
  <c r="I439" i="1"/>
  <c r="I431" i="1"/>
  <c r="E424" i="1"/>
  <c r="E419" i="1"/>
  <c r="I413" i="1"/>
  <c r="E408" i="1"/>
  <c r="E403" i="1"/>
  <c r="C746" i="1"/>
  <c r="I657" i="1"/>
  <c r="C631" i="1"/>
  <c r="H607" i="1"/>
  <c r="H585" i="1"/>
  <c r="H565" i="1"/>
  <c r="H543" i="1"/>
  <c r="H521" i="1"/>
  <c r="B510" i="1"/>
  <c r="H502" i="1"/>
  <c r="E495" i="1"/>
  <c r="H488" i="1"/>
  <c r="E481" i="1"/>
  <c r="H475" i="1"/>
  <c r="H470" i="1"/>
  <c r="D465" i="1"/>
  <c r="H459" i="1"/>
  <c r="H454" i="1"/>
  <c r="D449" i="1"/>
  <c r="H443" i="1"/>
  <c r="H438" i="1"/>
  <c r="D433" i="1"/>
  <c r="H427" i="1"/>
  <c r="H422" i="1"/>
  <c r="D417" i="1"/>
  <c r="H411" i="1"/>
  <c r="H406" i="1"/>
  <c r="D401" i="1"/>
  <c r="I708" i="1"/>
  <c r="F648" i="1"/>
  <c r="H620" i="1"/>
  <c r="H598" i="1"/>
  <c r="H578" i="1"/>
  <c r="H556" i="1"/>
  <c r="H534" i="1"/>
  <c r="H514" i="1"/>
  <c r="B507" i="1"/>
  <c r="H499" i="1"/>
  <c r="B493" i="1"/>
  <c r="H485" i="1"/>
  <c r="B479" i="1"/>
  <c r="B474" i="1"/>
  <c r="F468" i="1"/>
  <c r="B463" i="1"/>
  <c r="B458" i="1"/>
  <c r="F452" i="1"/>
  <c r="B447" i="1"/>
  <c r="B442" i="1"/>
  <c r="F436" i="1"/>
  <c r="B431" i="1"/>
  <c r="B426" i="1"/>
  <c r="F420" i="1"/>
  <c r="B415" i="1"/>
  <c r="B410" i="1"/>
  <c r="F404" i="1"/>
  <c r="I678" i="1"/>
  <c r="D575" i="1"/>
  <c r="D505" i="1"/>
  <c r="C477" i="1"/>
  <c r="C457" i="1"/>
  <c r="C435" i="1"/>
  <c r="C421" i="1"/>
  <c r="C405" i="1"/>
  <c r="I662" i="1"/>
  <c r="D577" i="1"/>
  <c r="F506" i="1"/>
  <c r="I481" i="1"/>
  <c r="G465" i="1"/>
  <c r="C444" i="1"/>
  <c r="G425" i="1"/>
  <c r="G406" i="1"/>
  <c r="I627" i="1"/>
  <c r="D563" i="1"/>
  <c r="I505" i="1"/>
  <c r="I487" i="1"/>
  <c r="C470" i="1"/>
  <c r="G456" i="1"/>
  <c r="G443" i="1"/>
  <c r="G427" i="1"/>
  <c r="C414" i="1"/>
  <c r="I764" i="1"/>
  <c r="D611" i="1"/>
  <c r="D557" i="1"/>
  <c r="D511" i="1"/>
  <c r="I489" i="1"/>
  <c r="C474" i="1"/>
  <c r="G460" i="1"/>
  <c r="G444" i="1"/>
  <c r="G431" i="1"/>
  <c r="C418" i="1"/>
  <c r="C402" i="1"/>
  <c r="I686" i="1"/>
  <c r="F490" i="1"/>
  <c r="C424" i="1"/>
  <c r="D483" i="1"/>
  <c r="H929" i="1"/>
  <c r="F912" i="1"/>
  <c r="C808" i="1"/>
  <c r="C858" i="1"/>
  <c r="B804" i="1"/>
  <c r="C857" i="1"/>
  <c r="H803" i="1"/>
  <c r="H760" i="1"/>
  <c r="I806" i="1"/>
  <c r="F750" i="1"/>
  <c r="C716" i="1"/>
  <c r="C684" i="1"/>
  <c r="E857" i="1"/>
  <c r="G763" i="1"/>
  <c r="B726" i="1"/>
  <c r="B694" i="1"/>
  <c r="B662" i="1"/>
  <c r="G776" i="1"/>
  <c r="H735" i="1"/>
  <c r="H703" i="1"/>
  <c r="H679" i="1"/>
  <c r="H664" i="1"/>
  <c r="D654" i="1"/>
  <c r="H643" i="1"/>
  <c r="H632" i="1"/>
  <c r="G824" i="1"/>
  <c r="C742" i="1"/>
  <c r="I697" i="1"/>
  <c r="F657" i="1"/>
  <c r="F643" i="1"/>
  <c r="I628" i="1"/>
  <c r="F617" i="1"/>
  <c r="B607" i="1"/>
  <c r="B596" i="1"/>
  <c r="F585" i="1"/>
  <c r="B575" i="1"/>
  <c r="B564" i="1"/>
  <c r="B554" i="1"/>
  <c r="B546" i="1"/>
  <c r="B538" i="1"/>
  <c r="B530" i="1"/>
  <c r="B522" i="1"/>
  <c r="E931" i="1"/>
  <c r="I770" i="1"/>
  <c r="E731" i="1"/>
  <c r="E699" i="1"/>
  <c r="E667" i="1"/>
  <c r="G650" i="1"/>
  <c r="B640" i="1"/>
  <c r="E629" i="1"/>
  <c r="E620" i="1"/>
  <c r="E612" i="1"/>
  <c r="E604" i="1"/>
  <c r="E596" i="1"/>
  <c r="E588" i="1"/>
  <c r="E580" i="1"/>
  <c r="E572" i="1"/>
  <c r="E564" i="1"/>
  <c r="E556" i="1"/>
  <c r="E548" i="1"/>
  <c r="E540" i="1"/>
  <c r="E532" i="1"/>
  <c r="E524" i="1"/>
  <c r="E516" i="1"/>
  <c r="I782" i="1"/>
  <c r="E740" i="1"/>
  <c r="E708" i="1"/>
  <c r="E676" i="1"/>
  <c r="G653" i="1"/>
  <c r="B643" i="1"/>
  <c r="E632" i="1"/>
  <c r="G622" i="1"/>
  <c r="G614" i="1"/>
  <c r="G606" i="1"/>
  <c r="G598" i="1"/>
  <c r="G590" i="1"/>
  <c r="G582" i="1"/>
  <c r="G574" i="1"/>
  <c r="G566" i="1"/>
  <c r="G558" i="1"/>
  <c r="G550" i="1"/>
  <c r="G542" i="1"/>
  <c r="G534" i="1"/>
  <c r="G526" i="1"/>
  <c r="G518" i="1"/>
  <c r="G510" i="1"/>
  <c r="G502" i="1"/>
  <c r="G494" i="1"/>
  <c r="G486" i="1"/>
  <c r="C770" i="1"/>
  <c r="F650" i="1"/>
  <c r="D612" i="1"/>
  <c r="D580" i="1"/>
  <c r="D548" i="1"/>
  <c r="D516" i="1"/>
  <c r="D504" i="1"/>
  <c r="F493" i="1"/>
  <c r="I482" i="1"/>
  <c r="E474" i="1"/>
  <c r="E466" i="1"/>
  <c r="E458" i="1"/>
  <c r="E450" i="1"/>
  <c r="E442" i="1"/>
  <c r="E434" i="1"/>
  <c r="E426" i="1"/>
  <c r="E421" i="1"/>
  <c r="I415" i="1"/>
  <c r="E410" i="1"/>
  <c r="E405" i="1"/>
  <c r="I793" i="1"/>
  <c r="I688" i="1"/>
  <c r="I641" i="1"/>
  <c r="H615" i="1"/>
  <c r="H593" i="1"/>
  <c r="H573" i="1"/>
  <c r="H551" i="1"/>
  <c r="H529" i="1"/>
  <c r="H512" i="1"/>
  <c r="E505" i="1"/>
  <c r="B498" i="1"/>
  <c r="E491" i="1"/>
  <c r="B484" i="1"/>
  <c r="H477" i="1"/>
  <c r="H472" i="1"/>
  <c r="D467" i="1"/>
  <c r="H461" i="1"/>
  <c r="H456" i="1"/>
  <c r="D451" i="1"/>
  <c r="H445" i="1"/>
  <c r="H440" i="1"/>
  <c r="D435" i="1"/>
  <c r="H429" i="1"/>
  <c r="H424" i="1"/>
  <c r="D419" i="1"/>
  <c r="H413" i="1"/>
  <c r="H408" i="1"/>
  <c r="D403" i="1"/>
  <c r="I740" i="1"/>
  <c r="I660" i="1"/>
  <c r="I629" i="1"/>
  <c r="H606" i="1"/>
  <c r="H586" i="1"/>
  <c r="H564" i="1"/>
  <c r="H542" i="1"/>
  <c r="H522" i="1"/>
  <c r="H509" i="1"/>
  <c r="E502" i="1"/>
  <c r="H495" i="1"/>
  <c r="E488" i="1"/>
  <c r="B481" i="1"/>
  <c r="B476" i="1"/>
  <c r="F470" i="1"/>
  <c r="B465" i="1"/>
  <c r="B460" i="1"/>
  <c r="F454" i="1"/>
  <c r="B449" i="1"/>
  <c r="B444" i="1"/>
  <c r="F438" i="1"/>
  <c r="B433" i="1"/>
  <c r="B428" i="1"/>
  <c r="F422" i="1"/>
  <c r="B417" i="1"/>
  <c r="B412" i="1"/>
  <c r="F406" i="1"/>
  <c r="B401" i="1"/>
  <c r="D607" i="1"/>
  <c r="D519" i="1"/>
  <c r="F486" i="1"/>
  <c r="C465" i="1"/>
  <c r="C443" i="1"/>
  <c r="C425" i="1"/>
  <c r="C411" i="1"/>
  <c r="I702" i="1"/>
  <c r="D587" i="1"/>
  <c r="D523" i="1"/>
  <c r="F488" i="1"/>
  <c r="C468" i="1"/>
  <c r="G449" i="1"/>
  <c r="C428" i="1"/>
  <c r="C412" i="1"/>
  <c r="I694" i="1"/>
  <c r="D573" i="1"/>
  <c r="D509" i="1"/>
  <c r="D491" i="1"/>
  <c r="G475" i="1"/>
  <c r="G459" i="1"/>
  <c r="C446" i="1"/>
  <c r="G432" i="1"/>
  <c r="G416" i="1"/>
  <c r="G403" i="1"/>
  <c r="I635" i="1"/>
  <c r="D569" i="1"/>
  <c r="D515" i="1"/>
  <c r="F496" i="1"/>
  <c r="G476" i="1"/>
  <c r="G463" i="1"/>
  <c r="C450" i="1"/>
  <c r="C434" i="1"/>
  <c r="G420" i="1"/>
  <c r="G407" i="1"/>
  <c r="D549" i="1"/>
  <c r="F504" i="1"/>
  <c r="G445" i="1"/>
  <c r="G410" i="1"/>
  <c r="D984" i="1"/>
  <c r="E822" i="1"/>
  <c r="B812" i="1"/>
  <c r="H811" i="1"/>
  <c r="G836" i="1"/>
  <c r="C722" i="1"/>
  <c r="C964" i="1"/>
  <c r="B732" i="1"/>
  <c r="B668" i="1"/>
  <c r="B742" i="1"/>
  <c r="D682" i="1"/>
  <c r="D656" i="1"/>
  <c r="H634" i="1"/>
  <c r="I752" i="1"/>
  <c r="I663" i="1"/>
  <c r="F631" i="1"/>
  <c r="B609" i="1"/>
  <c r="F587" i="1"/>
  <c r="B566" i="1"/>
  <c r="F547" i="1"/>
  <c r="F531" i="1"/>
  <c r="F515" i="1"/>
  <c r="E737" i="1"/>
  <c r="E673" i="1"/>
  <c r="B642" i="1"/>
  <c r="I621" i="1"/>
  <c r="I605" i="1"/>
  <c r="I589" i="1"/>
  <c r="I573" i="1"/>
  <c r="I557" i="1"/>
  <c r="I541" i="1"/>
  <c r="I525" i="1"/>
  <c r="I799" i="1"/>
  <c r="E714" i="1"/>
  <c r="G655" i="1"/>
  <c r="E634" i="1"/>
  <c r="C616" i="1"/>
  <c r="C600" i="1"/>
  <c r="C584" i="1"/>
  <c r="C568" i="1"/>
  <c r="C552" i="1"/>
  <c r="C536" i="1"/>
  <c r="C520" i="1"/>
  <c r="C504" i="1"/>
  <c r="C488" i="1"/>
  <c r="I658" i="1"/>
  <c r="D586" i="1"/>
  <c r="D522" i="1"/>
  <c r="F495" i="1"/>
  <c r="I475" i="1"/>
  <c r="I459" i="1"/>
  <c r="I443" i="1"/>
  <c r="I427" i="1"/>
  <c r="E416" i="1"/>
  <c r="I405" i="1"/>
  <c r="I704" i="1"/>
  <c r="H617" i="1"/>
  <c r="H575" i="1"/>
  <c r="H533" i="1"/>
  <c r="B506" i="1"/>
  <c r="B492" i="1"/>
  <c r="H478" i="1"/>
  <c r="H467" i="1"/>
  <c r="D457" i="1"/>
  <c r="H446" i="1"/>
  <c r="H435" i="1"/>
  <c r="D425" i="1"/>
  <c r="H414" i="1"/>
  <c r="H403" i="1"/>
  <c r="I668" i="1"/>
  <c r="H610" i="1"/>
  <c r="H566" i="1"/>
  <c r="H524" i="1"/>
  <c r="H503" i="1"/>
  <c r="B489" i="1"/>
  <c r="F476" i="1"/>
  <c r="B466" i="1"/>
  <c r="B455" i="1"/>
  <c r="F444" i="1"/>
  <c r="B434" i="1"/>
  <c r="B423" i="1"/>
  <c r="F412" i="1"/>
  <c r="B402" i="1"/>
  <c r="D527" i="1"/>
  <c r="C467" i="1"/>
  <c r="C427" i="1"/>
  <c r="C401" i="1"/>
  <c r="D533" i="1"/>
  <c r="G470" i="1"/>
  <c r="C436" i="1"/>
  <c r="I734" i="1"/>
  <c r="D521" i="1"/>
  <c r="C478" i="1"/>
  <c r="G448" i="1"/>
  <c r="C422" i="1"/>
  <c r="C649" i="1"/>
  <c r="D525" i="1"/>
  <c r="F482" i="1"/>
  <c r="G452" i="1"/>
  <c r="G423" i="1"/>
  <c r="F638" i="1"/>
  <c r="C456" i="1"/>
  <c r="C416" i="1"/>
  <c r="C472" i="1"/>
  <c r="I651" i="1"/>
  <c r="G426" i="1"/>
  <c r="G405" i="1"/>
  <c r="G461" i="1"/>
  <c r="D581" i="1"/>
  <c r="D868" i="1"/>
  <c r="F930" i="1"/>
  <c r="I771" i="1"/>
  <c r="B785" i="1"/>
  <c r="B824" i="1"/>
  <c r="H719" i="1"/>
  <c r="H648" i="1"/>
  <c r="I719" i="1"/>
  <c r="C650" i="1"/>
  <c r="B580" i="1"/>
  <c r="B542" i="1"/>
  <c r="I803" i="1"/>
  <c r="E715" i="1"/>
  <c r="G634" i="1"/>
  <c r="E600" i="1"/>
  <c r="E568" i="1"/>
  <c r="E520" i="1"/>
  <c r="E692" i="1"/>
  <c r="B627" i="1"/>
  <c r="G578" i="1"/>
  <c r="G546" i="1"/>
  <c r="G514" i="1"/>
  <c r="G482" i="1"/>
  <c r="D564" i="1"/>
  <c r="D488" i="1"/>
  <c r="E454" i="1"/>
  <c r="I423" i="1"/>
  <c r="E402" i="1"/>
  <c r="H561" i="1"/>
  <c r="H519" i="1"/>
  <c r="E487" i="1"/>
  <c r="H464" i="1"/>
  <c r="D443" i="1"/>
  <c r="H421" i="1"/>
  <c r="E851" i="1"/>
  <c r="H596" i="1"/>
  <c r="B513" i="1"/>
  <c r="B485" i="1"/>
  <c r="F462" i="1"/>
  <c r="F430" i="1"/>
  <c r="B409" i="1"/>
  <c r="F502" i="1"/>
  <c r="C417" i="1"/>
  <c r="D503" i="1"/>
  <c r="G457" i="1"/>
  <c r="I501" i="1"/>
  <c r="C438" i="1"/>
  <c r="D601" i="1"/>
  <c r="G471" i="1"/>
  <c r="G412" i="1"/>
  <c r="G413" i="1"/>
  <c r="G429" i="1"/>
  <c r="G418" i="1"/>
  <c r="I726" i="1"/>
  <c r="G895" i="1"/>
  <c r="H768" i="1"/>
  <c r="G771" i="1"/>
  <c r="H709" i="1"/>
  <c r="H645" i="1"/>
  <c r="C646" i="1"/>
  <c r="B598" i="1"/>
  <c r="F555" i="1"/>
  <c r="I778" i="1"/>
  <c r="G652" i="1"/>
  <c r="I597" i="1"/>
  <c r="I565" i="1"/>
  <c r="I517" i="1"/>
  <c r="C624" i="1"/>
  <c r="C576" i="1"/>
  <c r="C544" i="1"/>
  <c r="C496" i="1"/>
  <c r="D618" i="1"/>
  <c r="D506" i="1"/>
  <c r="I467" i="1"/>
  <c r="I435" i="1"/>
  <c r="B830" i="1"/>
  <c r="H553" i="1"/>
  <c r="E499" i="1"/>
  <c r="D473" i="1"/>
  <c r="D441" i="1"/>
  <c r="H419" i="1"/>
  <c r="F632" i="1"/>
  <c r="E510" i="1"/>
  <c r="B471" i="1"/>
  <c r="F428" i="1"/>
  <c r="D615" i="1"/>
  <c r="C445" i="1"/>
  <c r="I495" i="1"/>
  <c r="G414" i="1"/>
  <c r="G464" i="1"/>
  <c r="D589" i="1"/>
  <c r="C466" i="1"/>
  <c r="C410" i="1"/>
  <c r="F872" i="1"/>
  <c r="B700" i="1"/>
  <c r="I705" i="1"/>
  <c r="F539" i="1"/>
  <c r="E631" i="1"/>
  <c r="I549" i="1"/>
  <c r="E682" i="1"/>
  <c r="C592" i="1"/>
  <c r="C512" i="1"/>
  <c r="I484" i="1"/>
  <c r="I421" i="1"/>
  <c r="H597" i="1"/>
  <c r="H451" i="1"/>
  <c r="D409" i="1"/>
  <c r="H546" i="1"/>
  <c r="E482" i="1"/>
  <c r="B450" i="1"/>
  <c r="B418" i="1"/>
  <c r="C413" i="1"/>
  <c r="D605" i="1"/>
  <c r="G435" i="1"/>
  <c r="G439" i="1"/>
  <c r="G402" i="1"/>
  <c r="F965" i="1"/>
  <c r="E850" i="1"/>
  <c r="F829" i="1"/>
  <c r="F828" i="1"/>
  <c r="E980" i="1"/>
  <c r="C732" i="1"/>
  <c r="C668" i="1"/>
  <c r="E742" i="1"/>
  <c r="B678" i="1"/>
  <c r="E755" i="1"/>
  <c r="H687" i="1"/>
  <c r="H659" i="1"/>
  <c r="D638" i="1"/>
  <c r="I768" i="1"/>
  <c r="I677" i="1"/>
  <c r="C636" i="1"/>
  <c r="B612" i="1"/>
  <c r="B591" i="1"/>
  <c r="F569" i="1"/>
  <c r="B550" i="1"/>
  <c r="B534" i="1"/>
  <c r="B518" i="1"/>
  <c r="F749" i="1"/>
  <c r="E683" i="1"/>
  <c r="E645" i="1"/>
  <c r="E624" i="1"/>
  <c r="E608" i="1"/>
  <c r="E592" i="1"/>
  <c r="E576" i="1"/>
  <c r="E560" i="1"/>
  <c r="E544" i="1"/>
  <c r="E528" i="1"/>
  <c r="G848" i="1"/>
  <c r="E724" i="1"/>
  <c r="E660" i="1"/>
  <c r="G637" i="1"/>
  <c r="G618" i="1"/>
  <c r="G602" i="1"/>
  <c r="G586" i="1"/>
  <c r="G570" i="1"/>
  <c r="G554" i="1"/>
  <c r="G538" i="1"/>
  <c r="G522" i="1"/>
  <c r="G506" i="1"/>
  <c r="G490" i="1"/>
  <c r="I698" i="1"/>
  <c r="D596" i="1"/>
  <c r="D532" i="1"/>
  <c r="I498" i="1"/>
  <c r="E478" i="1"/>
  <c r="E462" i="1"/>
  <c r="E446" i="1"/>
  <c r="E430" i="1"/>
  <c r="E418" i="1"/>
  <c r="I407" i="1"/>
  <c r="I736" i="1"/>
  <c r="I625" i="1"/>
  <c r="H583" i="1"/>
  <c r="H541" i="1"/>
  <c r="H508" i="1"/>
  <c r="H494" i="1"/>
  <c r="H480" i="1"/>
  <c r="H469" i="1"/>
  <c r="D459" i="1"/>
  <c r="H448" i="1"/>
  <c r="H437" i="1"/>
  <c r="D427" i="1"/>
  <c r="H416" i="1"/>
  <c r="H405" i="1"/>
  <c r="I700" i="1"/>
  <c r="H618" i="1"/>
  <c r="H574" i="1"/>
  <c r="H532" i="1"/>
  <c r="E506" i="1"/>
  <c r="H491" i="1"/>
  <c r="F478" i="1"/>
  <c r="B468" i="1"/>
  <c r="B457" i="1"/>
  <c r="F446" i="1"/>
  <c r="B436" i="1"/>
  <c r="B425" i="1"/>
  <c r="F414" i="1"/>
  <c r="B404" i="1"/>
  <c r="D559" i="1"/>
  <c r="C475" i="1"/>
  <c r="C433" i="1"/>
  <c r="C403" i="1"/>
  <c r="D545" i="1"/>
  <c r="G478" i="1"/>
  <c r="G438" i="1"/>
  <c r="G401" i="1"/>
  <c r="D541" i="1"/>
  <c r="G480" i="1"/>
  <c r="C454" i="1"/>
  <c r="G424" i="1"/>
  <c r="I670" i="1"/>
  <c r="D547" i="1"/>
  <c r="I485" i="1"/>
  <c r="G455" i="1"/>
  <c r="G428" i="1"/>
  <c r="F775" i="1"/>
  <c r="G466" i="1"/>
  <c r="G458" i="1"/>
  <c r="D561" i="1"/>
  <c r="C448" i="1"/>
  <c r="I511" i="1"/>
  <c r="E932" i="1"/>
  <c r="D782" i="1"/>
  <c r="C700" i="1"/>
  <c r="B710" i="1"/>
  <c r="H671" i="1"/>
  <c r="H627" i="1"/>
  <c r="B623" i="1"/>
  <c r="F601" i="1"/>
  <c r="B559" i="1"/>
  <c r="B526" i="1"/>
  <c r="B656" i="1"/>
  <c r="E616" i="1"/>
  <c r="E584" i="1"/>
  <c r="E552" i="1"/>
  <c r="E536" i="1"/>
  <c r="F761" i="1"/>
  <c r="E648" i="1"/>
  <c r="G610" i="1"/>
  <c r="G594" i="1"/>
  <c r="G562" i="1"/>
  <c r="G530" i="1"/>
  <c r="G498" i="1"/>
  <c r="C629" i="1"/>
  <c r="F509" i="1"/>
  <c r="E470" i="1"/>
  <c r="E438" i="1"/>
  <c r="E413" i="1"/>
  <c r="C655" i="1"/>
  <c r="H605" i="1"/>
  <c r="B502" i="1"/>
  <c r="D475" i="1"/>
  <c r="H453" i="1"/>
  <c r="H432" i="1"/>
  <c r="D411" i="1"/>
  <c r="C643" i="1"/>
  <c r="H554" i="1"/>
  <c r="B499" i="1"/>
  <c r="B473" i="1"/>
  <c r="B452" i="1"/>
  <c r="B441" i="1"/>
  <c r="B420" i="1"/>
  <c r="F654" i="1"/>
  <c r="C453" i="1"/>
  <c r="F630" i="1"/>
  <c r="G422" i="1"/>
  <c r="D617" i="1"/>
  <c r="G467" i="1"/>
  <c r="G411" i="1"/>
  <c r="I503" i="1"/>
  <c r="C442" i="1"/>
  <c r="D613" i="1"/>
  <c r="D487" i="1"/>
  <c r="G453" i="1"/>
  <c r="G474" i="1"/>
  <c r="F870" i="1"/>
  <c r="F758" i="1"/>
  <c r="C690" i="1"/>
  <c r="G784" i="1"/>
  <c r="H666" i="1"/>
  <c r="F869" i="1"/>
  <c r="F619" i="1"/>
  <c r="B577" i="1"/>
  <c r="F523" i="1"/>
  <c r="E705" i="1"/>
  <c r="I613" i="1"/>
  <c r="I581" i="1"/>
  <c r="I533" i="1"/>
  <c r="C748" i="1"/>
  <c r="B645" i="1"/>
  <c r="C608" i="1"/>
  <c r="C560" i="1"/>
  <c r="C528" i="1"/>
  <c r="G840" i="1"/>
  <c r="D554" i="1"/>
  <c r="I451" i="1"/>
  <c r="E411" i="1"/>
  <c r="F644" i="1"/>
  <c r="E513" i="1"/>
  <c r="H484" i="1"/>
  <c r="H462" i="1"/>
  <c r="H430" i="1"/>
  <c r="C762" i="1"/>
  <c r="H588" i="1"/>
  <c r="E496" i="1"/>
  <c r="F460" i="1"/>
  <c r="B439" i="1"/>
  <c r="B407" i="1"/>
  <c r="I491" i="1"/>
  <c r="D609" i="1"/>
  <c r="G454" i="1"/>
  <c r="D495" i="1"/>
  <c r="C406" i="1"/>
  <c r="F500" i="1"/>
  <c r="D529" i="1"/>
  <c r="G442" i="1"/>
  <c r="D501" i="1"/>
  <c r="C432" i="1"/>
  <c r="I493" i="1"/>
  <c r="F508" i="1"/>
  <c r="B304" i="1"/>
  <c r="C311" i="1"/>
  <c r="D318" i="1"/>
  <c r="E325" i="1"/>
  <c r="F332" i="1"/>
  <c r="H341" i="1"/>
  <c r="C351" i="1"/>
  <c r="H360" i="1"/>
  <c r="C370" i="1"/>
  <c r="G379" i="1"/>
  <c r="B149" i="1"/>
  <c r="C156" i="1"/>
  <c r="D163" i="1"/>
  <c r="E170" i="1"/>
  <c r="F177" i="1"/>
  <c r="G184" i="1"/>
  <c r="H191" i="1"/>
  <c r="I198" i="1"/>
  <c r="B213" i="1"/>
  <c r="C220" i="1"/>
  <c r="D227" i="1"/>
  <c r="E234" i="1"/>
  <c r="F241" i="1"/>
  <c r="G248" i="1"/>
  <c r="H255" i="1"/>
  <c r="I262" i="1"/>
  <c r="B277" i="1"/>
  <c r="C284" i="1"/>
  <c r="D291" i="1"/>
  <c r="E298" i="1"/>
  <c r="F305" i="1"/>
  <c r="G312" i="1"/>
  <c r="H319" i="1"/>
  <c r="I326" i="1"/>
  <c r="C334" i="1"/>
  <c r="G343" i="1"/>
  <c r="C353" i="1"/>
  <c r="G362" i="1"/>
  <c r="B372" i="1"/>
  <c r="B382" i="1"/>
  <c r="B394" i="1"/>
  <c r="I338" i="1"/>
  <c r="B353" i="1"/>
  <c r="C360" i="1"/>
  <c r="D367" i="1"/>
  <c r="E374" i="1"/>
  <c r="F381" i="1"/>
  <c r="G388" i="1"/>
  <c r="H395" i="1"/>
  <c r="B387" i="1"/>
  <c r="E396" i="1"/>
  <c r="I385" i="1"/>
  <c r="C395" i="1"/>
  <c r="E292" i="1"/>
  <c r="E140" i="1"/>
  <c r="I98" i="1"/>
  <c r="C225" i="1"/>
  <c r="D232" i="1"/>
  <c r="E239" i="1"/>
  <c r="F246" i="1"/>
  <c r="G253" i="1"/>
  <c r="H260" i="1"/>
  <c r="I267" i="1"/>
  <c r="B282" i="1"/>
  <c r="C289" i="1"/>
  <c r="D296" i="1"/>
  <c r="E303" i="1"/>
  <c r="F310" i="1"/>
  <c r="G317" i="1"/>
  <c r="H324" i="1"/>
  <c r="I331" i="1"/>
  <c r="I340" i="1"/>
  <c r="D350" i="1"/>
  <c r="I359" i="1"/>
  <c r="D369" i="1"/>
  <c r="H378" i="1"/>
  <c r="H150" i="1"/>
  <c r="I157" i="1"/>
  <c r="B172" i="1"/>
  <c r="C179" i="1"/>
  <c r="D186" i="1"/>
  <c r="E193" i="1"/>
  <c r="F200" i="1"/>
  <c r="G207" i="1"/>
  <c r="H214" i="1"/>
  <c r="I221" i="1"/>
  <c r="B236" i="1"/>
  <c r="C243" i="1"/>
  <c r="D250" i="1"/>
  <c r="E257" i="1"/>
  <c r="F264" i="1"/>
  <c r="G271" i="1"/>
  <c r="H278" i="1"/>
  <c r="I285" i="1"/>
  <c r="B300" i="1"/>
  <c r="C307" i="1"/>
  <c r="D314" i="1"/>
  <c r="E321" i="1"/>
  <c r="F328" i="1"/>
  <c r="E336" i="1"/>
  <c r="I345" i="1"/>
  <c r="E355" i="1"/>
  <c r="I364" i="1"/>
  <c r="D374" i="1"/>
  <c r="C389" i="1"/>
  <c r="C152" i="1"/>
  <c r="D159" i="1"/>
  <c r="E166" i="1"/>
  <c r="F173" i="1"/>
  <c r="G180" i="1"/>
  <c r="H187" i="1"/>
  <c r="I194" i="1"/>
  <c r="B209" i="1"/>
  <c r="C216" i="1"/>
  <c r="D223" i="1"/>
  <c r="E230" i="1"/>
  <c r="F237" i="1"/>
  <c r="G244" i="1"/>
  <c r="H251" i="1"/>
  <c r="I258" i="1"/>
  <c r="B273" i="1"/>
  <c r="C280" i="1"/>
  <c r="D287" i="1"/>
  <c r="E294" i="1"/>
  <c r="F301" i="1"/>
  <c r="G308" i="1"/>
  <c r="H315" i="1"/>
  <c r="I322" i="1"/>
  <c r="D338" i="1"/>
  <c r="I347" i="1"/>
  <c r="D357" i="1"/>
  <c r="H366" i="1"/>
  <c r="D376" i="1"/>
  <c r="H396" i="1"/>
  <c r="I334" i="1"/>
  <c r="B349" i="1"/>
  <c r="C356" i="1"/>
  <c r="D363" i="1"/>
  <c r="E370" i="1"/>
  <c r="F377" i="1"/>
  <c r="G384" i="1"/>
  <c r="H391" i="1"/>
  <c r="I398" i="1"/>
  <c r="B391" i="1"/>
  <c r="I400" i="1"/>
  <c r="I389" i="1"/>
  <c r="C399" i="1"/>
  <c r="D221" i="1"/>
  <c r="I120" i="1"/>
  <c r="E128" i="1"/>
  <c r="E384" i="1"/>
  <c r="F391" i="1"/>
  <c r="G398" i="1"/>
  <c r="E385" i="1"/>
  <c r="F392" i="1"/>
  <c r="G399" i="1"/>
  <c r="B271" i="1"/>
  <c r="B145" i="1"/>
  <c r="H113" i="1"/>
  <c r="I133" i="1"/>
  <c r="F109" i="1"/>
  <c r="E146" i="1"/>
  <c r="H185" i="1"/>
  <c r="C140" i="1"/>
  <c r="D127" i="1"/>
  <c r="D301" i="1"/>
  <c r="D225" i="1"/>
  <c r="E149" i="1"/>
  <c r="E125" i="1"/>
  <c r="E106" i="1"/>
  <c r="F147" i="1"/>
  <c r="E353" i="1"/>
  <c r="I272" i="1"/>
  <c r="I196" i="1"/>
  <c r="D139" i="1"/>
  <c r="D118" i="1"/>
  <c r="D99" i="1"/>
  <c r="F376" i="1"/>
  <c r="C126" i="1"/>
  <c r="G322" i="1"/>
  <c r="G246" i="1"/>
  <c r="G170" i="1"/>
  <c r="H130" i="1"/>
  <c r="H111" i="1"/>
  <c r="G306" i="1"/>
  <c r="C104" i="1"/>
  <c r="F334" i="1"/>
  <c r="E296" i="1"/>
  <c r="G258" i="1"/>
  <c r="E220" i="1"/>
  <c r="G182" i="1"/>
  <c r="D147" i="1"/>
  <c r="G134" i="1"/>
  <c r="C124" i="1"/>
  <c r="H114" i="1"/>
  <c r="D105" i="1"/>
  <c r="I308" i="1"/>
  <c r="D157" i="1"/>
  <c r="E105" i="1"/>
  <c r="F350" i="1"/>
  <c r="E308" i="1"/>
  <c r="C270" i="1"/>
  <c r="E232" i="1"/>
  <c r="G194" i="1"/>
  <c r="E156" i="1"/>
  <c r="G138" i="1"/>
  <c r="C127" i="1"/>
  <c r="H117" i="1"/>
  <c r="C108" i="1"/>
  <c r="H98" i="1"/>
  <c r="E332" i="1"/>
  <c r="C214" i="1"/>
  <c r="D111" i="1"/>
  <c r="B62" i="3"/>
  <c r="B261" i="3"/>
  <c r="B100" i="3"/>
  <c r="B296" i="3"/>
  <c r="B194" i="3"/>
  <c r="B114" i="3"/>
  <c r="B4" i="3"/>
  <c r="B117" i="3"/>
  <c r="B300" i="3"/>
  <c r="B218" i="3"/>
  <c r="B77" i="3"/>
  <c r="B134" i="3"/>
  <c r="B99" i="3"/>
  <c r="B16" i="3"/>
  <c r="B203" i="3"/>
  <c r="B191" i="3"/>
  <c r="B180" i="3"/>
  <c r="B278" i="3"/>
  <c r="B142" i="3"/>
  <c r="B102" i="3"/>
  <c r="B116" i="3"/>
  <c r="B195" i="3"/>
  <c r="B153" i="3"/>
  <c r="B345" i="3"/>
  <c r="B67" i="3"/>
  <c r="B49" i="3"/>
  <c r="B293" i="3"/>
  <c r="B329" i="3"/>
  <c r="B353" i="3"/>
  <c r="B330" i="3"/>
  <c r="B52" i="3"/>
  <c r="B83" i="3"/>
  <c r="B58" i="3"/>
  <c r="B125" i="3"/>
  <c r="B56" i="3"/>
  <c r="B314" i="3"/>
  <c r="B164" i="3"/>
  <c r="B226" i="3"/>
  <c r="B372" i="3"/>
  <c r="B76" i="3"/>
  <c r="B321" i="3"/>
  <c r="B84" i="3"/>
  <c r="B39" i="3"/>
  <c r="B79" i="3"/>
  <c r="B30" i="3"/>
  <c r="B33" i="3"/>
  <c r="B190" i="3"/>
  <c r="B91" i="3"/>
  <c r="B361" i="3"/>
  <c r="B383" i="3"/>
  <c r="B156" i="3"/>
  <c r="B284" i="3"/>
  <c r="B228" i="3"/>
  <c r="B331" i="3"/>
  <c r="B32" i="3"/>
  <c r="B46" i="3"/>
  <c r="B147" i="3"/>
  <c r="B398" i="3"/>
  <c r="B368" i="3"/>
  <c r="B202" i="3"/>
  <c r="B27" i="3"/>
  <c r="B303" i="3"/>
  <c r="B182" i="3"/>
  <c r="B87" i="3"/>
  <c r="B291" i="3"/>
  <c r="B276" i="3"/>
  <c r="B381" i="3"/>
  <c r="B290" i="3"/>
  <c r="B259" i="3"/>
  <c r="B244" i="3"/>
  <c r="B146" i="3"/>
  <c r="B86" i="3"/>
  <c r="B317" i="3"/>
  <c r="B152" i="3"/>
  <c r="B63" i="3"/>
  <c r="B85" i="3"/>
  <c r="B103" i="3"/>
  <c r="B352" i="3"/>
  <c r="B327" i="3"/>
  <c r="B162" i="3"/>
  <c r="B138" i="3"/>
  <c r="B106" i="3"/>
  <c r="B237" i="3"/>
  <c r="B120" i="3"/>
  <c r="B262" i="3"/>
  <c r="B295" i="3"/>
  <c r="B234" i="3"/>
  <c r="B371" i="3"/>
  <c r="B159" i="3"/>
  <c r="B122" i="3"/>
  <c r="B139" i="3"/>
  <c r="B13" i="3"/>
  <c r="B209" i="3"/>
  <c r="B53" i="3"/>
  <c r="B289" i="3"/>
  <c r="B155" i="3"/>
  <c r="B148" i="3"/>
  <c r="B375" i="3"/>
  <c r="B350" i="3"/>
  <c r="B107" i="3"/>
  <c r="B335" i="3"/>
  <c r="B388" i="3"/>
  <c r="B17" i="3"/>
  <c r="B200" i="3"/>
  <c r="B219" i="3"/>
  <c r="B365" i="3"/>
  <c r="B312" i="3"/>
  <c r="B111" i="3"/>
  <c r="B136" i="3"/>
  <c r="B254" i="3"/>
  <c r="B31" i="3"/>
  <c r="B81" i="3"/>
  <c r="B358" i="3"/>
  <c r="B168" i="3"/>
  <c r="B98" i="3"/>
  <c r="B337" i="3"/>
  <c r="B204" i="3"/>
  <c r="B133" i="3"/>
  <c r="B392" i="3"/>
  <c r="B126" i="3"/>
  <c r="B348" i="3"/>
  <c r="B105" i="3"/>
  <c r="B344" i="3"/>
  <c r="B216" i="3"/>
  <c r="B74" i="3"/>
  <c r="B249" i="3"/>
  <c r="B128" i="3"/>
  <c r="B167" i="3"/>
  <c r="B215" i="3"/>
  <c r="B71" i="3"/>
  <c r="B251" i="3"/>
  <c r="B324" i="3"/>
  <c r="B387" i="3"/>
  <c r="B268" i="3"/>
  <c r="B382" i="3"/>
  <c r="B253" i="3"/>
  <c r="B247" i="3"/>
  <c r="B14" i="3"/>
  <c r="B340" i="3"/>
  <c r="B396" i="3"/>
  <c r="B183" i="3"/>
  <c r="B110" i="3"/>
  <c r="B355" i="3"/>
  <c r="B10" i="3"/>
  <c r="B356" i="3"/>
  <c r="B143" i="3"/>
  <c r="B36" i="3"/>
  <c r="B57" i="3"/>
  <c r="B118" i="3"/>
  <c r="B273" i="3"/>
  <c r="B92" i="3"/>
  <c r="B269" i="3"/>
  <c r="B243" i="3"/>
  <c r="B347" i="3"/>
  <c r="B189" i="3"/>
  <c r="B61" i="3"/>
  <c r="B351" i="3"/>
  <c r="B248" i="3"/>
  <c r="B334" i="3"/>
  <c r="B270" i="3"/>
  <c r="B275" i="3"/>
  <c r="B60" i="3"/>
  <c r="B286" i="3"/>
  <c r="B35" i="3"/>
  <c r="B283" i="3"/>
  <c r="B45" i="3"/>
  <c r="B51" i="3"/>
  <c r="B160" i="3"/>
  <c r="B113" i="3"/>
  <c r="B227" i="3"/>
  <c r="B96" i="3"/>
  <c r="B369" i="3"/>
  <c r="B307" i="3"/>
  <c r="B349" i="3"/>
  <c r="B55" i="3"/>
  <c r="B129" i="3"/>
  <c r="B354" i="3"/>
  <c r="B240" i="3"/>
  <c r="B38" i="3"/>
  <c r="B380" i="3"/>
  <c r="B250" i="3"/>
  <c r="B48" i="3"/>
  <c r="B239" i="3"/>
  <c r="B50" i="3"/>
  <c r="B65" i="3"/>
  <c r="B260" i="3"/>
  <c r="B217" i="3"/>
  <c r="B161" i="3"/>
  <c r="B323" i="3"/>
  <c r="B28" i="3"/>
  <c r="B309" i="3"/>
  <c r="B326" i="3"/>
  <c r="B222" i="3"/>
  <c r="B131" i="3"/>
  <c r="B199" i="3"/>
  <c r="B223" i="3"/>
  <c r="B298" i="3"/>
  <c r="B7" i="3"/>
  <c r="B82" i="3"/>
  <c r="B281" i="3"/>
  <c r="B285" i="3"/>
  <c r="B26" i="3"/>
  <c r="B288" i="3"/>
  <c r="B169" i="3"/>
  <c r="B188" i="3"/>
  <c r="B241" i="3"/>
  <c r="B19" i="3"/>
  <c r="B342" i="3"/>
  <c r="B123" i="3"/>
  <c r="B192" i="3"/>
  <c r="B185" i="3"/>
  <c r="B255" i="3"/>
  <c r="B339" i="3"/>
  <c r="B308" i="3"/>
  <c r="B89" i="3"/>
  <c r="B264" i="3"/>
  <c r="B360" i="3"/>
  <c r="B54" i="3"/>
  <c r="B384" i="3"/>
  <c r="B37" i="3"/>
  <c r="B151" i="3"/>
  <c r="B212" i="3"/>
  <c r="B332" i="3"/>
  <c r="B12" i="3"/>
  <c r="B280" i="3"/>
  <c r="B397" i="3"/>
  <c r="B328" i="3"/>
  <c r="B29" i="3"/>
  <c r="B23" i="3"/>
  <c r="B333" i="3"/>
  <c r="B201" i="3"/>
  <c r="B176" i="3"/>
  <c r="B205" i="3"/>
  <c r="B15" i="3"/>
  <c r="B172" i="3"/>
  <c r="B132" i="3"/>
  <c r="B6" i="3"/>
  <c r="B94" i="3"/>
  <c r="B367" i="3"/>
  <c r="B208" i="3"/>
  <c r="B258" i="3"/>
  <c r="B130" i="3"/>
  <c r="B299" i="3"/>
  <c r="B135" i="3"/>
  <c r="B304" i="3"/>
  <c r="B41" i="3"/>
  <c r="B238" i="3"/>
  <c r="B257" i="3"/>
  <c r="B294" i="3"/>
  <c r="B224" i="3"/>
  <c r="B181" i="3"/>
  <c r="B206" i="3"/>
  <c r="B310" i="3"/>
  <c r="B20" i="3"/>
  <c r="B274" i="3"/>
  <c r="B271" i="3"/>
  <c r="B25" i="3"/>
  <c r="B11" i="3"/>
  <c r="B197" i="3"/>
  <c r="B22" i="3"/>
  <c r="B171" i="3"/>
  <c r="B59" i="3"/>
  <c r="B220" i="3"/>
  <c r="B394" i="3"/>
  <c r="B69" i="3"/>
  <c r="B68" i="3"/>
  <c r="B306" i="3"/>
  <c r="B145" i="3"/>
  <c r="B277" i="3"/>
  <c r="B230" i="3"/>
  <c r="B301" i="3"/>
  <c r="B70" i="3"/>
  <c r="B154" i="3"/>
  <c r="B196" i="3"/>
  <c r="B186" i="3"/>
  <c r="B170" i="3"/>
  <c r="B47" i="3"/>
  <c r="B137" i="3"/>
  <c r="B108" i="3"/>
  <c r="B390" i="3"/>
  <c r="B193" i="3"/>
  <c r="B140" i="3"/>
  <c r="B88" i="3"/>
  <c r="B229" i="3"/>
  <c r="B3" i="3"/>
  <c r="B266" i="3"/>
  <c r="B318" i="3"/>
  <c r="B315" i="3"/>
  <c r="B252" i="3"/>
  <c r="B231" i="3"/>
  <c r="B150" i="3"/>
  <c r="B313" i="3"/>
  <c r="B359" i="3"/>
  <c r="B18" i="3"/>
  <c r="B198" i="3"/>
  <c r="B149" i="3"/>
  <c r="B178" i="3"/>
  <c r="B165" i="3"/>
  <c r="B2" i="3"/>
  <c r="B287" i="3"/>
  <c r="B78" i="3"/>
  <c r="B232" i="3"/>
  <c r="B256" i="3"/>
  <c r="B213" i="3"/>
  <c r="B338" i="3"/>
  <c r="B242" i="3"/>
  <c r="B8" i="3"/>
  <c r="B245" i="3"/>
  <c r="B400" i="3"/>
  <c r="B379" i="3"/>
  <c r="B386" i="3"/>
  <c r="B373" i="3"/>
  <c r="B395" i="3"/>
  <c r="B370" i="3"/>
  <c r="B319" i="3"/>
  <c r="B207" i="3"/>
  <c r="B80" i="3"/>
  <c r="B43" i="3"/>
  <c r="B163" i="3"/>
  <c r="B378" i="3"/>
  <c r="B336" i="3"/>
  <c r="B233" i="3"/>
  <c r="B115" i="3"/>
  <c r="B357" i="3"/>
  <c r="B214" i="3"/>
  <c r="B175" i="3"/>
  <c r="B73" i="3"/>
  <c r="B157" i="3"/>
  <c r="B364" i="3"/>
  <c r="B121" i="3"/>
  <c r="B292" i="3"/>
  <c r="B97" i="3"/>
  <c r="B374" i="3"/>
  <c r="B376" i="3"/>
  <c r="B362" i="3"/>
  <c r="B391" i="3"/>
  <c r="B235" i="3"/>
  <c r="B316" i="3"/>
  <c r="B399" i="3"/>
  <c r="B265" i="3"/>
  <c r="B325" i="3"/>
  <c r="B177" i="3"/>
  <c r="B221" i="3"/>
  <c r="B389" i="3"/>
  <c r="B302" i="3"/>
  <c r="B93" i="3"/>
  <c r="B393" i="3"/>
  <c r="B263" i="3"/>
  <c r="B322" i="3"/>
  <c r="B66" i="3"/>
  <c r="B267" i="3"/>
  <c r="B166" i="3"/>
  <c r="B187" i="3"/>
  <c r="B104" i="3"/>
  <c r="B385" i="3"/>
  <c r="B24" i="3"/>
  <c r="B210" i="3"/>
  <c r="B112" i="3"/>
  <c r="B311" i="3"/>
  <c r="B101" i="3"/>
  <c r="B236" i="3"/>
  <c r="B90" i="3"/>
  <c r="B144" i="3"/>
  <c r="B282" i="3"/>
  <c r="B377" i="3"/>
  <c r="B141" i="3"/>
  <c r="B5" i="3"/>
  <c r="B64" i="3"/>
  <c r="B109" i="3"/>
  <c r="B75" i="3"/>
  <c r="B341" i="3"/>
  <c r="B225" i="3"/>
  <c r="B72" i="3"/>
  <c r="B174" i="3"/>
  <c r="B211" i="3"/>
  <c r="B21" i="3"/>
  <c r="B158" i="3"/>
  <c r="B119" i="3"/>
  <c r="B44" i="3"/>
  <c r="B305" i="3"/>
  <c r="B40" i="3"/>
  <c r="B173" i="3"/>
  <c r="B127" i="3"/>
  <c r="B279" i="3"/>
  <c r="B42" i="3"/>
  <c r="B272" i="3"/>
  <c r="B320" i="3"/>
  <c r="B95" i="3"/>
  <c r="B34" i="3"/>
  <c r="B366" i="3"/>
  <c r="B346" i="3"/>
  <c r="B343" i="3"/>
  <c r="B246" i="3"/>
  <c r="B179" i="3"/>
  <c r="B297" i="3"/>
  <c r="B124" i="3"/>
  <c r="B9" i="3"/>
  <c r="B184" i="3"/>
  <c r="B363" i="3"/>
  <c r="J371" i="3"/>
  <c r="J220" i="3"/>
  <c r="J81" i="3"/>
  <c r="J79" i="3"/>
  <c r="J213" i="3"/>
  <c r="J292" i="3"/>
  <c r="J186" i="3"/>
  <c r="J244" i="3"/>
  <c r="J80" i="3"/>
  <c r="J284" i="3"/>
  <c r="J73" i="3"/>
  <c r="J386" i="3"/>
  <c r="J256" i="3"/>
  <c r="J31" i="3"/>
  <c r="J34" i="3"/>
  <c r="J201" i="3"/>
  <c r="J306" i="3"/>
  <c r="J326" i="3"/>
  <c r="J400" i="3"/>
  <c r="J66" i="3"/>
  <c r="J301" i="3"/>
  <c r="J130" i="3"/>
  <c r="J75" i="3"/>
  <c r="J365" i="3"/>
  <c r="J41" i="3"/>
  <c r="J153" i="3"/>
  <c r="J271" i="3"/>
  <c r="J3" i="3"/>
  <c r="I220" i="3"/>
  <c r="I292" i="3"/>
  <c r="I284" i="3"/>
  <c r="I31" i="3"/>
  <c r="I326" i="3"/>
  <c r="I130" i="3"/>
  <c r="I153" i="3"/>
  <c r="I371" i="3"/>
  <c r="I213" i="3"/>
  <c r="I80" i="3"/>
  <c r="I256" i="3"/>
  <c r="I306" i="3"/>
  <c r="I301" i="3"/>
  <c r="I41" i="3"/>
  <c r="I244" i="3"/>
  <c r="I201" i="3"/>
  <c r="I186" i="3"/>
  <c r="I34" i="3"/>
  <c r="I75" i="3"/>
  <c r="I81" i="3"/>
  <c r="I386" i="3"/>
  <c r="I400" i="3"/>
  <c r="I66" i="3"/>
  <c r="I271" i="3"/>
  <c r="I365" i="3"/>
  <c r="I73" i="3"/>
  <c r="I79" i="3"/>
  <c r="I384" i="3"/>
  <c r="J384" i="3"/>
  <c r="I311" i="3"/>
  <c r="J311" i="3"/>
  <c r="I305" i="3"/>
  <c r="J305" i="3"/>
  <c r="I262" i="3"/>
  <c r="J262" i="3"/>
  <c r="I7" i="3"/>
  <c r="J7" i="3"/>
  <c r="I324" i="3"/>
  <c r="J324" i="3"/>
  <c r="I226" i="3"/>
  <c r="J226" i="3"/>
  <c r="I101" i="3"/>
  <c r="J101" i="3"/>
  <c r="I394" i="3"/>
  <c r="J394" i="3"/>
  <c r="I170" i="3"/>
  <c r="J170" i="3"/>
  <c r="I160" i="3"/>
  <c r="J160" i="3"/>
  <c r="I239" i="3"/>
  <c r="J239" i="3"/>
  <c r="I94" i="3"/>
  <c r="J94" i="3"/>
  <c r="I344" i="3"/>
  <c r="J344" i="3"/>
  <c r="I367" i="3"/>
  <c r="J367" i="3"/>
  <c r="I309" i="3"/>
  <c r="J309" i="3"/>
  <c r="I108" i="3"/>
  <c r="J108" i="3"/>
  <c r="I233" i="3"/>
  <c r="J233" i="3"/>
  <c r="I331" i="3"/>
  <c r="J331" i="3"/>
  <c r="I57" i="3"/>
  <c r="J57" i="3"/>
  <c r="I20" i="3"/>
  <c r="J20" i="3"/>
  <c r="I26" i="3"/>
  <c r="J26" i="3"/>
  <c r="I173" i="3"/>
  <c r="J173" i="3"/>
  <c r="I65" i="3"/>
  <c r="J65" i="3"/>
  <c r="I250" i="3"/>
  <c r="J250" i="3"/>
  <c r="I216" i="3"/>
  <c r="J216" i="3"/>
  <c r="I43" i="3"/>
  <c r="J43" i="3"/>
  <c r="I136" i="3"/>
  <c r="J136" i="3"/>
  <c r="I337" i="3"/>
  <c r="J337" i="3"/>
  <c r="I261" i="3"/>
  <c r="J261" i="3"/>
  <c r="I393" i="3"/>
  <c r="J393" i="3"/>
  <c r="I366" i="3"/>
  <c r="J366" i="3"/>
  <c r="I207" i="3"/>
  <c r="J207" i="3"/>
  <c r="I257" i="3"/>
  <c r="J257" i="3"/>
  <c r="I377" i="3"/>
  <c r="J377" i="3"/>
  <c r="I295" i="3"/>
  <c r="J295" i="3"/>
  <c r="I374" i="3"/>
  <c r="J374" i="3"/>
  <c r="I167" i="3"/>
  <c r="J167" i="3"/>
  <c r="I123" i="3"/>
  <c r="J123" i="3"/>
  <c r="I346" i="3"/>
  <c r="J346" i="3"/>
  <c r="I223" i="3"/>
  <c r="J223" i="3"/>
  <c r="I298" i="3"/>
  <c r="J298" i="3"/>
  <c r="I329" i="3"/>
  <c r="J329" i="3"/>
  <c r="I297" i="3"/>
  <c r="J297" i="3"/>
  <c r="I315" i="3"/>
  <c r="J315" i="3"/>
  <c r="I348" i="3"/>
  <c r="J348" i="3"/>
  <c r="I146" i="3"/>
  <c r="J146" i="3"/>
  <c r="I237" i="3"/>
  <c r="J237" i="3"/>
  <c r="I60" i="3"/>
  <c r="J60" i="3"/>
  <c r="I196" i="3"/>
  <c r="J196" i="3"/>
  <c r="I291" i="3"/>
  <c r="J291" i="3"/>
  <c r="I96" i="3"/>
  <c r="J96" i="3"/>
  <c r="I300" i="3"/>
  <c r="J300" i="3"/>
  <c r="I267" i="3"/>
  <c r="J267" i="3"/>
  <c r="I164" i="3"/>
  <c r="J164" i="3"/>
  <c r="I88" i="3"/>
  <c r="J88" i="3"/>
  <c r="I314" i="3"/>
  <c r="J314" i="3"/>
  <c r="I359" i="3"/>
  <c r="J359" i="3"/>
  <c r="I70" i="3"/>
  <c r="J70" i="3"/>
  <c r="I71" i="3"/>
  <c r="J71" i="3"/>
  <c r="I51" i="3"/>
  <c r="J51" i="3"/>
  <c r="I378" i="3"/>
  <c r="J378" i="3"/>
  <c r="I251" i="3"/>
  <c r="J251" i="3"/>
  <c r="I191" i="3"/>
  <c r="J191" i="3"/>
  <c r="I58" i="3"/>
  <c r="J58" i="3"/>
  <c r="I264" i="3"/>
  <c r="J264" i="3"/>
  <c r="I135" i="3"/>
  <c r="J135" i="3"/>
  <c r="I266" i="3"/>
  <c r="J266" i="3"/>
  <c r="I277" i="3"/>
  <c r="J277" i="3"/>
  <c r="I148" i="3"/>
  <c r="J148" i="3"/>
  <c r="I342" i="3"/>
  <c r="J342" i="3"/>
  <c r="I112" i="3"/>
  <c r="J112" i="3"/>
  <c r="I234" i="3"/>
  <c r="J234" i="3"/>
  <c r="I35" i="3"/>
  <c r="J35" i="3"/>
  <c r="I46" i="3"/>
  <c r="J46" i="3"/>
  <c r="I254" i="3"/>
  <c r="J254" i="3"/>
  <c r="I52" i="3"/>
  <c r="J52" i="3"/>
  <c r="I133" i="3"/>
  <c r="J133" i="3"/>
  <c r="I391" i="3"/>
  <c r="J391" i="3"/>
  <c r="I385" i="3"/>
  <c r="J385" i="3"/>
  <c r="I188" i="3"/>
  <c r="J188" i="3"/>
  <c r="I44" i="3"/>
  <c r="J44" i="3"/>
  <c r="I235" i="3"/>
  <c r="J235" i="3"/>
  <c r="I265" i="3"/>
  <c r="J265" i="3"/>
  <c r="I328" i="3"/>
  <c r="J328" i="3"/>
  <c r="I356" i="3"/>
  <c r="J356" i="3"/>
  <c r="I232" i="3"/>
  <c r="J232" i="3"/>
  <c r="I50" i="3"/>
  <c r="J50" i="3"/>
  <c r="I93" i="3"/>
  <c r="J93" i="3"/>
  <c r="I390" i="3"/>
  <c r="J390" i="3"/>
  <c r="I125" i="3"/>
  <c r="J125" i="3"/>
  <c r="I61" i="3"/>
  <c r="J61" i="3"/>
  <c r="I68" i="3"/>
  <c r="J68" i="3"/>
  <c r="I258" i="3"/>
  <c r="J258" i="3"/>
  <c r="I195" i="3"/>
  <c r="J195" i="3"/>
  <c r="I5" i="3"/>
  <c r="J5" i="3"/>
  <c r="I42" i="3"/>
  <c r="J42" i="3"/>
  <c r="I100" i="3"/>
  <c r="J100" i="3"/>
  <c r="I347" i="3"/>
  <c r="J347" i="3"/>
  <c r="I388" i="3"/>
  <c r="J388" i="3"/>
  <c r="I304" i="3"/>
  <c r="J304" i="3"/>
  <c r="I362" i="3"/>
  <c r="J362" i="3"/>
  <c r="I4" i="3"/>
  <c r="J4" i="3"/>
  <c r="I399" i="3"/>
  <c r="J399" i="3"/>
  <c r="I32" i="3"/>
  <c r="J32" i="3"/>
  <c r="I200" i="3"/>
  <c r="J200" i="3"/>
  <c r="I293" i="3"/>
  <c r="J293" i="3"/>
  <c r="I182" i="3"/>
  <c r="J182" i="3"/>
  <c r="I368" i="3"/>
  <c r="J368" i="3"/>
  <c r="I299" i="3"/>
  <c r="J299" i="3"/>
  <c r="I270" i="3"/>
  <c r="J270" i="3"/>
  <c r="I321" i="3"/>
  <c r="J321" i="3"/>
  <c r="I137" i="3"/>
  <c r="J137" i="3"/>
  <c r="I111" i="3"/>
  <c r="J111" i="3"/>
  <c r="I296" i="3"/>
  <c r="J296" i="3"/>
  <c r="I54" i="3"/>
  <c r="J54" i="3"/>
  <c r="I172" i="3"/>
  <c r="J172" i="3"/>
  <c r="I180" i="3"/>
  <c r="J180" i="3"/>
  <c r="I126" i="3"/>
  <c r="J126" i="3"/>
  <c r="I132" i="3"/>
  <c r="J132" i="3"/>
  <c r="I134" i="3"/>
  <c r="J134" i="3"/>
  <c r="I358" i="3"/>
  <c r="J358" i="3"/>
  <c r="I175" i="3"/>
  <c r="J175" i="3"/>
  <c r="I144" i="3"/>
  <c r="J144" i="3"/>
  <c r="I95" i="3"/>
  <c r="J95" i="3"/>
  <c r="I179" i="3"/>
  <c r="J179" i="3"/>
  <c r="I210" i="3"/>
  <c r="J210" i="3"/>
  <c r="I212" i="3"/>
  <c r="J212" i="3"/>
  <c r="I327" i="3"/>
  <c r="J327" i="3"/>
  <c r="I332" i="3"/>
  <c r="J332" i="3"/>
  <c r="I211" i="3"/>
  <c r="J211" i="3"/>
  <c r="I8" i="3"/>
  <c r="J8" i="3"/>
  <c r="I45" i="3"/>
  <c r="J45" i="3"/>
  <c r="I151" i="3"/>
  <c r="J151" i="3"/>
  <c r="I85" i="3"/>
  <c r="J85" i="3"/>
  <c r="I98" i="3"/>
  <c r="J98" i="3"/>
  <c r="I350" i="3"/>
  <c r="J350" i="3"/>
  <c r="I76" i="3"/>
  <c r="J76" i="3"/>
  <c r="I69" i="3"/>
  <c r="J69" i="3"/>
  <c r="I49" i="3"/>
  <c r="J49" i="3"/>
  <c r="I127" i="3"/>
  <c r="J127" i="3"/>
  <c r="I139" i="3"/>
  <c r="J139" i="3"/>
  <c r="I48" i="3"/>
  <c r="J48" i="3"/>
  <c r="I383" i="3"/>
  <c r="J383" i="3"/>
  <c r="I303" i="3"/>
  <c r="J303" i="3"/>
  <c r="I395" i="3"/>
  <c r="J395" i="3"/>
  <c r="I171" i="3"/>
  <c r="J171" i="3"/>
  <c r="I84" i="3"/>
  <c r="J84" i="3"/>
  <c r="I202" i="3"/>
  <c r="J202" i="3"/>
  <c r="I55" i="3"/>
  <c r="J55" i="3"/>
  <c r="I197" i="3"/>
  <c r="J197" i="3"/>
  <c r="I140" i="3"/>
  <c r="J140" i="3"/>
  <c r="I104" i="3"/>
  <c r="J104" i="3"/>
  <c r="I369" i="3"/>
  <c r="J369" i="3"/>
  <c r="I222" i="3"/>
  <c r="J222" i="3"/>
  <c r="I268" i="3"/>
  <c r="J268" i="3"/>
  <c r="I30" i="3"/>
  <c r="J30" i="3"/>
  <c r="I166" i="3"/>
  <c r="J166" i="3"/>
  <c r="I199" i="3"/>
  <c r="J199" i="3"/>
  <c r="I156" i="3"/>
  <c r="J156" i="3"/>
  <c r="I330" i="3"/>
  <c r="J330" i="3"/>
  <c r="I12" i="3"/>
  <c r="J12" i="3"/>
  <c r="I318" i="3"/>
  <c r="J318" i="3"/>
  <c r="I263" i="3"/>
  <c r="J263" i="3"/>
  <c r="I205" i="3"/>
  <c r="J205" i="3"/>
  <c r="I115" i="3"/>
  <c r="J115" i="3"/>
  <c r="I355" i="3"/>
  <c r="J355" i="3"/>
  <c r="I236" i="3"/>
  <c r="J236" i="3"/>
  <c r="I341" i="3"/>
  <c r="J341" i="3"/>
  <c r="I187" i="3"/>
  <c r="J187" i="3"/>
  <c r="I364" i="3"/>
  <c r="J364" i="3"/>
  <c r="I24" i="3"/>
  <c r="J24" i="3"/>
  <c r="I354" i="3"/>
  <c r="J354" i="3"/>
  <c r="I113" i="3"/>
  <c r="J113" i="3"/>
  <c r="I276" i="3"/>
  <c r="J276" i="3"/>
  <c r="I288" i="3"/>
  <c r="J288" i="3"/>
  <c r="I396" i="3"/>
  <c r="J396" i="3"/>
  <c r="I174" i="3"/>
  <c r="J174" i="3"/>
  <c r="I143" i="3"/>
  <c r="J143" i="3"/>
  <c r="I16" i="3"/>
  <c r="J16" i="3"/>
  <c r="I339" i="3"/>
  <c r="J339" i="3"/>
  <c r="I77" i="3"/>
  <c r="J77" i="3"/>
  <c r="I118" i="3"/>
  <c r="J118" i="3"/>
  <c r="I398" i="3"/>
  <c r="J398" i="3"/>
  <c r="I194" i="3"/>
  <c r="J194" i="3"/>
  <c r="I278" i="3"/>
  <c r="J278" i="3"/>
  <c r="I150" i="3"/>
  <c r="J150" i="3"/>
  <c r="I389" i="3"/>
  <c r="J389" i="3"/>
  <c r="I381" i="3"/>
  <c r="J381" i="3"/>
  <c r="I198" i="3"/>
  <c r="J198" i="3"/>
  <c r="I255" i="3"/>
  <c r="J255" i="3"/>
  <c r="I183" i="3"/>
  <c r="J183" i="3"/>
  <c r="I168" i="3"/>
  <c r="J168" i="3"/>
  <c r="I165" i="3"/>
  <c r="J165" i="3"/>
  <c r="I124" i="3"/>
  <c r="J124" i="3"/>
  <c r="I323" i="3"/>
  <c r="J323" i="3"/>
  <c r="I217" i="3"/>
  <c r="J217" i="3"/>
  <c r="I219" i="3"/>
  <c r="J219" i="3"/>
  <c r="J1" i="3"/>
  <c r="I274" i="3"/>
  <c r="J274" i="3"/>
  <c r="I229" i="3"/>
  <c r="J229" i="3"/>
  <c r="I340" i="3"/>
  <c r="J340" i="3"/>
  <c r="I78" i="3"/>
  <c r="J78" i="3"/>
  <c r="I91" i="3"/>
  <c r="J91" i="3"/>
  <c r="I25" i="3"/>
  <c r="J25" i="3"/>
  <c r="I121" i="3"/>
  <c r="J121" i="3"/>
  <c r="I287" i="3"/>
  <c r="J287" i="3"/>
  <c r="I33" i="3"/>
  <c r="J33" i="3"/>
  <c r="I310" i="3"/>
  <c r="J310" i="3"/>
  <c r="I162" i="3"/>
  <c r="J162" i="3"/>
  <c r="I214" i="3"/>
  <c r="J214" i="3"/>
  <c r="I128" i="3"/>
  <c r="J128" i="3"/>
  <c r="I208" i="3"/>
  <c r="J208" i="3"/>
  <c r="I336" i="3"/>
  <c r="J336" i="3"/>
  <c r="I59" i="3"/>
  <c r="J59" i="3"/>
  <c r="I382" i="3"/>
  <c r="J382" i="3"/>
  <c r="I19" i="3"/>
  <c r="J19" i="3"/>
  <c r="I157" i="3"/>
  <c r="J157" i="3"/>
  <c r="I209" i="3"/>
  <c r="J209" i="3"/>
  <c r="I47" i="3"/>
  <c r="J47" i="3"/>
  <c r="I117" i="3"/>
  <c r="J117" i="3"/>
  <c r="I163" i="3"/>
  <c r="J163" i="3"/>
  <c r="I106" i="3"/>
  <c r="J106" i="3"/>
  <c r="I72" i="3"/>
  <c r="J72" i="3"/>
  <c r="I83" i="3"/>
  <c r="J83" i="3"/>
  <c r="I372" i="3"/>
  <c r="J372" i="3"/>
  <c r="I105" i="3"/>
  <c r="J105" i="3"/>
  <c r="I285" i="3"/>
  <c r="J285" i="3"/>
  <c r="I231" i="3"/>
  <c r="J231" i="3"/>
  <c r="I335" i="3"/>
  <c r="J335" i="3"/>
  <c r="I351" i="3"/>
  <c r="J351" i="3"/>
  <c r="I353" i="3"/>
  <c r="J353" i="3"/>
  <c r="I192" i="3"/>
  <c r="J192" i="3"/>
  <c r="I189" i="3"/>
  <c r="J189" i="3"/>
  <c r="I159" i="3"/>
  <c r="J159" i="3"/>
  <c r="I22" i="3"/>
  <c r="J22" i="3"/>
  <c r="I177" i="3"/>
  <c r="J177" i="3"/>
  <c r="I147" i="3"/>
  <c r="J147" i="3"/>
  <c r="I92" i="3"/>
  <c r="J92" i="3"/>
  <c r="I28" i="3"/>
  <c r="J28" i="3"/>
  <c r="I387" i="3"/>
  <c r="J387" i="3"/>
  <c r="I360" i="3"/>
  <c r="J360" i="3"/>
  <c r="I53" i="3"/>
  <c r="J53" i="3"/>
  <c r="I119" i="3"/>
  <c r="J119" i="3"/>
  <c r="I221" i="3"/>
  <c r="J221" i="3"/>
  <c r="I10" i="3"/>
  <c r="J10" i="3"/>
  <c r="I275" i="3"/>
  <c r="J275" i="3"/>
  <c r="I260" i="3"/>
  <c r="J260" i="3"/>
  <c r="I273" i="3"/>
  <c r="J273" i="3"/>
  <c r="I21" i="3"/>
  <c r="J21" i="3"/>
  <c r="I13" i="3"/>
  <c r="J13" i="3"/>
  <c r="I352" i="3"/>
  <c r="J352" i="3"/>
  <c r="I142" i="3"/>
  <c r="J142" i="3"/>
  <c r="I122" i="3"/>
  <c r="J122" i="3"/>
  <c r="I370" i="3"/>
  <c r="J370" i="3"/>
  <c r="I74" i="3"/>
  <c r="J74" i="3"/>
  <c r="I373" i="3"/>
  <c r="J373" i="3"/>
  <c r="I290" i="3"/>
  <c r="J290" i="3"/>
  <c r="I38" i="3"/>
  <c r="J38" i="3"/>
  <c r="I218" i="3"/>
  <c r="J218" i="3"/>
  <c r="I316" i="3"/>
  <c r="J316" i="3"/>
  <c r="I185" i="3"/>
  <c r="J185" i="3"/>
  <c r="J2" i="3"/>
  <c r="I97" i="3"/>
  <c r="J97" i="3"/>
  <c r="I203" i="3"/>
  <c r="J203" i="3"/>
  <c r="I308" i="3"/>
  <c r="J308" i="3"/>
  <c r="I23" i="3"/>
  <c r="J23" i="3"/>
  <c r="I178" i="3"/>
  <c r="J178" i="3"/>
  <c r="I334" i="3"/>
  <c r="J334" i="3"/>
  <c r="I313" i="3"/>
  <c r="J313" i="3"/>
  <c r="I242" i="3"/>
  <c r="J242" i="3"/>
  <c r="I114" i="3"/>
  <c r="J114" i="3"/>
  <c r="I228" i="3"/>
  <c r="J228" i="3"/>
  <c r="I67" i="3"/>
  <c r="J67" i="3"/>
  <c r="I18" i="3"/>
  <c r="J18" i="3"/>
  <c r="I376" i="3"/>
  <c r="J376" i="3"/>
  <c r="I397" i="3"/>
  <c r="J397" i="3"/>
  <c r="I11" i="3"/>
  <c r="J11" i="3"/>
  <c r="I107" i="3"/>
  <c r="J107" i="3"/>
  <c r="I343" i="3"/>
  <c r="J343" i="3"/>
  <c r="I322" i="3"/>
  <c r="J322" i="3"/>
  <c r="I247" i="3"/>
  <c r="J247" i="3"/>
  <c r="I149" i="3"/>
  <c r="J149" i="3"/>
  <c r="I279" i="3"/>
  <c r="J279" i="3"/>
  <c r="I259" i="3"/>
  <c r="J259" i="3"/>
  <c r="I319" i="3"/>
  <c r="J319" i="3"/>
  <c r="I286" i="3"/>
  <c r="J286" i="3"/>
  <c r="I190" i="3"/>
  <c r="J190" i="3"/>
  <c r="I82" i="3"/>
  <c r="J82" i="3"/>
  <c r="I392" i="3"/>
  <c r="J392" i="3"/>
  <c r="I307" i="3"/>
  <c r="J307" i="3"/>
  <c r="I289" i="3"/>
  <c r="J289" i="3"/>
  <c r="I120" i="3"/>
  <c r="J120" i="3"/>
  <c r="I109" i="3"/>
  <c r="J109" i="3"/>
  <c r="I176" i="3"/>
  <c r="J176" i="3"/>
  <c r="I240" i="3"/>
  <c r="J240" i="3"/>
  <c r="I357" i="3"/>
  <c r="J357" i="3"/>
  <c r="I294" i="3"/>
  <c r="J294" i="3"/>
  <c r="I116" i="3"/>
  <c r="J116" i="3"/>
  <c r="I379" i="3"/>
  <c r="J379" i="3"/>
  <c r="I243" i="3"/>
  <c r="J243" i="3"/>
  <c r="I155" i="3"/>
  <c r="J155" i="3"/>
  <c r="I90" i="3"/>
  <c r="J90" i="3"/>
  <c r="I27" i="3"/>
  <c r="J27" i="3"/>
  <c r="I320" i="3"/>
  <c r="J320" i="3"/>
  <c r="I248" i="3"/>
  <c r="J248" i="3"/>
  <c r="I103" i="3"/>
  <c r="J103" i="3"/>
  <c r="I363" i="3"/>
  <c r="J363" i="3"/>
  <c r="I361" i="3"/>
  <c r="J361" i="3"/>
  <c r="I63" i="3"/>
  <c r="J63" i="3"/>
  <c r="I36" i="3"/>
  <c r="J36" i="3"/>
  <c r="I184" i="3"/>
  <c r="J184" i="3"/>
  <c r="I145" i="3"/>
  <c r="J145" i="3"/>
  <c r="I39" i="3"/>
  <c r="J39" i="3"/>
  <c r="I110" i="3"/>
  <c r="J110" i="3"/>
  <c r="I225" i="3"/>
  <c r="J225" i="3"/>
  <c r="I230" i="3"/>
  <c r="J230" i="3"/>
  <c r="I169" i="3"/>
  <c r="J169" i="3"/>
  <c r="I375" i="3"/>
  <c r="J375" i="3"/>
  <c r="I317" i="3"/>
  <c r="J317" i="3"/>
  <c r="I9" i="3"/>
  <c r="J9" i="3"/>
  <c r="I29" i="3"/>
  <c r="J29" i="3"/>
  <c r="I283" i="3"/>
  <c r="J283" i="3"/>
  <c r="I345" i="3"/>
  <c r="J345" i="3"/>
  <c r="I281" i="3"/>
  <c r="J281" i="3"/>
  <c r="I204" i="3"/>
  <c r="J204" i="3"/>
  <c r="I272" i="3"/>
  <c r="J272" i="3"/>
  <c r="I227" i="3"/>
  <c r="J227" i="3"/>
  <c r="I56" i="3"/>
  <c r="J56" i="3"/>
  <c r="I312" i="3"/>
  <c r="J312" i="3"/>
  <c r="I282" i="3"/>
  <c r="J282" i="3"/>
  <c r="I62" i="3"/>
  <c r="J62" i="3"/>
  <c r="I280" i="3"/>
  <c r="J280" i="3"/>
  <c r="I215" i="3"/>
  <c r="J215" i="3"/>
  <c r="I87" i="3"/>
  <c r="J87" i="3"/>
  <c r="I64" i="3"/>
  <c r="J64" i="3"/>
  <c r="I245" i="3"/>
  <c r="J245" i="3"/>
  <c r="I129" i="3"/>
  <c r="J129" i="3"/>
  <c r="I161" i="3"/>
  <c r="J161" i="3"/>
  <c r="I241" i="3"/>
  <c r="J241" i="3"/>
  <c r="I269" i="3"/>
  <c r="J269" i="3"/>
  <c r="I102" i="3"/>
  <c r="J102" i="3"/>
  <c r="I152" i="3"/>
  <c r="J152" i="3"/>
  <c r="I86" i="3"/>
  <c r="J86" i="3"/>
  <c r="I99" i="3"/>
  <c r="J99" i="3"/>
  <c r="I206" i="3"/>
  <c r="J206" i="3"/>
  <c r="I141" i="3"/>
  <c r="J141" i="3"/>
  <c r="I15" i="3"/>
  <c r="J15" i="3"/>
  <c r="I246" i="3"/>
  <c r="J246" i="3"/>
  <c r="I17" i="3"/>
  <c r="J17" i="3"/>
  <c r="I224" i="3"/>
  <c r="J224" i="3"/>
  <c r="I333" i="3"/>
  <c r="J333" i="3"/>
  <c r="I6" i="3"/>
  <c r="J6" i="3"/>
  <c r="I37" i="3"/>
  <c r="J37" i="3"/>
  <c r="I154" i="3"/>
  <c r="J154" i="3"/>
  <c r="I89" i="3"/>
  <c r="J89" i="3"/>
  <c r="I380" i="3"/>
  <c r="J380" i="3"/>
  <c r="I131" i="3"/>
  <c r="J131" i="3"/>
  <c r="I302" i="3"/>
  <c r="J302" i="3"/>
  <c r="I349" i="3"/>
  <c r="J349" i="3"/>
  <c r="I181" i="3"/>
  <c r="J181" i="3"/>
  <c r="I138" i="3"/>
  <c r="J138" i="3"/>
  <c r="I338" i="3"/>
  <c r="J338" i="3"/>
  <c r="I14" i="3"/>
  <c r="J14" i="3"/>
  <c r="I158" i="3"/>
  <c r="J158" i="3"/>
  <c r="I253" i="3"/>
  <c r="J253" i="3"/>
  <c r="I40" i="3"/>
  <c r="J40" i="3"/>
  <c r="I325" i="3"/>
  <c r="J325" i="3"/>
  <c r="I252" i="3"/>
  <c r="J252" i="3"/>
  <c r="I193" i="3"/>
  <c r="J193" i="3"/>
  <c r="I238" i="3"/>
  <c r="J238" i="3"/>
  <c r="I2" i="3"/>
  <c r="I3" i="3"/>
  <c r="I249" i="3"/>
  <c r="J249" i="3"/>
</calcChain>
</file>

<file path=xl/sharedStrings.xml><?xml version="1.0" encoding="utf-8"?>
<sst xmlns="http://schemas.openxmlformats.org/spreadsheetml/2006/main" count="1488" uniqueCount="941">
  <si>
    <t>INVENTAIRE GÉNERÉ LE 08/01/2018 15:43:20</t>
  </si>
  <si>
    <t>REFERENCE</t>
  </si>
  <si>
    <t>NOM DU PRODUIT</t>
  </si>
  <si>
    <t>DESCRIPTION</t>
  </si>
  <si>
    <t>NUMERO DE LOT</t>
  </si>
  <si>
    <t>FAMILLE</t>
  </si>
  <si>
    <t>CATEGORIE</t>
  </si>
  <si>
    <t>SOUS CATEGORIE</t>
  </si>
  <si>
    <t>QTE</t>
  </si>
  <si>
    <t>STATUT</t>
  </si>
  <si>
    <t>TARIF</t>
  </si>
  <si>
    <t>VALEUR</t>
  </si>
  <si>
    <t>LIMITE DE COMMANDE</t>
  </si>
  <si>
    <t>EMPLACEMENT</t>
  </si>
  <si>
    <t>UNITÉ</t>
  </si>
  <si>
    <t>CODE-BARRES</t>
  </si>
  <si>
    <t>TVA</t>
  </si>
  <si>
    <t>COULEUR</t>
  </si>
  <si>
    <t>TAILLE</t>
  </si>
  <si>
    <t>DATE DE PEREMPTION</t>
  </si>
  <si>
    <t>P Prud Homme AMP. DEL 60 W 2 amp</t>
  </si>
  <si>
    <t>5500 Articles électriques</t>
  </si>
  <si>
    <t>RUPTURE</t>
  </si>
  <si>
    <t>HRS GLOBAL LOUPE/ LUMIERE DEL</t>
  </si>
  <si>
    <t>Amd Ritmed GANTS MEDICAL VINYLE SM</t>
  </si>
  <si>
    <t>1400 Soins à Domiciles</t>
  </si>
  <si>
    <t>Amd Ritmed GANTS VINYLE MOY</t>
  </si>
  <si>
    <t>Amd Ritmed GANTS VINYLE GR</t>
  </si>
  <si>
    <t>Amd Ritmed GANTS MEDICAL VINYLE XL</t>
  </si>
  <si>
    <t>Sac au sol résidus organiques cuisine 10unités</t>
  </si>
  <si>
    <t>6200 Produits Écolo</t>
  </si>
  <si>
    <t>Proxim PRX JUNA ETUI BR/DENT</t>
  </si>
  <si>
    <t>3700 Hygiène Buccale</t>
  </si>
  <si>
    <t>004-134</t>
  </si>
  <si>
    <t>Relaxa 510g</t>
  </si>
  <si>
    <t>0300 Laxatifs et Anti-Diarrheique</t>
  </si>
  <si>
    <t>005-782</t>
  </si>
  <si>
    <t>M.Net multi usage febreze 800ml</t>
  </si>
  <si>
    <t>4800 Produits Ménagers</t>
  </si>
  <si>
    <t>037000163510</t>
  </si>
  <si>
    <t>006-067</t>
  </si>
  <si>
    <t>Sucons au miel Labonté Rose</t>
  </si>
  <si>
    <t>0900 Rhume et toux</t>
  </si>
  <si>
    <t>006-159</t>
  </si>
  <si>
    <t>Pastilles au miel Labonté</t>
  </si>
  <si>
    <t>006-166</t>
  </si>
  <si>
    <t>Pastilles au miel Labonté Orange</t>
  </si>
  <si>
    <t>006-173</t>
  </si>
  <si>
    <t>Pastilles au miel labonté Vert</t>
  </si>
  <si>
    <t>006-180</t>
  </si>
  <si>
    <t>Pastilles au miel labonté Bleu</t>
  </si>
  <si>
    <t>006-265</t>
  </si>
  <si>
    <t>Pastilles au miel labonté rouge</t>
  </si>
  <si>
    <t>007-234</t>
  </si>
  <si>
    <t>Paperline Papier d'imprimante 8.5x11</t>
  </si>
  <si>
    <t>5000 Papeterie et Fournitures</t>
  </si>
  <si>
    <t>ND</t>
  </si>
  <si>
    <t>007-697</t>
  </si>
  <si>
    <t>Palmolive OXY 739 ml</t>
  </si>
  <si>
    <t>058000309746</t>
  </si>
  <si>
    <t>008-422</t>
  </si>
  <si>
    <t>Hertel MLT YLANG&amp;JASM 800ml</t>
  </si>
  <si>
    <t>064267885060</t>
  </si>
  <si>
    <t>008-428</t>
  </si>
  <si>
    <t>Hertel PL VAP AGR&amp;LAV 700ml</t>
  </si>
  <si>
    <t>064267885053</t>
  </si>
  <si>
    <t>008-430</t>
  </si>
  <si>
    <t>Hertel plus Agrumes et lavande rech 1L</t>
  </si>
  <si>
    <t>064267885077</t>
  </si>
  <si>
    <t>008-432</t>
  </si>
  <si>
    <t>Hertel Jasmin et Lavande 700ml</t>
  </si>
  <si>
    <t>064267886159</t>
  </si>
  <si>
    <t>009-122</t>
  </si>
  <si>
    <t>eponge de toilette medpro</t>
  </si>
  <si>
    <t>3500 Hygiène corporelle</t>
  </si>
  <si>
    <t>057565091226</t>
  </si>
  <si>
    <t>014-651</t>
  </si>
  <si>
    <t>La Parisienne LA PARIS ASS AZURA</t>
  </si>
  <si>
    <t>069045269537</t>
  </si>
  <si>
    <t>014-756</t>
  </si>
  <si>
    <t>La Parisienne LA PARIS ASSOUP INSPRA</t>
  </si>
  <si>
    <t>069045269520</t>
  </si>
  <si>
    <t>019-682</t>
  </si>
  <si>
    <t>Sunlight vaiselle Antibactérien orange 740ML</t>
  </si>
  <si>
    <t>072613171071</t>
  </si>
  <si>
    <t>019-686</t>
  </si>
  <si>
    <t>Sunlight Vaiselle citron frais 950ML</t>
  </si>
  <si>
    <t>022-500</t>
  </si>
  <si>
    <t>Cascade P/H ROUL DBL 8roul</t>
  </si>
  <si>
    <t>4900 Produits de Papiers</t>
  </si>
  <si>
    <t>024-449</t>
  </si>
  <si>
    <t>Fiole Fle #30 Clr Proxim caisse de 130</t>
  </si>
  <si>
    <t>7200 Fournitures Commerce</t>
  </si>
  <si>
    <t>061025050210</t>
  </si>
  <si>
    <t>027-232</t>
  </si>
  <si>
    <t>Sac Magique rectangle (allongé)</t>
  </si>
  <si>
    <t>1200 Orthopédie</t>
  </si>
  <si>
    <t>028-969</t>
  </si>
  <si>
    <t>royale P/HYG 200F CONF 3 epais</t>
  </si>
  <si>
    <t>063435701201</t>
  </si>
  <si>
    <t>035-228</t>
  </si>
  <si>
    <t>M.Net multi usage gain 800ml</t>
  </si>
  <si>
    <t>056100075301</t>
  </si>
  <si>
    <t>035-677</t>
  </si>
  <si>
    <t>Sponge Towels écono en 6</t>
  </si>
  <si>
    <t>061328566005</t>
  </si>
  <si>
    <t>035-684</t>
  </si>
  <si>
    <t>Cascade P/H ULT 8 roul</t>
  </si>
  <si>
    <t>035-768</t>
  </si>
  <si>
    <t>La Parisienne Savon Vaisselle Oxi Fr Éclat 740 Ml</t>
  </si>
  <si>
    <t>069045390026</t>
  </si>
  <si>
    <t>035-769</t>
  </si>
  <si>
    <t>La Parisienne Savon Vaisselle Pomme verte 740 Ml</t>
  </si>
  <si>
    <t>069045390019</t>
  </si>
  <si>
    <t>035-780</t>
  </si>
  <si>
    <t>La parisienne Eau Javel 1.89l rouge</t>
  </si>
  <si>
    <t>069045101011</t>
  </si>
  <si>
    <t>035-786</t>
  </si>
  <si>
    <t>Hertel T/US GREN&amp;MANG 700ml</t>
  </si>
  <si>
    <t>064267086740</t>
  </si>
  <si>
    <t>041-362</t>
  </si>
  <si>
    <t>cashmere ultraluxe 8 rouleaux</t>
  </si>
  <si>
    <t>061328392086</t>
  </si>
  <si>
    <t>042-993</t>
  </si>
  <si>
    <t>cashmere ultra3 8rouleaux</t>
  </si>
  <si>
    <t>061328352080</t>
  </si>
  <si>
    <t>046-339</t>
  </si>
  <si>
    <t>Novadent NETT DENT ORG Boni</t>
  </si>
  <si>
    <t>046-341</t>
  </si>
  <si>
    <t>Novadent NETT DENT ULT-DX IP Boni</t>
  </si>
  <si>
    <t>049-159</t>
  </si>
  <si>
    <t>Atoma IBUPROFEN 200MG cplt 100</t>
  </si>
  <si>
    <t>0100  Analgésiques</t>
  </si>
  <si>
    <t>049-160</t>
  </si>
  <si>
    <t>Atoma IBUPROFEN 200MG comp 100</t>
  </si>
  <si>
    <t>049-199</t>
  </si>
  <si>
    <t>Atoma IBUPROFEN 200MG gélule 16</t>
  </si>
  <si>
    <t>049-200</t>
  </si>
  <si>
    <t>Atoma IBUPROFEN 200MG gélule 72</t>
  </si>
  <si>
    <t>049-209</t>
  </si>
  <si>
    <t>Atoma Debarbouillettes bebes en 216</t>
  </si>
  <si>
    <t>4200 Bébé</t>
  </si>
  <si>
    <t>049-230</t>
  </si>
  <si>
    <t>Atoma LORATADINE 10MG comp 10</t>
  </si>
  <si>
    <t>049-998</t>
  </si>
  <si>
    <t>Atoma ALC FRCT ISOP99% 500ml</t>
  </si>
  <si>
    <t>1300 Premiers soins</t>
  </si>
  <si>
    <t>050-002</t>
  </si>
  <si>
    <t>Atoma Alcool friction iso 70% 500ml</t>
  </si>
  <si>
    <t>050-181</t>
  </si>
  <si>
    <t>Atoma PEROXYDE HYD 10VOL 100ml</t>
  </si>
  <si>
    <t>050-185</t>
  </si>
  <si>
    <t>Atoma PEROXYDE HYD 10VOL 250 ml</t>
  </si>
  <si>
    <t>050-311</t>
  </si>
  <si>
    <t>Atoma ACET FAA 500MG 100 comp</t>
  </si>
  <si>
    <t>050-314</t>
  </si>
  <si>
    <t>Atoma ACET FAO FAA 150 comp</t>
  </si>
  <si>
    <t>050-413</t>
  </si>
  <si>
    <t>Palmolive vaiselle évier 739 ml</t>
  </si>
  <si>
    <t>058000311596</t>
  </si>
  <si>
    <t>051-179</t>
  </si>
  <si>
    <t>La parisienne Ass ensoleillé 3.5L</t>
  </si>
  <si>
    <t>069045202046</t>
  </si>
  <si>
    <t>051-180</t>
  </si>
  <si>
    <t>La Parisienne Ass Super Frais 3.5L</t>
  </si>
  <si>
    <t>069045202053</t>
  </si>
  <si>
    <t>051-184</t>
  </si>
  <si>
    <t>La Parisienne Savon Vaisselle Atibac Grenade Tang740 Ml</t>
  </si>
  <si>
    <t>069045390040</t>
  </si>
  <si>
    <t>051-897</t>
  </si>
  <si>
    <t>Atoma P/MOUCH POCHE</t>
  </si>
  <si>
    <t>051-900</t>
  </si>
  <si>
    <t>Atoma tampons demaquillants Carré 80</t>
  </si>
  <si>
    <t>3200 Cosmétique</t>
  </si>
  <si>
    <t>051-901</t>
  </si>
  <si>
    <t>Atoma tampons demaquillants ronds 125</t>
  </si>
  <si>
    <t>053-295</t>
  </si>
  <si>
    <t>Atoma boule coton regulier 300u 120g</t>
  </si>
  <si>
    <t>054-073</t>
  </si>
  <si>
    <t>atoma essuie-tout 8rouleaux</t>
  </si>
  <si>
    <t>054-074</t>
  </si>
  <si>
    <t>Atoma Essuie-tout 40 feuilles 2 rouleaux</t>
  </si>
  <si>
    <t>054-077</t>
  </si>
  <si>
    <t>atoma P/M 2 EPAIS 136F</t>
  </si>
  <si>
    <t>054-078</t>
  </si>
  <si>
    <t>Papier mouchoir 2 épaisseurs 8x6x136</t>
  </si>
  <si>
    <t>054-079</t>
  </si>
  <si>
    <t>Atoma P/M 3 EPAIS 90F</t>
  </si>
  <si>
    <t>054-081</t>
  </si>
  <si>
    <t>atoma papier mouchoir 3 épais en pack 6</t>
  </si>
  <si>
    <t>054-083</t>
  </si>
  <si>
    <t>Atoma P/HY DBL 3EP200F</t>
  </si>
  <si>
    <t>054-086</t>
  </si>
  <si>
    <t>Papier Hygiénique Atoma Velour Db 165 feuilles</t>
  </si>
  <si>
    <t>054-352</t>
  </si>
  <si>
    <t>Atoma SIR ALLRG ENF DP 100ml</t>
  </si>
  <si>
    <t>054-611</t>
  </si>
  <si>
    <t>Atoma cure-oreil rond 300u pot</t>
  </si>
  <si>
    <t>055-240</t>
  </si>
  <si>
    <t>Tide Simply Clean Fresh 38 brassées vert</t>
  </si>
  <si>
    <t>037000891710</t>
  </si>
  <si>
    <t>055-312</t>
  </si>
  <si>
    <t>Atoma RUB TRNS 1ERS SN 1po</t>
  </si>
  <si>
    <t>056-833</t>
  </si>
  <si>
    <t>Huggies Pull-ups night gars 3T-4T en 20</t>
  </si>
  <si>
    <t>036000412628</t>
  </si>
  <si>
    <t>057-064</t>
  </si>
  <si>
    <t>Tide Simply Clean Fresh 38 brassées Bleu</t>
  </si>
  <si>
    <t>037000891758</t>
  </si>
  <si>
    <t>064-174</t>
  </si>
  <si>
    <t>Atoma EAU DEMINERALISE 4 L</t>
  </si>
  <si>
    <t>4300 Breuvage</t>
  </si>
  <si>
    <t>071-104</t>
  </si>
  <si>
    <t>Vim NETT SURPUIS JAVEL</t>
  </si>
  <si>
    <t>067238212322</t>
  </si>
  <si>
    <t>071-318</t>
  </si>
  <si>
    <t>HERTEL T/USAGE CER&amp;AMD 700ml</t>
  </si>
  <si>
    <t>064267086825</t>
  </si>
  <si>
    <t>072-030</t>
  </si>
  <si>
    <t>Palmolive original 828 ml</t>
  </si>
  <si>
    <t>035000463036</t>
  </si>
  <si>
    <t>072-037</t>
  </si>
  <si>
    <t>Palmolive orange</t>
  </si>
  <si>
    <t>058000312852</t>
  </si>
  <si>
    <t>072-052</t>
  </si>
  <si>
    <t>Fleecy aroma therapy calme 3L</t>
  </si>
  <si>
    <t>058000312654</t>
  </si>
  <si>
    <t>076-906</t>
  </si>
  <si>
    <t>Cashmere PAP/HYG ULTRA 12 roul</t>
  </si>
  <si>
    <t>061328354121</t>
  </si>
  <si>
    <t>077-906</t>
  </si>
  <si>
    <t>Atoma Papier Hygiénique double reg 253 feuilles</t>
  </si>
  <si>
    <t>080-656</t>
  </si>
  <si>
    <t>Royale PAP/HYG 253F ROUL DBL 12 roul</t>
  </si>
  <si>
    <t>063435702550</t>
  </si>
  <si>
    <t>080-658</t>
  </si>
  <si>
    <t>Royale papier mouchoir 2 épaisseur en 6</t>
  </si>
  <si>
    <t>063435711521</t>
  </si>
  <si>
    <t>080-659</t>
  </si>
  <si>
    <t>Royale PAP/MOUCH 2EP 126 un</t>
  </si>
  <si>
    <t>063435711514</t>
  </si>
  <si>
    <t>080-660</t>
  </si>
  <si>
    <t>Royale Papier hygiénique Org 253F en 8</t>
  </si>
  <si>
    <t>063435702543</t>
  </si>
  <si>
    <t>082-106</t>
  </si>
  <si>
    <t>Scotties Supreme 88 feuilles x 6unites</t>
  </si>
  <si>
    <t>061328852856</t>
  </si>
  <si>
    <t>082-964</t>
  </si>
  <si>
    <t>Life source Tensiometre One size</t>
  </si>
  <si>
    <t>093764603471</t>
  </si>
  <si>
    <t>082-965</t>
  </si>
  <si>
    <t>Atoma ACET CPLT 500MG 500 cplt</t>
  </si>
  <si>
    <t>087-422</t>
  </si>
  <si>
    <t>Atoma cure-oreilles coton 500u</t>
  </si>
  <si>
    <t>088-031</t>
  </si>
  <si>
    <t>La Parisienne Brise Vivi 740ml</t>
  </si>
  <si>
    <t>069045390088</t>
  </si>
  <si>
    <t>088-032</t>
  </si>
  <si>
    <t>La Parisienne LA PARIS ASS HYPOALR</t>
  </si>
  <si>
    <t>069045269742</t>
  </si>
  <si>
    <t>088-406</t>
  </si>
  <si>
    <t>Tena JJ TENA CUL PROT ULT XABS LG</t>
  </si>
  <si>
    <t>4100 INCONTINENCE</t>
  </si>
  <si>
    <t>088-408</t>
  </si>
  <si>
    <t>Tena JJ TENA CUL PROT ULTIMES XG</t>
  </si>
  <si>
    <t>089-595</t>
  </si>
  <si>
    <t>huggies pull-ups 2t-3t fille en 25</t>
  </si>
  <si>
    <t>036000451320</t>
  </si>
  <si>
    <t>089-600</t>
  </si>
  <si>
    <t>Huggies Pull-ups gars 2T-3T en 25</t>
  </si>
  <si>
    <t>036000451382</t>
  </si>
  <si>
    <t>089-601</t>
  </si>
  <si>
    <t>Huggies Pull-ups gars 3T-4T en 22</t>
  </si>
  <si>
    <t>036000451412</t>
  </si>
  <si>
    <t>089-609</t>
  </si>
  <si>
    <t>huggies pull-ups filles 3t-4t en 22</t>
  </si>
  <si>
    <t>036000451405</t>
  </si>
  <si>
    <t>089-614</t>
  </si>
  <si>
    <t>Huggies Pull-ups 4T-5T en 18 filles</t>
  </si>
  <si>
    <t>036000451429</t>
  </si>
  <si>
    <t>089-617</t>
  </si>
  <si>
    <t>Huggiers Pull-ups gars 4T-5T en 18</t>
  </si>
  <si>
    <t>036000451436</t>
  </si>
  <si>
    <t>095-479</t>
  </si>
  <si>
    <t>Q-tips Boni Dove Men 400 U</t>
  </si>
  <si>
    <t>065656665072</t>
  </si>
  <si>
    <t>097-950</t>
  </si>
  <si>
    <t>Royale Original  papier mouchoirs 8 boites</t>
  </si>
  <si>
    <t>063435711590</t>
  </si>
  <si>
    <t>099-104</t>
  </si>
  <si>
    <t>Royale Velour enm 16</t>
  </si>
  <si>
    <t>063435702208</t>
  </si>
  <si>
    <t>099-105</t>
  </si>
  <si>
    <t>Royale Original en 16</t>
  </si>
  <si>
    <t>063435702857</t>
  </si>
  <si>
    <t>123-123</t>
  </si>
  <si>
    <t>Maxell CD-R 80 min 700 mb 25 un</t>
  </si>
  <si>
    <t>5100 Divertissement</t>
  </si>
  <si>
    <t>025215625732</t>
  </si>
  <si>
    <t>142-935</t>
  </si>
  <si>
    <t>Formedica compresse non-tissees 2x2 200 u</t>
  </si>
  <si>
    <t>143-149</t>
  </si>
  <si>
    <t>Formedica FORM COMP N/TIS 7.5X7.5CM 200u</t>
  </si>
  <si>
    <t>143-172</t>
  </si>
  <si>
    <t>Formedica FORM COMP N/TIS 10X10CM 200u</t>
  </si>
  <si>
    <t>149-765</t>
  </si>
  <si>
    <t>AMG ACCUFLX THERM DIG  10 sec</t>
  </si>
  <si>
    <t>057565166351</t>
  </si>
  <si>
    <t>169-953</t>
  </si>
  <si>
    <t>HERTEL NETT SDB JAVEL 700 ml</t>
  </si>
  <si>
    <t>064267085705</t>
  </si>
  <si>
    <t>171-272</t>
  </si>
  <si>
    <t>Arm et Hammer Bicarbonate de soude</t>
  </si>
  <si>
    <t>065333001308</t>
  </si>
  <si>
    <t>182-907</t>
  </si>
  <si>
    <t>Q-Tips coton tige 400u</t>
  </si>
  <si>
    <t>U</t>
  </si>
  <si>
    <t>065656222206</t>
  </si>
  <si>
    <t>194-076</t>
  </si>
  <si>
    <t>Benadryl ENF GOMME BAL 100ml</t>
  </si>
  <si>
    <t>060093265809</t>
  </si>
  <si>
    <t>196-154</t>
  </si>
  <si>
    <t>Playtex Gentle Glide 360 N/P Reg en 20</t>
  </si>
  <si>
    <t>4000 Serviettes Sanitaires</t>
  </si>
  <si>
    <t>078300098379</t>
  </si>
  <si>
    <t>196-170</t>
  </si>
  <si>
    <t>Playtex Gentle Glide 360 N/P Super en 18</t>
  </si>
  <si>
    <t>078300098386</t>
  </si>
  <si>
    <t>197-616</t>
  </si>
  <si>
    <t>Playtex gentle glilde 360 N/P Super+ en 18</t>
  </si>
  <si>
    <t>078300098393</t>
  </si>
  <si>
    <t>212-175</t>
  </si>
  <si>
    <t>Attitude NETT FEN&amp;MIR</t>
  </si>
  <si>
    <t>258-947</t>
  </si>
  <si>
    <t>Artic Power ARCTIC PWR 2X ULQ ORIG</t>
  </si>
  <si>
    <t>259-275</t>
  </si>
  <si>
    <t>Artic Power ARCTIC PWR 2X ULQ EST</t>
  </si>
  <si>
    <t>278-887</t>
  </si>
  <si>
    <t>vim NETT REG</t>
  </si>
  <si>
    <t>067238212223</t>
  </si>
  <si>
    <t>288-787</t>
  </si>
  <si>
    <t>Dove go fresh 2x90g soins fraicheur</t>
  </si>
  <si>
    <t>067238851477</t>
  </si>
  <si>
    <t>290-635</t>
  </si>
  <si>
    <t>Dove blanc 2x90g</t>
  </si>
  <si>
    <t>067238846275</t>
  </si>
  <si>
    <t>291-708</t>
  </si>
  <si>
    <t>Dove peau sensible 2x90g</t>
  </si>
  <si>
    <t>067238846282</t>
  </si>
  <si>
    <t>300-947</t>
  </si>
  <si>
    <t>Band-Aid TISSU FLEX 80u</t>
  </si>
  <si>
    <t>062600130464</t>
  </si>
  <si>
    <t>335-919</t>
  </si>
  <si>
    <t>Formedica FORM COUVRE-SONDES 40u</t>
  </si>
  <si>
    <t>337-709</t>
  </si>
  <si>
    <t>Aqua Velva Org Sport 235ml</t>
  </si>
  <si>
    <t>3900 Rasage</t>
  </si>
  <si>
    <t>011509609700</t>
  </si>
  <si>
    <t>371-948</t>
  </si>
  <si>
    <t>Attitude DESINF THYM</t>
  </si>
  <si>
    <t>404-509</t>
  </si>
  <si>
    <t>Tena CUL AJUS SUP MY</t>
  </si>
  <si>
    <t>417-667</t>
  </si>
  <si>
    <t>Neilmed Sinus Rince 100u recharge</t>
  </si>
  <si>
    <t>468-637</t>
  </si>
  <si>
    <t>Hertel PL FRAICH RECH 1l</t>
  </si>
  <si>
    <t>064267085224</t>
  </si>
  <si>
    <t>471-631</t>
  </si>
  <si>
    <t>Jamieson JAM VIT C CRQ ASST BN 3 sav</t>
  </si>
  <si>
    <t>0700 Vitamines</t>
  </si>
  <si>
    <t>064642028839</t>
  </si>
  <si>
    <t>475-921</t>
  </si>
  <si>
    <t>Vim NETT CITRON</t>
  </si>
  <si>
    <t>067238212285</t>
  </si>
  <si>
    <t>528-448</t>
  </si>
  <si>
    <t>Blistex B/LEV BAIE PAN 4.25g</t>
  </si>
  <si>
    <t>1500 Soins de la Peau</t>
  </si>
  <si>
    <t>041388220215</t>
  </si>
  <si>
    <t>550-087</t>
  </si>
  <si>
    <t>hertel vitre Frais Rech 950ml</t>
  </si>
  <si>
    <t>064267084043</t>
  </si>
  <si>
    <t>559-484</t>
  </si>
  <si>
    <t>Laboratoire Suisse SUIS ARTRIKOR CR ANALG Boni</t>
  </si>
  <si>
    <t>560-004</t>
  </si>
  <si>
    <t>Tuff Guy sacs a dechets exterieur10sacs</t>
  </si>
  <si>
    <t>055966994542</t>
  </si>
  <si>
    <t>599-373</t>
  </si>
  <si>
    <t>Artic Power ARCTIC PWR DET LIQ HE</t>
  </si>
  <si>
    <t>602-714</t>
  </si>
  <si>
    <t>Artic Power ARCTIC PWR 2X HE E/FRD</t>
  </si>
  <si>
    <t>645-598</t>
  </si>
  <si>
    <t>Neilmed Sinues Rinse 50u</t>
  </si>
  <si>
    <t>0950 RHUME TOUX GOUTTES VAP.NASAUX</t>
  </si>
  <si>
    <t>658-674</t>
  </si>
  <si>
    <t>Majesta essuie-tout en 8</t>
  </si>
  <si>
    <t>063435020401</t>
  </si>
  <si>
    <t>667-931</t>
  </si>
  <si>
    <t>Tylenol FAC/OUV 500MG 150cplt</t>
  </si>
  <si>
    <t>062600142290</t>
  </si>
  <si>
    <t>669-325</t>
  </si>
  <si>
    <t>cashmere2 épaisseur 8 rouleaux</t>
  </si>
  <si>
    <t>061328342081</t>
  </si>
  <si>
    <t>669-341</t>
  </si>
  <si>
    <t>Cashmere Reg Double en 12</t>
  </si>
  <si>
    <t>061328342128</t>
  </si>
  <si>
    <t>749-994</t>
  </si>
  <si>
    <t>HERTEL AMB VITRE FR 700ml</t>
  </si>
  <si>
    <t>064267084050</t>
  </si>
  <si>
    <t>751-669</t>
  </si>
  <si>
    <t>Nova dent originale 56 lavages</t>
  </si>
  <si>
    <t>752-485</t>
  </si>
  <si>
    <t>Nova dent 4sachets</t>
  </si>
  <si>
    <t>763-730</t>
  </si>
  <si>
    <t>Papier hyg Silky roul 8</t>
  </si>
  <si>
    <t>774-638</t>
  </si>
  <si>
    <t>Royale P/MCH 3 EPA 88u</t>
  </si>
  <si>
    <t>063435711033</t>
  </si>
  <si>
    <t>774-646</t>
  </si>
  <si>
    <t>Royale papier mouchoir 3 épaisseur en 6</t>
  </si>
  <si>
    <t>063435711040</t>
  </si>
  <si>
    <t>795-757</t>
  </si>
  <si>
    <t>Hertel MULTI FRAICHEUR 800ml</t>
  </si>
  <si>
    <t>064267085118</t>
  </si>
  <si>
    <t>795-781</t>
  </si>
  <si>
    <t>Hertel Plus extra Puissant 700ml vent de fraicheur</t>
  </si>
  <si>
    <t>064267085200</t>
  </si>
  <si>
    <t>799-679</t>
  </si>
  <si>
    <t>Tena Culottes supérieur P/M 18u</t>
  </si>
  <si>
    <t>812-623</t>
  </si>
  <si>
    <t>Cascade past-vais gain 60u</t>
  </si>
  <si>
    <t>037000812623</t>
  </si>
  <si>
    <t>822-544</t>
  </si>
  <si>
    <t>Gluverna Liq Chocolat</t>
  </si>
  <si>
    <t>0500 Diètétique</t>
  </si>
  <si>
    <t>055325036562</t>
  </si>
  <si>
    <t>823-468</t>
  </si>
  <si>
    <t>Glucerna Liq Fruit Sauvage</t>
  </si>
  <si>
    <t>055325036586</t>
  </si>
  <si>
    <t>825-562</t>
  </si>
  <si>
    <t>Systane Ultra haute perf 10ml</t>
  </si>
  <si>
    <t>1000 Yeux et Oreilles</t>
  </si>
  <si>
    <t>056394310119</t>
  </si>
  <si>
    <t>826-610</t>
  </si>
  <si>
    <t>Cortate CR 0.5% 15g</t>
  </si>
  <si>
    <t>056219910166</t>
  </si>
  <si>
    <t>829-796</t>
  </si>
  <si>
    <t>Attitude NETT T/USAGE</t>
  </si>
  <si>
    <t>829-846</t>
  </si>
  <si>
    <t>Attitude NETT MOISISSU</t>
  </si>
  <si>
    <t>829-895</t>
  </si>
  <si>
    <t>Attitude NETT DOUCHE</t>
  </si>
  <si>
    <t>834-895</t>
  </si>
  <si>
    <t>Glucerna Liq Fraise</t>
  </si>
  <si>
    <t>055325036579</t>
  </si>
  <si>
    <t>837-260</t>
  </si>
  <si>
    <t>Glucerna Liq Vanille</t>
  </si>
  <si>
    <t>055325036555</t>
  </si>
  <si>
    <t>852-541</t>
  </si>
  <si>
    <t>Hertel BAIN VAPO AGR 700ml</t>
  </si>
  <si>
    <t>064267085750</t>
  </si>
  <si>
    <t>871-970</t>
  </si>
  <si>
    <t>Alcan PAP ALUM 12X25</t>
  </si>
  <si>
    <t>057351012251</t>
  </si>
  <si>
    <t>881-888</t>
  </si>
  <si>
    <t>LA PARISIENNE LA PARIS ASS TONIQUE</t>
  </si>
  <si>
    <t>069045269421</t>
  </si>
  <si>
    <t>881-904</t>
  </si>
  <si>
    <t>La Parisienne LA PARIS ASS TRANQUILI</t>
  </si>
  <si>
    <t>069045269438</t>
  </si>
  <si>
    <t>889-873</t>
  </si>
  <si>
    <t>Platytex Sport n/p Reg en 18</t>
  </si>
  <si>
    <t>078300081098</t>
  </si>
  <si>
    <t>891-689</t>
  </si>
  <si>
    <t>Nova dent IP regulier</t>
  </si>
  <si>
    <t>896-230</t>
  </si>
  <si>
    <t>AMG ACCUFLX5 THERM DIG 5sec</t>
  </si>
  <si>
    <t>057565166375</t>
  </si>
  <si>
    <t>897-272</t>
  </si>
  <si>
    <t>Febreze CIEL&amp;AIR FR 275g</t>
  </si>
  <si>
    <t>037000071006</t>
  </si>
  <si>
    <t>919-643</t>
  </si>
  <si>
    <t>Cascade past-vais clorox 54u</t>
  </si>
  <si>
    <t>037000919643</t>
  </si>
  <si>
    <t>924-142</t>
  </si>
  <si>
    <t>Fiole Fle #7 Clr Proxim caisse de 475</t>
  </si>
  <si>
    <t>061025050173</t>
  </si>
  <si>
    <t>924-522</t>
  </si>
  <si>
    <t>Fiole Fle #12 clr Proxim caisse de 300</t>
  </si>
  <si>
    <t>061025050180</t>
  </si>
  <si>
    <t>924-589</t>
  </si>
  <si>
    <t>Fiole Fle Clr #20 Proxim</t>
  </si>
  <si>
    <t>061025050203</t>
  </si>
  <si>
    <t>924-597</t>
  </si>
  <si>
    <t>Fiole Fle Clr #40 Proxim en caisse de 100</t>
  </si>
  <si>
    <t>061025050227</t>
  </si>
  <si>
    <t>928-812</t>
  </si>
  <si>
    <t>Bacti Control BACTI CNT GLANTIBALM 20ml</t>
  </si>
  <si>
    <t>968-297</t>
  </si>
  <si>
    <t>Scotties Original 126 feuilles x 6unités</t>
  </si>
  <si>
    <t>061328801366</t>
  </si>
  <si>
    <t>994-436</t>
  </si>
  <si>
    <t>Sac a déchet ext noir Tuff Guy en 40</t>
  </si>
  <si>
    <t>055966994436</t>
  </si>
  <si>
    <t>997-579</t>
  </si>
  <si>
    <t>Pap mouchoir Veltie Original</t>
  </si>
  <si>
    <t>997-586</t>
  </si>
  <si>
    <t>Pap mouchoire Velti aroma Camomile</t>
  </si>
  <si>
    <t>998-309</t>
  </si>
  <si>
    <t>pap mouchoire Veltie aroma energy</t>
  </si>
  <si>
    <t>998-330</t>
  </si>
  <si>
    <t>Pap mouchoire Veltie aroma Fresh mint</t>
  </si>
  <si>
    <t>998-799</t>
  </si>
  <si>
    <t>Gain Detergent Orig 1.47L</t>
  </si>
  <si>
    <t>037000127840</t>
  </si>
  <si>
    <t>998-807</t>
  </si>
  <si>
    <t>Gain Detergent Apple Mango Tango 1.47L</t>
  </si>
  <si>
    <t>037000127710</t>
  </si>
  <si>
    <t>999-502</t>
  </si>
  <si>
    <t>Cookina ensemble de noel</t>
  </si>
  <si>
    <t>5700 Saisonier</t>
  </si>
  <si>
    <t>337-105</t>
  </si>
  <si>
    <t>Aqua Velva Class Ice Blue 235ml</t>
  </si>
  <si>
    <t>011509609304</t>
  </si>
  <si>
    <t>053-524</t>
  </si>
  <si>
    <t>Royale VEL P/HYG 165F en8</t>
  </si>
  <si>
    <t>063435702154</t>
  </si>
  <si>
    <t>ST-384</t>
  </si>
  <si>
    <t>Ruban adhésif transparent</t>
  </si>
  <si>
    <t>067004003840</t>
  </si>
  <si>
    <t>ST-3841</t>
  </si>
  <si>
    <t>Ruban Adhésif Invisible</t>
  </si>
  <si>
    <t>067004038415</t>
  </si>
  <si>
    <t>648-899</t>
  </si>
  <si>
    <t>Huggies little swimers large</t>
  </si>
  <si>
    <t>036000183450</t>
  </si>
  <si>
    <t>648-964</t>
  </si>
  <si>
    <t>Huggies little swimmers medium</t>
  </si>
  <si>
    <t>036000183429</t>
  </si>
  <si>
    <t>056-534</t>
  </si>
  <si>
    <t>GoodNites culot de nuit gars L-XL</t>
  </si>
  <si>
    <t>036000413151</t>
  </si>
  <si>
    <t>056-533</t>
  </si>
  <si>
    <t>GoodNires culot fille L-XL</t>
  </si>
  <si>
    <t>036000413168</t>
  </si>
  <si>
    <t>056-539</t>
  </si>
  <si>
    <t>GoodNites gars culot S-M en 14</t>
  </si>
  <si>
    <t>036000413137</t>
  </si>
  <si>
    <t>056-535</t>
  </si>
  <si>
    <t>GoodNites fille culot S-M en 14</t>
  </si>
  <si>
    <t>036000413144</t>
  </si>
  <si>
    <t>056-841</t>
  </si>
  <si>
    <t>Pull-Ups culot Gars 3t-4t Jumbo en 22</t>
  </si>
  <si>
    <t>036000412444</t>
  </si>
  <si>
    <t>056-840</t>
  </si>
  <si>
    <t>Pull-Ups culot fille 3T-4T en 22</t>
  </si>
  <si>
    <t>036000412451</t>
  </si>
  <si>
    <t>053-657</t>
  </si>
  <si>
    <t>Huggies nouveau né en 32</t>
  </si>
  <si>
    <t>036000407976</t>
  </si>
  <si>
    <t>056-843</t>
  </si>
  <si>
    <t>Pull-Ups culot fille 2T-3T en 25</t>
  </si>
  <si>
    <t>036000412437</t>
  </si>
  <si>
    <t>056-844</t>
  </si>
  <si>
    <t>Pull-Ups culot gars 2t-3t en 25</t>
  </si>
  <si>
    <t>036000412413</t>
  </si>
  <si>
    <t>053-634</t>
  </si>
  <si>
    <t>Huggies Snug&amp;Dry #6 en 21</t>
  </si>
  <si>
    <t>036000406740</t>
  </si>
  <si>
    <t>075-164</t>
  </si>
  <si>
    <t>Huggies Snug&amp; Dry #4 en 29</t>
  </si>
  <si>
    <t>036000430899</t>
  </si>
  <si>
    <t>056-837</t>
  </si>
  <si>
    <t>Pull Ups culot fille 4t-5t en 18</t>
  </si>
  <si>
    <t>036000412475</t>
  </si>
  <si>
    <t>056-839</t>
  </si>
  <si>
    <t>Pull-Ups culot gars 4t-5t en 18</t>
  </si>
  <si>
    <t>036000412468</t>
  </si>
  <si>
    <t>053-522</t>
  </si>
  <si>
    <t>Royale pap Hyg velour en 12</t>
  </si>
  <si>
    <t>063435702161</t>
  </si>
  <si>
    <t>075-165</t>
  </si>
  <si>
    <t>Huggies snug&amp;Dry #6 en 25</t>
  </si>
  <si>
    <t>036000430905</t>
  </si>
  <si>
    <t>027-698</t>
  </si>
  <si>
    <t>Royale pap hyg 3 epais en 12</t>
  </si>
  <si>
    <t>063435701225</t>
  </si>
  <si>
    <t>105-813</t>
  </si>
  <si>
    <t>Atoma Ibuprofen 32cap</t>
  </si>
  <si>
    <t>036-393</t>
  </si>
  <si>
    <t>parisienne eau javelisant citron</t>
  </si>
  <si>
    <t>069045101042</t>
  </si>
  <si>
    <t>204-850</t>
  </si>
  <si>
    <t>enveloppe auto-adhesives grande</t>
  </si>
  <si>
    <t>062823204850</t>
  </si>
  <si>
    <t>204-870</t>
  </si>
  <si>
    <t>enveloppes auto-adhesives petite</t>
  </si>
  <si>
    <t>062823204874</t>
  </si>
  <si>
    <t>163-816</t>
  </si>
  <si>
    <t>Ivory simple bar aloes en 10</t>
  </si>
  <si>
    <t>037000218494</t>
  </si>
  <si>
    <t>261-883</t>
  </si>
  <si>
    <t>Ivory bar savon original en 10</t>
  </si>
  <si>
    <t>056100007067</t>
  </si>
  <si>
    <t>530-873</t>
  </si>
  <si>
    <t>Irish pring savon pour le coprs en 6x90g</t>
  </si>
  <si>
    <t>058000301245</t>
  </si>
  <si>
    <t>097-467</t>
  </si>
  <si>
    <t>dawn savon a vaisselle original 2x</t>
  </si>
  <si>
    <t>037000965633</t>
  </si>
  <si>
    <t>097-465</t>
  </si>
  <si>
    <t>Dawn savon a vaisselle escapes fleur de cerisier fuji</t>
  </si>
  <si>
    <t>037000965534</t>
  </si>
  <si>
    <t>088-404</t>
  </si>
  <si>
    <t>Tena cul prot ultime unisexe moy</t>
  </si>
  <si>
    <t>050-191</t>
  </si>
  <si>
    <t>atoma peroxyde hyd 10 vol 500 ml</t>
  </si>
  <si>
    <t>049-976</t>
  </si>
  <si>
    <t>atoma alcool fric isop 70% 250 ml</t>
  </si>
  <si>
    <t>064-131</t>
  </si>
  <si>
    <t>La parisienne bio bébé 1.52L</t>
  </si>
  <si>
    <t>069045330039</t>
  </si>
  <si>
    <t>616-979</t>
  </si>
  <si>
    <t>la parisienne bio det hypo 1.52L</t>
  </si>
  <si>
    <t>069045310826</t>
  </si>
  <si>
    <t>071-304</t>
  </si>
  <si>
    <t>La parisienne det eau froide 1.52L</t>
  </si>
  <si>
    <t>069045310864</t>
  </si>
  <si>
    <t>112-664</t>
  </si>
  <si>
    <t>La parisienne det  bio super frais 1.52L</t>
  </si>
  <si>
    <t>069045310741</t>
  </si>
  <si>
    <t>112-540</t>
  </si>
  <si>
    <t>La parisienne det bio parfum orig 1.52L</t>
  </si>
  <si>
    <t>069045310703</t>
  </si>
  <si>
    <t>112-565</t>
  </si>
  <si>
    <t>La parisienne det bio ensoleillé 1.52L</t>
  </si>
  <si>
    <t>069045310727</t>
  </si>
  <si>
    <t>624-643</t>
  </si>
  <si>
    <t>La parisienne det bio fleurs d'été 1.52L</t>
  </si>
  <si>
    <t>069045310758</t>
  </si>
  <si>
    <t>849-786</t>
  </si>
  <si>
    <t>Elastoplast tissu robuste 10u</t>
  </si>
  <si>
    <t>849-760</t>
  </si>
  <si>
    <t>Elastoplast tissu robuste 15u assorties</t>
  </si>
  <si>
    <t>040-647</t>
  </si>
  <si>
    <t>Elastoplast aqua protect 40u</t>
  </si>
  <si>
    <t>056594114715</t>
  </si>
  <si>
    <t>364-976</t>
  </si>
  <si>
    <t>Elastoplast genoux et coudes tissu 10u</t>
  </si>
  <si>
    <t>072140459284</t>
  </si>
  <si>
    <t>722-231</t>
  </si>
  <si>
    <t>elastoplast disque plastique 50u</t>
  </si>
  <si>
    <t>056594468528</t>
  </si>
  <si>
    <t>255-562</t>
  </si>
  <si>
    <t>Elastolpast pour les mains tissu 20 u</t>
  </si>
  <si>
    <t>563-122</t>
  </si>
  <si>
    <t>Band-Aid flex 50u ass</t>
  </si>
  <si>
    <t>062600731456</t>
  </si>
  <si>
    <t>345-827</t>
  </si>
  <si>
    <t>Band-Aid compresses non-adhé 10u petite</t>
  </si>
  <si>
    <t>062600125569</t>
  </si>
  <si>
    <t>977-942</t>
  </si>
  <si>
    <t>Band-Aid tissu flex 10u grand format</t>
  </si>
  <si>
    <t>150-045</t>
  </si>
  <si>
    <t>Band-Aid tough-strips 20u</t>
  </si>
  <si>
    <t>888-537</t>
  </si>
  <si>
    <t>Band-Aid tough-strips imp 10u grand format</t>
  </si>
  <si>
    <t>062600062222</t>
  </si>
  <si>
    <t>550-277</t>
  </si>
  <si>
    <t>Band-Aid disney cars 20u</t>
  </si>
  <si>
    <t>055-096</t>
  </si>
  <si>
    <t>Atoma pansements en tissu flex 50u</t>
  </si>
  <si>
    <t>072-551</t>
  </si>
  <si>
    <t>dawn ultra antibactérien orange 638ml</t>
  </si>
  <si>
    <t>037000222064</t>
  </si>
  <si>
    <t>101-273</t>
  </si>
  <si>
    <t>artic power oxi magie printemps 32 brassées</t>
  </si>
  <si>
    <t>101-276</t>
  </si>
  <si>
    <t>artic power fraicheur cascade 32 brassées</t>
  </si>
  <si>
    <t>101-278</t>
  </si>
  <si>
    <t>artic power magie printemps 32 brassées</t>
  </si>
  <si>
    <t>046-732</t>
  </si>
  <si>
    <t>royale tiger essuie-tout en 6</t>
  </si>
  <si>
    <t>063435720219</t>
  </si>
  <si>
    <t>860-833</t>
  </si>
  <si>
    <t>inconito sup long en 32</t>
  </si>
  <si>
    <t>069207918167</t>
  </si>
  <si>
    <t>053-170</t>
  </si>
  <si>
    <t>Inconito inv long en 20</t>
  </si>
  <si>
    <t>069207998206</t>
  </si>
  <si>
    <t>230-284</t>
  </si>
  <si>
    <t>Inconito inv de nuit en 28</t>
  </si>
  <si>
    <t>069207918907</t>
  </si>
  <si>
    <t>231-092</t>
  </si>
  <si>
    <t>inconito inv regulier en 36</t>
  </si>
  <si>
    <t>069207918402</t>
  </si>
  <si>
    <t>085-894</t>
  </si>
  <si>
    <t>inconito ult mince long en 16</t>
  </si>
  <si>
    <t>069207998169</t>
  </si>
  <si>
    <t>101-903</t>
  </si>
  <si>
    <t>Atoma cure oreille en 400</t>
  </si>
  <si>
    <t>999-943</t>
  </si>
  <si>
    <t>TuffGuy sacs a ordure blanc cuisine</t>
  </si>
  <si>
    <t>055966999943</t>
  </si>
  <si>
    <t>101-768</t>
  </si>
  <si>
    <t>Palmolive fruit de la passion et mandarine</t>
  </si>
  <si>
    <t>058000140301</t>
  </si>
  <si>
    <t>010-581</t>
  </si>
  <si>
    <t>masdel travel ensemblel bouteille de voyage 4x</t>
  </si>
  <si>
    <t>4500 Articles personnels</t>
  </si>
  <si>
    <t>000-650</t>
  </si>
  <si>
    <t>masdel travel ensemble de voyage 6morceaux</t>
  </si>
  <si>
    <t>265-959</t>
  </si>
  <si>
    <t>Cookina paks barbecue pochette pour grillades</t>
  </si>
  <si>
    <t>087-883</t>
  </si>
  <si>
    <t>Palmolive fusion clean 650ml</t>
  </si>
  <si>
    <t>058000313156</t>
  </si>
  <si>
    <t>053-643</t>
  </si>
  <si>
    <t>huggies #1 44</t>
  </si>
  <si>
    <t>036000406535</t>
  </si>
  <si>
    <t>924-282</t>
  </si>
  <si>
    <t>fiole clr #16 proxim</t>
  </si>
  <si>
    <t>E061025050197</t>
  </si>
  <si>
    <t>085-564</t>
  </si>
  <si>
    <t>Eau de javel La Parisienne 3.6L</t>
  </si>
  <si>
    <t>eau de javel La Parisienne 3.6L</t>
  </si>
  <si>
    <t>L</t>
  </si>
  <si>
    <t>069045102018</t>
  </si>
  <si>
    <t>rouge</t>
  </si>
  <si>
    <t>648-873</t>
  </si>
  <si>
    <t>Huggies Little Swimmers petit</t>
  </si>
  <si>
    <t xml:space="preserve">Huggies Little Swimmers, Petit en 12  </t>
  </si>
  <si>
    <t>036000183399</t>
  </si>
  <si>
    <t>053-642</t>
  </si>
  <si>
    <t>Huggies Snug&amp;Dry #2</t>
  </si>
  <si>
    <t xml:space="preserve">Huggies Snug&amp;Dry #2 en 38
</t>
  </si>
  <si>
    <t>036000406672</t>
  </si>
  <si>
    <t>075-163</t>
  </si>
  <si>
    <t>Huggies Snug &amp; Dry #3</t>
  </si>
  <si>
    <t>Huggies Snug &amp; Dry #3 En 34</t>
  </si>
  <si>
    <t>036000430875</t>
  </si>
  <si>
    <t>050-733</t>
  </si>
  <si>
    <t>Softsoap Antibacterien 1.65 L</t>
  </si>
  <si>
    <t>Softsoap Antibacterien Propreter Fraiche 1.65 L</t>
  </si>
  <si>
    <t>058000311411</t>
  </si>
  <si>
    <t>orange</t>
  </si>
  <si>
    <t>106-162</t>
  </si>
  <si>
    <t>Relaxa 510 g Laxatif</t>
  </si>
  <si>
    <t>0320</t>
  </si>
  <si>
    <t>Mauve</t>
  </si>
  <si>
    <t>050-295</t>
  </si>
  <si>
    <t>Atoma pastille  Cerise Menthol Eucalyptus</t>
  </si>
  <si>
    <t xml:space="preserve">Atoma pastille Cerise Menthol Eucalyptus en 30. </t>
  </si>
  <si>
    <t>801-008</t>
  </si>
  <si>
    <t xml:space="preserve">Lingette Facial Alibi 25 </t>
  </si>
  <si>
    <t xml:space="preserve">Lingette Facial Alibi en 25 </t>
  </si>
  <si>
    <t>058242801008</t>
  </si>
  <si>
    <t>blanche</t>
  </si>
  <si>
    <t>044-098</t>
  </si>
  <si>
    <t xml:space="preserve">Gants Nitrile AMD moyen </t>
  </si>
  <si>
    <t>Gants Nitrile AMD moyen Boîte de 100</t>
  </si>
  <si>
    <t>0110686864044908</t>
  </si>
  <si>
    <t>759-713</t>
  </si>
  <si>
    <t>Gants Nitrile Amd Grand Noir</t>
  </si>
  <si>
    <t>Gants Nitrile Amd Grand Noir Boîte de 100</t>
  </si>
  <si>
    <t>044-915</t>
  </si>
  <si>
    <t>Gants Nitrile AMD Large</t>
  </si>
  <si>
    <t>Gants Nitrile AMD Large Boite de 100</t>
  </si>
  <si>
    <t>0110686864044915</t>
  </si>
  <si>
    <t>069-041</t>
  </si>
  <si>
    <t>Gants Nitrile AMD Extra-grand</t>
  </si>
  <si>
    <t>Gants Nitrile AMD Extra-grand boîte de 100</t>
  </si>
  <si>
    <t>brun</t>
  </si>
  <si>
    <t>016-011</t>
  </si>
  <si>
    <t>Gants Latex Amd Grand</t>
  </si>
  <si>
    <t>Gants Latex Amd Grand Boîte de 100</t>
  </si>
  <si>
    <t>0110686864016011</t>
  </si>
  <si>
    <t>Bleu</t>
  </si>
  <si>
    <t>015-991</t>
  </si>
  <si>
    <t>Gants Latex AMD Petit</t>
  </si>
  <si>
    <t>Gants Latex AMD Petit Boîte de 100</t>
  </si>
  <si>
    <t>0110686864015991</t>
  </si>
  <si>
    <t>016-028</t>
  </si>
  <si>
    <t xml:space="preserve">Gants Latex AMD Extra-Grand </t>
  </si>
  <si>
    <t>Gants Latex AMD Extra-Grand Boîte de 100</t>
  </si>
  <si>
    <t>0110686864016028</t>
  </si>
  <si>
    <t>016-004</t>
  </si>
  <si>
    <t>Gants Latex AMD Moyen</t>
  </si>
  <si>
    <t>Gants Latex AMD Moyen boîte de 100</t>
  </si>
  <si>
    <t>0110686864016004</t>
  </si>
  <si>
    <t>044-385</t>
  </si>
  <si>
    <t>La Parisienne Détergent Oxi 1.52L</t>
  </si>
  <si>
    <t xml:space="preserve">La Parisienne Détergent Oxi 1.52L </t>
  </si>
  <si>
    <t>069045330015</t>
  </si>
  <si>
    <t>003-554</t>
  </si>
  <si>
    <t>Hertel nettoyant cuvette 710ml</t>
  </si>
  <si>
    <t>Hertel nettoyant cuvette 710ml Éclat de fraîcheur</t>
  </si>
  <si>
    <t>064267086504</t>
  </si>
  <si>
    <t>106-875</t>
  </si>
  <si>
    <t>Attitude netoyant cuisine</t>
  </si>
  <si>
    <t>Attitude netoyant cuisine 800 ml</t>
  </si>
  <si>
    <t>Blanc</t>
  </si>
  <si>
    <t>066-130</t>
  </si>
  <si>
    <t>Attitude Liquide Vaiselle pomme verte</t>
  </si>
  <si>
    <t>Attitude Liquide Vaiselle pomme verte 700ml</t>
  </si>
  <si>
    <t>Vert</t>
  </si>
  <si>
    <t>829-671</t>
  </si>
  <si>
    <t>Attitude Liquide Vaisselle Zeste D'agrumes</t>
  </si>
  <si>
    <t>Attitude Liquide Vaisselle Zeste D'agrumes 700 ml</t>
  </si>
  <si>
    <t>840-130</t>
  </si>
  <si>
    <t>Neolia Savon A Main Olive</t>
  </si>
  <si>
    <t>Neolian Savon A Main Fait Avec De L'huile D'olive 750 ml</t>
  </si>
  <si>
    <t>840-192</t>
  </si>
  <si>
    <t>Neolia Savon A Main Noix De Coco</t>
  </si>
  <si>
    <t>Neolia Savon A Main Noix De Coco 350 ml</t>
  </si>
  <si>
    <t>020-786</t>
  </si>
  <si>
    <t>Neolia Savon A Main Olive 350 ml</t>
  </si>
  <si>
    <t>054-082</t>
  </si>
  <si>
    <t>Atoma P/HYG ULT REST DBL 2EP</t>
  </si>
  <si>
    <t>077-097</t>
  </si>
  <si>
    <t>Atoma P/HYG DBL 2 EPAIS 253F</t>
  </si>
  <si>
    <t>433-200</t>
  </si>
  <si>
    <t xml:space="preserve">Trio-thermo sac </t>
  </si>
  <si>
    <t>558-324</t>
  </si>
  <si>
    <t>Finish Powerball</t>
  </si>
  <si>
    <t>Finish Powerball 163g pastille a lave vaiselle boite de 10</t>
  </si>
  <si>
    <t>4860 P .MENAGERS DETERG. VAISSELLES</t>
  </si>
  <si>
    <t>896-296</t>
  </si>
  <si>
    <t>Cascade Platinum 901ml</t>
  </si>
  <si>
    <t xml:space="preserve">Cascade Platinum 901ml agent de rinçage </t>
  </si>
  <si>
    <t>037000896296</t>
  </si>
  <si>
    <t>Bleu pâle</t>
  </si>
  <si>
    <t>980-537</t>
  </si>
  <si>
    <t>Casacade pastille citron</t>
  </si>
  <si>
    <t xml:space="preserve">Casacade pastille citron 25u </t>
  </si>
  <si>
    <t>037000980537</t>
  </si>
  <si>
    <t>037-257</t>
  </si>
  <si>
    <t>Cascade Platinum</t>
  </si>
  <si>
    <t>Cascade Platinum 16 Pastilles</t>
  </si>
  <si>
    <t>037000844846</t>
  </si>
  <si>
    <t>Gris</t>
  </si>
  <si>
    <t>109-829</t>
  </si>
  <si>
    <t>Cascade Complete</t>
  </si>
  <si>
    <t>Cascade Complete 20 Pasatille</t>
  </si>
  <si>
    <t>037000193593</t>
  </si>
  <si>
    <t>007-988</t>
  </si>
  <si>
    <t>Xtra Citron</t>
  </si>
  <si>
    <t>Xtra Citron Liquide A Vaiselle 739ml</t>
  </si>
  <si>
    <t>Jaune</t>
  </si>
  <si>
    <t>007-995</t>
  </si>
  <si>
    <t>Xtra Fleurs De Pomme</t>
  </si>
  <si>
    <t>Xtra Fleurs De Pomme 739ml</t>
  </si>
  <si>
    <t>007-010</t>
  </si>
  <si>
    <t>Xtra Propreté Étincelante</t>
  </si>
  <si>
    <t>Xtra Propreté Étincelante 739ml</t>
  </si>
  <si>
    <t>007-003</t>
  </si>
  <si>
    <t>Xtra Liquide Vaiselle Orange Juteuse</t>
  </si>
  <si>
    <t>Xtra Liquide Vaiselle Orange Juteuse 739ml</t>
  </si>
  <si>
    <t>Orange</t>
  </si>
  <si>
    <t>007551</t>
  </si>
  <si>
    <t>Xtra Laine D'acier</t>
  </si>
  <si>
    <t>Xtra Laine D'acier 12u</t>
  </si>
  <si>
    <t>936-690</t>
  </si>
  <si>
    <t>Buffalo Ruban Transparent</t>
  </si>
  <si>
    <t>Buffalo Ruban Transparent 3/4 De Pouce</t>
  </si>
  <si>
    <t>5020 FOURNITURE BUREAU ET SCOLAIRES</t>
  </si>
  <si>
    <t>069762086332</t>
  </si>
  <si>
    <t>936-591</t>
  </si>
  <si>
    <t>Buffalo Ruban Invisible</t>
  </si>
  <si>
    <t>Buffalo Ruban Invisible 3/4 De Pouce</t>
  </si>
  <si>
    <t>069762086356</t>
  </si>
  <si>
    <t>300-506</t>
  </si>
  <si>
    <t>Fit Gant Extensibles</t>
  </si>
  <si>
    <t>Fit Gant Extensibles Noirs</t>
  </si>
  <si>
    <t>4560 ART. PERSON. VETEMENTS  AUTRES</t>
  </si>
  <si>
    <t>064736300506</t>
  </si>
  <si>
    <t>Noir</t>
  </si>
  <si>
    <t>056-836</t>
  </si>
  <si>
    <t>Pull-Ups Night Time 2t-3t</t>
  </si>
  <si>
    <t>Pull-Ups Night Time 2t-3t 23u</t>
  </si>
  <si>
    <t>4260 BEBE COUCHES A JETER</t>
  </si>
  <si>
    <t>036000412611</t>
  </si>
  <si>
    <t>Rose</t>
  </si>
  <si>
    <t>050-296</t>
  </si>
  <si>
    <t>Atoma Pastille Menthole Eucalyptus Citron</t>
  </si>
  <si>
    <t>Atoma Pastille Menthole Eucalyptus Citron 30 Pastille</t>
  </si>
  <si>
    <t>0920 RHUME TOUX PASTILLES</t>
  </si>
  <si>
    <t>064-079</t>
  </si>
  <si>
    <t>Febreeze Reducteur D'allergene</t>
  </si>
  <si>
    <t>Febreeze Reducteur D'allergene 800ml</t>
  </si>
  <si>
    <t>037000889717</t>
  </si>
  <si>
    <t>971-009</t>
  </si>
  <si>
    <t xml:space="preserve">febreze unstopables printemps </t>
  </si>
  <si>
    <t>purificateur d'air febreze unstopables printemps 275g</t>
  </si>
  <si>
    <t>4820 P. MENAGERS DESODORISANTS</t>
  </si>
  <si>
    <t>037000971009</t>
  </si>
  <si>
    <t>909-002</t>
  </si>
  <si>
    <t xml:space="preserve">febreze unstopables etincelant </t>
  </si>
  <si>
    <t>purificateur d'air febreze unstopables etincelant 275g</t>
  </si>
  <si>
    <t>037000909002</t>
  </si>
  <si>
    <t>9058-999</t>
  </si>
  <si>
    <t>febreze unstopables frais</t>
  </si>
  <si>
    <t>purificateur d'air febreze unstopables frais 275g</t>
  </si>
  <si>
    <t>037000908999</t>
  </si>
  <si>
    <t>007-506</t>
  </si>
  <si>
    <t>xtra tampons savonneux</t>
  </si>
  <si>
    <t>Xtra tampons savonneux 10tampons en laine d'acier</t>
  </si>
  <si>
    <t>038-870</t>
  </si>
  <si>
    <t xml:space="preserve">Helixia Toux enfants 200ml </t>
  </si>
  <si>
    <t xml:space="preserve">Helixia Toux prospan enfants 200ml </t>
  </si>
  <si>
    <t>0910 RHUME TOUX LIQUIDES</t>
  </si>
  <si>
    <t>026-616</t>
  </si>
  <si>
    <t>Helixia toux enfant 100ml</t>
  </si>
  <si>
    <t>Helixia toux prospan enfant 100ml</t>
  </si>
  <si>
    <t>038-873</t>
  </si>
  <si>
    <t>Helixia toux adulte 200ml</t>
  </si>
  <si>
    <t>Helixia toux prospan adulte 200ml</t>
  </si>
  <si>
    <t>026-619</t>
  </si>
  <si>
    <t>Helixia Toux adulte 100ml</t>
  </si>
  <si>
    <t>Helixia Toux adulte prospan 100ml</t>
  </si>
  <si>
    <t>020-296</t>
  </si>
  <si>
    <t xml:space="preserve">Poise Pads Regulier Absorbtion #5 52u </t>
  </si>
  <si>
    <t>036000335941</t>
  </si>
  <si>
    <t>075-166</t>
  </si>
  <si>
    <t>Huggies Snug&amp;Dry  4</t>
  </si>
  <si>
    <t>Huggies Snug&amp;Dry  4   66 couches 12h protection</t>
  </si>
  <si>
    <t>036000431063</t>
  </si>
  <si>
    <t>053-671</t>
  </si>
  <si>
    <t>Huggies Snug&amp;Dry #3</t>
  </si>
  <si>
    <t>Huggies Snug&amp;Dry #3 80 Couches</t>
  </si>
  <si>
    <t>036000407013</t>
  </si>
  <si>
    <t>053-668</t>
  </si>
  <si>
    <t>Huggies Snug&amp;Dry #5</t>
  </si>
  <si>
    <t>Huggies Snug&amp;Dry #5  58 couches</t>
  </si>
  <si>
    <t>036000407037</t>
  </si>
  <si>
    <t>053-667</t>
  </si>
  <si>
    <t>Huggies Snug&amp;Dry #6</t>
  </si>
  <si>
    <t>Huggies Snug&amp;Dry #6  48 Couches</t>
  </si>
  <si>
    <t>036000407044</t>
  </si>
  <si>
    <t>Rouge</t>
  </si>
  <si>
    <t>Catégorie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</si>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</sst>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\ 000\ 000"/>
  </numFmts>
  <fonts count="3" x14ac:knownFonts="1">
    <font>
      <sz val="11"/>
      <color rgb="FF000000"/>
      <name val="Calibri"/>
    </font>
    <font>
      <b/>
      <sz val="11"/>
      <color rgb="FF000000"/>
      <name val="Calibri"/>
    </font>
    <font>
      <b/>
      <sz val="11"/>
      <color rgb="FF3E3E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4B400"/>
        <bgColor rgb="FFFFCC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0" fontId="0" fillId="0" borderId="0" xfId="0" applyFont="1" applyAlignment="1">
      <alignment horizontal="left" vertical="center" indent="1"/>
    </xf>
    <xf numFmtId="3" fontId="0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3" fontId="0" fillId="0" borderId="0" xfId="0" applyNumberFormat="1" applyAlignment="1">
      <alignment horizontal="left" vertical="center" indent="1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/>
    <xf numFmtId="164" fontId="0" fillId="0" borderId="0" xfId="0" applyNumberFormat="1" applyFont="1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PDV-USR01/Downloads/Machinegun_stock_report_04_01_2018_21_07_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pport"/>
      <sheetName val="Inventaires"/>
      <sheetName val="LD"/>
      <sheetName val="Rupture"/>
    </sheetNames>
    <sheetDataSet>
      <sheetData sheetId="0">
        <row r="1">
          <cell r="C1" t="str">
            <v>SOUS CATEGORIE</v>
          </cell>
        </row>
        <row r="2">
          <cell r="A2" t="str">
            <v>1300 Premiers soins</v>
          </cell>
        </row>
      </sheetData>
      <sheetData sheetId="1">
        <row r="1">
          <cell r="A1">
            <v>22</v>
          </cell>
          <cell r="B1">
            <v>0</v>
          </cell>
        </row>
        <row r="3">
          <cell r="A3" t="str">
            <v/>
          </cell>
          <cell r="B3" t="str">
            <v/>
          </cell>
          <cell r="H3" t="str">
            <v>0100  Analgésiques</v>
          </cell>
          <cell r="I3"/>
        </row>
        <row r="4">
          <cell r="A4" t="str">
            <v/>
          </cell>
          <cell r="B4" t="str">
            <v/>
          </cell>
          <cell r="H4" t="str">
            <v>0100  Analgésiques</v>
          </cell>
          <cell r="I4"/>
        </row>
        <row r="5">
          <cell r="A5" t="str">
            <v/>
          </cell>
          <cell r="B5" t="str">
            <v/>
          </cell>
          <cell r="H5" t="str">
            <v>0100  Analgésiques</v>
          </cell>
          <cell r="I5"/>
        </row>
        <row r="6">
          <cell r="A6" t="str">
            <v/>
          </cell>
          <cell r="B6" t="str">
            <v/>
          </cell>
          <cell r="H6" t="str">
            <v>0100  Analgésiques</v>
          </cell>
          <cell r="I6"/>
        </row>
        <row r="7">
          <cell r="A7" t="str">
            <v/>
          </cell>
          <cell r="B7" t="str">
            <v/>
          </cell>
          <cell r="H7" t="str">
            <v>0100  Analgésiques</v>
          </cell>
          <cell r="I7"/>
        </row>
        <row r="8">
          <cell r="A8" t="str">
            <v/>
          </cell>
          <cell r="B8" t="str">
            <v/>
          </cell>
          <cell r="H8" t="str">
            <v>0100  Analgésiques</v>
          </cell>
          <cell r="I8"/>
        </row>
        <row r="9">
          <cell r="A9" t="str">
            <v/>
          </cell>
          <cell r="B9" t="str">
            <v/>
          </cell>
          <cell r="H9" t="str">
            <v>0100  Analgésiques</v>
          </cell>
          <cell r="I9"/>
        </row>
        <row r="10">
          <cell r="A10" t="str">
            <v/>
          </cell>
          <cell r="B10" t="str">
            <v/>
          </cell>
          <cell r="H10" t="str">
            <v>0100  Analgésiques</v>
          </cell>
          <cell r="I10"/>
        </row>
        <row r="11">
          <cell r="A11" t="str">
            <v/>
          </cell>
          <cell r="B11" t="str">
            <v/>
          </cell>
          <cell r="H11" t="str">
            <v>0100  Analgésiques</v>
          </cell>
          <cell r="I11"/>
        </row>
        <row r="12">
          <cell r="A12" t="str">
            <v/>
          </cell>
          <cell r="B12" t="str">
            <v/>
          </cell>
          <cell r="H12" t="str">
            <v>0100  Analgésiques</v>
          </cell>
          <cell r="I12"/>
        </row>
        <row r="13">
          <cell r="A13" t="str">
            <v/>
          </cell>
          <cell r="B13" t="str">
            <v/>
          </cell>
          <cell r="H13" t="str">
            <v>0300 Laxatifs et Anti-diarrhéique</v>
          </cell>
          <cell r="I13" t="str">
            <v>0320</v>
          </cell>
        </row>
        <row r="14">
          <cell r="A14" t="str">
            <v/>
          </cell>
          <cell r="B14" t="str">
            <v/>
          </cell>
          <cell r="H14" t="str">
            <v>0300 Laxatifs et Anti-diarrhéique</v>
          </cell>
          <cell r="I14"/>
        </row>
        <row r="15">
          <cell r="A15" t="str">
            <v/>
          </cell>
          <cell r="B15" t="str">
            <v/>
          </cell>
          <cell r="H15" t="str">
            <v>0500 Diététique</v>
          </cell>
          <cell r="I15"/>
        </row>
        <row r="16">
          <cell r="A16" t="str">
            <v/>
          </cell>
          <cell r="B16" t="str">
            <v/>
          </cell>
          <cell r="H16" t="str">
            <v>0500 Diététique</v>
          </cell>
          <cell r="I16"/>
        </row>
        <row r="17">
          <cell r="A17" t="str">
            <v/>
          </cell>
          <cell r="B17" t="str">
            <v/>
          </cell>
          <cell r="H17" t="str">
            <v>0500 Diététique</v>
          </cell>
          <cell r="I17"/>
        </row>
        <row r="18">
          <cell r="A18" t="str">
            <v/>
          </cell>
          <cell r="B18" t="str">
            <v/>
          </cell>
          <cell r="H18" t="str">
            <v>0500 Diététique</v>
          </cell>
          <cell r="I18"/>
        </row>
        <row r="19">
          <cell r="A19" t="str">
            <v/>
          </cell>
          <cell r="B19" t="str">
            <v/>
          </cell>
          <cell r="H19" t="str">
            <v>0700 Vitamines</v>
          </cell>
          <cell r="I19"/>
        </row>
        <row r="20">
          <cell r="A20" t="str">
            <v/>
          </cell>
          <cell r="B20" t="str">
            <v/>
          </cell>
          <cell r="H20" t="str">
            <v>0900 Rhume et toux</v>
          </cell>
          <cell r="I20" t="str">
            <v>0910 RHUME TOUX LIQUIDES</v>
          </cell>
        </row>
        <row r="21">
          <cell r="A21" t="str">
            <v/>
          </cell>
          <cell r="B21" t="str">
            <v/>
          </cell>
          <cell r="H21" t="str">
            <v>0900 Rhume et toux</v>
          </cell>
          <cell r="I21" t="str">
            <v>0910 RHUME TOUX LIQUIDES</v>
          </cell>
        </row>
        <row r="22">
          <cell r="A22" t="str">
            <v/>
          </cell>
          <cell r="B22" t="str">
            <v/>
          </cell>
          <cell r="H22" t="str">
            <v>0900 Rhume et toux</v>
          </cell>
          <cell r="I22" t="str">
            <v>0910 RHUME TOUX LIQUIDES</v>
          </cell>
        </row>
        <row r="23">
          <cell r="A23" t="str">
            <v/>
          </cell>
          <cell r="B23" t="str">
            <v/>
          </cell>
          <cell r="H23" t="str">
            <v>0900 Rhume et toux</v>
          </cell>
          <cell r="I23" t="str">
            <v>0910 RHUME TOUX LIQUIDES</v>
          </cell>
        </row>
        <row r="24">
          <cell r="A24" t="str">
            <v/>
          </cell>
          <cell r="B24" t="str">
            <v/>
          </cell>
          <cell r="H24" t="str">
            <v>0900 Rhume et toux</v>
          </cell>
          <cell r="I24" t="str">
            <v>0920 RHUME TOUX PASTILLES</v>
          </cell>
        </row>
        <row r="25">
          <cell r="A25" t="str">
            <v/>
          </cell>
          <cell r="B25" t="str">
            <v/>
          </cell>
          <cell r="H25" t="str">
            <v>0900 Rhume et toux</v>
          </cell>
          <cell r="I25" t="str">
            <v>0950 RHUME TOUX GOUTTES VAP.NASAUX</v>
          </cell>
        </row>
        <row r="26">
          <cell r="A26" t="str">
            <v/>
          </cell>
          <cell r="B26" t="str">
            <v/>
          </cell>
          <cell r="H26" t="str">
            <v>0900 Rhume et toux</v>
          </cell>
          <cell r="I26"/>
        </row>
        <row r="27">
          <cell r="A27" t="str">
            <v/>
          </cell>
          <cell r="B27" t="str">
            <v/>
          </cell>
          <cell r="H27" t="str">
            <v>0900 Rhume et toux</v>
          </cell>
          <cell r="I27"/>
        </row>
        <row r="28">
          <cell r="A28" t="str">
            <v/>
          </cell>
          <cell r="B28" t="str">
            <v/>
          </cell>
          <cell r="H28" t="str">
            <v>0900 Rhume et toux</v>
          </cell>
          <cell r="I28"/>
        </row>
        <row r="29">
          <cell r="A29" t="str">
            <v/>
          </cell>
          <cell r="B29" t="str">
            <v/>
          </cell>
          <cell r="H29" t="str">
            <v>0900 Rhume et toux</v>
          </cell>
          <cell r="I29"/>
        </row>
        <row r="30">
          <cell r="A30" t="str">
            <v/>
          </cell>
          <cell r="B30" t="str">
            <v/>
          </cell>
          <cell r="H30" t="str">
            <v>0900 Rhume et toux</v>
          </cell>
          <cell r="I30"/>
        </row>
        <row r="31">
          <cell r="A31" t="str">
            <v/>
          </cell>
          <cell r="B31" t="str">
            <v/>
          </cell>
          <cell r="H31" t="str">
            <v>0900 Rhume et toux</v>
          </cell>
          <cell r="I31"/>
        </row>
        <row r="32">
          <cell r="A32" t="str">
            <v/>
          </cell>
          <cell r="B32" t="str">
            <v/>
          </cell>
          <cell r="H32" t="str">
            <v>0900 Rhume et toux</v>
          </cell>
          <cell r="I32"/>
        </row>
        <row r="33">
          <cell r="A33" t="str">
            <v/>
          </cell>
          <cell r="B33" t="str">
            <v/>
          </cell>
          <cell r="H33" t="str">
            <v>0900 Rhume et toux</v>
          </cell>
          <cell r="I33"/>
        </row>
        <row r="34">
          <cell r="A34" t="str">
            <v/>
          </cell>
          <cell r="B34" t="str">
            <v/>
          </cell>
          <cell r="H34" t="str">
            <v>0900 Rhume et toux</v>
          </cell>
          <cell r="I34"/>
        </row>
        <row r="35">
          <cell r="A35" t="str">
            <v/>
          </cell>
          <cell r="B35" t="str">
            <v/>
          </cell>
          <cell r="H35" t="str">
            <v>0900 Rhume et toux</v>
          </cell>
          <cell r="I35"/>
        </row>
        <row r="36">
          <cell r="A36" t="str">
            <v/>
          </cell>
          <cell r="B36" t="str">
            <v/>
          </cell>
          <cell r="H36" t="str">
            <v>0900 Rhume et toux</v>
          </cell>
          <cell r="I36"/>
        </row>
        <row r="37">
          <cell r="A37" t="str">
            <v/>
          </cell>
          <cell r="B37" t="str">
            <v/>
          </cell>
          <cell r="H37" t="str">
            <v>1000 Yeux et Oreilles</v>
          </cell>
          <cell r="I37"/>
        </row>
        <row r="38">
          <cell r="A38" t="str">
            <v/>
          </cell>
          <cell r="B38" t="str">
            <v/>
          </cell>
          <cell r="H38" t="str">
            <v>1200 Orthopédie</v>
          </cell>
          <cell r="I38"/>
        </row>
        <row r="39">
          <cell r="A39" t="str">
            <v/>
          </cell>
          <cell r="B39" t="str">
            <v/>
          </cell>
          <cell r="H39" t="str">
            <v>1200 Orthopédie</v>
          </cell>
          <cell r="I39"/>
        </row>
        <row r="40">
          <cell r="A40">
            <v>40</v>
          </cell>
          <cell r="B40" t="str">
            <v/>
          </cell>
          <cell r="H40" t="str">
            <v>1300 Premiers soins</v>
          </cell>
          <cell r="I40"/>
        </row>
        <row r="41">
          <cell r="A41">
            <v>41</v>
          </cell>
          <cell r="B41" t="str">
            <v/>
          </cell>
          <cell r="H41" t="str">
            <v>1300 Premiers soins</v>
          </cell>
          <cell r="I41"/>
        </row>
        <row r="42">
          <cell r="A42">
            <v>42</v>
          </cell>
          <cell r="B42" t="str">
            <v/>
          </cell>
          <cell r="H42" t="str">
            <v>1300 Premiers soins</v>
          </cell>
          <cell r="I42"/>
        </row>
        <row r="43">
          <cell r="A43">
            <v>43</v>
          </cell>
          <cell r="B43" t="str">
            <v/>
          </cell>
          <cell r="H43" t="str">
            <v>1300 Premiers soins</v>
          </cell>
          <cell r="I43"/>
        </row>
        <row r="44">
          <cell r="A44">
            <v>44</v>
          </cell>
          <cell r="B44" t="str">
            <v/>
          </cell>
          <cell r="H44" t="str">
            <v>1300 Premiers soins</v>
          </cell>
          <cell r="I44"/>
        </row>
        <row r="45">
          <cell r="A45">
            <v>45</v>
          </cell>
          <cell r="B45" t="str">
            <v/>
          </cell>
          <cell r="H45" t="str">
            <v>1300 Premiers soins</v>
          </cell>
          <cell r="I45"/>
        </row>
        <row r="46">
          <cell r="A46">
            <v>46</v>
          </cell>
          <cell r="B46" t="str">
            <v/>
          </cell>
          <cell r="H46" t="str">
            <v>1300 Premiers soins</v>
          </cell>
          <cell r="I46"/>
        </row>
        <row r="47">
          <cell r="A47">
            <v>47</v>
          </cell>
          <cell r="B47" t="str">
            <v/>
          </cell>
          <cell r="H47" t="str">
            <v>1300 Premiers soins</v>
          </cell>
          <cell r="I47"/>
        </row>
        <row r="48">
          <cell r="A48">
            <v>48</v>
          </cell>
          <cell r="B48" t="str">
            <v/>
          </cell>
          <cell r="H48" t="str">
            <v>1300 Premiers soins</v>
          </cell>
          <cell r="I48"/>
        </row>
        <row r="49">
          <cell r="A49">
            <v>49</v>
          </cell>
          <cell r="B49" t="str">
            <v/>
          </cell>
          <cell r="H49" t="str">
            <v>1300 Premiers soins</v>
          </cell>
          <cell r="I49"/>
        </row>
        <row r="50">
          <cell r="A50">
            <v>50</v>
          </cell>
          <cell r="B50" t="str">
            <v/>
          </cell>
          <cell r="H50" t="str">
            <v>1300 Premiers soins</v>
          </cell>
          <cell r="I50"/>
        </row>
        <row r="51">
          <cell r="A51">
            <v>51</v>
          </cell>
          <cell r="B51" t="str">
            <v/>
          </cell>
          <cell r="H51" t="str">
            <v>1300 Premiers soins</v>
          </cell>
          <cell r="I51"/>
        </row>
        <row r="52">
          <cell r="A52">
            <v>52</v>
          </cell>
          <cell r="B52" t="str">
            <v/>
          </cell>
          <cell r="H52" t="str">
            <v>1300 Premiers soins</v>
          </cell>
          <cell r="I52"/>
        </row>
        <row r="53">
          <cell r="A53">
            <v>53</v>
          </cell>
          <cell r="B53" t="str">
            <v/>
          </cell>
          <cell r="H53" t="str">
            <v>1300 Premiers soins</v>
          </cell>
          <cell r="I53"/>
        </row>
        <row r="54">
          <cell r="A54">
            <v>54</v>
          </cell>
          <cell r="B54" t="str">
            <v/>
          </cell>
          <cell r="H54" t="str">
            <v>1300 Premiers soins</v>
          </cell>
          <cell r="I54"/>
        </row>
        <row r="55">
          <cell r="A55">
            <v>55</v>
          </cell>
          <cell r="B55" t="str">
            <v/>
          </cell>
          <cell r="H55" t="str">
            <v>1300 Premiers soins</v>
          </cell>
          <cell r="I55"/>
        </row>
        <row r="56">
          <cell r="A56">
            <v>56</v>
          </cell>
          <cell r="B56" t="str">
            <v/>
          </cell>
          <cell r="H56" t="str">
            <v>1300 Premiers soins</v>
          </cell>
          <cell r="I56"/>
        </row>
        <row r="57">
          <cell r="A57">
            <v>57</v>
          </cell>
          <cell r="B57" t="str">
            <v/>
          </cell>
          <cell r="H57" t="str">
            <v>1300 Premiers soins</v>
          </cell>
          <cell r="I57"/>
        </row>
        <row r="58">
          <cell r="A58">
            <v>58</v>
          </cell>
          <cell r="B58" t="str">
            <v/>
          </cell>
          <cell r="H58" t="str">
            <v>1300 Premiers soins</v>
          </cell>
          <cell r="I58"/>
        </row>
        <row r="59">
          <cell r="A59">
            <v>59</v>
          </cell>
          <cell r="B59" t="str">
            <v/>
          </cell>
          <cell r="H59" t="str">
            <v>1300 Premiers soins</v>
          </cell>
          <cell r="I59"/>
        </row>
        <row r="60">
          <cell r="A60">
            <v>60</v>
          </cell>
          <cell r="B60" t="str">
            <v/>
          </cell>
          <cell r="H60" t="str">
            <v>1300 Premiers soins</v>
          </cell>
          <cell r="I60"/>
        </row>
        <row r="61">
          <cell r="A61">
            <v>61</v>
          </cell>
          <cell r="B61" t="str">
            <v/>
          </cell>
          <cell r="H61" t="str">
            <v>1300 Premiers soins</v>
          </cell>
          <cell r="I61"/>
        </row>
        <row r="62">
          <cell r="A62" t="str">
            <v/>
          </cell>
          <cell r="B62" t="str">
            <v/>
          </cell>
          <cell r="H62" t="str">
            <v>1400 Soins à Domiciles</v>
          </cell>
          <cell r="I62">
            <v>1460</v>
          </cell>
        </row>
        <row r="63">
          <cell r="A63" t="str">
            <v/>
          </cell>
          <cell r="B63" t="str">
            <v/>
          </cell>
          <cell r="H63" t="str">
            <v>1400 Soins à Domiciles</v>
          </cell>
          <cell r="I63">
            <v>1460</v>
          </cell>
        </row>
        <row r="64">
          <cell r="A64" t="str">
            <v/>
          </cell>
          <cell r="B64" t="str">
            <v/>
          </cell>
          <cell r="H64" t="str">
            <v>1400 Soins à Domiciles</v>
          </cell>
          <cell r="I64">
            <v>1460</v>
          </cell>
        </row>
        <row r="65">
          <cell r="A65" t="str">
            <v/>
          </cell>
          <cell r="B65" t="str">
            <v/>
          </cell>
          <cell r="H65" t="str">
            <v>1400 Soins à Domiciles</v>
          </cell>
          <cell r="I65">
            <v>1460</v>
          </cell>
        </row>
        <row r="66">
          <cell r="A66" t="str">
            <v/>
          </cell>
          <cell r="B66" t="str">
            <v/>
          </cell>
          <cell r="H66" t="str">
            <v>1400 Soins à Domiciles</v>
          </cell>
          <cell r="I66">
            <v>1460</v>
          </cell>
        </row>
        <row r="67">
          <cell r="A67" t="str">
            <v/>
          </cell>
          <cell r="B67" t="str">
            <v/>
          </cell>
          <cell r="H67" t="str">
            <v>1400 Soins à Domiciles</v>
          </cell>
          <cell r="I67"/>
        </row>
        <row r="68">
          <cell r="A68" t="str">
            <v/>
          </cell>
          <cell r="B68" t="str">
            <v/>
          </cell>
          <cell r="H68" t="str">
            <v>1400 Soins à Domiciles</v>
          </cell>
          <cell r="I68"/>
        </row>
        <row r="69">
          <cell r="A69" t="str">
            <v/>
          </cell>
          <cell r="B69" t="str">
            <v/>
          </cell>
          <cell r="H69" t="str">
            <v>1400 Soins à Domiciles</v>
          </cell>
          <cell r="I69"/>
        </row>
        <row r="70">
          <cell r="A70" t="str">
            <v/>
          </cell>
          <cell r="B70" t="str">
            <v/>
          </cell>
          <cell r="H70" t="str">
            <v>1400 Soins à Domiciles</v>
          </cell>
          <cell r="I70"/>
        </row>
        <row r="71">
          <cell r="A71" t="str">
            <v/>
          </cell>
          <cell r="B71" t="str">
            <v/>
          </cell>
          <cell r="H71" t="str">
            <v>1400 Soins à Domiciles</v>
          </cell>
          <cell r="I71"/>
        </row>
        <row r="72">
          <cell r="A72" t="str">
            <v/>
          </cell>
          <cell r="B72" t="str">
            <v/>
          </cell>
          <cell r="H72" t="str">
            <v>1400 Soins à Domiciles</v>
          </cell>
          <cell r="I72"/>
        </row>
        <row r="73">
          <cell r="A73" t="str">
            <v/>
          </cell>
          <cell r="B73" t="str">
            <v/>
          </cell>
          <cell r="H73" t="str">
            <v>1400 Soins à Domiciles</v>
          </cell>
          <cell r="I73"/>
        </row>
        <row r="74">
          <cell r="A74" t="str">
            <v/>
          </cell>
          <cell r="B74" t="str">
            <v/>
          </cell>
          <cell r="H74" t="str">
            <v>1400 Soins à Domiciles</v>
          </cell>
          <cell r="I74"/>
        </row>
        <row r="75">
          <cell r="A75" t="str">
            <v/>
          </cell>
          <cell r="B75" t="str">
            <v/>
          </cell>
          <cell r="H75" t="str">
            <v>1400 Soins à Domiciles</v>
          </cell>
          <cell r="I75"/>
        </row>
        <row r="76">
          <cell r="A76" t="str">
            <v/>
          </cell>
          <cell r="B76" t="str">
            <v/>
          </cell>
          <cell r="H76" t="str">
            <v>1400 Soins à Domiciles</v>
          </cell>
          <cell r="I76"/>
        </row>
        <row r="77">
          <cell r="A77" t="str">
            <v/>
          </cell>
          <cell r="B77" t="str">
            <v/>
          </cell>
          <cell r="H77" t="str">
            <v>1400 Soins à Domiciles</v>
          </cell>
          <cell r="I77"/>
        </row>
        <row r="78">
          <cell r="A78" t="str">
            <v/>
          </cell>
          <cell r="B78" t="str">
            <v/>
          </cell>
          <cell r="H78" t="str">
            <v>1400 Soins à Domiciles</v>
          </cell>
          <cell r="I78"/>
        </row>
        <row r="79">
          <cell r="A79" t="str">
            <v/>
          </cell>
          <cell r="B79" t="str">
            <v/>
          </cell>
          <cell r="H79" t="str">
            <v>1400 Soins à Domiciles</v>
          </cell>
          <cell r="I79"/>
        </row>
        <row r="80">
          <cell r="A80" t="str">
            <v/>
          </cell>
          <cell r="B80" t="str">
            <v/>
          </cell>
          <cell r="H80" t="str">
            <v>1400 Soins à Domiciles</v>
          </cell>
          <cell r="I80"/>
        </row>
        <row r="81">
          <cell r="A81" t="str">
            <v/>
          </cell>
          <cell r="B81" t="str">
            <v/>
          </cell>
          <cell r="H81" t="str">
            <v>1500 Soins de la Peau</v>
          </cell>
          <cell r="I81">
            <v>1505</v>
          </cell>
        </row>
        <row r="82">
          <cell r="A82" t="str">
            <v/>
          </cell>
          <cell r="B82" t="str">
            <v/>
          </cell>
          <cell r="H82" t="str">
            <v>1500 Soins de la Peau</v>
          </cell>
          <cell r="I82"/>
        </row>
        <row r="83">
          <cell r="A83" t="str">
            <v/>
          </cell>
          <cell r="B83" t="str">
            <v/>
          </cell>
          <cell r="H83" t="str">
            <v>3200 Cosmétique</v>
          </cell>
          <cell r="I83"/>
        </row>
        <row r="84">
          <cell r="A84" t="str">
            <v/>
          </cell>
          <cell r="B84" t="str">
            <v/>
          </cell>
          <cell r="H84" t="str">
            <v>3200 Cosmétique</v>
          </cell>
          <cell r="I84"/>
        </row>
        <row r="85">
          <cell r="A85" t="str">
            <v/>
          </cell>
          <cell r="B85" t="str">
            <v/>
          </cell>
          <cell r="H85" t="str">
            <v>3200 Cosmétique</v>
          </cell>
          <cell r="I85"/>
        </row>
        <row r="86">
          <cell r="A86" t="str">
            <v/>
          </cell>
          <cell r="B86" t="str">
            <v/>
          </cell>
          <cell r="H86" t="str">
            <v>3500 Hygiène corporelle</v>
          </cell>
          <cell r="I86">
            <v>3510</v>
          </cell>
        </row>
        <row r="87">
          <cell r="A87" t="str">
            <v/>
          </cell>
          <cell r="B87" t="str">
            <v/>
          </cell>
          <cell r="H87" t="str">
            <v>3500 Hygiène corporelle</v>
          </cell>
          <cell r="I87">
            <v>3510</v>
          </cell>
        </row>
        <row r="88">
          <cell r="A88" t="str">
            <v/>
          </cell>
          <cell r="B88" t="str">
            <v/>
          </cell>
          <cell r="H88" t="str">
            <v>3500 Hygiène corporelle</v>
          </cell>
          <cell r="I88">
            <v>3510</v>
          </cell>
        </row>
        <row r="89">
          <cell r="A89" t="str">
            <v/>
          </cell>
          <cell r="B89" t="str">
            <v/>
          </cell>
          <cell r="H89" t="str">
            <v>3500 Hygiène corporelle</v>
          </cell>
          <cell r="I89">
            <v>3510</v>
          </cell>
        </row>
        <row r="90">
          <cell r="A90" t="str">
            <v/>
          </cell>
          <cell r="B90" t="str">
            <v/>
          </cell>
          <cell r="H90" t="str">
            <v>3500 Hygiène corporelle</v>
          </cell>
          <cell r="I90"/>
        </row>
        <row r="91">
          <cell r="A91" t="str">
            <v/>
          </cell>
          <cell r="B91" t="str">
            <v/>
          </cell>
          <cell r="H91" t="str">
            <v>3500 Hygiène corporelle</v>
          </cell>
          <cell r="I91"/>
        </row>
        <row r="92">
          <cell r="A92" t="str">
            <v/>
          </cell>
          <cell r="B92" t="str">
            <v/>
          </cell>
          <cell r="H92" t="str">
            <v>3500 Hygiène corporelle</v>
          </cell>
          <cell r="I92"/>
        </row>
        <row r="93">
          <cell r="A93" t="str">
            <v/>
          </cell>
          <cell r="B93" t="str">
            <v/>
          </cell>
          <cell r="H93" t="str">
            <v>3500 Hygiène corporelle</v>
          </cell>
          <cell r="I93"/>
        </row>
        <row r="94">
          <cell r="A94" t="str">
            <v/>
          </cell>
          <cell r="B94" t="str">
            <v/>
          </cell>
          <cell r="H94" t="str">
            <v>3500 Hygiène corporelle</v>
          </cell>
          <cell r="I94"/>
        </row>
        <row r="95">
          <cell r="A95" t="str">
            <v/>
          </cell>
          <cell r="B95" t="str">
            <v/>
          </cell>
          <cell r="H95" t="str">
            <v>3500 Hygiène corporelle</v>
          </cell>
          <cell r="I95"/>
        </row>
        <row r="96">
          <cell r="A96" t="str">
            <v/>
          </cell>
          <cell r="B96" t="str">
            <v/>
          </cell>
          <cell r="H96" t="str">
            <v>3500 Hygiène corporelle</v>
          </cell>
          <cell r="I96"/>
        </row>
        <row r="97">
          <cell r="A97" t="str">
            <v/>
          </cell>
          <cell r="B97" t="str">
            <v/>
          </cell>
          <cell r="H97" t="str">
            <v>3500 Hygiène corporelle</v>
          </cell>
          <cell r="I97"/>
        </row>
        <row r="98">
          <cell r="A98" t="str">
            <v/>
          </cell>
          <cell r="B98" t="str">
            <v/>
          </cell>
          <cell r="H98" t="str">
            <v>3500 Hygiène corporelle</v>
          </cell>
          <cell r="I98"/>
        </row>
        <row r="99">
          <cell r="A99" t="str">
            <v/>
          </cell>
          <cell r="B99" t="str">
            <v/>
          </cell>
          <cell r="H99" t="str">
            <v>3700 Hygiène Buccale</v>
          </cell>
          <cell r="I99"/>
        </row>
        <row r="100">
          <cell r="A100" t="str">
            <v/>
          </cell>
          <cell r="B100" t="str">
            <v/>
          </cell>
          <cell r="H100" t="str">
            <v>3700 Hygiène Buccale</v>
          </cell>
          <cell r="I100"/>
        </row>
        <row r="101">
          <cell r="A101" t="str">
            <v/>
          </cell>
          <cell r="B101" t="str">
            <v/>
          </cell>
          <cell r="H101" t="str">
            <v>3700 Hygiène Buccale</v>
          </cell>
          <cell r="I101"/>
        </row>
        <row r="102">
          <cell r="A102" t="str">
            <v/>
          </cell>
          <cell r="B102" t="str">
            <v/>
          </cell>
          <cell r="H102" t="str">
            <v>3700 Hygiène Buccale</v>
          </cell>
          <cell r="I102"/>
        </row>
        <row r="103">
          <cell r="A103" t="str">
            <v/>
          </cell>
          <cell r="B103" t="str">
            <v/>
          </cell>
          <cell r="H103" t="str">
            <v>3700 Hygiène Buccale</v>
          </cell>
          <cell r="I103"/>
        </row>
        <row r="104">
          <cell r="A104" t="str">
            <v/>
          </cell>
          <cell r="B104" t="str">
            <v/>
          </cell>
          <cell r="H104" t="str">
            <v>3700 Hygiène Buccale</v>
          </cell>
          <cell r="I104"/>
        </row>
        <row r="105">
          <cell r="A105" t="str">
            <v/>
          </cell>
          <cell r="B105" t="str">
            <v/>
          </cell>
          <cell r="H105" t="str">
            <v>3900 Rasage</v>
          </cell>
          <cell r="I105"/>
        </row>
        <row r="106">
          <cell r="A106" t="str">
            <v/>
          </cell>
          <cell r="B106" t="str">
            <v/>
          </cell>
          <cell r="H106" t="str">
            <v>3900 Rasage</v>
          </cell>
          <cell r="I106"/>
        </row>
        <row r="107">
          <cell r="A107" t="str">
            <v/>
          </cell>
          <cell r="B107" t="str">
            <v/>
          </cell>
          <cell r="H107" t="str">
            <v>4000 Serviettes Sanitaires</v>
          </cell>
          <cell r="I107"/>
        </row>
        <row r="108">
          <cell r="A108" t="str">
            <v/>
          </cell>
          <cell r="B108" t="str">
            <v/>
          </cell>
          <cell r="H108" t="str">
            <v>4000 Serviettes Sanitaires</v>
          </cell>
          <cell r="I108"/>
        </row>
        <row r="109">
          <cell r="A109" t="str">
            <v/>
          </cell>
          <cell r="B109" t="str">
            <v/>
          </cell>
          <cell r="H109" t="str">
            <v>4000 Serviettes Sanitaires</v>
          </cell>
          <cell r="I109"/>
        </row>
        <row r="110">
          <cell r="A110" t="str">
            <v/>
          </cell>
          <cell r="B110" t="str">
            <v/>
          </cell>
          <cell r="H110" t="str">
            <v>4000 Serviettes Sanitaires</v>
          </cell>
          <cell r="I110"/>
        </row>
        <row r="111">
          <cell r="A111" t="str">
            <v/>
          </cell>
          <cell r="B111" t="str">
            <v/>
          </cell>
          <cell r="H111" t="str">
            <v>4000 Serviettes Sanitaires</v>
          </cell>
          <cell r="I111"/>
        </row>
        <row r="112">
          <cell r="A112" t="str">
            <v/>
          </cell>
          <cell r="B112" t="str">
            <v/>
          </cell>
          <cell r="H112" t="str">
            <v>4000 Serviettes Sanitaires</v>
          </cell>
          <cell r="I112"/>
        </row>
        <row r="113">
          <cell r="A113" t="str">
            <v/>
          </cell>
          <cell r="B113" t="str">
            <v/>
          </cell>
          <cell r="H113" t="str">
            <v>4000 Serviettes Sanitaires</v>
          </cell>
          <cell r="I113"/>
        </row>
        <row r="114">
          <cell r="A114" t="str">
            <v/>
          </cell>
          <cell r="B114" t="str">
            <v/>
          </cell>
          <cell r="H114" t="str">
            <v>4000 Serviettes Sanitaires</v>
          </cell>
          <cell r="I114"/>
        </row>
        <row r="115">
          <cell r="A115" t="str">
            <v/>
          </cell>
          <cell r="B115" t="str">
            <v/>
          </cell>
          <cell r="H115" t="str">
            <v>4000 Serviettes Sanitaires</v>
          </cell>
          <cell r="I115"/>
        </row>
        <row r="116">
          <cell r="A116" t="str">
            <v/>
          </cell>
          <cell r="B116" t="str">
            <v/>
          </cell>
          <cell r="H116" t="str">
            <v>4100 INCONTINENCE</v>
          </cell>
          <cell r="I116"/>
        </row>
        <row r="117">
          <cell r="A117" t="str">
            <v/>
          </cell>
          <cell r="B117" t="str">
            <v/>
          </cell>
          <cell r="H117" t="str">
            <v>4100 INCONTINENCE</v>
          </cell>
          <cell r="I117"/>
        </row>
        <row r="118">
          <cell r="A118" t="str">
            <v/>
          </cell>
          <cell r="B118" t="str">
            <v/>
          </cell>
          <cell r="H118" t="str">
            <v>4100 INCONTINENCE</v>
          </cell>
          <cell r="I118"/>
        </row>
        <row r="119">
          <cell r="A119" t="str">
            <v/>
          </cell>
          <cell r="B119" t="str">
            <v/>
          </cell>
          <cell r="H119" t="str">
            <v>4100 INCONTINENCE</v>
          </cell>
          <cell r="I119"/>
        </row>
        <row r="120">
          <cell r="A120" t="str">
            <v/>
          </cell>
          <cell r="B120" t="str">
            <v/>
          </cell>
          <cell r="H120" t="str">
            <v>4100 INCONTINENCE</v>
          </cell>
          <cell r="I120"/>
        </row>
        <row r="121">
          <cell r="A121" t="str">
            <v/>
          </cell>
          <cell r="B121" t="str">
            <v/>
          </cell>
          <cell r="H121" t="str">
            <v>4100 INCONTINENCE</v>
          </cell>
          <cell r="I121"/>
        </row>
        <row r="122">
          <cell r="A122" t="str">
            <v/>
          </cell>
          <cell r="B122" t="str">
            <v/>
          </cell>
          <cell r="H122" t="str">
            <v>4200 Bébé</v>
          </cell>
          <cell r="I122">
            <v>4260</v>
          </cell>
        </row>
        <row r="123">
          <cell r="A123" t="str">
            <v/>
          </cell>
          <cell r="B123" t="str">
            <v/>
          </cell>
          <cell r="H123" t="str">
            <v>4200 Bébé</v>
          </cell>
          <cell r="I123">
            <v>4260</v>
          </cell>
        </row>
        <row r="124">
          <cell r="A124" t="str">
            <v/>
          </cell>
          <cell r="B124" t="str">
            <v/>
          </cell>
          <cell r="H124" t="str">
            <v>4200 Bébé</v>
          </cell>
          <cell r="I124">
            <v>4260</v>
          </cell>
        </row>
        <row r="125">
          <cell r="A125" t="str">
            <v/>
          </cell>
          <cell r="B125" t="str">
            <v/>
          </cell>
          <cell r="H125" t="str">
            <v>4200 Bébé</v>
          </cell>
          <cell r="I125" t="str">
            <v>4260 BEBE COUCHES A JETER</v>
          </cell>
        </row>
        <row r="126">
          <cell r="A126" t="str">
            <v/>
          </cell>
          <cell r="B126" t="str">
            <v/>
          </cell>
          <cell r="H126" t="str">
            <v>4200 Bébé</v>
          </cell>
          <cell r="I126" t="str">
            <v>4260 BEBE COUCHES A JETER</v>
          </cell>
        </row>
        <row r="127">
          <cell r="A127" t="str">
            <v/>
          </cell>
          <cell r="B127" t="str">
            <v/>
          </cell>
          <cell r="H127" t="str">
            <v>4200 Bébé</v>
          </cell>
          <cell r="I127" t="str">
            <v>4260 BEBE COUCHES A JETER</v>
          </cell>
        </row>
        <row r="128">
          <cell r="A128" t="str">
            <v/>
          </cell>
          <cell r="B128" t="str">
            <v/>
          </cell>
          <cell r="H128" t="str">
            <v>4200 Bébé</v>
          </cell>
          <cell r="I128" t="str">
            <v>4260 BEBE COUCHES A JETER</v>
          </cell>
        </row>
        <row r="129">
          <cell r="A129" t="str">
            <v/>
          </cell>
          <cell r="B129" t="str">
            <v/>
          </cell>
          <cell r="H129" t="str">
            <v>4200 Bébé</v>
          </cell>
          <cell r="I129" t="str">
            <v>4260 BEBE COUCHES A JETER</v>
          </cell>
        </row>
        <row r="130">
          <cell r="A130" t="str">
            <v/>
          </cell>
          <cell r="B130" t="str">
            <v/>
          </cell>
          <cell r="H130" t="str">
            <v>4200 Bébé</v>
          </cell>
          <cell r="I130"/>
        </row>
        <row r="131">
          <cell r="A131" t="str">
            <v/>
          </cell>
          <cell r="B131" t="str">
            <v/>
          </cell>
          <cell r="H131" t="str">
            <v>4200 Bébé</v>
          </cell>
          <cell r="I131"/>
        </row>
        <row r="132">
          <cell r="A132" t="str">
            <v/>
          </cell>
          <cell r="B132" t="str">
            <v/>
          </cell>
          <cell r="H132" t="str">
            <v>4200 Bébé</v>
          </cell>
          <cell r="I132"/>
        </row>
        <row r="133">
          <cell r="A133" t="str">
            <v/>
          </cell>
          <cell r="B133" t="str">
            <v/>
          </cell>
          <cell r="H133" t="str">
            <v>4200 Bébé</v>
          </cell>
          <cell r="I133"/>
        </row>
        <row r="134">
          <cell r="A134" t="str">
            <v/>
          </cell>
          <cell r="B134" t="str">
            <v/>
          </cell>
          <cell r="H134" t="str">
            <v>4200 Bébé</v>
          </cell>
          <cell r="I134"/>
        </row>
        <row r="135">
          <cell r="A135" t="str">
            <v/>
          </cell>
          <cell r="B135" t="str">
            <v/>
          </cell>
          <cell r="H135" t="str">
            <v>4200 Bébé</v>
          </cell>
          <cell r="I135"/>
        </row>
        <row r="136">
          <cell r="A136" t="str">
            <v/>
          </cell>
          <cell r="B136" t="str">
            <v/>
          </cell>
          <cell r="H136" t="str">
            <v>4200 Bébé</v>
          </cell>
          <cell r="I136"/>
        </row>
        <row r="137">
          <cell r="A137" t="str">
            <v/>
          </cell>
          <cell r="B137" t="str">
            <v/>
          </cell>
          <cell r="H137" t="str">
            <v>4200 Bébé</v>
          </cell>
          <cell r="I137"/>
        </row>
        <row r="138">
          <cell r="A138" t="str">
            <v/>
          </cell>
          <cell r="B138" t="str">
            <v/>
          </cell>
          <cell r="H138" t="str">
            <v>4200 Bébé</v>
          </cell>
          <cell r="I138"/>
        </row>
        <row r="139">
          <cell r="A139" t="str">
            <v/>
          </cell>
          <cell r="B139" t="str">
            <v/>
          </cell>
          <cell r="H139" t="str">
            <v>4200 Bébé</v>
          </cell>
          <cell r="I139"/>
        </row>
        <row r="140">
          <cell r="A140" t="str">
            <v/>
          </cell>
          <cell r="B140" t="str">
            <v/>
          </cell>
          <cell r="H140" t="str">
            <v>4200 Bébé</v>
          </cell>
          <cell r="I140"/>
        </row>
        <row r="141">
          <cell r="A141" t="str">
            <v/>
          </cell>
          <cell r="B141" t="str">
            <v/>
          </cell>
          <cell r="H141" t="str">
            <v>4200 Bébé</v>
          </cell>
          <cell r="I141"/>
        </row>
        <row r="142">
          <cell r="A142" t="str">
            <v/>
          </cell>
          <cell r="B142" t="str">
            <v/>
          </cell>
          <cell r="H142" t="str">
            <v>4200 Bébé</v>
          </cell>
          <cell r="I142"/>
        </row>
        <row r="143">
          <cell r="A143" t="str">
            <v/>
          </cell>
          <cell r="B143" t="str">
            <v/>
          </cell>
          <cell r="H143" t="str">
            <v>4200 Bébé</v>
          </cell>
          <cell r="I143"/>
        </row>
        <row r="144">
          <cell r="A144" t="str">
            <v/>
          </cell>
          <cell r="B144" t="str">
            <v/>
          </cell>
          <cell r="H144" t="str">
            <v>4200 Bébé</v>
          </cell>
          <cell r="I144"/>
        </row>
        <row r="145">
          <cell r="A145" t="str">
            <v/>
          </cell>
          <cell r="B145" t="str">
            <v/>
          </cell>
          <cell r="H145" t="str">
            <v>4200 Bébé</v>
          </cell>
          <cell r="I145"/>
        </row>
        <row r="146">
          <cell r="A146" t="str">
            <v/>
          </cell>
          <cell r="B146" t="str">
            <v/>
          </cell>
          <cell r="H146" t="str">
            <v>4200 Bébé</v>
          </cell>
          <cell r="I146"/>
        </row>
        <row r="147">
          <cell r="A147" t="str">
            <v/>
          </cell>
          <cell r="B147" t="str">
            <v/>
          </cell>
          <cell r="H147" t="str">
            <v>4200 Bébé</v>
          </cell>
          <cell r="I147"/>
        </row>
        <row r="148">
          <cell r="A148" t="str">
            <v/>
          </cell>
          <cell r="B148" t="str">
            <v/>
          </cell>
          <cell r="H148" t="str">
            <v>4200 Bébé</v>
          </cell>
          <cell r="I148"/>
        </row>
        <row r="149">
          <cell r="A149" t="str">
            <v/>
          </cell>
          <cell r="B149" t="str">
            <v/>
          </cell>
          <cell r="H149" t="str">
            <v>4200 Bébé</v>
          </cell>
          <cell r="I149"/>
        </row>
        <row r="150">
          <cell r="A150" t="str">
            <v/>
          </cell>
          <cell r="B150" t="str">
            <v/>
          </cell>
          <cell r="H150" t="str">
            <v>4200 Bébé</v>
          </cell>
          <cell r="I150"/>
        </row>
        <row r="151">
          <cell r="A151" t="str">
            <v/>
          </cell>
          <cell r="B151" t="str">
            <v/>
          </cell>
          <cell r="H151" t="str">
            <v>4200 Bébé</v>
          </cell>
          <cell r="I151"/>
        </row>
        <row r="152">
          <cell r="A152" t="str">
            <v/>
          </cell>
          <cell r="B152" t="str">
            <v/>
          </cell>
          <cell r="H152" t="str">
            <v>4200 Bébé</v>
          </cell>
          <cell r="I152"/>
        </row>
        <row r="153">
          <cell r="A153" t="str">
            <v/>
          </cell>
          <cell r="B153" t="str">
            <v/>
          </cell>
          <cell r="H153" t="str">
            <v>4200 Bébé</v>
          </cell>
          <cell r="I153"/>
        </row>
        <row r="154">
          <cell r="A154" t="str">
            <v/>
          </cell>
          <cell r="B154" t="str">
            <v/>
          </cell>
          <cell r="H154" t="str">
            <v>4200 Bébé</v>
          </cell>
          <cell r="I154"/>
        </row>
        <row r="155">
          <cell r="A155" t="str">
            <v/>
          </cell>
          <cell r="B155" t="str">
            <v/>
          </cell>
          <cell r="H155" t="str">
            <v>4200 Bébé</v>
          </cell>
          <cell r="I155"/>
        </row>
        <row r="156">
          <cell r="A156" t="str">
            <v/>
          </cell>
          <cell r="B156" t="str">
            <v/>
          </cell>
          <cell r="H156" t="str">
            <v>4200 Bébé</v>
          </cell>
          <cell r="I156"/>
        </row>
        <row r="157">
          <cell r="A157" t="str">
            <v/>
          </cell>
          <cell r="B157" t="str">
            <v/>
          </cell>
          <cell r="H157" t="str">
            <v>4200 Bébé</v>
          </cell>
          <cell r="I157"/>
        </row>
        <row r="158">
          <cell r="A158" t="str">
            <v/>
          </cell>
          <cell r="B158" t="str">
            <v/>
          </cell>
          <cell r="H158" t="str">
            <v>4200 Bébé</v>
          </cell>
          <cell r="I158"/>
        </row>
        <row r="159">
          <cell r="A159" t="str">
            <v/>
          </cell>
          <cell r="B159" t="str">
            <v/>
          </cell>
          <cell r="H159" t="str">
            <v>4300 Breuvage</v>
          </cell>
          <cell r="I159"/>
        </row>
        <row r="160">
          <cell r="A160" t="str">
            <v/>
          </cell>
          <cell r="B160" t="str">
            <v/>
          </cell>
          <cell r="H160" t="str">
            <v>4500 Articles personnels</v>
          </cell>
          <cell r="I160" t="str">
            <v>4560 ART. PERSON. VETEMENTS  AUTRES</v>
          </cell>
        </row>
        <row r="161">
          <cell r="A161" t="str">
            <v/>
          </cell>
          <cell r="B161" t="str">
            <v/>
          </cell>
          <cell r="H161" t="str">
            <v>4500 Articles personnels</v>
          </cell>
          <cell r="I161"/>
        </row>
        <row r="162">
          <cell r="A162" t="str">
            <v/>
          </cell>
          <cell r="B162" t="str">
            <v/>
          </cell>
          <cell r="H162" t="str">
            <v>4500 Articles personnels</v>
          </cell>
          <cell r="I162"/>
        </row>
        <row r="163">
          <cell r="A163" t="str">
            <v/>
          </cell>
          <cell r="B163" t="str">
            <v/>
          </cell>
          <cell r="H163" t="str">
            <v>4800 Produits Ménagers</v>
          </cell>
          <cell r="I163">
            <v>4810</v>
          </cell>
        </row>
        <row r="164">
          <cell r="A164" t="str">
            <v/>
          </cell>
          <cell r="B164" t="str">
            <v/>
          </cell>
          <cell r="H164" t="str">
            <v>4800 Produits Ménagers</v>
          </cell>
          <cell r="I164">
            <v>4830</v>
          </cell>
        </row>
        <row r="165">
          <cell r="A165" t="str">
            <v/>
          </cell>
          <cell r="B165" t="str">
            <v/>
          </cell>
          <cell r="H165" t="str">
            <v>4800 Produits Ménagers</v>
          </cell>
          <cell r="I165">
            <v>4830</v>
          </cell>
        </row>
        <row r="166">
          <cell r="A166" t="str">
            <v/>
          </cell>
          <cell r="B166" t="str">
            <v/>
          </cell>
          <cell r="H166" t="str">
            <v>4800 Produits Ménagers</v>
          </cell>
          <cell r="I166">
            <v>4860</v>
          </cell>
        </row>
        <row r="167">
          <cell r="A167" t="str">
            <v/>
          </cell>
          <cell r="B167" t="str">
            <v/>
          </cell>
          <cell r="H167" t="str">
            <v>4800 Produits Ménagers</v>
          </cell>
          <cell r="I167">
            <v>4860</v>
          </cell>
        </row>
        <row r="168">
          <cell r="A168" t="str">
            <v/>
          </cell>
          <cell r="B168" t="str">
            <v/>
          </cell>
          <cell r="H168" t="str">
            <v>4800 Produits Ménagers</v>
          </cell>
          <cell r="I168" t="str">
            <v>4820 P. MENAGERS DESODORISANTS</v>
          </cell>
        </row>
        <row r="169">
          <cell r="A169" t="str">
            <v/>
          </cell>
          <cell r="B169" t="str">
            <v/>
          </cell>
          <cell r="H169" t="str">
            <v>4800 Produits Ménagers</v>
          </cell>
          <cell r="I169" t="str">
            <v>4820 P. MENAGERS DESODORISANTS</v>
          </cell>
        </row>
        <row r="170">
          <cell r="A170" t="str">
            <v/>
          </cell>
          <cell r="B170" t="str">
            <v/>
          </cell>
          <cell r="H170" t="str">
            <v>4800 Produits Ménagers</v>
          </cell>
          <cell r="I170" t="str">
            <v>4820 P. MENAGERS DESODORISANTS</v>
          </cell>
        </row>
        <row r="171">
          <cell r="A171" t="str">
            <v/>
          </cell>
          <cell r="B171" t="str">
            <v/>
          </cell>
          <cell r="H171" t="str">
            <v>4800 Produits Ménagers</v>
          </cell>
          <cell r="I171" t="str">
            <v>4820 P. MENAGERS DESODORISANTS</v>
          </cell>
        </row>
        <row r="172">
          <cell r="A172" t="str">
            <v/>
          </cell>
          <cell r="B172" t="str">
            <v/>
          </cell>
          <cell r="H172" t="str">
            <v>4800 Produits Ménagers</v>
          </cell>
          <cell r="I172" t="str">
            <v>4860 P .MENAGERS DETERG. VAISSELLES</v>
          </cell>
        </row>
        <row r="173">
          <cell r="A173" t="str">
            <v/>
          </cell>
          <cell r="B173" t="str">
            <v/>
          </cell>
          <cell r="H173" t="str">
            <v>4800 Produits Ménagers</v>
          </cell>
          <cell r="I173" t="str">
            <v>4860 P .MENAGERS DETERG. VAISSELLES</v>
          </cell>
        </row>
        <row r="174">
          <cell r="A174" t="str">
            <v/>
          </cell>
          <cell r="B174" t="str">
            <v/>
          </cell>
          <cell r="H174" t="str">
            <v>4800 Produits Ménagers</v>
          </cell>
          <cell r="I174" t="str">
            <v>4860 P .MENAGERS DETERG. VAISSELLES</v>
          </cell>
        </row>
        <row r="175">
          <cell r="A175" t="str">
            <v/>
          </cell>
          <cell r="B175" t="str">
            <v/>
          </cell>
          <cell r="H175" t="str">
            <v>4800 Produits Ménagers</v>
          </cell>
          <cell r="I175" t="str">
            <v>4860 P .MENAGERS DETERG. VAISSELLES</v>
          </cell>
        </row>
        <row r="176">
          <cell r="A176" t="str">
            <v/>
          </cell>
          <cell r="B176" t="str">
            <v/>
          </cell>
          <cell r="H176" t="str">
            <v>4800 Produits Ménagers</v>
          </cell>
          <cell r="I176" t="str">
            <v>4860 P .MENAGERS DETERG. VAISSELLES</v>
          </cell>
        </row>
        <row r="177">
          <cell r="A177" t="str">
            <v/>
          </cell>
          <cell r="B177" t="str">
            <v/>
          </cell>
          <cell r="H177" t="str">
            <v>4800 Produits Ménagers</v>
          </cell>
          <cell r="I177" t="str">
            <v>4860 P .MENAGERS DETERG. VAISSELLES</v>
          </cell>
        </row>
        <row r="178">
          <cell r="A178" t="str">
            <v/>
          </cell>
          <cell r="B178" t="str">
            <v/>
          </cell>
          <cell r="H178" t="str">
            <v>4800 Produits Ménagers</v>
          </cell>
          <cell r="I178" t="str">
            <v>4860 P .MENAGERS DETERG. VAISSELLES</v>
          </cell>
        </row>
        <row r="179">
          <cell r="A179" t="str">
            <v/>
          </cell>
          <cell r="B179" t="str">
            <v/>
          </cell>
          <cell r="H179" t="str">
            <v>4800 Produits Ménagers</v>
          </cell>
          <cell r="I179" t="str">
            <v>4860 P .MENAGERS DETERG. VAISSELLES</v>
          </cell>
        </row>
        <row r="180">
          <cell r="A180" t="str">
            <v/>
          </cell>
          <cell r="B180" t="str">
            <v/>
          </cell>
          <cell r="H180" t="str">
            <v>4800 Produits Ménagers</v>
          </cell>
          <cell r="I180" t="str">
            <v>4860 P .MENAGERS DETERG. VAISSELLES</v>
          </cell>
        </row>
        <row r="181">
          <cell r="A181" t="str">
            <v/>
          </cell>
          <cell r="B181" t="str">
            <v/>
          </cell>
          <cell r="H181" t="str">
            <v>4800 Produits Ménagers</v>
          </cell>
          <cell r="I181"/>
        </row>
        <row r="182">
          <cell r="A182" t="str">
            <v/>
          </cell>
          <cell r="B182" t="str">
            <v/>
          </cell>
          <cell r="H182" t="str">
            <v>4800 Produits Ménagers</v>
          </cell>
          <cell r="I182"/>
        </row>
        <row r="183">
          <cell r="A183" t="str">
            <v/>
          </cell>
          <cell r="B183" t="str">
            <v/>
          </cell>
          <cell r="H183" t="str">
            <v>4800 Produits Ménagers</v>
          </cell>
          <cell r="I183"/>
        </row>
        <row r="184">
          <cell r="A184" t="str">
            <v/>
          </cell>
          <cell r="B184" t="str">
            <v/>
          </cell>
          <cell r="H184" t="str">
            <v>4800 Produits Ménagers</v>
          </cell>
          <cell r="I184"/>
        </row>
        <row r="185">
          <cell r="A185" t="str">
            <v/>
          </cell>
          <cell r="B185" t="str">
            <v/>
          </cell>
          <cell r="H185" t="str">
            <v>4800 Produits Ménagers</v>
          </cell>
          <cell r="I185"/>
        </row>
        <row r="186">
          <cell r="A186" t="str">
            <v/>
          </cell>
          <cell r="B186" t="str">
            <v/>
          </cell>
          <cell r="H186" t="str">
            <v>4800 Produits Ménagers</v>
          </cell>
          <cell r="I186"/>
        </row>
        <row r="187">
          <cell r="A187" t="str">
            <v/>
          </cell>
          <cell r="B187" t="str">
            <v/>
          </cell>
          <cell r="H187" t="str">
            <v>4800 Produits Ménagers</v>
          </cell>
          <cell r="I187"/>
        </row>
        <row r="188">
          <cell r="A188" t="str">
            <v/>
          </cell>
          <cell r="B188" t="str">
            <v/>
          </cell>
          <cell r="H188" t="str">
            <v>4800 Produits Ménagers</v>
          </cell>
          <cell r="I188"/>
        </row>
        <row r="189">
          <cell r="A189" t="str">
            <v/>
          </cell>
          <cell r="B189" t="str">
            <v/>
          </cell>
          <cell r="H189" t="str">
            <v>4800 Produits Ménagers</v>
          </cell>
          <cell r="I189"/>
        </row>
        <row r="190">
          <cell r="A190" t="str">
            <v/>
          </cell>
          <cell r="B190" t="str">
            <v/>
          </cell>
          <cell r="H190" t="str">
            <v>4800 Produits Ménagers</v>
          </cell>
          <cell r="I190"/>
        </row>
        <row r="191">
          <cell r="A191" t="str">
            <v/>
          </cell>
          <cell r="B191" t="str">
            <v/>
          </cell>
          <cell r="H191" t="str">
            <v>4800 Produits Ménagers</v>
          </cell>
          <cell r="I191"/>
        </row>
        <row r="192">
          <cell r="A192" t="str">
            <v/>
          </cell>
          <cell r="B192" t="str">
            <v/>
          </cell>
          <cell r="H192" t="str">
            <v>4800 Produits Ménagers</v>
          </cell>
          <cell r="I192"/>
        </row>
        <row r="193">
          <cell r="A193" t="str">
            <v/>
          </cell>
          <cell r="B193" t="str">
            <v/>
          </cell>
          <cell r="H193" t="str">
            <v>4800 Produits Ménagers</v>
          </cell>
          <cell r="I193"/>
        </row>
        <row r="194">
          <cell r="A194" t="str">
            <v/>
          </cell>
          <cell r="B194" t="str">
            <v/>
          </cell>
          <cell r="H194" t="str">
            <v>4800 Produits Ménagers</v>
          </cell>
          <cell r="I194"/>
        </row>
        <row r="195">
          <cell r="A195" t="str">
            <v/>
          </cell>
          <cell r="B195" t="str">
            <v/>
          </cell>
          <cell r="H195" t="str">
            <v>4800 Produits Ménagers</v>
          </cell>
          <cell r="I195"/>
        </row>
        <row r="196">
          <cell r="A196" t="str">
            <v/>
          </cell>
          <cell r="B196" t="str">
            <v/>
          </cell>
          <cell r="H196" t="str">
            <v>4800 Produits Ménagers</v>
          </cell>
          <cell r="I196"/>
        </row>
        <row r="197">
          <cell r="A197" t="str">
            <v/>
          </cell>
          <cell r="B197" t="str">
            <v/>
          </cell>
          <cell r="H197" t="str">
            <v>4800 Produits Ménagers</v>
          </cell>
          <cell r="I197"/>
        </row>
        <row r="198">
          <cell r="A198" t="str">
            <v/>
          </cell>
          <cell r="B198" t="str">
            <v/>
          </cell>
          <cell r="H198" t="str">
            <v>4800 Produits Ménagers</v>
          </cell>
          <cell r="I198"/>
        </row>
        <row r="199">
          <cell r="A199" t="str">
            <v/>
          </cell>
          <cell r="B199" t="str">
            <v/>
          </cell>
          <cell r="H199" t="str">
            <v>4800 Produits Ménagers</v>
          </cell>
          <cell r="I199"/>
        </row>
        <row r="200">
          <cell r="A200" t="str">
            <v/>
          </cell>
          <cell r="B200" t="str">
            <v/>
          </cell>
          <cell r="H200" t="str">
            <v>4800 Produits Ménagers</v>
          </cell>
          <cell r="I200"/>
        </row>
        <row r="201">
          <cell r="A201" t="str">
            <v/>
          </cell>
          <cell r="B201" t="str">
            <v/>
          </cell>
          <cell r="H201" t="str">
            <v>4800 Produits Ménagers</v>
          </cell>
          <cell r="I201"/>
        </row>
        <row r="202">
          <cell r="A202" t="str">
            <v/>
          </cell>
          <cell r="B202" t="str">
            <v/>
          </cell>
          <cell r="H202" t="str">
            <v>4800 Produits Ménagers</v>
          </cell>
          <cell r="I202"/>
        </row>
        <row r="203">
          <cell r="A203" t="str">
            <v/>
          </cell>
          <cell r="B203" t="str">
            <v/>
          </cell>
          <cell r="H203" t="str">
            <v>4800 Produits Ménagers</v>
          </cell>
          <cell r="I203"/>
        </row>
        <row r="204">
          <cell r="A204" t="str">
            <v/>
          </cell>
          <cell r="B204" t="str">
            <v/>
          </cell>
          <cell r="H204" t="str">
            <v>4800 Produits Ménagers</v>
          </cell>
          <cell r="I204"/>
        </row>
        <row r="205">
          <cell r="A205" t="str">
            <v/>
          </cell>
          <cell r="B205" t="str">
            <v/>
          </cell>
          <cell r="H205" t="str">
            <v>4800 Produits Ménagers</v>
          </cell>
          <cell r="I205"/>
        </row>
        <row r="206">
          <cell r="A206" t="str">
            <v/>
          </cell>
          <cell r="B206" t="str">
            <v/>
          </cell>
          <cell r="H206" t="str">
            <v>4800 Produits Ménagers</v>
          </cell>
          <cell r="I206"/>
        </row>
        <row r="207">
          <cell r="A207" t="str">
            <v/>
          </cell>
          <cell r="B207" t="str">
            <v/>
          </cell>
          <cell r="H207" t="str">
            <v>4800 Produits Ménagers</v>
          </cell>
          <cell r="I207"/>
        </row>
        <row r="208">
          <cell r="A208" t="str">
            <v/>
          </cell>
          <cell r="B208" t="str">
            <v/>
          </cell>
          <cell r="H208" t="str">
            <v>4800 Produits Ménagers</v>
          </cell>
          <cell r="I208"/>
        </row>
        <row r="209">
          <cell r="A209" t="str">
            <v/>
          </cell>
          <cell r="B209" t="str">
            <v/>
          </cell>
          <cell r="H209" t="str">
            <v>4800 Produits Ménagers</v>
          </cell>
          <cell r="I209"/>
        </row>
        <row r="210">
          <cell r="A210" t="str">
            <v/>
          </cell>
          <cell r="B210" t="str">
            <v/>
          </cell>
          <cell r="H210" t="str">
            <v>4800 Produits Ménagers</v>
          </cell>
          <cell r="I210"/>
        </row>
        <row r="211">
          <cell r="A211" t="str">
            <v/>
          </cell>
          <cell r="B211" t="str">
            <v/>
          </cell>
          <cell r="H211" t="str">
            <v>4800 Produits Ménagers</v>
          </cell>
          <cell r="I211"/>
        </row>
        <row r="212">
          <cell r="A212" t="str">
            <v/>
          </cell>
          <cell r="B212" t="str">
            <v/>
          </cell>
          <cell r="H212" t="str">
            <v>4800 Produits Ménagers</v>
          </cell>
          <cell r="I212"/>
        </row>
        <row r="213">
          <cell r="A213" t="str">
            <v/>
          </cell>
          <cell r="B213" t="str">
            <v/>
          </cell>
          <cell r="H213" t="str">
            <v>4800 Produits Ménagers</v>
          </cell>
          <cell r="I213"/>
        </row>
        <row r="214">
          <cell r="A214" t="str">
            <v/>
          </cell>
          <cell r="B214" t="str">
            <v/>
          </cell>
          <cell r="H214" t="str">
            <v>4800 Produits Ménagers</v>
          </cell>
          <cell r="I214"/>
        </row>
        <row r="215">
          <cell r="A215" t="str">
            <v/>
          </cell>
          <cell r="B215" t="str">
            <v/>
          </cell>
          <cell r="H215" t="str">
            <v>4800 Produits Ménagers</v>
          </cell>
          <cell r="I215"/>
        </row>
        <row r="216">
          <cell r="A216" t="str">
            <v/>
          </cell>
          <cell r="B216" t="str">
            <v/>
          </cell>
          <cell r="H216" t="str">
            <v>4800 Produits Ménagers</v>
          </cell>
          <cell r="I216"/>
        </row>
        <row r="217">
          <cell r="A217" t="str">
            <v/>
          </cell>
          <cell r="B217" t="str">
            <v/>
          </cell>
          <cell r="H217" t="str">
            <v>4800 Produits Ménagers</v>
          </cell>
          <cell r="I217"/>
        </row>
        <row r="218">
          <cell r="A218" t="str">
            <v/>
          </cell>
          <cell r="B218" t="str">
            <v/>
          </cell>
          <cell r="H218" t="str">
            <v>4800 Produits Ménagers</v>
          </cell>
          <cell r="I218"/>
        </row>
        <row r="219">
          <cell r="A219" t="str">
            <v/>
          </cell>
          <cell r="B219" t="str">
            <v/>
          </cell>
          <cell r="H219" t="str">
            <v>4800 Produits Ménagers</v>
          </cell>
          <cell r="I219"/>
        </row>
        <row r="220">
          <cell r="A220" t="str">
            <v/>
          </cell>
          <cell r="B220" t="str">
            <v/>
          </cell>
          <cell r="H220" t="str">
            <v>4800 Produits Ménagers</v>
          </cell>
          <cell r="I220"/>
        </row>
        <row r="221">
          <cell r="A221" t="str">
            <v/>
          </cell>
          <cell r="B221" t="str">
            <v/>
          </cell>
          <cell r="H221" t="str">
            <v>4800 Produits Ménagers</v>
          </cell>
          <cell r="I221"/>
        </row>
        <row r="222">
          <cell r="A222" t="str">
            <v/>
          </cell>
          <cell r="B222" t="str">
            <v/>
          </cell>
          <cell r="H222" t="str">
            <v>4800 Produits Ménagers</v>
          </cell>
          <cell r="I222"/>
        </row>
        <row r="223">
          <cell r="A223" t="str">
            <v/>
          </cell>
          <cell r="B223" t="str">
            <v/>
          </cell>
          <cell r="H223" t="str">
            <v>4800 Produits Ménagers</v>
          </cell>
          <cell r="I223"/>
        </row>
        <row r="224">
          <cell r="A224" t="str">
            <v/>
          </cell>
          <cell r="B224" t="str">
            <v/>
          </cell>
          <cell r="H224" t="str">
            <v>4800 Produits Ménagers</v>
          </cell>
          <cell r="I224"/>
        </row>
        <row r="225">
          <cell r="A225" t="str">
            <v/>
          </cell>
          <cell r="B225" t="str">
            <v/>
          </cell>
          <cell r="H225" t="str">
            <v>4800 Produits Ménagers</v>
          </cell>
          <cell r="I225"/>
        </row>
        <row r="226">
          <cell r="A226" t="str">
            <v/>
          </cell>
          <cell r="B226" t="str">
            <v/>
          </cell>
          <cell r="H226" t="str">
            <v>4800 Produits Ménagers</v>
          </cell>
          <cell r="I226"/>
        </row>
        <row r="227">
          <cell r="A227" t="str">
            <v/>
          </cell>
          <cell r="B227" t="str">
            <v/>
          </cell>
          <cell r="H227" t="str">
            <v>4800 Produits Ménagers</v>
          </cell>
          <cell r="I227"/>
        </row>
        <row r="228">
          <cell r="A228" t="str">
            <v/>
          </cell>
          <cell r="B228" t="str">
            <v/>
          </cell>
          <cell r="H228" t="str">
            <v>4800 Produits Ménagers</v>
          </cell>
          <cell r="I228"/>
        </row>
        <row r="229">
          <cell r="A229" t="str">
            <v/>
          </cell>
          <cell r="B229" t="str">
            <v/>
          </cell>
          <cell r="H229" t="str">
            <v>4800 Produits Ménagers</v>
          </cell>
          <cell r="I229"/>
        </row>
        <row r="230">
          <cell r="A230" t="str">
            <v/>
          </cell>
          <cell r="B230" t="str">
            <v/>
          </cell>
          <cell r="H230" t="str">
            <v>4800 Produits Ménagers</v>
          </cell>
          <cell r="I230"/>
        </row>
        <row r="231">
          <cell r="A231" t="str">
            <v/>
          </cell>
          <cell r="B231" t="str">
            <v/>
          </cell>
          <cell r="H231" t="str">
            <v>4800 Produits Ménagers</v>
          </cell>
          <cell r="I231"/>
        </row>
        <row r="232">
          <cell r="A232" t="str">
            <v/>
          </cell>
          <cell r="B232" t="str">
            <v/>
          </cell>
          <cell r="H232" t="str">
            <v>4800 Produits Ménagers</v>
          </cell>
          <cell r="I232"/>
        </row>
        <row r="233">
          <cell r="A233" t="str">
            <v/>
          </cell>
          <cell r="B233" t="str">
            <v/>
          </cell>
          <cell r="H233" t="str">
            <v>4800 Produits Ménagers</v>
          </cell>
          <cell r="I233"/>
        </row>
        <row r="234">
          <cell r="A234" t="str">
            <v/>
          </cell>
          <cell r="B234" t="str">
            <v/>
          </cell>
          <cell r="H234" t="str">
            <v>4800 Produits Ménagers</v>
          </cell>
          <cell r="I234"/>
        </row>
        <row r="235">
          <cell r="A235" t="str">
            <v/>
          </cell>
          <cell r="B235" t="str">
            <v/>
          </cell>
          <cell r="H235" t="str">
            <v>4800 Produits Ménagers</v>
          </cell>
          <cell r="I235"/>
        </row>
        <row r="236">
          <cell r="A236" t="str">
            <v/>
          </cell>
          <cell r="B236" t="str">
            <v/>
          </cell>
          <cell r="H236" t="str">
            <v>4800 Produits Ménagers</v>
          </cell>
          <cell r="I236"/>
        </row>
        <row r="237">
          <cell r="A237" t="str">
            <v/>
          </cell>
          <cell r="B237" t="str">
            <v/>
          </cell>
          <cell r="H237" t="str">
            <v>4800 Produits Ménagers</v>
          </cell>
          <cell r="I237"/>
        </row>
        <row r="238">
          <cell r="A238" t="str">
            <v/>
          </cell>
          <cell r="B238" t="str">
            <v/>
          </cell>
          <cell r="H238" t="str">
            <v>4800 Produits Ménagers</v>
          </cell>
          <cell r="I238"/>
        </row>
        <row r="239">
          <cell r="A239" t="str">
            <v/>
          </cell>
          <cell r="B239" t="str">
            <v/>
          </cell>
          <cell r="H239" t="str">
            <v>4800 Produits Ménagers</v>
          </cell>
          <cell r="I239"/>
        </row>
        <row r="240">
          <cell r="A240" t="str">
            <v/>
          </cell>
          <cell r="B240" t="str">
            <v/>
          </cell>
          <cell r="H240" t="str">
            <v>4800 Produits Ménagers</v>
          </cell>
          <cell r="I240"/>
        </row>
        <row r="241">
          <cell r="A241" t="str">
            <v/>
          </cell>
          <cell r="B241" t="str">
            <v/>
          </cell>
          <cell r="H241" t="str">
            <v>4800 Produits Ménagers</v>
          </cell>
          <cell r="I241"/>
        </row>
        <row r="242">
          <cell r="A242" t="str">
            <v/>
          </cell>
          <cell r="B242" t="str">
            <v/>
          </cell>
          <cell r="H242" t="str">
            <v>4800 Produits Ménagers</v>
          </cell>
          <cell r="I242"/>
        </row>
        <row r="243">
          <cell r="A243" t="str">
            <v/>
          </cell>
          <cell r="B243" t="str">
            <v/>
          </cell>
          <cell r="H243" t="str">
            <v>4800 Produits Ménagers</v>
          </cell>
          <cell r="I243"/>
        </row>
        <row r="244">
          <cell r="A244" t="str">
            <v/>
          </cell>
          <cell r="B244" t="str">
            <v/>
          </cell>
          <cell r="H244" t="str">
            <v>4800 Produits Ménagers</v>
          </cell>
          <cell r="I244"/>
        </row>
        <row r="245">
          <cell r="A245" t="str">
            <v/>
          </cell>
          <cell r="B245" t="str">
            <v/>
          </cell>
          <cell r="H245" t="str">
            <v>4800 Produits Ménagers</v>
          </cell>
          <cell r="I245"/>
        </row>
        <row r="246">
          <cell r="A246" t="str">
            <v/>
          </cell>
          <cell r="B246" t="str">
            <v/>
          </cell>
          <cell r="H246" t="str">
            <v>4800 Produits Ménagers</v>
          </cell>
          <cell r="I246"/>
        </row>
        <row r="247">
          <cell r="A247" t="str">
            <v/>
          </cell>
          <cell r="B247" t="str">
            <v/>
          </cell>
          <cell r="H247" t="str">
            <v>4800 Produits Ménagers</v>
          </cell>
          <cell r="I247"/>
        </row>
        <row r="248">
          <cell r="A248" t="str">
            <v/>
          </cell>
          <cell r="B248" t="str">
            <v/>
          </cell>
          <cell r="H248" t="str">
            <v>4800 Produits Ménagers</v>
          </cell>
          <cell r="I248"/>
        </row>
        <row r="249">
          <cell r="A249" t="str">
            <v/>
          </cell>
          <cell r="B249" t="str">
            <v/>
          </cell>
          <cell r="H249" t="str">
            <v>4800 Produits Ménagers</v>
          </cell>
          <cell r="I249"/>
        </row>
        <row r="250">
          <cell r="A250" t="str">
            <v/>
          </cell>
          <cell r="B250" t="str">
            <v/>
          </cell>
          <cell r="H250" t="str">
            <v>4800 Produits Ménagers</v>
          </cell>
          <cell r="I250"/>
        </row>
        <row r="251">
          <cell r="A251" t="str">
            <v/>
          </cell>
          <cell r="B251" t="str">
            <v/>
          </cell>
          <cell r="H251" t="str">
            <v>4800 Produits Ménagers</v>
          </cell>
          <cell r="I251"/>
        </row>
        <row r="252">
          <cell r="A252" t="str">
            <v/>
          </cell>
          <cell r="B252" t="str">
            <v/>
          </cell>
          <cell r="H252" t="str">
            <v>4800 Produits Ménagers</v>
          </cell>
          <cell r="I252"/>
        </row>
        <row r="253">
          <cell r="A253" t="str">
            <v/>
          </cell>
          <cell r="B253" t="str">
            <v/>
          </cell>
          <cell r="H253" t="str">
            <v>4800 Produits Ménagers</v>
          </cell>
          <cell r="I253"/>
        </row>
        <row r="254">
          <cell r="A254" t="str">
            <v/>
          </cell>
          <cell r="B254" t="str">
            <v/>
          </cell>
          <cell r="H254" t="str">
            <v>4800 Produits Ménagers</v>
          </cell>
          <cell r="I254"/>
        </row>
        <row r="255">
          <cell r="A255" t="str">
            <v/>
          </cell>
          <cell r="B255" t="str">
            <v/>
          </cell>
          <cell r="H255" t="str">
            <v>4800 Produits Ménagers</v>
          </cell>
          <cell r="I255"/>
        </row>
        <row r="256">
          <cell r="A256" t="str">
            <v/>
          </cell>
          <cell r="B256" t="str">
            <v/>
          </cell>
          <cell r="H256" t="str">
            <v>4800 Produits Ménagers</v>
          </cell>
          <cell r="I256"/>
        </row>
        <row r="257">
          <cell r="A257" t="str">
            <v/>
          </cell>
          <cell r="B257" t="str">
            <v/>
          </cell>
          <cell r="H257" t="str">
            <v>4800 Produits Ménagers</v>
          </cell>
          <cell r="I257"/>
        </row>
        <row r="258">
          <cell r="A258" t="str">
            <v/>
          </cell>
          <cell r="B258" t="str">
            <v/>
          </cell>
          <cell r="H258" t="str">
            <v>4900 Produits de Papiers</v>
          </cell>
          <cell r="I258"/>
        </row>
        <row r="259">
          <cell r="A259" t="str">
            <v/>
          </cell>
          <cell r="B259" t="str">
            <v/>
          </cell>
          <cell r="H259" t="str">
            <v>4900 Produits de Papiers</v>
          </cell>
          <cell r="I259"/>
        </row>
        <row r="260">
          <cell r="A260" t="str">
            <v/>
          </cell>
          <cell r="B260" t="str">
            <v/>
          </cell>
          <cell r="H260" t="str">
            <v>4900 Produits de Papiers</v>
          </cell>
          <cell r="I260"/>
        </row>
        <row r="261">
          <cell r="A261" t="str">
            <v/>
          </cell>
          <cell r="B261" t="str">
            <v/>
          </cell>
          <cell r="H261" t="str">
            <v>4900 Produits de Papiers</v>
          </cell>
          <cell r="I261"/>
        </row>
        <row r="262">
          <cell r="A262" t="str">
            <v/>
          </cell>
          <cell r="B262" t="str">
            <v/>
          </cell>
          <cell r="H262" t="str">
            <v>4900 Produits de Papiers</v>
          </cell>
          <cell r="I262"/>
        </row>
        <row r="263">
          <cell r="A263" t="str">
            <v/>
          </cell>
          <cell r="B263" t="str">
            <v/>
          </cell>
          <cell r="H263" t="str">
            <v>4900 Produits de Papiers</v>
          </cell>
          <cell r="I263"/>
        </row>
        <row r="264">
          <cell r="A264" t="str">
            <v/>
          </cell>
          <cell r="B264" t="str">
            <v/>
          </cell>
          <cell r="H264" t="str">
            <v>4900 Produits de Papiers</v>
          </cell>
          <cell r="I264"/>
        </row>
        <row r="265">
          <cell r="A265" t="str">
            <v/>
          </cell>
          <cell r="B265" t="str">
            <v/>
          </cell>
          <cell r="H265" t="str">
            <v>4900 Produits de Papiers</v>
          </cell>
          <cell r="I265"/>
        </row>
        <row r="266">
          <cell r="A266" t="str">
            <v/>
          </cell>
          <cell r="B266" t="str">
            <v/>
          </cell>
          <cell r="H266" t="str">
            <v>4900 Produits de Papiers</v>
          </cell>
          <cell r="I266"/>
        </row>
        <row r="267">
          <cell r="A267" t="str">
            <v/>
          </cell>
          <cell r="B267" t="str">
            <v/>
          </cell>
          <cell r="H267" t="str">
            <v>4900 Produits de Papiers</v>
          </cell>
          <cell r="I267"/>
        </row>
        <row r="268">
          <cell r="A268" t="str">
            <v/>
          </cell>
          <cell r="B268" t="str">
            <v/>
          </cell>
          <cell r="H268" t="str">
            <v>4900 Produits de Papiers</v>
          </cell>
          <cell r="I268"/>
        </row>
        <row r="269">
          <cell r="A269" t="str">
            <v/>
          </cell>
          <cell r="B269" t="str">
            <v/>
          </cell>
          <cell r="H269" t="str">
            <v>4900 Produits de Papiers</v>
          </cell>
          <cell r="I269"/>
        </row>
        <row r="270">
          <cell r="A270" t="str">
            <v/>
          </cell>
          <cell r="B270" t="str">
            <v/>
          </cell>
          <cell r="H270" t="str">
            <v>4900 Produits de Papiers</v>
          </cell>
          <cell r="I270"/>
        </row>
        <row r="271">
          <cell r="A271" t="str">
            <v/>
          </cell>
          <cell r="B271" t="str">
            <v/>
          </cell>
          <cell r="H271" t="str">
            <v>4900 Produits de Papiers</v>
          </cell>
          <cell r="I271"/>
        </row>
        <row r="272">
          <cell r="A272" t="str">
            <v/>
          </cell>
          <cell r="B272" t="str">
            <v/>
          </cell>
          <cell r="H272" t="str">
            <v>4900 Produits de Papiers</v>
          </cell>
          <cell r="I272"/>
        </row>
        <row r="273">
          <cell r="A273" t="str">
            <v/>
          </cell>
          <cell r="B273" t="str">
            <v/>
          </cell>
          <cell r="H273" t="str">
            <v>4900 Produits de Papiers</v>
          </cell>
          <cell r="I273"/>
        </row>
        <row r="274">
          <cell r="A274" t="str">
            <v/>
          </cell>
          <cell r="B274" t="str">
            <v/>
          </cell>
          <cell r="H274" t="str">
            <v>4900 Produits de Papiers</v>
          </cell>
          <cell r="I274"/>
        </row>
        <row r="275">
          <cell r="A275" t="str">
            <v/>
          </cell>
          <cell r="B275" t="str">
            <v/>
          </cell>
          <cell r="H275" t="str">
            <v>4900 Produits de Papiers</v>
          </cell>
          <cell r="I275"/>
        </row>
        <row r="276">
          <cell r="A276" t="str">
            <v/>
          </cell>
          <cell r="B276" t="str">
            <v/>
          </cell>
          <cell r="H276" t="str">
            <v>4900 Produits de Papiers</v>
          </cell>
          <cell r="I276"/>
        </row>
        <row r="277">
          <cell r="A277" t="str">
            <v/>
          </cell>
          <cell r="B277" t="str">
            <v/>
          </cell>
          <cell r="H277" t="str">
            <v>4900 Produits de Papiers</v>
          </cell>
          <cell r="I277"/>
        </row>
        <row r="278">
          <cell r="A278" t="str">
            <v/>
          </cell>
          <cell r="B278" t="str">
            <v/>
          </cell>
          <cell r="H278" t="str">
            <v>4900 Produits de Papiers</v>
          </cell>
          <cell r="I278"/>
        </row>
        <row r="279">
          <cell r="A279" t="str">
            <v/>
          </cell>
          <cell r="B279" t="str">
            <v/>
          </cell>
          <cell r="H279" t="str">
            <v>4900 Produits de Papiers</v>
          </cell>
          <cell r="I279"/>
        </row>
        <row r="280">
          <cell r="A280" t="str">
            <v/>
          </cell>
          <cell r="B280" t="str">
            <v/>
          </cell>
          <cell r="H280" t="str">
            <v>4900 Produits de Papiers</v>
          </cell>
          <cell r="I280"/>
        </row>
        <row r="281">
          <cell r="A281" t="str">
            <v/>
          </cell>
          <cell r="B281" t="str">
            <v/>
          </cell>
          <cell r="H281" t="str">
            <v>4900 Produits de Papiers</v>
          </cell>
          <cell r="I281"/>
        </row>
        <row r="282">
          <cell r="A282" t="str">
            <v/>
          </cell>
          <cell r="B282" t="str">
            <v/>
          </cell>
          <cell r="H282" t="str">
            <v>4900 Produits de Papiers</v>
          </cell>
          <cell r="I282"/>
        </row>
        <row r="283">
          <cell r="A283" t="str">
            <v/>
          </cell>
          <cell r="B283" t="str">
            <v/>
          </cell>
          <cell r="H283" t="str">
            <v>4900 Produits de Papiers</v>
          </cell>
          <cell r="I283"/>
        </row>
        <row r="284">
          <cell r="A284" t="str">
            <v/>
          </cell>
          <cell r="B284" t="str">
            <v/>
          </cell>
          <cell r="H284" t="str">
            <v>4900 Produits de Papiers</v>
          </cell>
          <cell r="I284"/>
        </row>
        <row r="285">
          <cell r="A285" t="str">
            <v/>
          </cell>
          <cell r="B285" t="str">
            <v/>
          </cell>
          <cell r="H285" t="str">
            <v>4900 Produits de Papiers</v>
          </cell>
          <cell r="I285"/>
        </row>
        <row r="286">
          <cell r="A286" t="str">
            <v/>
          </cell>
          <cell r="B286" t="str">
            <v/>
          </cell>
          <cell r="H286" t="str">
            <v>4900 Produits de Papiers</v>
          </cell>
          <cell r="I286"/>
        </row>
        <row r="287">
          <cell r="A287" t="str">
            <v/>
          </cell>
          <cell r="B287" t="str">
            <v/>
          </cell>
          <cell r="H287" t="str">
            <v>4900 Produits de Papiers</v>
          </cell>
          <cell r="I287"/>
        </row>
        <row r="288">
          <cell r="A288" t="str">
            <v/>
          </cell>
          <cell r="B288" t="str">
            <v/>
          </cell>
          <cell r="H288" t="str">
            <v>4900 Produits de Papiers</v>
          </cell>
          <cell r="I288"/>
        </row>
        <row r="289">
          <cell r="A289" t="str">
            <v/>
          </cell>
          <cell r="B289" t="str">
            <v/>
          </cell>
          <cell r="H289" t="str">
            <v>4900 Produits de Papiers</v>
          </cell>
          <cell r="I289"/>
        </row>
        <row r="290">
          <cell r="A290" t="str">
            <v/>
          </cell>
          <cell r="B290" t="str">
            <v/>
          </cell>
          <cell r="H290" t="str">
            <v>4900 Produits de Papiers</v>
          </cell>
          <cell r="I290"/>
        </row>
        <row r="291">
          <cell r="A291" t="str">
            <v/>
          </cell>
          <cell r="B291" t="str">
            <v/>
          </cell>
          <cell r="H291" t="str">
            <v>4900 Produits de Papiers</v>
          </cell>
          <cell r="I291"/>
        </row>
        <row r="292">
          <cell r="A292" t="str">
            <v/>
          </cell>
          <cell r="B292" t="str">
            <v/>
          </cell>
          <cell r="H292" t="str">
            <v>4900 Produits de Papiers</v>
          </cell>
          <cell r="I292"/>
        </row>
        <row r="293">
          <cell r="A293" t="str">
            <v/>
          </cell>
          <cell r="B293" t="str">
            <v/>
          </cell>
          <cell r="H293" t="str">
            <v>4900 Produits de Papiers</v>
          </cell>
          <cell r="I293"/>
        </row>
        <row r="294">
          <cell r="A294" t="str">
            <v/>
          </cell>
          <cell r="B294" t="str">
            <v/>
          </cell>
          <cell r="H294" t="str">
            <v>4900 Produits de Papiers</v>
          </cell>
          <cell r="I294"/>
        </row>
        <row r="295">
          <cell r="A295" t="str">
            <v/>
          </cell>
          <cell r="B295" t="str">
            <v/>
          </cell>
          <cell r="H295" t="str">
            <v>4900 Produits de Papiers</v>
          </cell>
          <cell r="I295"/>
        </row>
        <row r="296">
          <cell r="A296" t="str">
            <v/>
          </cell>
          <cell r="B296" t="str">
            <v/>
          </cell>
          <cell r="H296" t="str">
            <v>4900 Produits de Papiers</v>
          </cell>
          <cell r="I296"/>
        </row>
        <row r="297">
          <cell r="A297" t="str">
            <v/>
          </cell>
          <cell r="B297" t="str">
            <v/>
          </cell>
          <cell r="H297" t="str">
            <v>4900 Produits de Papiers</v>
          </cell>
          <cell r="I297"/>
        </row>
        <row r="298">
          <cell r="A298" t="str">
            <v/>
          </cell>
          <cell r="B298" t="str">
            <v/>
          </cell>
          <cell r="H298" t="str">
            <v>4900 Produits de Papiers</v>
          </cell>
          <cell r="I298"/>
        </row>
        <row r="299">
          <cell r="A299" t="str">
            <v/>
          </cell>
          <cell r="B299" t="str">
            <v/>
          </cell>
          <cell r="H299" t="str">
            <v>4900 Produits de Papiers</v>
          </cell>
          <cell r="I299"/>
        </row>
        <row r="300">
          <cell r="A300" t="str">
            <v/>
          </cell>
          <cell r="B300" t="str">
            <v/>
          </cell>
          <cell r="H300" t="str">
            <v>5000 Papeterie et Fournitures</v>
          </cell>
          <cell r="I300" t="str">
            <v>5020 FOURNITURE BUREAU ET SCOLAIRES</v>
          </cell>
        </row>
        <row r="301">
          <cell r="A301" t="str">
            <v/>
          </cell>
          <cell r="B301" t="str">
            <v/>
          </cell>
          <cell r="H301" t="str">
            <v>5000 Papeterie et Fournitures</v>
          </cell>
          <cell r="I301" t="str">
            <v>5020 FOURNITURE BUREAU ET SCOLAIRES</v>
          </cell>
        </row>
        <row r="302">
          <cell r="A302" t="str">
            <v/>
          </cell>
          <cell r="B302" t="str">
            <v/>
          </cell>
          <cell r="H302" t="str">
            <v>5000 Papeterie et Fournitures</v>
          </cell>
          <cell r="I302"/>
        </row>
        <row r="303">
          <cell r="A303" t="str">
            <v/>
          </cell>
          <cell r="B303" t="str">
            <v/>
          </cell>
          <cell r="H303" t="str">
            <v>5000 Papeterie et Fournitures</v>
          </cell>
          <cell r="I303"/>
        </row>
        <row r="304">
          <cell r="A304" t="str">
            <v/>
          </cell>
          <cell r="B304" t="str">
            <v/>
          </cell>
          <cell r="H304" t="str">
            <v>5000 Papeterie et Fournitures</v>
          </cell>
          <cell r="I304"/>
        </row>
        <row r="305">
          <cell r="A305" t="str">
            <v/>
          </cell>
          <cell r="B305" t="str">
            <v/>
          </cell>
          <cell r="H305" t="str">
            <v>5000 Papeterie et Fournitures</v>
          </cell>
          <cell r="I305"/>
        </row>
        <row r="306">
          <cell r="A306" t="str">
            <v/>
          </cell>
          <cell r="B306" t="str">
            <v/>
          </cell>
          <cell r="H306" t="str">
            <v>5000 Papeterie et Fournitures</v>
          </cell>
          <cell r="I306"/>
        </row>
        <row r="307">
          <cell r="A307" t="str">
            <v/>
          </cell>
          <cell r="B307" t="str">
            <v/>
          </cell>
          <cell r="H307" t="str">
            <v>5100 Divertissement</v>
          </cell>
          <cell r="I307"/>
        </row>
        <row r="308">
          <cell r="A308" t="str">
            <v/>
          </cell>
          <cell r="B308" t="str">
            <v/>
          </cell>
          <cell r="H308" t="str">
            <v>5500 Articles électriques</v>
          </cell>
          <cell r="I308"/>
        </row>
        <row r="309">
          <cell r="A309" t="str">
            <v/>
          </cell>
          <cell r="B309" t="str">
            <v/>
          </cell>
          <cell r="H309" t="str">
            <v>5500 Articles électriques</v>
          </cell>
          <cell r="I309"/>
        </row>
        <row r="310">
          <cell r="A310" t="str">
            <v/>
          </cell>
          <cell r="B310" t="str">
            <v/>
          </cell>
          <cell r="H310" t="str">
            <v>5700 Saisonnier</v>
          </cell>
          <cell r="I310"/>
        </row>
        <row r="311">
          <cell r="A311" t="str">
            <v/>
          </cell>
          <cell r="B311" t="str">
            <v/>
          </cell>
          <cell r="H311" t="str">
            <v>5700 Saisonnier</v>
          </cell>
          <cell r="I311"/>
        </row>
        <row r="312">
          <cell r="A312" t="str">
            <v/>
          </cell>
          <cell r="B312" t="str">
            <v/>
          </cell>
          <cell r="H312" t="str">
            <v>6200 Produits Écolo</v>
          </cell>
          <cell r="I312"/>
        </row>
        <row r="313">
          <cell r="A313" t="str">
            <v/>
          </cell>
          <cell r="B313" t="str">
            <v/>
          </cell>
          <cell r="H313" t="str">
            <v>7200 Fournitures Commerce</v>
          </cell>
          <cell r="I313"/>
        </row>
        <row r="314">
          <cell r="A314" t="str">
            <v/>
          </cell>
          <cell r="B314" t="str">
            <v/>
          </cell>
          <cell r="H314" t="str">
            <v>7200 Fournitures Commerce</v>
          </cell>
          <cell r="I314"/>
        </row>
        <row r="315">
          <cell r="A315" t="str">
            <v/>
          </cell>
          <cell r="B315" t="str">
            <v/>
          </cell>
          <cell r="H315" t="str">
            <v>7200 Fournitures Commerce</v>
          </cell>
          <cell r="I315"/>
        </row>
        <row r="316">
          <cell r="A316" t="str">
            <v/>
          </cell>
          <cell r="B316" t="str">
            <v/>
          </cell>
          <cell r="H316" t="str">
            <v>7200 Fournitures Commerce</v>
          </cell>
          <cell r="I316"/>
        </row>
        <row r="317">
          <cell r="A317" t="str">
            <v/>
          </cell>
          <cell r="B317" t="str">
            <v/>
          </cell>
          <cell r="H317" t="str">
            <v>7200 Fournitures Commerce</v>
          </cell>
          <cell r="I317"/>
        </row>
        <row r="318">
          <cell r="A318" t="str">
            <v/>
          </cell>
          <cell r="B318" t="str">
            <v/>
          </cell>
          <cell r="H318" t="str">
            <v>7200 Fournitures Commerce</v>
          </cell>
          <cell r="I318"/>
        </row>
        <row r="319">
          <cell r="A319" t="str">
            <v/>
          </cell>
          <cell r="B319" t="str">
            <v/>
          </cell>
        </row>
        <row r="320">
          <cell r="A320" t="str">
            <v/>
          </cell>
          <cell r="B320" t="str">
            <v/>
          </cell>
        </row>
        <row r="321">
          <cell r="A321" t="str">
            <v/>
          </cell>
          <cell r="B321" t="str">
            <v/>
          </cell>
        </row>
        <row r="322">
          <cell r="A322" t="str">
            <v/>
          </cell>
          <cell r="B322" t="str">
            <v/>
          </cell>
        </row>
        <row r="323">
          <cell r="A323" t="str">
            <v/>
          </cell>
          <cell r="B323" t="str">
            <v/>
          </cell>
        </row>
        <row r="324">
          <cell r="A324" t="str">
            <v/>
          </cell>
          <cell r="B324" t="str">
            <v/>
          </cell>
        </row>
        <row r="325">
          <cell r="A325" t="str">
            <v/>
          </cell>
          <cell r="B325" t="str">
            <v/>
          </cell>
        </row>
        <row r="326">
          <cell r="A326" t="str">
            <v/>
          </cell>
          <cell r="B326" t="str">
            <v/>
          </cell>
        </row>
        <row r="327">
          <cell r="A327" t="str">
            <v/>
          </cell>
          <cell r="B327" t="str">
            <v/>
          </cell>
        </row>
        <row r="328">
          <cell r="A328" t="str">
            <v/>
          </cell>
          <cell r="B328" t="str">
            <v/>
          </cell>
        </row>
        <row r="329">
          <cell r="A329" t="str">
            <v/>
          </cell>
          <cell r="B329" t="str">
            <v/>
          </cell>
        </row>
        <row r="330">
          <cell r="A330" t="str">
            <v/>
          </cell>
          <cell r="B330" t="str">
            <v/>
          </cell>
        </row>
        <row r="331">
          <cell r="A331" t="str">
            <v/>
          </cell>
          <cell r="B331" t="str">
            <v/>
          </cell>
        </row>
        <row r="332">
          <cell r="A332" t="str">
            <v/>
          </cell>
          <cell r="B332" t="str">
            <v/>
          </cell>
        </row>
        <row r="333">
          <cell r="A333" t="str">
            <v/>
          </cell>
          <cell r="B333" t="str">
            <v/>
          </cell>
        </row>
        <row r="334">
          <cell r="A334" t="str">
            <v/>
          </cell>
          <cell r="B334" t="str">
            <v/>
          </cell>
        </row>
        <row r="335">
          <cell r="A335" t="str">
            <v/>
          </cell>
          <cell r="B335" t="str">
            <v/>
          </cell>
        </row>
        <row r="336">
          <cell r="A336" t="str">
            <v/>
          </cell>
          <cell r="B336" t="str">
            <v/>
          </cell>
        </row>
        <row r="337">
          <cell r="A337" t="str">
            <v/>
          </cell>
          <cell r="B337" t="str">
            <v/>
          </cell>
        </row>
        <row r="338">
          <cell r="A338" t="str">
            <v/>
          </cell>
          <cell r="B338" t="str">
            <v/>
          </cell>
        </row>
        <row r="339">
          <cell r="A339" t="str">
            <v/>
          </cell>
          <cell r="B339" t="str">
            <v/>
          </cell>
        </row>
        <row r="340">
          <cell r="A340" t="str">
            <v/>
          </cell>
          <cell r="B340" t="str">
            <v/>
          </cell>
        </row>
        <row r="341">
          <cell r="A341" t="str">
            <v/>
          </cell>
          <cell r="B341" t="str">
            <v/>
          </cell>
        </row>
        <row r="342">
          <cell r="A342" t="str">
            <v/>
          </cell>
          <cell r="B342" t="str">
            <v/>
          </cell>
        </row>
        <row r="343">
          <cell r="A343" t="str">
            <v/>
          </cell>
          <cell r="B343" t="str">
            <v/>
          </cell>
        </row>
        <row r="344">
          <cell r="A344" t="str">
            <v/>
          </cell>
          <cell r="B344" t="str">
            <v/>
          </cell>
        </row>
        <row r="345">
          <cell r="A345" t="str">
            <v/>
          </cell>
          <cell r="B345" t="str">
            <v/>
          </cell>
        </row>
        <row r="346">
          <cell r="A346" t="str">
            <v/>
          </cell>
          <cell r="B346" t="str">
            <v/>
          </cell>
        </row>
        <row r="347">
          <cell r="A347" t="str">
            <v/>
          </cell>
          <cell r="B347" t="str">
            <v/>
          </cell>
        </row>
        <row r="348">
          <cell r="A348" t="str">
            <v/>
          </cell>
          <cell r="B348" t="str">
            <v/>
          </cell>
        </row>
        <row r="349">
          <cell r="A349" t="str">
            <v/>
          </cell>
          <cell r="B349" t="str">
            <v/>
          </cell>
        </row>
        <row r="350">
          <cell r="A350" t="str">
            <v/>
          </cell>
          <cell r="B350" t="str">
            <v/>
          </cell>
        </row>
        <row r="351">
          <cell r="A351" t="str">
            <v/>
          </cell>
          <cell r="B351" t="str">
            <v/>
          </cell>
        </row>
        <row r="352">
          <cell r="A352" t="str">
            <v/>
          </cell>
          <cell r="B352" t="str">
            <v/>
          </cell>
        </row>
        <row r="353">
          <cell r="A353" t="str">
            <v/>
          </cell>
          <cell r="B353" t="str">
            <v/>
          </cell>
        </row>
        <row r="354">
          <cell r="A354" t="str">
            <v/>
          </cell>
          <cell r="B354" t="str">
            <v/>
          </cell>
        </row>
        <row r="355">
          <cell r="A355" t="str">
            <v/>
          </cell>
          <cell r="B355" t="str">
            <v/>
          </cell>
        </row>
        <row r="356">
          <cell r="A356" t="str">
            <v/>
          </cell>
          <cell r="B356" t="str">
            <v/>
          </cell>
        </row>
        <row r="357">
          <cell r="A357" t="str">
            <v/>
          </cell>
          <cell r="B357" t="str">
            <v/>
          </cell>
        </row>
        <row r="358">
          <cell r="A358" t="str">
            <v/>
          </cell>
          <cell r="B358" t="str">
            <v/>
          </cell>
        </row>
        <row r="359">
          <cell r="A359" t="str">
            <v/>
          </cell>
          <cell r="B359" t="str">
            <v/>
          </cell>
        </row>
        <row r="360">
          <cell r="A360" t="str">
            <v/>
          </cell>
          <cell r="B360" t="str">
            <v/>
          </cell>
        </row>
        <row r="361">
          <cell r="A361" t="str">
            <v/>
          </cell>
          <cell r="B361" t="str">
            <v/>
          </cell>
        </row>
        <row r="362">
          <cell r="A362" t="str">
            <v/>
          </cell>
          <cell r="B362" t="str">
            <v/>
          </cell>
        </row>
        <row r="363">
          <cell r="A363" t="str">
            <v/>
          </cell>
          <cell r="B363" t="str">
            <v/>
          </cell>
        </row>
        <row r="364">
          <cell r="A364" t="str">
            <v/>
          </cell>
          <cell r="B364" t="str">
            <v/>
          </cell>
        </row>
        <row r="365">
          <cell r="A365" t="str">
            <v/>
          </cell>
          <cell r="B365" t="str">
            <v/>
          </cell>
        </row>
        <row r="366">
          <cell r="A366" t="str">
            <v/>
          </cell>
          <cell r="B366" t="str">
            <v/>
          </cell>
        </row>
        <row r="367">
          <cell r="A367" t="str">
            <v/>
          </cell>
          <cell r="B367" t="str">
            <v/>
          </cell>
        </row>
        <row r="368">
          <cell r="A368" t="str">
            <v/>
          </cell>
          <cell r="B368" t="str">
            <v/>
          </cell>
        </row>
        <row r="369">
          <cell r="A369" t="str">
            <v/>
          </cell>
          <cell r="B369" t="str">
            <v/>
          </cell>
        </row>
        <row r="370">
          <cell r="A370" t="str">
            <v/>
          </cell>
          <cell r="B370" t="str">
            <v/>
          </cell>
        </row>
        <row r="371">
          <cell r="A371" t="str">
            <v/>
          </cell>
          <cell r="B371" t="str">
            <v/>
          </cell>
        </row>
        <row r="372">
          <cell r="A372" t="str">
            <v/>
          </cell>
          <cell r="B372" t="str">
            <v/>
          </cell>
        </row>
        <row r="373">
          <cell r="A373" t="str">
            <v/>
          </cell>
          <cell r="B373" t="str">
            <v/>
          </cell>
        </row>
        <row r="374">
          <cell r="A374" t="str">
            <v/>
          </cell>
          <cell r="B374" t="str">
            <v/>
          </cell>
        </row>
        <row r="375">
          <cell r="A375" t="str">
            <v/>
          </cell>
          <cell r="B375" t="str">
            <v/>
          </cell>
        </row>
        <row r="376">
          <cell r="A376" t="str">
            <v/>
          </cell>
          <cell r="B376" t="str">
            <v/>
          </cell>
        </row>
        <row r="377">
          <cell r="A377" t="str">
            <v/>
          </cell>
          <cell r="B377" t="str">
            <v/>
          </cell>
        </row>
        <row r="378">
          <cell r="A378" t="str">
            <v/>
          </cell>
          <cell r="B378" t="str">
            <v/>
          </cell>
        </row>
        <row r="379">
          <cell r="A379" t="str">
            <v/>
          </cell>
          <cell r="B379" t="str">
            <v/>
          </cell>
        </row>
        <row r="380">
          <cell r="A380" t="str">
            <v/>
          </cell>
          <cell r="B380" t="str">
            <v/>
          </cell>
        </row>
        <row r="381">
          <cell r="A381" t="str">
            <v/>
          </cell>
          <cell r="B381" t="str">
            <v/>
          </cell>
        </row>
        <row r="382">
          <cell r="A382" t="str">
            <v/>
          </cell>
          <cell r="B382" t="str">
            <v/>
          </cell>
        </row>
        <row r="383">
          <cell r="A383" t="str">
            <v/>
          </cell>
          <cell r="B383" t="str">
            <v/>
          </cell>
        </row>
        <row r="384">
          <cell r="A384" t="str">
            <v/>
          </cell>
          <cell r="B384" t="str">
            <v/>
          </cell>
        </row>
        <row r="385">
          <cell r="A385" t="str">
            <v/>
          </cell>
          <cell r="B385" t="str">
            <v/>
          </cell>
        </row>
        <row r="386">
          <cell r="A386" t="str">
            <v/>
          </cell>
          <cell r="B386" t="str">
            <v/>
          </cell>
        </row>
        <row r="387">
          <cell r="A387" t="str">
            <v/>
          </cell>
          <cell r="B387" t="str">
            <v/>
          </cell>
        </row>
        <row r="388">
          <cell r="A388" t="str">
            <v/>
          </cell>
          <cell r="B388" t="str">
            <v/>
          </cell>
        </row>
        <row r="389">
          <cell r="A389" t="str">
            <v/>
          </cell>
          <cell r="B389" t="str">
            <v/>
          </cell>
        </row>
        <row r="390">
          <cell r="A390" t="str">
            <v/>
          </cell>
          <cell r="B390" t="str">
            <v/>
          </cell>
        </row>
        <row r="391">
          <cell r="A391" t="str">
            <v/>
          </cell>
          <cell r="B391" t="str">
            <v/>
          </cell>
        </row>
        <row r="392">
          <cell r="A392" t="str">
            <v/>
          </cell>
          <cell r="B392" t="str">
            <v/>
          </cell>
        </row>
        <row r="393">
          <cell r="A393" t="str">
            <v/>
          </cell>
          <cell r="B393" t="str">
            <v/>
          </cell>
        </row>
        <row r="394">
          <cell r="A394" t="str">
            <v/>
          </cell>
          <cell r="B394" t="str">
            <v/>
          </cell>
        </row>
        <row r="395">
          <cell r="A395" t="str">
            <v/>
          </cell>
          <cell r="B395" t="str">
            <v/>
          </cell>
        </row>
        <row r="396">
          <cell r="A396" t="str">
            <v/>
          </cell>
          <cell r="B396" t="str">
            <v/>
          </cell>
        </row>
        <row r="397">
          <cell r="A397" t="str">
            <v/>
          </cell>
          <cell r="B397" t="str">
            <v/>
          </cell>
        </row>
        <row r="398">
          <cell r="A398" t="str">
            <v/>
          </cell>
          <cell r="B398" t="str">
            <v/>
          </cell>
        </row>
        <row r="399">
          <cell r="A399" t="str">
            <v/>
          </cell>
          <cell r="B399" t="str">
            <v/>
          </cell>
        </row>
        <row r="400">
          <cell r="A400" t="str">
            <v/>
          </cell>
          <cell r="B400" t="str">
            <v/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workbookViewId="0">
      <selection activeCell="A12" sqref="A12"/>
    </sheetView>
  </sheetViews>
  <sheetFormatPr baseColWidth="10" defaultColWidth="9.140625" defaultRowHeight="15" x14ac:dyDescent="0.25"/>
  <cols>
    <col min="1" max="1" width="33" customWidth="1"/>
    <col min="2" max="2" width="20.7109375" customWidth="1"/>
    <col min="3" max="3" width="22.28515625" customWidth="1"/>
    <col min="8" max="8" width="17.7109375" customWidth="1"/>
  </cols>
  <sheetData>
    <row r="1" spans="1:11" x14ac:dyDescent="0.25">
      <c r="A1" s="2" t="s">
        <v>939</v>
      </c>
      <c r="B1" s="2" t="s">
        <v>2</v>
      </c>
      <c r="C1" s="3" t="s">
        <v>7</v>
      </c>
      <c r="D1" s="2" t="s">
        <v>1</v>
      </c>
      <c r="E1" s="2" t="s">
        <v>15</v>
      </c>
      <c r="F1" s="2" t="s">
        <v>8</v>
      </c>
      <c r="G1" s="2" t="s">
        <v>9</v>
      </c>
      <c r="H1" s="2" t="s">
        <v>13</v>
      </c>
      <c r="I1" s="2" t="s">
        <v>940</v>
      </c>
      <c r="J1" s="2">
        <f>IF(K1&gt;0,"",[1]Inventaires!A1)</f>
        <v>22</v>
      </c>
      <c r="K1" s="2">
        <f>[1]Inventaires!B1</f>
        <v>0</v>
      </c>
    </row>
    <row r="2" spans="1:11" x14ac:dyDescent="0.25">
      <c r="A2" s="4" t="s">
        <v>38</v>
      </c>
      <c r="B2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2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2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2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2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2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2" s="5" t="str">
        <f ca="1">IF(AND($K$1=0,ROW()-1&lt;=$J$1),INDIRECT("Inventaires!O"&amp;SMALL([1]Inventaires!$A$3:$A$400,ROW()-1),1),IF(AND(ROW()-1&lt;=$K$1,$K$1&gt;0),INDIRECT("Inventaires!O"&amp;SMALL([1]Inventaires!$B$3:$B$400,ROW()-1),1),""))</f>
        <v>064267086740</v>
      </c>
      <c r="I2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2" s="7"/>
      <c r="K2" t="str">
        <f t="shared" ref="K2:K65" si="0">IF(ROW()-1&lt;=$K$1,ROW()-1,"")</f>
        <v/>
      </c>
    </row>
    <row r="3" spans="1:11" x14ac:dyDescent="0.25">
      <c r="A3" s="7"/>
      <c r="B3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3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3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3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3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3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3" s="5" t="str">
        <f ca="1">IF(AND($K$1=0,ROW()-1&lt;=$J$1),INDIRECT("Inventaires!O"&amp;SMALL([1]Inventaires!$A$3:$A$400,ROW()-1),1),IF(AND(ROW()-1&lt;=$K$1,$K$1&gt;0),INDIRECT("Inventaires!O"&amp;SMALL([1]Inventaires!$B$3:$B$400,ROW()-1),1),""))</f>
        <v>061328392086</v>
      </c>
      <c r="I3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3" s="7"/>
      <c r="K3" t="str">
        <f t="shared" si="0"/>
        <v/>
      </c>
    </row>
    <row r="4" spans="1:11" x14ac:dyDescent="0.25">
      <c r="A4" s="7"/>
      <c r="B4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4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4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4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4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4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4" s="5" t="str">
        <f ca="1">IF(AND($K$1=0,ROW()-1&lt;=$J$1),INDIRECT("Inventaires!O"&amp;SMALL([1]Inventaires!$A$3:$A$400,ROW()-1),1),IF(AND(ROW()-1&lt;=$K$1,$K$1&gt;0),INDIRECT("Inventaires!O"&amp;SMALL([1]Inventaires!$B$3:$B$400,ROW()-1),1),""))</f>
        <v>061328352080</v>
      </c>
      <c r="I4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4" s="7"/>
      <c r="K4" t="str">
        <f t="shared" si="0"/>
        <v/>
      </c>
    </row>
    <row r="5" spans="1:11" x14ac:dyDescent="0.25">
      <c r="A5" s="7"/>
      <c r="B5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5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5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5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5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5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5" s="5">
        <f ca="1">IF(AND($K$1=0,ROW()-1&lt;=$J$1),INDIRECT("Inventaires!O"&amp;SMALL([1]Inventaires!$A$3:$A$400,ROW()-1),1),IF(AND(ROW()-1&lt;=$K$1,$K$1&gt;0),INDIRECT("Inventaires!O"&amp;SMALL([1]Inventaires!$B$3:$B$400,ROW()-1),1),""))</f>
        <v>622027000162</v>
      </c>
      <c r="I5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5" s="7"/>
      <c r="K5" t="str">
        <f t="shared" si="0"/>
        <v/>
      </c>
    </row>
    <row r="6" spans="1:11" x14ac:dyDescent="0.25">
      <c r="A6" s="7"/>
      <c r="B6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6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6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6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6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6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6" s="5">
        <f ca="1">IF(AND($K$1=0,ROW()-1&lt;=$J$1),INDIRECT("Inventaires!O"&amp;SMALL([1]Inventaires!$A$3:$A$400,ROW()-1),1),IF(AND(ROW()-1&lt;=$K$1,$K$1&gt;0),INDIRECT("Inventaires!O"&amp;SMALL([1]Inventaires!$B$3:$B$400,ROW()-1),1),""))</f>
        <v>622027000438</v>
      </c>
      <c r="I6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6" s="7"/>
      <c r="K6" t="str">
        <f t="shared" si="0"/>
        <v/>
      </c>
    </row>
    <row r="7" spans="1:11" x14ac:dyDescent="0.25">
      <c r="A7" s="7"/>
      <c r="B7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7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7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7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7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7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7" s="5">
        <f ca="1">IF(AND($K$1=0,ROW()-1&lt;=$J$1),INDIRECT("Inventaires!O"&amp;SMALL([1]Inventaires!$A$3:$A$400,ROW()-1),1),IF(AND(ROW()-1&lt;=$K$1,$K$1&gt;0),INDIRECT("Inventaires!O"&amp;SMALL([1]Inventaires!$B$3:$B$400,ROW()-1),1),""))</f>
        <v>777747100873</v>
      </c>
      <c r="I7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7" s="7"/>
      <c r="K7" t="str">
        <f t="shared" si="0"/>
        <v/>
      </c>
    </row>
    <row r="8" spans="1:11" x14ac:dyDescent="0.25">
      <c r="A8" s="7"/>
      <c r="B8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8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8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8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8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8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8" s="5">
        <f ca="1">IF(AND($K$1=0,ROW()-1&lt;=$J$1),INDIRECT("Inventaires!O"&amp;SMALL([1]Inventaires!$A$3:$A$400,ROW()-1),1),IF(AND(ROW()-1&lt;=$K$1,$K$1&gt;0),INDIRECT("Inventaires!O"&amp;SMALL([1]Inventaires!$B$3:$B$400,ROW()-1),1),""))</f>
        <v>777747100903</v>
      </c>
      <c r="I8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8" s="7"/>
      <c r="K8" t="str">
        <f t="shared" si="0"/>
        <v/>
      </c>
    </row>
    <row r="9" spans="1:11" x14ac:dyDescent="0.25">
      <c r="A9" s="7"/>
      <c r="B9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9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9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9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9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9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9" s="5">
        <f ca="1">IF(AND($K$1=0,ROW()-1&lt;=$J$1),INDIRECT("Inventaires!O"&amp;SMALL([1]Inventaires!$A$3:$A$400,ROW()-1),1),IF(AND(ROW()-1&lt;=$K$1,$K$1&gt;0),INDIRECT("Inventaires!O"&amp;SMALL([1]Inventaires!$B$3:$B$400,ROW()-1),1),""))</f>
        <v>777747101009</v>
      </c>
      <c r="I9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9" s="7"/>
      <c r="K9" t="str">
        <f t="shared" si="0"/>
        <v/>
      </c>
    </row>
    <row r="10" spans="1:11" x14ac:dyDescent="0.25">
      <c r="A10" s="7"/>
      <c r="B10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0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0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0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0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0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0" s="5">
        <f ca="1">IF(AND($K$1=0,ROW()-1&lt;=$J$1),INDIRECT("Inventaires!O"&amp;SMALL([1]Inventaires!$A$3:$A$400,ROW()-1),1),IF(AND(ROW()-1&lt;=$K$1,$K$1&gt;0),INDIRECT("Inventaires!O"&amp;SMALL([1]Inventaires!$B$3:$B$400,ROW()-1),1),""))</f>
        <v>777747101023</v>
      </c>
      <c r="I10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0" s="7"/>
      <c r="K10" t="str">
        <f t="shared" si="0"/>
        <v/>
      </c>
    </row>
    <row r="11" spans="1:11" x14ac:dyDescent="0.25">
      <c r="A11" s="7"/>
      <c r="B11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1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1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1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1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1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1" s="5">
        <f ca="1">IF(AND($K$1=0,ROW()-1&lt;=$J$1),INDIRECT("Inventaires!O"&amp;SMALL([1]Inventaires!$A$3:$A$400,ROW()-1),1),IF(AND(ROW()-1&lt;=$K$1,$K$1&gt;0),INDIRECT("Inventaires!O"&amp;SMALL([1]Inventaires!$B$3:$B$400,ROW()-1),1),""))</f>
        <v>777747101948</v>
      </c>
      <c r="I11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1" s="7"/>
      <c r="K11" t="str">
        <f t="shared" si="0"/>
        <v/>
      </c>
    </row>
    <row r="12" spans="1:11" x14ac:dyDescent="0.25">
      <c r="A12" s="7"/>
      <c r="B12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2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2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2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2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2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2" s="5">
        <f ca="1">IF(AND($K$1=0,ROW()-1&lt;=$J$1),INDIRECT("Inventaires!O"&amp;SMALL([1]Inventaires!$A$3:$A$400,ROW()-1),1),IF(AND(ROW()-1&lt;=$K$1,$K$1&gt;0),INDIRECT("Inventaires!O"&amp;SMALL([1]Inventaires!$B$3:$B$400,ROW()-1),1),""))</f>
        <v>777747101092</v>
      </c>
      <c r="I12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2" s="7"/>
      <c r="K12" t="str">
        <f t="shared" si="0"/>
        <v/>
      </c>
    </row>
    <row r="13" spans="1:11" x14ac:dyDescent="0.25">
      <c r="A13" s="7"/>
      <c r="B13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3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13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3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3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3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3" s="5">
        <f ca="1">IF(AND($K$1=0,ROW()-1&lt;=$J$1),INDIRECT("Inventaires!O"&amp;SMALL([1]Inventaires!$A$3:$A$400,ROW()-1),1),IF(AND(ROW()-1&lt;=$K$1,$K$1&gt;0),INDIRECT("Inventaires!O"&amp;SMALL([1]Inventaires!$B$3:$B$400,ROW()-1),1),""))</f>
        <v>777747101986</v>
      </c>
      <c r="I13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3" s="7"/>
      <c r="K13" t="str">
        <f t="shared" si="0"/>
        <v/>
      </c>
    </row>
    <row r="14" spans="1:11" x14ac:dyDescent="0.25">
      <c r="A14" s="7"/>
      <c r="B14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4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4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4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4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4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4" s="5">
        <f ca="1">IF(AND($K$1=0,ROW()-1&lt;=$J$1),INDIRECT("Inventaires!O"&amp;SMALL([1]Inventaires!$A$3:$A$400,ROW()-1),1),IF(AND(ROW()-1&lt;=$K$1,$K$1&gt;0),INDIRECT("Inventaires!O"&amp;SMALL([1]Inventaires!$B$3:$B$400,ROW()-1),1),""))</f>
        <v>777747101993</v>
      </c>
      <c r="I14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4" s="7"/>
      <c r="K14" t="str">
        <f t="shared" si="0"/>
        <v/>
      </c>
    </row>
    <row r="15" spans="1:11" x14ac:dyDescent="0.25">
      <c r="A15" s="7"/>
      <c r="B15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5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5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5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5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5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5" s="5">
        <f ca="1">IF(AND($K$1=0,ROW()-1&lt;=$J$1),INDIRECT("Inventaires!O"&amp;SMALL([1]Inventaires!$A$3:$A$400,ROW()-1),1),IF(AND(ROW()-1&lt;=$K$1,$K$1&gt;0),INDIRECT("Inventaires!O"&amp;SMALL([1]Inventaires!$B$3:$B$400,ROW()-1),1),""))</f>
        <v>777747102075</v>
      </c>
      <c r="I15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5" s="7"/>
      <c r="K15" t="str">
        <f t="shared" si="0"/>
        <v/>
      </c>
    </row>
    <row r="16" spans="1:11" x14ac:dyDescent="0.25">
      <c r="A16" s="7"/>
      <c r="B16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6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6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6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6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6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6" s="5">
        <f ca="1">IF(AND($K$1=0,ROW()-1&lt;=$J$1),INDIRECT("Inventaires!O"&amp;SMALL([1]Inventaires!$A$3:$A$400,ROW()-1),1),IF(AND(ROW()-1&lt;=$K$1,$K$1&gt;0),INDIRECT("Inventaires!O"&amp;SMALL([1]Inventaires!$B$3:$B$400,ROW()-1),1),""))</f>
        <v>777747102082</v>
      </c>
      <c r="I16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6" s="7"/>
      <c r="K16" t="str">
        <f t="shared" si="0"/>
        <v/>
      </c>
    </row>
    <row r="17" spans="1:11" x14ac:dyDescent="0.25">
      <c r="A17" s="7"/>
      <c r="B17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7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7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7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7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7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7" s="5">
        <f ca="1">IF(AND($K$1=0,ROW()-1&lt;=$J$1),INDIRECT("Inventaires!O"&amp;SMALL([1]Inventaires!$A$3:$A$400,ROW()-1),1),IF(AND(ROW()-1&lt;=$K$1,$K$1&gt;0),INDIRECT("Inventaires!O"&amp;SMALL([1]Inventaires!$B$3:$B$400,ROW()-1),1),""))</f>
        <v>777747101900</v>
      </c>
      <c r="I17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7" s="7"/>
      <c r="K17" t="str">
        <f t="shared" si="0"/>
        <v/>
      </c>
    </row>
    <row r="18" spans="1:11" x14ac:dyDescent="0.25">
      <c r="A18" s="7"/>
      <c r="B18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8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8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8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8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8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8" s="5">
        <f ca="1">IF(AND($K$1=0,ROW()-1&lt;=$J$1),INDIRECT("Inventaires!O"&amp;SMALL([1]Inventaires!$A$3:$A$400,ROW()-1),1),IF(AND(ROW()-1&lt;=$K$1,$K$1&gt;0),INDIRECT("Inventaires!O"&amp;SMALL([1]Inventaires!$B$3:$B$400,ROW()-1),1),""))</f>
        <v>777747101917</v>
      </c>
      <c r="I18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8" s="7"/>
      <c r="K18" t="str">
        <f t="shared" si="0"/>
        <v/>
      </c>
    </row>
    <row r="19" spans="1:11" x14ac:dyDescent="0.25">
      <c r="A19" s="7"/>
      <c r="B19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19" s="5" t="str">
        <f ca="1">IF(AND($K$1=0,ROW()-1&lt;=$J$1),INDIRECT("Inventaires!I"&amp;SMALL([1]Inventaires!$A$3:$A$400,ROW()-1),1),IF(AND(ROW()-1&lt;=$K$1,$K$1&gt;0),INDIRECT("Inventaires!I"&amp;SMALL([1]Inventaires!$B$3:$B$400,ROW()-1),1),""))</f>
        <v>RUPTURE</v>
      </c>
      <c r="D19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19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19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19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19" s="5" t="str">
        <f ca="1">IF(AND($K$1=0,ROW()-1&lt;=$J$1),INDIRECT("Inventaires!O"&amp;SMALL([1]Inventaires!$A$3:$A$400,ROW()-1),1),IF(AND(ROW()-1&lt;=$K$1,$K$1&gt;0),INDIRECT("Inventaires!O"&amp;SMALL([1]Inventaires!$B$3:$B$400,ROW()-1),1),""))</f>
        <v>058000311596</v>
      </c>
      <c r="I19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19" s="7"/>
      <c r="K19" t="str">
        <f t="shared" si="0"/>
        <v/>
      </c>
    </row>
    <row r="20" spans="1:11" x14ac:dyDescent="0.25">
      <c r="A20" s="7"/>
      <c r="B20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20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20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20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20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20" s="5">
        <f ca="1">IF(AND($K$1=0,ROW()-1&lt;=$J$1),INDIRECT("Inventaires!K"&amp;SMALL([1]Inventaires!$A$3:$A$400,ROW()-1),1),IF(AND(ROW()-1&lt;=$K$1,$K$1&gt;0),INDIRECT("Inventaires!K"&amp;SMALL([1]Inventaires!$B$3:$B$400,ROW()-1),1),""))</f>
        <v>50.12</v>
      </c>
      <c r="H20" s="5" t="str">
        <f ca="1">IF(AND($K$1=0,ROW()-1&lt;=$J$1),INDIRECT("Inventaires!O"&amp;SMALL([1]Inventaires!$A$3:$A$400,ROW()-1),1),IF(AND(ROW()-1&lt;=$K$1,$K$1&gt;0),INDIRECT("Inventaires!O"&amp;SMALL([1]Inventaires!$B$3:$B$400,ROW()-1),1),""))</f>
        <v>069045202046</v>
      </c>
      <c r="I20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20" s="7"/>
      <c r="K20" t="str">
        <f t="shared" si="0"/>
        <v/>
      </c>
    </row>
    <row r="21" spans="1:11" x14ac:dyDescent="0.25">
      <c r="A21" s="7"/>
      <c r="B21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21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21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21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21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21" s="5">
        <f ca="1">IF(AND($K$1=0,ROW()-1&lt;=$J$1),INDIRECT("Inventaires!K"&amp;SMALL([1]Inventaires!$A$3:$A$400,ROW()-1),1),IF(AND(ROW()-1&lt;=$K$1,$K$1&gt;0),INDIRECT("Inventaires!K"&amp;SMALL([1]Inventaires!$B$3:$B$400,ROW()-1),1),""))</f>
        <v>50.12</v>
      </c>
      <c r="H21" s="5" t="str">
        <f ca="1">IF(AND($K$1=0,ROW()-1&lt;=$J$1),INDIRECT("Inventaires!O"&amp;SMALL([1]Inventaires!$A$3:$A$400,ROW()-1),1),IF(AND(ROW()-1&lt;=$K$1,$K$1&gt;0),INDIRECT("Inventaires!O"&amp;SMALL([1]Inventaires!$B$3:$B$400,ROW()-1),1),""))</f>
        <v>069045202053</v>
      </c>
      <c r="I21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21" s="7"/>
      <c r="K21" t="str">
        <f t="shared" si="0"/>
        <v/>
      </c>
    </row>
    <row r="22" spans="1:11" x14ac:dyDescent="0.25">
      <c r="A22" s="7"/>
      <c r="B22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22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22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22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22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22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22" s="5" t="str">
        <f ca="1">IF(AND($K$1=0,ROW()-1&lt;=$J$1),INDIRECT("Inventaires!O"&amp;SMALL([1]Inventaires!$A$3:$A$400,ROW()-1),1),IF(AND(ROW()-1&lt;=$K$1,$K$1&gt;0),INDIRECT("Inventaires!O"&amp;SMALL([1]Inventaires!$B$3:$B$400,ROW()-1),1),""))</f>
        <v>069045390040</v>
      </c>
      <c r="I22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22" s="7"/>
      <c r="K22" t="str">
        <f t="shared" si="0"/>
        <v/>
      </c>
    </row>
    <row r="23" spans="1:11" x14ac:dyDescent="0.25">
      <c r="A23" s="7"/>
      <c r="B23" s="5">
        <f ca="1">IF(AND($K$1=0,ROW()-1&lt;=$J$1),INDIRECT("Inventaires!D"&amp;SMALL([1]Inventaires!$A$3:$A$400,ROW()-1),1),IF(AND(ROW()-1&lt;=$K$1,$K$1&gt;0),INDIRECT("Inventaires!D"&amp;SMALL([1]Inventaires!$B$3:$B$400,ROW()-1),1),""))</f>
        <v>0</v>
      </c>
      <c r="C23" s="5">
        <f ca="1">IF(AND($K$1=0,ROW()-1&lt;=$J$1),INDIRECT("Inventaires!I"&amp;SMALL([1]Inventaires!$A$3:$A$400,ROW()-1),1),IF(AND(ROW()-1&lt;=$K$1,$K$1&gt;0),INDIRECT("Inventaires!I"&amp;SMALL([1]Inventaires!$B$3:$B$400,ROW()-1),1),""))</f>
        <v>0</v>
      </c>
      <c r="D23" s="5">
        <f ca="1">IF(AND($K$1=0,ROW()-1&lt;=$J$1),INDIRECT("Inventaires!C"&amp;SMALL([1]Inventaires!$A$3:$A$400,ROW()-1),1),IF(AND(ROW()-1&lt;=$K$1,$K$1&gt;0),INDIRECT("Inventaires!C"&amp;SMALL([1]Inventaires!$B$3:$B$400,ROW()-1),1),""))</f>
        <v>0</v>
      </c>
      <c r="E23" s="5">
        <f ca="1">IF(AND($K$1=0,ROW()-1&lt;=$J$1),INDIRECT("Inventaires!Q"&amp;SMALL([1]Inventaires!$A$3:$A$400,ROW()-1),1),IF(AND(ROW()-1&lt;=$K$1,$K$1&gt;0),INDIRECT("Inventaires!Q"&amp;SMALL([1]Inventaires!$B$3:$B$400,ROW()-1),1),""))</f>
        <v>0</v>
      </c>
      <c r="F23" s="6">
        <f ca="1">IF(AND($K$1=0,ROW()-1&lt;=$J$1),INDIRECT("Inventaires!J"&amp;SMALL([1]Inventaires!$A$3:$A$400,ROW()-1),1),IF(AND(ROW()-1&lt;=$K$1,$K$1&gt;0),INDIRECT("Inventaires!J"&amp;SMALL([1]Inventaires!$B$3:$B$400,ROW()-1),1),""))</f>
        <v>0</v>
      </c>
      <c r="G23" s="5">
        <f ca="1">IF(AND($K$1=0,ROW()-1&lt;=$J$1),INDIRECT("Inventaires!K"&amp;SMALL([1]Inventaires!$A$3:$A$400,ROW()-1),1),IF(AND(ROW()-1&lt;=$K$1,$K$1&gt;0),INDIRECT("Inventaires!K"&amp;SMALL([1]Inventaires!$B$3:$B$400,ROW()-1),1),""))</f>
        <v>0</v>
      </c>
      <c r="H23" s="5">
        <f ca="1">IF(AND($K$1=0,ROW()-1&lt;=$J$1),INDIRECT("Inventaires!O"&amp;SMALL([1]Inventaires!$A$3:$A$400,ROW()-1),1),IF(AND(ROW()-1&lt;=$K$1,$K$1&gt;0),INDIRECT("Inventaires!O"&amp;SMALL([1]Inventaires!$B$3:$B$400,ROW()-1),1),""))</f>
        <v>777747108169</v>
      </c>
      <c r="I23" s="5">
        <f ca="1">IF(AND($K$1=0,ROW()-1&lt;=$J$1),INDIRECT("Inventaires!L"&amp;SMALL([1]Inventaires!$A$3:$A$400,ROW()-1),1),IF(AND(ROW()-1&lt;=$K$1,$K$1&gt;0),INDIRECT("Inventaires!L"&amp;SMALL([1]Inventaires!$B$3:$B$400,ROW()-1),1),""))</f>
        <v>0</v>
      </c>
      <c r="J23" s="7"/>
      <c r="K23" t="str">
        <f t="shared" si="0"/>
        <v/>
      </c>
    </row>
    <row r="24" spans="1:11" x14ac:dyDescent="0.25">
      <c r="A24" s="7"/>
      <c r="B2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" s="7"/>
      <c r="K24" t="str">
        <f t="shared" si="0"/>
        <v/>
      </c>
    </row>
    <row r="25" spans="1:11" x14ac:dyDescent="0.25">
      <c r="A25" s="7"/>
      <c r="B2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" s="7"/>
      <c r="K25" t="str">
        <f t="shared" si="0"/>
        <v/>
      </c>
    </row>
    <row r="26" spans="1:11" x14ac:dyDescent="0.25">
      <c r="A26" s="7"/>
      <c r="B2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" s="7"/>
      <c r="K26" t="str">
        <f t="shared" si="0"/>
        <v/>
      </c>
    </row>
    <row r="27" spans="1:11" x14ac:dyDescent="0.25">
      <c r="A27" s="7"/>
      <c r="B2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" s="7"/>
      <c r="K27" t="str">
        <f t="shared" si="0"/>
        <v/>
      </c>
    </row>
    <row r="28" spans="1:11" x14ac:dyDescent="0.25">
      <c r="A28" s="7"/>
      <c r="B2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" s="7"/>
      <c r="K28" t="str">
        <f t="shared" si="0"/>
        <v/>
      </c>
    </row>
    <row r="29" spans="1:11" x14ac:dyDescent="0.25">
      <c r="A29" s="7"/>
      <c r="B2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" s="7"/>
      <c r="K29" t="str">
        <f t="shared" si="0"/>
        <v/>
      </c>
    </row>
    <row r="30" spans="1:11" x14ac:dyDescent="0.25">
      <c r="A30" s="7"/>
      <c r="B3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" s="7"/>
      <c r="K30" t="str">
        <f t="shared" si="0"/>
        <v/>
      </c>
    </row>
    <row r="31" spans="1:11" x14ac:dyDescent="0.25">
      <c r="A31" s="7"/>
      <c r="B3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" s="7"/>
      <c r="K31" t="str">
        <f t="shared" si="0"/>
        <v/>
      </c>
    </row>
    <row r="32" spans="1:11" x14ac:dyDescent="0.25">
      <c r="A32" s="7"/>
      <c r="B3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" s="7"/>
      <c r="K32" t="str">
        <f t="shared" si="0"/>
        <v/>
      </c>
    </row>
    <row r="33" spans="1:11" x14ac:dyDescent="0.25">
      <c r="A33" s="7"/>
      <c r="B3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" s="7"/>
      <c r="K33" t="str">
        <f t="shared" si="0"/>
        <v/>
      </c>
    </row>
    <row r="34" spans="1:11" x14ac:dyDescent="0.25">
      <c r="A34" s="7"/>
      <c r="B3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" s="7"/>
      <c r="K34" t="str">
        <f t="shared" si="0"/>
        <v/>
      </c>
    </row>
    <row r="35" spans="1:11" x14ac:dyDescent="0.25">
      <c r="A35" s="7"/>
      <c r="B3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" s="7"/>
      <c r="K35" t="str">
        <f t="shared" si="0"/>
        <v/>
      </c>
    </row>
    <row r="36" spans="1:11" x14ac:dyDescent="0.25">
      <c r="A36" s="7"/>
      <c r="B3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" s="7"/>
      <c r="K36" t="str">
        <f t="shared" si="0"/>
        <v/>
      </c>
    </row>
    <row r="37" spans="1:11" x14ac:dyDescent="0.25">
      <c r="A37" s="7"/>
      <c r="B3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" s="7"/>
      <c r="K37" t="str">
        <f t="shared" si="0"/>
        <v/>
      </c>
    </row>
    <row r="38" spans="1:11" x14ac:dyDescent="0.25">
      <c r="A38" s="7"/>
      <c r="B3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" s="7"/>
      <c r="K38" t="str">
        <f t="shared" si="0"/>
        <v/>
      </c>
    </row>
    <row r="39" spans="1:11" x14ac:dyDescent="0.25">
      <c r="A39" s="7"/>
      <c r="B3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" s="7"/>
      <c r="K39" t="str">
        <f t="shared" si="0"/>
        <v/>
      </c>
    </row>
    <row r="40" spans="1:11" x14ac:dyDescent="0.25">
      <c r="A40" s="7"/>
      <c r="B4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0" s="7"/>
      <c r="K40" t="str">
        <f t="shared" si="0"/>
        <v/>
      </c>
    </row>
    <row r="41" spans="1:11" x14ac:dyDescent="0.25">
      <c r="A41" s="7"/>
      <c r="B4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1" s="7"/>
      <c r="K41" t="str">
        <f t="shared" si="0"/>
        <v/>
      </c>
    </row>
    <row r="42" spans="1:11" x14ac:dyDescent="0.25">
      <c r="A42" s="7"/>
      <c r="B4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2" s="7"/>
      <c r="K42" t="str">
        <f t="shared" si="0"/>
        <v/>
      </c>
    </row>
    <row r="43" spans="1:11" x14ac:dyDescent="0.25">
      <c r="A43" s="7"/>
      <c r="B4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3" s="7"/>
      <c r="K43" t="str">
        <f t="shared" si="0"/>
        <v/>
      </c>
    </row>
    <row r="44" spans="1:11" x14ac:dyDescent="0.25">
      <c r="A44" s="7"/>
      <c r="B4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4" s="7"/>
      <c r="K44" t="str">
        <f t="shared" si="0"/>
        <v/>
      </c>
    </row>
    <row r="45" spans="1:11" x14ac:dyDescent="0.25">
      <c r="A45" s="7"/>
      <c r="B4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5" s="7"/>
      <c r="K45" t="str">
        <f t="shared" si="0"/>
        <v/>
      </c>
    </row>
    <row r="46" spans="1:11" x14ac:dyDescent="0.25">
      <c r="A46" s="7"/>
      <c r="B4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6" s="7"/>
      <c r="K46" t="str">
        <f t="shared" si="0"/>
        <v/>
      </c>
    </row>
    <row r="47" spans="1:11" x14ac:dyDescent="0.25">
      <c r="A47" s="7"/>
      <c r="B4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7" s="7"/>
      <c r="K47" t="str">
        <f t="shared" si="0"/>
        <v/>
      </c>
    </row>
    <row r="48" spans="1:11" x14ac:dyDescent="0.25">
      <c r="A48" s="7"/>
      <c r="B4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8" s="7"/>
      <c r="K48" t="str">
        <f t="shared" si="0"/>
        <v/>
      </c>
    </row>
    <row r="49" spans="1:11" x14ac:dyDescent="0.25">
      <c r="A49" s="7"/>
      <c r="B4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9" s="7"/>
      <c r="K49" t="str">
        <f t="shared" si="0"/>
        <v/>
      </c>
    </row>
    <row r="50" spans="1:11" x14ac:dyDescent="0.25">
      <c r="A50" s="7"/>
      <c r="B5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0" s="7"/>
      <c r="K50" t="str">
        <f t="shared" si="0"/>
        <v/>
      </c>
    </row>
    <row r="51" spans="1:11" x14ac:dyDescent="0.25">
      <c r="A51" s="7"/>
      <c r="B5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1" s="7"/>
      <c r="K51" t="str">
        <f t="shared" si="0"/>
        <v/>
      </c>
    </row>
    <row r="52" spans="1:11" x14ac:dyDescent="0.25">
      <c r="A52" s="7"/>
      <c r="B5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2" s="7"/>
      <c r="K52" t="str">
        <f t="shared" si="0"/>
        <v/>
      </c>
    </row>
    <row r="53" spans="1:11" x14ac:dyDescent="0.25">
      <c r="A53" s="7"/>
      <c r="B5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3" s="7"/>
      <c r="K53" t="str">
        <f t="shared" si="0"/>
        <v/>
      </c>
    </row>
    <row r="54" spans="1:11" x14ac:dyDescent="0.25">
      <c r="A54" s="7"/>
      <c r="B5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4" s="7"/>
      <c r="K54" t="str">
        <f t="shared" si="0"/>
        <v/>
      </c>
    </row>
    <row r="55" spans="1:11" x14ac:dyDescent="0.25">
      <c r="A55" s="7"/>
      <c r="B5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5" s="7"/>
      <c r="K55" t="str">
        <f t="shared" si="0"/>
        <v/>
      </c>
    </row>
    <row r="56" spans="1:11" x14ac:dyDescent="0.25">
      <c r="A56" s="7"/>
      <c r="B5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6" s="7"/>
      <c r="K56" t="str">
        <f t="shared" si="0"/>
        <v/>
      </c>
    </row>
    <row r="57" spans="1:11" x14ac:dyDescent="0.25">
      <c r="A57" s="7"/>
      <c r="B5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7" s="7"/>
      <c r="K57" t="str">
        <f t="shared" si="0"/>
        <v/>
      </c>
    </row>
    <row r="58" spans="1:11" x14ac:dyDescent="0.25">
      <c r="A58" s="7"/>
      <c r="B5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8" s="7"/>
      <c r="K58" t="str">
        <f t="shared" si="0"/>
        <v/>
      </c>
    </row>
    <row r="59" spans="1:11" x14ac:dyDescent="0.25">
      <c r="A59" s="7"/>
      <c r="B5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5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5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5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5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5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5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5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59" s="7"/>
      <c r="K59" t="str">
        <f t="shared" si="0"/>
        <v/>
      </c>
    </row>
    <row r="60" spans="1:11" x14ac:dyDescent="0.25">
      <c r="A60" s="7"/>
      <c r="B6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0" s="7"/>
      <c r="K60" t="str">
        <f t="shared" si="0"/>
        <v/>
      </c>
    </row>
    <row r="61" spans="1:11" x14ac:dyDescent="0.25">
      <c r="A61" s="7"/>
      <c r="B6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1" s="7"/>
      <c r="K61" t="str">
        <f t="shared" si="0"/>
        <v/>
      </c>
    </row>
    <row r="62" spans="1:11" x14ac:dyDescent="0.25">
      <c r="A62" s="7"/>
      <c r="B6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2" s="7"/>
      <c r="K62" t="str">
        <f t="shared" si="0"/>
        <v/>
      </c>
    </row>
    <row r="63" spans="1:11" x14ac:dyDescent="0.25">
      <c r="A63" s="7"/>
      <c r="B6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3" s="7"/>
      <c r="K63" t="str">
        <f t="shared" si="0"/>
        <v/>
      </c>
    </row>
    <row r="64" spans="1:11" x14ac:dyDescent="0.25">
      <c r="A64" s="7"/>
      <c r="B6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4" s="7"/>
      <c r="K64" t="str">
        <f t="shared" si="0"/>
        <v/>
      </c>
    </row>
    <row r="65" spans="1:11" x14ac:dyDescent="0.25">
      <c r="A65" s="7"/>
      <c r="B6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5" s="7"/>
      <c r="K65" t="str">
        <f t="shared" si="0"/>
        <v/>
      </c>
    </row>
    <row r="66" spans="1:11" x14ac:dyDescent="0.25">
      <c r="A66" s="7"/>
      <c r="B6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6" s="7"/>
      <c r="K66" t="str">
        <f t="shared" ref="K66:K129" si="1">IF(ROW()-1&lt;=$K$1,ROW()-1,"")</f>
        <v/>
      </c>
    </row>
    <row r="67" spans="1:11" x14ac:dyDescent="0.25">
      <c r="A67" s="7"/>
      <c r="B6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7" s="7"/>
      <c r="K67" t="str">
        <f t="shared" si="1"/>
        <v/>
      </c>
    </row>
    <row r="68" spans="1:11" x14ac:dyDescent="0.25">
      <c r="A68" s="7"/>
      <c r="B6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8" s="7"/>
      <c r="K68" t="str">
        <f t="shared" si="1"/>
        <v/>
      </c>
    </row>
    <row r="69" spans="1:11" x14ac:dyDescent="0.25">
      <c r="A69" s="7"/>
      <c r="B6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6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6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6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6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6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6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6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69" s="7"/>
      <c r="K69" t="str">
        <f t="shared" si="1"/>
        <v/>
      </c>
    </row>
    <row r="70" spans="1:11" x14ac:dyDescent="0.25">
      <c r="A70" s="7"/>
      <c r="B7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0" s="7"/>
      <c r="K70" t="str">
        <f t="shared" si="1"/>
        <v/>
      </c>
    </row>
    <row r="71" spans="1:11" x14ac:dyDescent="0.25">
      <c r="A71" s="7"/>
      <c r="B7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1" s="7"/>
      <c r="K71" t="str">
        <f t="shared" si="1"/>
        <v/>
      </c>
    </row>
    <row r="72" spans="1:11" x14ac:dyDescent="0.25">
      <c r="A72" s="7"/>
      <c r="B7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2" s="7"/>
      <c r="K72" t="str">
        <f t="shared" si="1"/>
        <v/>
      </c>
    </row>
    <row r="73" spans="1:11" x14ac:dyDescent="0.25">
      <c r="A73" s="7"/>
      <c r="B7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3" s="7"/>
      <c r="K73" t="str">
        <f t="shared" si="1"/>
        <v/>
      </c>
    </row>
    <row r="74" spans="1:11" x14ac:dyDescent="0.25">
      <c r="A74" s="7"/>
      <c r="B7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4" s="7"/>
      <c r="K74" t="str">
        <f t="shared" si="1"/>
        <v/>
      </c>
    </row>
    <row r="75" spans="1:11" x14ac:dyDescent="0.25">
      <c r="A75" s="7"/>
      <c r="B7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5" s="7"/>
      <c r="K75" t="str">
        <f t="shared" si="1"/>
        <v/>
      </c>
    </row>
    <row r="76" spans="1:11" x14ac:dyDescent="0.25">
      <c r="A76" s="7"/>
      <c r="B7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6" s="7"/>
      <c r="K76" t="str">
        <f t="shared" si="1"/>
        <v/>
      </c>
    </row>
    <row r="77" spans="1:11" x14ac:dyDescent="0.25">
      <c r="A77" s="7"/>
      <c r="B7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7" s="7"/>
      <c r="K77" t="str">
        <f t="shared" si="1"/>
        <v/>
      </c>
    </row>
    <row r="78" spans="1:11" x14ac:dyDescent="0.25">
      <c r="A78" s="7"/>
      <c r="B7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8" s="7"/>
      <c r="K78" t="str">
        <f t="shared" si="1"/>
        <v/>
      </c>
    </row>
    <row r="79" spans="1:11" x14ac:dyDescent="0.25">
      <c r="A79" s="7"/>
      <c r="B7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7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7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7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7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7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7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7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79" s="7"/>
      <c r="K79" t="str">
        <f t="shared" si="1"/>
        <v/>
      </c>
    </row>
    <row r="80" spans="1:11" x14ac:dyDescent="0.25">
      <c r="A80" s="7"/>
      <c r="B8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0" s="7"/>
      <c r="K80" t="str">
        <f t="shared" si="1"/>
        <v/>
      </c>
    </row>
    <row r="81" spans="1:11" x14ac:dyDescent="0.25">
      <c r="A81" s="7"/>
      <c r="B8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1" s="7"/>
      <c r="K81" t="str">
        <f t="shared" si="1"/>
        <v/>
      </c>
    </row>
    <row r="82" spans="1:11" x14ac:dyDescent="0.25">
      <c r="A82" s="7"/>
      <c r="B8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2" s="7"/>
      <c r="K82" t="str">
        <f t="shared" si="1"/>
        <v/>
      </c>
    </row>
    <row r="83" spans="1:11" x14ac:dyDescent="0.25">
      <c r="A83" s="7"/>
      <c r="B8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3" s="7"/>
      <c r="K83" t="str">
        <f t="shared" si="1"/>
        <v/>
      </c>
    </row>
    <row r="84" spans="1:11" x14ac:dyDescent="0.25">
      <c r="A84" s="7"/>
      <c r="B8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4" s="7"/>
      <c r="K84" t="str">
        <f t="shared" si="1"/>
        <v/>
      </c>
    </row>
    <row r="85" spans="1:11" x14ac:dyDescent="0.25">
      <c r="A85" s="7"/>
      <c r="B8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5" s="7"/>
      <c r="K85" t="str">
        <f t="shared" si="1"/>
        <v/>
      </c>
    </row>
    <row r="86" spans="1:11" x14ac:dyDescent="0.25">
      <c r="A86" s="7"/>
      <c r="B8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6" s="7"/>
      <c r="K86" t="str">
        <f t="shared" si="1"/>
        <v/>
      </c>
    </row>
    <row r="87" spans="1:11" x14ac:dyDescent="0.25">
      <c r="A87" s="7"/>
      <c r="B8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7" s="7"/>
      <c r="K87" t="str">
        <f t="shared" si="1"/>
        <v/>
      </c>
    </row>
    <row r="88" spans="1:11" x14ac:dyDescent="0.25">
      <c r="A88" s="7"/>
      <c r="B8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8" s="7"/>
      <c r="K88" t="str">
        <f t="shared" si="1"/>
        <v/>
      </c>
    </row>
    <row r="89" spans="1:11" x14ac:dyDescent="0.25">
      <c r="A89" s="7"/>
      <c r="B8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8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8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8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8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8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8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8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89" s="7"/>
      <c r="K89" t="str">
        <f t="shared" si="1"/>
        <v/>
      </c>
    </row>
    <row r="90" spans="1:11" x14ac:dyDescent="0.25">
      <c r="A90" s="7"/>
      <c r="B9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0" s="7"/>
      <c r="K90" t="str">
        <f t="shared" si="1"/>
        <v/>
      </c>
    </row>
    <row r="91" spans="1:11" x14ac:dyDescent="0.25">
      <c r="A91" s="7"/>
      <c r="B9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1" s="7"/>
      <c r="K91" t="str">
        <f t="shared" si="1"/>
        <v/>
      </c>
    </row>
    <row r="92" spans="1:11" x14ac:dyDescent="0.25">
      <c r="A92" s="7"/>
      <c r="B9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2" s="7"/>
      <c r="K92" t="str">
        <f t="shared" si="1"/>
        <v/>
      </c>
    </row>
    <row r="93" spans="1:11" x14ac:dyDescent="0.25">
      <c r="A93" s="7"/>
      <c r="B9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3" s="7"/>
      <c r="K93" t="str">
        <f t="shared" si="1"/>
        <v/>
      </c>
    </row>
    <row r="94" spans="1:11" x14ac:dyDescent="0.25">
      <c r="A94" s="7"/>
      <c r="B9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4" s="7"/>
      <c r="K94" t="str">
        <f t="shared" si="1"/>
        <v/>
      </c>
    </row>
    <row r="95" spans="1:11" x14ac:dyDescent="0.25">
      <c r="A95" s="7"/>
      <c r="B9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5" s="7"/>
      <c r="K95" t="str">
        <f t="shared" si="1"/>
        <v/>
      </c>
    </row>
    <row r="96" spans="1:11" x14ac:dyDescent="0.25">
      <c r="A96" s="7"/>
      <c r="B9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6" s="7"/>
      <c r="K96" t="str">
        <f t="shared" si="1"/>
        <v/>
      </c>
    </row>
    <row r="97" spans="1:11" x14ac:dyDescent="0.25">
      <c r="A97" s="7"/>
      <c r="B9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7" s="7"/>
      <c r="K97" t="str">
        <f t="shared" si="1"/>
        <v/>
      </c>
    </row>
    <row r="98" spans="1:11" x14ac:dyDescent="0.25">
      <c r="A98" s="7"/>
      <c r="B9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8" s="7"/>
      <c r="K98" t="str">
        <f t="shared" si="1"/>
        <v/>
      </c>
    </row>
    <row r="99" spans="1:11" x14ac:dyDescent="0.25">
      <c r="A99" s="7"/>
      <c r="B9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9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9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9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9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9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9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9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99" s="7"/>
      <c r="K99" t="str">
        <f t="shared" si="1"/>
        <v/>
      </c>
    </row>
    <row r="100" spans="1:11" x14ac:dyDescent="0.25">
      <c r="A100" s="7"/>
      <c r="B10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0" s="7"/>
      <c r="K100" t="str">
        <f t="shared" si="1"/>
        <v/>
      </c>
    </row>
    <row r="101" spans="1:11" x14ac:dyDescent="0.25">
      <c r="A101" s="7"/>
      <c r="B10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1" s="7"/>
      <c r="K101" t="str">
        <f t="shared" si="1"/>
        <v/>
      </c>
    </row>
    <row r="102" spans="1:11" x14ac:dyDescent="0.25">
      <c r="A102" s="7"/>
      <c r="B10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2" s="7"/>
      <c r="K102" t="str">
        <f t="shared" si="1"/>
        <v/>
      </c>
    </row>
    <row r="103" spans="1:11" x14ac:dyDescent="0.25">
      <c r="A103" s="7"/>
      <c r="B10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3" s="7"/>
      <c r="K103" t="str">
        <f t="shared" si="1"/>
        <v/>
      </c>
    </row>
    <row r="104" spans="1:11" x14ac:dyDescent="0.25">
      <c r="A104" s="7"/>
      <c r="B10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4" s="7"/>
      <c r="K104" t="str">
        <f t="shared" si="1"/>
        <v/>
      </c>
    </row>
    <row r="105" spans="1:11" x14ac:dyDescent="0.25">
      <c r="A105" s="7"/>
      <c r="B10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5" s="7"/>
      <c r="K105" t="str">
        <f t="shared" si="1"/>
        <v/>
      </c>
    </row>
    <row r="106" spans="1:11" x14ac:dyDescent="0.25">
      <c r="A106" s="7"/>
      <c r="B10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6" s="7"/>
      <c r="K106" t="str">
        <f t="shared" si="1"/>
        <v/>
      </c>
    </row>
    <row r="107" spans="1:11" x14ac:dyDescent="0.25">
      <c r="A107" s="7"/>
      <c r="B10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7" s="7"/>
      <c r="K107" t="str">
        <f t="shared" si="1"/>
        <v/>
      </c>
    </row>
    <row r="108" spans="1:11" x14ac:dyDescent="0.25">
      <c r="A108" s="7"/>
      <c r="B10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8" s="7"/>
      <c r="K108" t="str">
        <f t="shared" si="1"/>
        <v/>
      </c>
    </row>
    <row r="109" spans="1:11" x14ac:dyDescent="0.25">
      <c r="A109" s="7"/>
      <c r="B10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0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0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0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0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0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0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0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09" s="7"/>
      <c r="K109" t="str">
        <f t="shared" si="1"/>
        <v/>
      </c>
    </row>
    <row r="110" spans="1:11" x14ac:dyDescent="0.25">
      <c r="A110" s="7"/>
      <c r="B11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0" s="7"/>
      <c r="K110" t="str">
        <f t="shared" si="1"/>
        <v/>
      </c>
    </row>
    <row r="111" spans="1:11" x14ac:dyDescent="0.25">
      <c r="A111" s="7"/>
      <c r="B11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1" s="7"/>
      <c r="K111" t="str">
        <f t="shared" si="1"/>
        <v/>
      </c>
    </row>
    <row r="112" spans="1:11" x14ac:dyDescent="0.25">
      <c r="A112" s="7"/>
      <c r="B11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2" s="7"/>
      <c r="K112" t="str">
        <f t="shared" si="1"/>
        <v/>
      </c>
    </row>
    <row r="113" spans="1:11" x14ac:dyDescent="0.25">
      <c r="A113" s="7"/>
      <c r="B11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3" s="7"/>
      <c r="K113" t="str">
        <f t="shared" si="1"/>
        <v/>
      </c>
    </row>
    <row r="114" spans="1:11" x14ac:dyDescent="0.25">
      <c r="A114" s="7"/>
      <c r="B11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4" s="7"/>
      <c r="K114" t="str">
        <f t="shared" si="1"/>
        <v/>
      </c>
    </row>
    <row r="115" spans="1:11" x14ac:dyDescent="0.25">
      <c r="A115" s="7"/>
      <c r="B11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5" s="7"/>
      <c r="K115" t="str">
        <f t="shared" si="1"/>
        <v/>
      </c>
    </row>
    <row r="116" spans="1:11" x14ac:dyDescent="0.25">
      <c r="A116" s="7"/>
      <c r="B11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6" s="7"/>
      <c r="K116" t="str">
        <f t="shared" si="1"/>
        <v/>
      </c>
    </row>
    <row r="117" spans="1:11" x14ac:dyDescent="0.25">
      <c r="A117" s="7"/>
      <c r="B11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7" s="7"/>
      <c r="K117" t="str">
        <f t="shared" si="1"/>
        <v/>
      </c>
    </row>
    <row r="118" spans="1:11" x14ac:dyDescent="0.25">
      <c r="A118" s="7"/>
      <c r="B11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8" s="7"/>
      <c r="K118" t="str">
        <f t="shared" si="1"/>
        <v/>
      </c>
    </row>
    <row r="119" spans="1:11" x14ac:dyDescent="0.25">
      <c r="A119" s="7"/>
      <c r="B11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1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1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1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1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1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1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1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19" s="7"/>
      <c r="K119" t="str">
        <f t="shared" si="1"/>
        <v/>
      </c>
    </row>
    <row r="120" spans="1:11" x14ac:dyDescent="0.25">
      <c r="A120" s="7"/>
      <c r="B12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0" s="7"/>
      <c r="K120" t="str">
        <f t="shared" si="1"/>
        <v/>
      </c>
    </row>
    <row r="121" spans="1:11" x14ac:dyDescent="0.25">
      <c r="A121" s="7"/>
      <c r="B12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1" s="7"/>
      <c r="K121" t="str">
        <f t="shared" si="1"/>
        <v/>
      </c>
    </row>
    <row r="122" spans="1:11" x14ac:dyDescent="0.25">
      <c r="A122" s="7"/>
      <c r="B12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2" s="7"/>
      <c r="K122" t="str">
        <f t="shared" si="1"/>
        <v/>
      </c>
    </row>
    <row r="123" spans="1:11" x14ac:dyDescent="0.25">
      <c r="A123" s="7"/>
      <c r="B12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3" s="7"/>
      <c r="K123" t="str">
        <f t="shared" si="1"/>
        <v/>
      </c>
    </row>
    <row r="124" spans="1:11" x14ac:dyDescent="0.25">
      <c r="A124" s="7"/>
      <c r="B12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4" s="7"/>
      <c r="K124" t="str">
        <f t="shared" si="1"/>
        <v/>
      </c>
    </row>
    <row r="125" spans="1:11" x14ac:dyDescent="0.25">
      <c r="A125" s="7"/>
      <c r="B12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5" s="7"/>
      <c r="K125" t="str">
        <f t="shared" si="1"/>
        <v/>
      </c>
    </row>
    <row r="126" spans="1:11" x14ac:dyDescent="0.25">
      <c r="A126" s="7"/>
      <c r="B12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6" s="7"/>
      <c r="K126" t="str">
        <f t="shared" si="1"/>
        <v/>
      </c>
    </row>
    <row r="127" spans="1:11" x14ac:dyDescent="0.25">
      <c r="A127" s="7"/>
      <c r="B12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7" s="7"/>
      <c r="K127" t="str">
        <f t="shared" si="1"/>
        <v/>
      </c>
    </row>
    <row r="128" spans="1:11" x14ac:dyDescent="0.25">
      <c r="A128" s="7"/>
      <c r="B12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8" s="7"/>
      <c r="K128" t="str">
        <f t="shared" si="1"/>
        <v/>
      </c>
    </row>
    <row r="129" spans="1:11" x14ac:dyDescent="0.25">
      <c r="A129" s="7"/>
      <c r="B12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2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2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2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2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2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2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2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29" s="7"/>
      <c r="K129" t="str">
        <f t="shared" si="1"/>
        <v/>
      </c>
    </row>
    <row r="130" spans="1:11" x14ac:dyDescent="0.25">
      <c r="A130" s="7"/>
      <c r="B13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0" s="7"/>
      <c r="K130" t="str">
        <f t="shared" ref="K130:K193" si="2">IF(ROW()-1&lt;=$K$1,ROW()-1,"")</f>
        <v/>
      </c>
    </row>
    <row r="131" spans="1:11" x14ac:dyDescent="0.25">
      <c r="A131" s="7"/>
      <c r="B13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1" s="7"/>
      <c r="K131" t="str">
        <f t="shared" si="2"/>
        <v/>
      </c>
    </row>
    <row r="132" spans="1:11" x14ac:dyDescent="0.25">
      <c r="A132" s="7"/>
      <c r="B13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2" s="7"/>
      <c r="K132" t="str">
        <f t="shared" si="2"/>
        <v/>
      </c>
    </row>
    <row r="133" spans="1:11" x14ac:dyDescent="0.25">
      <c r="A133" s="7"/>
      <c r="B13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3" s="7"/>
      <c r="K133" t="str">
        <f t="shared" si="2"/>
        <v/>
      </c>
    </row>
    <row r="134" spans="1:11" x14ac:dyDescent="0.25">
      <c r="A134" s="7"/>
      <c r="B13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4" s="7"/>
      <c r="K134" t="str">
        <f t="shared" si="2"/>
        <v/>
      </c>
    </row>
    <row r="135" spans="1:11" x14ac:dyDescent="0.25">
      <c r="A135" s="7"/>
      <c r="B13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5" s="7"/>
      <c r="K135" t="str">
        <f t="shared" si="2"/>
        <v/>
      </c>
    </row>
    <row r="136" spans="1:11" x14ac:dyDescent="0.25">
      <c r="A136" s="7"/>
      <c r="B13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6" s="7"/>
      <c r="K136" t="str">
        <f t="shared" si="2"/>
        <v/>
      </c>
    </row>
    <row r="137" spans="1:11" x14ac:dyDescent="0.25">
      <c r="A137" s="7"/>
      <c r="B13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7" s="7"/>
      <c r="K137" t="str">
        <f t="shared" si="2"/>
        <v/>
      </c>
    </row>
    <row r="138" spans="1:11" x14ac:dyDescent="0.25">
      <c r="A138" s="7"/>
      <c r="B13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8" s="7"/>
      <c r="K138" t="str">
        <f t="shared" si="2"/>
        <v/>
      </c>
    </row>
    <row r="139" spans="1:11" x14ac:dyDescent="0.25">
      <c r="A139" s="7"/>
      <c r="B13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3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3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3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3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3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3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3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39" s="7"/>
      <c r="K139" t="str">
        <f t="shared" si="2"/>
        <v/>
      </c>
    </row>
    <row r="140" spans="1:11" x14ac:dyDescent="0.25">
      <c r="A140" s="7"/>
      <c r="B14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0" s="7"/>
      <c r="K140" t="str">
        <f t="shared" si="2"/>
        <v/>
      </c>
    </row>
    <row r="141" spans="1:11" x14ac:dyDescent="0.25">
      <c r="A141" s="7"/>
      <c r="B14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1" s="7"/>
      <c r="K141" t="str">
        <f t="shared" si="2"/>
        <v/>
      </c>
    </row>
    <row r="142" spans="1:11" x14ac:dyDescent="0.25">
      <c r="A142" s="7"/>
      <c r="B14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2" s="7"/>
      <c r="K142" t="str">
        <f t="shared" si="2"/>
        <v/>
      </c>
    </row>
    <row r="143" spans="1:11" x14ac:dyDescent="0.25">
      <c r="A143" s="7"/>
      <c r="B14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3" s="7"/>
      <c r="K143" t="str">
        <f t="shared" si="2"/>
        <v/>
      </c>
    </row>
    <row r="144" spans="1:11" x14ac:dyDescent="0.25">
      <c r="A144" s="7"/>
      <c r="B14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4" s="7"/>
      <c r="K144" t="str">
        <f t="shared" si="2"/>
        <v/>
      </c>
    </row>
    <row r="145" spans="1:11" x14ac:dyDescent="0.25">
      <c r="A145" s="7"/>
      <c r="B14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5" s="7"/>
      <c r="K145" t="str">
        <f t="shared" si="2"/>
        <v/>
      </c>
    </row>
    <row r="146" spans="1:11" x14ac:dyDescent="0.25">
      <c r="A146" s="7"/>
      <c r="B14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6" s="7"/>
      <c r="K146" t="str">
        <f t="shared" si="2"/>
        <v/>
      </c>
    </row>
    <row r="147" spans="1:11" x14ac:dyDescent="0.25">
      <c r="A147" s="7"/>
      <c r="B14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7" s="7"/>
      <c r="K147" t="str">
        <f t="shared" si="2"/>
        <v/>
      </c>
    </row>
    <row r="148" spans="1:11" x14ac:dyDescent="0.25">
      <c r="A148" s="7"/>
      <c r="B14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8" s="7"/>
      <c r="K148" t="str">
        <f t="shared" si="2"/>
        <v/>
      </c>
    </row>
    <row r="149" spans="1:11" x14ac:dyDescent="0.25">
      <c r="A149" s="7"/>
      <c r="B14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4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4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4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4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4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4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4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49" s="7"/>
      <c r="K149" t="str">
        <f t="shared" si="2"/>
        <v/>
      </c>
    </row>
    <row r="150" spans="1:11" x14ac:dyDescent="0.25">
      <c r="A150" s="7"/>
      <c r="B15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0" s="7"/>
      <c r="K150" t="str">
        <f t="shared" si="2"/>
        <v/>
      </c>
    </row>
    <row r="151" spans="1:11" x14ac:dyDescent="0.25">
      <c r="A151" s="7"/>
      <c r="B15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1" s="7"/>
      <c r="K151" t="str">
        <f t="shared" si="2"/>
        <v/>
      </c>
    </row>
    <row r="152" spans="1:11" x14ac:dyDescent="0.25">
      <c r="A152" s="7"/>
      <c r="B15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2" s="7"/>
      <c r="K152" t="str">
        <f t="shared" si="2"/>
        <v/>
      </c>
    </row>
    <row r="153" spans="1:11" x14ac:dyDescent="0.25">
      <c r="A153" s="7"/>
      <c r="B15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3" s="7"/>
      <c r="K153" t="str">
        <f t="shared" si="2"/>
        <v/>
      </c>
    </row>
    <row r="154" spans="1:11" x14ac:dyDescent="0.25">
      <c r="A154" s="7"/>
      <c r="B15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4" s="7"/>
      <c r="K154" t="str">
        <f t="shared" si="2"/>
        <v/>
      </c>
    </row>
    <row r="155" spans="1:11" x14ac:dyDescent="0.25">
      <c r="A155" s="7"/>
      <c r="B15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5" s="7"/>
      <c r="K155" t="str">
        <f t="shared" si="2"/>
        <v/>
      </c>
    </row>
    <row r="156" spans="1:11" x14ac:dyDescent="0.25">
      <c r="A156" s="7"/>
      <c r="B15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6" s="7"/>
      <c r="K156" t="str">
        <f t="shared" si="2"/>
        <v/>
      </c>
    </row>
    <row r="157" spans="1:11" x14ac:dyDescent="0.25">
      <c r="A157" s="7"/>
      <c r="B15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7" s="7"/>
      <c r="K157" t="str">
        <f t="shared" si="2"/>
        <v/>
      </c>
    </row>
    <row r="158" spans="1:11" x14ac:dyDescent="0.25">
      <c r="A158" s="7"/>
      <c r="B15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8" s="7"/>
      <c r="K158" t="str">
        <f t="shared" si="2"/>
        <v/>
      </c>
    </row>
    <row r="159" spans="1:11" x14ac:dyDescent="0.25">
      <c r="A159" s="7"/>
      <c r="B15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5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5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5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5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5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5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5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59" s="7"/>
      <c r="K159" t="str">
        <f t="shared" si="2"/>
        <v/>
      </c>
    </row>
    <row r="160" spans="1:11" x14ac:dyDescent="0.25">
      <c r="A160" s="7"/>
      <c r="B16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0" s="7"/>
      <c r="K160" t="str">
        <f t="shared" si="2"/>
        <v/>
      </c>
    </row>
    <row r="161" spans="1:11" x14ac:dyDescent="0.25">
      <c r="A161" s="7"/>
      <c r="B16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1" s="7"/>
      <c r="K161" t="str">
        <f t="shared" si="2"/>
        <v/>
      </c>
    </row>
    <row r="162" spans="1:11" x14ac:dyDescent="0.25">
      <c r="A162" s="7"/>
      <c r="B16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2" s="7"/>
      <c r="K162" t="str">
        <f t="shared" si="2"/>
        <v/>
      </c>
    </row>
    <row r="163" spans="1:11" x14ac:dyDescent="0.25">
      <c r="A163" s="7"/>
      <c r="B16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3" s="7"/>
      <c r="K163" t="str">
        <f t="shared" si="2"/>
        <v/>
      </c>
    </row>
    <row r="164" spans="1:11" x14ac:dyDescent="0.25">
      <c r="A164" s="7"/>
      <c r="B16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4" s="7"/>
      <c r="K164" t="str">
        <f t="shared" si="2"/>
        <v/>
      </c>
    </row>
    <row r="165" spans="1:11" x14ac:dyDescent="0.25">
      <c r="A165" s="7"/>
      <c r="B16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5" s="7"/>
      <c r="K165" t="str">
        <f t="shared" si="2"/>
        <v/>
      </c>
    </row>
    <row r="166" spans="1:11" x14ac:dyDescent="0.25">
      <c r="A166" s="7"/>
      <c r="B16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6" s="7"/>
      <c r="K166" t="str">
        <f t="shared" si="2"/>
        <v/>
      </c>
    </row>
    <row r="167" spans="1:11" x14ac:dyDescent="0.25">
      <c r="A167" s="7"/>
      <c r="B16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7" s="7"/>
      <c r="K167" t="str">
        <f t="shared" si="2"/>
        <v/>
      </c>
    </row>
    <row r="168" spans="1:11" x14ac:dyDescent="0.25">
      <c r="A168" s="7"/>
      <c r="B16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8" s="7"/>
      <c r="K168" t="str">
        <f t="shared" si="2"/>
        <v/>
      </c>
    </row>
    <row r="169" spans="1:11" x14ac:dyDescent="0.25">
      <c r="A169" s="7"/>
      <c r="B16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6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6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6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6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6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6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6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69" s="7"/>
      <c r="K169" t="str">
        <f t="shared" si="2"/>
        <v/>
      </c>
    </row>
    <row r="170" spans="1:11" x14ac:dyDescent="0.25">
      <c r="A170" s="7"/>
      <c r="B17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0" s="7"/>
      <c r="K170" t="str">
        <f t="shared" si="2"/>
        <v/>
      </c>
    </row>
    <row r="171" spans="1:11" x14ac:dyDescent="0.25">
      <c r="A171" s="7"/>
      <c r="B17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1" s="7"/>
      <c r="K171" t="str">
        <f t="shared" si="2"/>
        <v/>
      </c>
    </row>
    <row r="172" spans="1:11" x14ac:dyDescent="0.25">
      <c r="A172" s="7"/>
      <c r="B17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2" s="7"/>
      <c r="K172" t="str">
        <f t="shared" si="2"/>
        <v/>
      </c>
    </row>
    <row r="173" spans="1:11" x14ac:dyDescent="0.25">
      <c r="A173" s="7"/>
      <c r="B17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3" s="7"/>
      <c r="K173" t="str">
        <f t="shared" si="2"/>
        <v/>
      </c>
    </row>
    <row r="174" spans="1:11" x14ac:dyDescent="0.25">
      <c r="A174" s="7"/>
      <c r="B17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4" s="7"/>
      <c r="K174" t="str">
        <f t="shared" si="2"/>
        <v/>
      </c>
    </row>
    <row r="175" spans="1:11" x14ac:dyDescent="0.25">
      <c r="A175" s="7"/>
      <c r="B17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5" s="7"/>
      <c r="K175" t="str">
        <f t="shared" si="2"/>
        <v/>
      </c>
    </row>
    <row r="176" spans="1:11" x14ac:dyDescent="0.25">
      <c r="A176" s="7"/>
      <c r="B17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6" s="7"/>
      <c r="K176" t="str">
        <f t="shared" si="2"/>
        <v/>
      </c>
    </row>
    <row r="177" spans="1:11" x14ac:dyDescent="0.25">
      <c r="A177" s="7"/>
      <c r="B17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7" s="7"/>
      <c r="K177" t="str">
        <f t="shared" si="2"/>
        <v/>
      </c>
    </row>
    <row r="178" spans="1:11" x14ac:dyDescent="0.25">
      <c r="A178" s="7"/>
      <c r="B17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8" s="7"/>
      <c r="K178" t="str">
        <f t="shared" si="2"/>
        <v/>
      </c>
    </row>
    <row r="179" spans="1:11" x14ac:dyDescent="0.25">
      <c r="A179" s="7"/>
      <c r="B17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7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7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7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7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7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7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7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79" s="7"/>
      <c r="K179" t="str">
        <f t="shared" si="2"/>
        <v/>
      </c>
    </row>
    <row r="180" spans="1:11" x14ac:dyDescent="0.25">
      <c r="A180" s="7"/>
      <c r="B18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0" s="7"/>
      <c r="K180" t="str">
        <f t="shared" si="2"/>
        <v/>
      </c>
    </row>
    <row r="181" spans="1:11" x14ac:dyDescent="0.25">
      <c r="A181" s="7"/>
      <c r="B18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1" s="7"/>
      <c r="K181" t="str">
        <f t="shared" si="2"/>
        <v/>
      </c>
    </row>
    <row r="182" spans="1:11" x14ac:dyDescent="0.25">
      <c r="A182" s="7"/>
      <c r="B18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2" s="7"/>
      <c r="K182" t="str">
        <f t="shared" si="2"/>
        <v/>
      </c>
    </row>
    <row r="183" spans="1:11" x14ac:dyDescent="0.25">
      <c r="A183" s="7"/>
      <c r="B18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3" s="7"/>
      <c r="K183" t="str">
        <f t="shared" si="2"/>
        <v/>
      </c>
    </row>
    <row r="184" spans="1:11" x14ac:dyDescent="0.25">
      <c r="A184" s="7"/>
      <c r="B18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4" s="7"/>
      <c r="K184" t="str">
        <f t="shared" si="2"/>
        <v/>
      </c>
    </row>
    <row r="185" spans="1:11" x14ac:dyDescent="0.25">
      <c r="A185" s="7"/>
      <c r="B18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5" s="7"/>
      <c r="K185" t="str">
        <f t="shared" si="2"/>
        <v/>
      </c>
    </row>
    <row r="186" spans="1:11" x14ac:dyDescent="0.25">
      <c r="A186" s="7"/>
      <c r="B18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6" s="7"/>
      <c r="K186" t="str">
        <f t="shared" si="2"/>
        <v/>
      </c>
    </row>
    <row r="187" spans="1:11" x14ac:dyDescent="0.25">
      <c r="A187" s="7"/>
      <c r="B18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7" s="7"/>
      <c r="K187" t="str">
        <f t="shared" si="2"/>
        <v/>
      </c>
    </row>
    <row r="188" spans="1:11" x14ac:dyDescent="0.25">
      <c r="A188" s="7"/>
      <c r="B18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8" s="7"/>
      <c r="K188" t="str">
        <f t="shared" si="2"/>
        <v/>
      </c>
    </row>
    <row r="189" spans="1:11" x14ac:dyDescent="0.25">
      <c r="A189" s="7"/>
      <c r="B18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8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8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8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8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8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8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8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89" s="7"/>
      <c r="K189" t="str">
        <f t="shared" si="2"/>
        <v/>
      </c>
    </row>
    <row r="190" spans="1:11" x14ac:dyDescent="0.25">
      <c r="A190" s="7"/>
      <c r="B19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0" s="7"/>
      <c r="K190" t="str">
        <f t="shared" si="2"/>
        <v/>
      </c>
    </row>
    <row r="191" spans="1:11" x14ac:dyDescent="0.25">
      <c r="A191" s="7"/>
      <c r="B19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1" s="7"/>
      <c r="K191" t="str">
        <f t="shared" si="2"/>
        <v/>
      </c>
    </row>
    <row r="192" spans="1:11" x14ac:dyDescent="0.25">
      <c r="A192" s="7"/>
      <c r="B19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2" s="7"/>
      <c r="K192" t="str">
        <f t="shared" si="2"/>
        <v/>
      </c>
    </row>
    <row r="193" spans="1:11" x14ac:dyDescent="0.25">
      <c r="A193" s="7"/>
      <c r="B19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3" s="7"/>
      <c r="K193" t="str">
        <f t="shared" si="2"/>
        <v/>
      </c>
    </row>
    <row r="194" spans="1:11" x14ac:dyDescent="0.25">
      <c r="A194" s="7"/>
      <c r="B19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4" s="7"/>
      <c r="K194" t="str">
        <f t="shared" ref="K194:K257" si="3">IF(ROW()-1&lt;=$K$1,ROW()-1,"")</f>
        <v/>
      </c>
    </row>
    <row r="195" spans="1:11" x14ac:dyDescent="0.25">
      <c r="A195" s="7"/>
      <c r="B19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5" s="7"/>
      <c r="K195" t="str">
        <f t="shared" si="3"/>
        <v/>
      </c>
    </row>
    <row r="196" spans="1:11" x14ac:dyDescent="0.25">
      <c r="A196" s="7"/>
      <c r="B19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6" s="7"/>
      <c r="K196" t="str">
        <f t="shared" si="3"/>
        <v/>
      </c>
    </row>
    <row r="197" spans="1:11" x14ac:dyDescent="0.25">
      <c r="A197" s="7"/>
      <c r="B19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7" s="7"/>
      <c r="K197" t="str">
        <f t="shared" si="3"/>
        <v/>
      </c>
    </row>
    <row r="198" spans="1:11" x14ac:dyDescent="0.25">
      <c r="A198" s="7"/>
      <c r="B19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8" s="7"/>
      <c r="K198" t="str">
        <f t="shared" si="3"/>
        <v/>
      </c>
    </row>
    <row r="199" spans="1:11" x14ac:dyDescent="0.25">
      <c r="A199" s="7"/>
      <c r="B19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19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19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19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19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19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19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19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199" s="7"/>
      <c r="K199" t="str">
        <f t="shared" si="3"/>
        <v/>
      </c>
    </row>
    <row r="200" spans="1:11" x14ac:dyDescent="0.25">
      <c r="A200" s="7"/>
      <c r="B20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0" s="7"/>
      <c r="K200" t="str">
        <f t="shared" si="3"/>
        <v/>
      </c>
    </row>
    <row r="201" spans="1:11" x14ac:dyDescent="0.25">
      <c r="A201" s="7"/>
      <c r="B20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1" s="7"/>
      <c r="K201" t="str">
        <f t="shared" si="3"/>
        <v/>
      </c>
    </row>
    <row r="202" spans="1:11" x14ac:dyDescent="0.25">
      <c r="A202" s="7"/>
      <c r="B20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2" s="7"/>
      <c r="K202" t="str">
        <f t="shared" si="3"/>
        <v/>
      </c>
    </row>
    <row r="203" spans="1:11" x14ac:dyDescent="0.25">
      <c r="A203" s="7"/>
      <c r="B20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3" s="7"/>
      <c r="K203" t="str">
        <f t="shared" si="3"/>
        <v/>
      </c>
    </row>
    <row r="204" spans="1:11" x14ac:dyDescent="0.25">
      <c r="A204" s="7"/>
      <c r="B20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4" s="7"/>
      <c r="K204" t="str">
        <f t="shared" si="3"/>
        <v/>
      </c>
    </row>
    <row r="205" spans="1:11" x14ac:dyDescent="0.25">
      <c r="A205" s="7"/>
      <c r="B20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5" s="7"/>
      <c r="K205" t="str">
        <f t="shared" si="3"/>
        <v/>
      </c>
    </row>
    <row r="206" spans="1:11" x14ac:dyDescent="0.25">
      <c r="A206" s="7"/>
      <c r="B20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6" s="7"/>
      <c r="K206" t="str">
        <f t="shared" si="3"/>
        <v/>
      </c>
    </row>
    <row r="207" spans="1:11" x14ac:dyDescent="0.25">
      <c r="A207" s="7"/>
      <c r="B20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7" s="7"/>
      <c r="K207" t="str">
        <f t="shared" si="3"/>
        <v/>
      </c>
    </row>
    <row r="208" spans="1:11" x14ac:dyDescent="0.25">
      <c r="A208" s="7"/>
      <c r="B20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8" s="7"/>
      <c r="K208" t="str">
        <f t="shared" si="3"/>
        <v/>
      </c>
    </row>
    <row r="209" spans="1:11" x14ac:dyDescent="0.25">
      <c r="A209" s="7"/>
      <c r="B20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0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0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0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0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0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0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0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09" s="7"/>
      <c r="K209" t="str">
        <f t="shared" si="3"/>
        <v/>
      </c>
    </row>
    <row r="210" spans="1:11" x14ac:dyDescent="0.25">
      <c r="A210" s="7"/>
      <c r="B21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0" s="7"/>
      <c r="K210" t="str">
        <f t="shared" si="3"/>
        <v/>
      </c>
    </row>
    <row r="211" spans="1:11" x14ac:dyDescent="0.25">
      <c r="A211" s="7"/>
      <c r="B21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1" s="7"/>
      <c r="K211" t="str">
        <f t="shared" si="3"/>
        <v/>
      </c>
    </row>
    <row r="212" spans="1:11" x14ac:dyDescent="0.25">
      <c r="A212" s="7"/>
      <c r="B21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2" s="7"/>
      <c r="K212" t="str">
        <f t="shared" si="3"/>
        <v/>
      </c>
    </row>
    <row r="213" spans="1:11" x14ac:dyDescent="0.25">
      <c r="A213" s="7"/>
      <c r="B21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3" s="7"/>
      <c r="K213" t="str">
        <f t="shared" si="3"/>
        <v/>
      </c>
    </row>
    <row r="214" spans="1:11" x14ac:dyDescent="0.25">
      <c r="A214" s="7"/>
      <c r="B21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4" s="7"/>
      <c r="K214" t="str">
        <f t="shared" si="3"/>
        <v/>
      </c>
    </row>
    <row r="215" spans="1:11" x14ac:dyDescent="0.25">
      <c r="A215" s="7"/>
      <c r="B21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5" s="7"/>
      <c r="K215" t="str">
        <f t="shared" si="3"/>
        <v/>
      </c>
    </row>
    <row r="216" spans="1:11" x14ac:dyDescent="0.25">
      <c r="A216" s="7"/>
      <c r="B21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6" s="7"/>
      <c r="K216" t="str">
        <f t="shared" si="3"/>
        <v/>
      </c>
    </row>
    <row r="217" spans="1:11" x14ac:dyDescent="0.25">
      <c r="A217" s="7"/>
      <c r="B21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7" s="7"/>
      <c r="K217" t="str">
        <f t="shared" si="3"/>
        <v/>
      </c>
    </row>
    <row r="218" spans="1:11" x14ac:dyDescent="0.25">
      <c r="A218" s="7"/>
      <c r="B21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8" s="7"/>
      <c r="K218" t="str">
        <f t="shared" si="3"/>
        <v/>
      </c>
    </row>
    <row r="219" spans="1:11" x14ac:dyDescent="0.25">
      <c r="A219" s="7"/>
      <c r="B21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1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1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1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1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1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1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1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19" s="7"/>
      <c r="K219" t="str">
        <f t="shared" si="3"/>
        <v/>
      </c>
    </row>
    <row r="220" spans="1:11" x14ac:dyDescent="0.25">
      <c r="A220" s="7"/>
      <c r="B22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0" s="7"/>
      <c r="K220" t="str">
        <f t="shared" si="3"/>
        <v/>
      </c>
    </row>
    <row r="221" spans="1:11" x14ac:dyDescent="0.25">
      <c r="A221" s="7"/>
      <c r="B22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1" s="7"/>
      <c r="K221" t="str">
        <f t="shared" si="3"/>
        <v/>
      </c>
    </row>
    <row r="222" spans="1:11" x14ac:dyDescent="0.25">
      <c r="A222" s="7"/>
      <c r="B22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2" s="7"/>
      <c r="K222" t="str">
        <f t="shared" si="3"/>
        <v/>
      </c>
    </row>
    <row r="223" spans="1:11" x14ac:dyDescent="0.25">
      <c r="A223" s="7"/>
      <c r="B22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3" s="7"/>
      <c r="K223" t="str">
        <f t="shared" si="3"/>
        <v/>
      </c>
    </row>
    <row r="224" spans="1:11" x14ac:dyDescent="0.25">
      <c r="A224" s="7"/>
      <c r="B22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4" s="7"/>
      <c r="K224" t="str">
        <f t="shared" si="3"/>
        <v/>
      </c>
    </row>
    <row r="225" spans="1:11" x14ac:dyDescent="0.25">
      <c r="A225" s="7"/>
      <c r="B22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5" s="7"/>
      <c r="K225" t="str">
        <f t="shared" si="3"/>
        <v/>
      </c>
    </row>
    <row r="226" spans="1:11" x14ac:dyDescent="0.25">
      <c r="A226" s="7"/>
      <c r="B22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6" s="7"/>
      <c r="K226" t="str">
        <f t="shared" si="3"/>
        <v/>
      </c>
    </row>
    <row r="227" spans="1:11" x14ac:dyDescent="0.25">
      <c r="A227" s="7"/>
      <c r="B22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7" s="7"/>
      <c r="K227" t="str">
        <f t="shared" si="3"/>
        <v/>
      </c>
    </row>
    <row r="228" spans="1:11" x14ac:dyDescent="0.25">
      <c r="A228" s="7"/>
      <c r="B22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8" s="7"/>
      <c r="K228" t="str">
        <f t="shared" si="3"/>
        <v/>
      </c>
    </row>
    <row r="229" spans="1:11" x14ac:dyDescent="0.25">
      <c r="A229" s="7"/>
      <c r="B22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2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2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2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2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2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2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2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29" s="7"/>
      <c r="K229" t="str">
        <f t="shared" si="3"/>
        <v/>
      </c>
    </row>
    <row r="230" spans="1:11" x14ac:dyDescent="0.25">
      <c r="A230" s="7"/>
      <c r="B23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0" s="7"/>
      <c r="K230" t="str">
        <f t="shared" si="3"/>
        <v/>
      </c>
    </row>
    <row r="231" spans="1:11" x14ac:dyDescent="0.25">
      <c r="A231" s="7"/>
      <c r="B23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1" s="7"/>
      <c r="K231" t="str">
        <f t="shared" si="3"/>
        <v/>
      </c>
    </row>
    <row r="232" spans="1:11" x14ac:dyDescent="0.25">
      <c r="A232" s="7"/>
      <c r="B23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2" s="7"/>
      <c r="K232" t="str">
        <f t="shared" si="3"/>
        <v/>
      </c>
    </row>
    <row r="233" spans="1:11" x14ac:dyDescent="0.25">
      <c r="A233" s="7"/>
      <c r="B23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3" s="7"/>
      <c r="K233" t="str">
        <f t="shared" si="3"/>
        <v/>
      </c>
    </row>
    <row r="234" spans="1:11" x14ac:dyDescent="0.25">
      <c r="A234" s="7"/>
      <c r="B23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4" s="7"/>
      <c r="K234" t="str">
        <f t="shared" si="3"/>
        <v/>
      </c>
    </row>
    <row r="235" spans="1:11" x14ac:dyDescent="0.25">
      <c r="A235" s="7"/>
      <c r="B23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5" s="7"/>
      <c r="K235" t="str">
        <f t="shared" si="3"/>
        <v/>
      </c>
    </row>
    <row r="236" spans="1:11" x14ac:dyDescent="0.25">
      <c r="A236" s="7"/>
      <c r="B23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6" s="7"/>
      <c r="K236" t="str">
        <f t="shared" si="3"/>
        <v/>
      </c>
    </row>
    <row r="237" spans="1:11" x14ac:dyDescent="0.25">
      <c r="A237" s="7"/>
      <c r="B23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7" s="7"/>
      <c r="K237" t="str">
        <f t="shared" si="3"/>
        <v/>
      </c>
    </row>
    <row r="238" spans="1:11" x14ac:dyDescent="0.25">
      <c r="A238" s="7"/>
      <c r="B23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8" s="7"/>
      <c r="K238" t="str">
        <f t="shared" si="3"/>
        <v/>
      </c>
    </row>
    <row r="239" spans="1:11" x14ac:dyDescent="0.25">
      <c r="A239" s="7"/>
      <c r="B23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3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3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3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3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3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3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3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39" s="7"/>
      <c r="K239" t="str">
        <f t="shared" si="3"/>
        <v/>
      </c>
    </row>
    <row r="240" spans="1:11" x14ac:dyDescent="0.25">
      <c r="A240" s="7"/>
      <c r="B24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0" s="7"/>
      <c r="K240" t="str">
        <f t="shared" si="3"/>
        <v/>
      </c>
    </row>
    <row r="241" spans="1:11" x14ac:dyDescent="0.25">
      <c r="A241" s="7"/>
      <c r="B24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1" s="7"/>
      <c r="K241" t="str">
        <f t="shared" si="3"/>
        <v/>
      </c>
    </row>
    <row r="242" spans="1:11" x14ac:dyDescent="0.25">
      <c r="A242" s="7"/>
      <c r="B24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2" s="7"/>
      <c r="K242" t="str">
        <f t="shared" si="3"/>
        <v/>
      </c>
    </row>
    <row r="243" spans="1:11" x14ac:dyDescent="0.25">
      <c r="A243" s="7"/>
      <c r="B24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3" s="7"/>
      <c r="K243" t="str">
        <f t="shared" si="3"/>
        <v/>
      </c>
    </row>
    <row r="244" spans="1:11" x14ac:dyDescent="0.25">
      <c r="A244" s="7"/>
      <c r="B24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4" s="7"/>
      <c r="K244" t="str">
        <f t="shared" si="3"/>
        <v/>
      </c>
    </row>
    <row r="245" spans="1:11" x14ac:dyDescent="0.25">
      <c r="A245" s="7"/>
      <c r="B24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5" s="7"/>
      <c r="K245" t="str">
        <f t="shared" si="3"/>
        <v/>
      </c>
    </row>
    <row r="246" spans="1:11" x14ac:dyDescent="0.25">
      <c r="A246" s="7"/>
      <c r="B24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6" s="7"/>
      <c r="K246" t="str">
        <f t="shared" si="3"/>
        <v/>
      </c>
    </row>
    <row r="247" spans="1:11" x14ac:dyDescent="0.25">
      <c r="A247" s="7"/>
      <c r="B24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7" s="7"/>
      <c r="K247" t="str">
        <f t="shared" si="3"/>
        <v/>
      </c>
    </row>
    <row r="248" spans="1:11" x14ac:dyDescent="0.25">
      <c r="A248" s="7"/>
      <c r="B24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8" s="7"/>
      <c r="K248" t="str">
        <f t="shared" si="3"/>
        <v/>
      </c>
    </row>
    <row r="249" spans="1:11" x14ac:dyDescent="0.25">
      <c r="A249" s="7"/>
      <c r="B24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4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4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4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4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4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4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4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49" s="7"/>
      <c r="K249" t="str">
        <f t="shared" si="3"/>
        <v/>
      </c>
    </row>
    <row r="250" spans="1:11" x14ac:dyDescent="0.25">
      <c r="A250" s="7"/>
      <c r="B25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0" s="7"/>
      <c r="K250" t="str">
        <f t="shared" si="3"/>
        <v/>
      </c>
    </row>
    <row r="251" spans="1:11" x14ac:dyDescent="0.25">
      <c r="A251" s="7"/>
      <c r="B25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1" s="7"/>
      <c r="K251" t="str">
        <f t="shared" si="3"/>
        <v/>
      </c>
    </row>
    <row r="252" spans="1:11" x14ac:dyDescent="0.25">
      <c r="A252" s="7"/>
      <c r="B25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2" s="7"/>
      <c r="K252" t="str">
        <f t="shared" si="3"/>
        <v/>
      </c>
    </row>
    <row r="253" spans="1:11" x14ac:dyDescent="0.25">
      <c r="A253" s="7"/>
      <c r="B25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3" s="7"/>
      <c r="K253" t="str">
        <f t="shared" si="3"/>
        <v/>
      </c>
    </row>
    <row r="254" spans="1:11" x14ac:dyDescent="0.25">
      <c r="A254" s="7"/>
      <c r="B25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4" s="7"/>
      <c r="K254" t="str">
        <f t="shared" si="3"/>
        <v/>
      </c>
    </row>
    <row r="255" spans="1:11" x14ac:dyDescent="0.25">
      <c r="A255" s="7"/>
      <c r="B25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5" s="7"/>
      <c r="K255" t="str">
        <f t="shared" si="3"/>
        <v/>
      </c>
    </row>
    <row r="256" spans="1:11" x14ac:dyDescent="0.25">
      <c r="A256" s="7"/>
      <c r="B25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6" s="7"/>
      <c r="K256" t="str">
        <f t="shared" si="3"/>
        <v/>
      </c>
    </row>
    <row r="257" spans="1:11" x14ac:dyDescent="0.25">
      <c r="A257" s="7"/>
      <c r="B25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7" s="7"/>
      <c r="K257" t="str">
        <f t="shared" si="3"/>
        <v/>
      </c>
    </row>
    <row r="258" spans="1:11" x14ac:dyDescent="0.25">
      <c r="A258" s="7"/>
      <c r="B25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8" s="7"/>
      <c r="K258" t="str">
        <f t="shared" ref="K258:K321" si="4">IF(ROW()-1&lt;=$K$1,ROW()-1,"")</f>
        <v/>
      </c>
    </row>
    <row r="259" spans="1:11" x14ac:dyDescent="0.25">
      <c r="A259" s="7"/>
      <c r="B25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5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5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5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5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5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5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5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59" s="7"/>
      <c r="K259" t="str">
        <f t="shared" si="4"/>
        <v/>
      </c>
    </row>
    <row r="260" spans="1:11" x14ac:dyDescent="0.25">
      <c r="A260" s="7"/>
      <c r="B26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0" s="7"/>
      <c r="K260" t="str">
        <f t="shared" si="4"/>
        <v/>
      </c>
    </row>
    <row r="261" spans="1:11" x14ac:dyDescent="0.25">
      <c r="A261" s="7"/>
      <c r="B26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1" s="7"/>
      <c r="K261" t="str">
        <f t="shared" si="4"/>
        <v/>
      </c>
    </row>
    <row r="262" spans="1:11" x14ac:dyDescent="0.25">
      <c r="A262" s="7"/>
      <c r="B26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2" s="7"/>
      <c r="K262" t="str">
        <f t="shared" si="4"/>
        <v/>
      </c>
    </row>
    <row r="263" spans="1:11" x14ac:dyDescent="0.25">
      <c r="A263" s="7"/>
      <c r="B26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3" s="7"/>
      <c r="K263" t="str">
        <f t="shared" si="4"/>
        <v/>
      </c>
    </row>
    <row r="264" spans="1:11" x14ac:dyDescent="0.25">
      <c r="A264" s="7"/>
      <c r="B26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4" s="7"/>
      <c r="K264" t="str">
        <f t="shared" si="4"/>
        <v/>
      </c>
    </row>
    <row r="265" spans="1:11" x14ac:dyDescent="0.25">
      <c r="A265" s="7"/>
      <c r="B26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5" s="7"/>
      <c r="K265" t="str">
        <f t="shared" si="4"/>
        <v/>
      </c>
    </row>
    <row r="266" spans="1:11" x14ac:dyDescent="0.25">
      <c r="A266" s="7"/>
      <c r="B26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6" s="7"/>
      <c r="K266" t="str">
        <f t="shared" si="4"/>
        <v/>
      </c>
    </row>
    <row r="267" spans="1:11" x14ac:dyDescent="0.25">
      <c r="A267" s="7"/>
      <c r="B26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7" s="7"/>
      <c r="K267" t="str">
        <f t="shared" si="4"/>
        <v/>
      </c>
    </row>
    <row r="268" spans="1:11" x14ac:dyDescent="0.25">
      <c r="A268" s="7"/>
      <c r="B26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8" s="7"/>
      <c r="K268" t="str">
        <f t="shared" si="4"/>
        <v/>
      </c>
    </row>
    <row r="269" spans="1:11" x14ac:dyDescent="0.25">
      <c r="A269" s="7"/>
      <c r="B26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6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6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6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6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6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6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6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69" s="7"/>
      <c r="K269" t="str">
        <f t="shared" si="4"/>
        <v/>
      </c>
    </row>
    <row r="270" spans="1:11" x14ac:dyDescent="0.25">
      <c r="A270" s="7"/>
      <c r="B27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0" s="7"/>
      <c r="K270" t="str">
        <f t="shared" si="4"/>
        <v/>
      </c>
    </row>
    <row r="271" spans="1:11" x14ac:dyDescent="0.25">
      <c r="A271" s="7"/>
      <c r="B27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1" s="7"/>
      <c r="K271" t="str">
        <f t="shared" si="4"/>
        <v/>
      </c>
    </row>
    <row r="272" spans="1:11" x14ac:dyDescent="0.25">
      <c r="A272" s="7"/>
      <c r="B27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2" s="7"/>
      <c r="K272" t="str">
        <f t="shared" si="4"/>
        <v/>
      </c>
    </row>
    <row r="273" spans="1:11" x14ac:dyDescent="0.25">
      <c r="A273" s="7"/>
      <c r="B27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3" s="7"/>
      <c r="K273" t="str">
        <f t="shared" si="4"/>
        <v/>
      </c>
    </row>
    <row r="274" spans="1:11" x14ac:dyDescent="0.25">
      <c r="A274" s="7"/>
      <c r="B27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4" s="7"/>
      <c r="K274" t="str">
        <f t="shared" si="4"/>
        <v/>
      </c>
    </row>
    <row r="275" spans="1:11" x14ac:dyDescent="0.25">
      <c r="A275" s="7"/>
      <c r="B27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5" s="7"/>
      <c r="K275" t="str">
        <f t="shared" si="4"/>
        <v/>
      </c>
    </row>
    <row r="276" spans="1:11" x14ac:dyDescent="0.25">
      <c r="A276" s="7"/>
      <c r="B27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6" s="7"/>
      <c r="K276" t="str">
        <f t="shared" si="4"/>
        <v/>
      </c>
    </row>
    <row r="277" spans="1:11" x14ac:dyDescent="0.25">
      <c r="A277" s="7"/>
      <c r="B27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7" s="7"/>
      <c r="K277" t="str">
        <f t="shared" si="4"/>
        <v/>
      </c>
    </row>
    <row r="278" spans="1:11" x14ac:dyDescent="0.25">
      <c r="A278" s="7"/>
      <c r="B27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8" s="7"/>
      <c r="K278" t="str">
        <f t="shared" si="4"/>
        <v/>
      </c>
    </row>
    <row r="279" spans="1:11" x14ac:dyDescent="0.25">
      <c r="A279" s="7"/>
      <c r="B27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7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7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7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7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7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7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7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79" s="7"/>
      <c r="K279" t="str">
        <f t="shared" si="4"/>
        <v/>
      </c>
    </row>
    <row r="280" spans="1:11" x14ac:dyDescent="0.25">
      <c r="A280" s="7"/>
      <c r="B28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0" s="7"/>
      <c r="K280" t="str">
        <f t="shared" si="4"/>
        <v/>
      </c>
    </row>
    <row r="281" spans="1:11" x14ac:dyDescent="0.25">
      <c r="A281" s="7"/>
      <c r="B28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1" s="7"/>
      <c r="K281" t="str">
        <f t="shared" si="4"/>
        <v/>
      </c>
    </row>
    <row r="282" spans="1:11" x14ac:dyDescent="0.25">
      <c r="A282" s="7"/>
      <c r="B28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2" s="7"/>
      <c r="K282" t="str">
        <f t="shared" si="4"/>
        <v/>
      </c>
    </row>
    <row r="283" spans="1:11" x14ac:dyDescent="0.25">
      <c r="A283" s="7"/>
      <c r="B28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3" s="7"/>
      <c r="K283" t="str">
        <f t="shared" si="4"/>
        <v/>
      </c>
    </row>
    <row r="284" spans="1:11" x14ac:dyDescent="0.25">
      <c r="A284" s="7"/>
      <c r="B28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4" s="7"/>
      <c r="K284" t="str">
        <f t="shared" si="4"/>
        <v/>
      </c>
    </row>
    <row r="285" spans="1:11" x14ac:dyDescent="0.25">
      <c r="A285" s="7"/>
      <c r="B28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5" s="7"/>
      <c r="K285" t="str">
        <f t="shared" si="4"/>
        <v/>
      </c>
    </row>
    <row r="286" spans="1:11" x14ac:dyDescent="0.25">
      <c r="A286" s="7"/>
      <c r="B28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6" s="7"/>
      <c r="K286" t="str">
        <f t="shared" si="4"/>
        <v/>
      </c>
    </row>
    <row r="287" spans="1:11" x14ac:dyDescent="0.25">
      <c r="A287" s="7"/>
      <c r="B28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7" s="7"/>
      <c r="K287" t="str">
        <f t="shared" si="4"/>
        <v/>
      </c>
    </row>
    <row r="288" spans="1:11" x14ac:dyDescent="0.25">
      <c r="A288" s="7"/>
      <c r="B28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8" s="7"/>
      <c r="K288" t="str">
        <f t="shared" si="4"/>
        <v/>
      </c>
    </row>
    <row r="289" spans="1:11" x14ac:dyDescent="0.25">
      <c r="A289" s="7"/>
      <c r="B28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8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8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8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8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8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8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8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89" s="7"/>
      <c r="K289" t="str">
        <f t="shared" si="4"/>
        <v/>
      </c>
    </row>
    <row r="290" spans="1:11" x14ac:dyDescent="0.25">
      <c r="A290" s="7"/>
      <c r="B29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0" s="7"/>
      <c r="K290" t="str">
        <f t="shared" si="4"/>
        <v/>
      </c>
    </row>
    <row r="291" spans="1:11" x14ac:dyDescent="0.25">
      <c r="A291" s="7"/>
      <c r="B29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1" s="7"/>
      <c r="K291" t="str">
        <f t="shared" si="4"/>
        <v/>
      </c>
    </row>
    <row r="292" spans="1:11" x14ac:dyDescent="0.25">
      <c r="A292" s="7"/>
      <c r="B29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2" s="7"/>
      <c r="K292" t="str">
        <f t="shared" si="4"/>
        <v/>
      </c>
    </row>
    <row r="293" spans="1:11" x14ac:dyDescent="0.25">
      <c r="A293" s="7"/>
      <c r="B29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3" s="7"/>
      <c r="K293" t="str">
        <f t="shared" si="4"/>
        <v/>
      </c>
    </row>
    <row r="294" spans="1:11" x14ac:dyDescent="0.25">
      <c r="A294" s="7"/>
      <c r="B29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4" s="7"/>
      <c r="K294" t="str">
        <f t="shared" si="4"/>
        <v/>
      </c>
    </row>
    <row r="295" spans="1:11" x14ac:dyDescent="0.25">
      <c r="A295" s="7"/>
      <c r="B29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5" s="7"/>
      <c r="K295" t="str">
        <f t="shared" si="4"/>
        <v/>
      </c>
    </row>
    <row r="296" spans="1:11" x14ac:dyDescent="0.25">
      <c r="A296" s="7"/>
      <c r="B29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6" s="7"/>
      <c r="K296" t="str">
        <f t="shared" si="4"/>
        <v/>
      </c>
    </row>
    <row r="297" spans="1:11" x14ac:dyDescent="0.25">
      <c r="A297" s="7"/>
      <c r="B29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7" s="7"/>
      <c r="K297" t="str">
        <f t="shared" si="4"/>
        <v/>
      </c>
    </row>
    <row r="298" spans="1:11" x14ac:dyDescent="0.25">
      <c r="A298" s="7"/>
      <c r="B29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8" s="7"/>
      <c r="K298" t="str">
        <f t="shared" si="4"/>
        <v/>
      </c>
    </row>
    <row r="299" spans="1:11" x14ac:dyDescent="0.25">
      <c r="A299" s="7"/>
      <c r="B29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29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29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29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29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29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29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29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299" s="7"/>
      <c r="K299" t="str">
        <f t="shared" si="4"/>
        <v/>
      </c>
    </row>
    <row r="300" spans="1:11" x14ac:dyDescent="0.25">
      <c r="A300" s="7"/>
      <c r="B30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0" s="7"/>
      <c r="K300" t="str">
        <f t="shared" si="4"/>
        <v/>
      </c>
    </row>
    <row r="301" spans="1:11" x14ac:dyDescent="0.25">
      <c r="A301" s="7"/>
      <c r="B30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1" s="7"/>
      <c r="K301" t="str">
        <f t="shared" si="4"/>
        <v/>
      </c>
    </row>
    <row r="302" spans="1:11" x14ac:dyDescent="0.25">
      <c r="A302" s="7"/>
      <c r="B30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2" s="7"/>
      <c r="K302" t="str">
        <f t="shared" si="4"/>
        <v/>
      </c>
    </row>
    <row r="303" spans="1:11" x14ac:dyDescent="0.25">
      <c r="A303" s="7"/>
      <c r="B30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3" s="7"/>
      <c r="K303" t="str">
        <f t="shared" si="4"/>
        <v/>
      </c>
    </row>
    <row r="304" spans="1:11" x14ac:dyDescent="0.25">
      <c r="A304" s="7"/>
      <c r="B30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4" s="7"/>
      <c r="K304" t="str">
        <f t="shared" si="4"/>
        <v/>
      </c>
    </row>
    <row r="305" spans="1:11" x14ac:dyDescent="0.25">
      <c r="A305" s="7"/>
      <c r="B30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5" s="7"/>
      <c r="K305" t="str">
        <f t="shared" si="4"/>
        <v/>
      </c>
    </row>
    <row r="306" spans="1:11" x14ac:dyDescent="0.25">
      <c r="A306" s="7"/>
      <c r="B30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6" s="7"/>
      <c r="K306" t="str">
        <f t="shared" si="4"/>
        <v/>
      </c>
    </row>
    <row r="307" spans="1:11" x14ac:dyDescent="0.25">
      <c r="A307" s="7"/>
      <c r="B30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7" s="7"/>
      <c r="K307" t="str">
        <f t="shared" si="4"/>
        <v/>
      </c>
    </row>
    <row r="308" spans="1:11" x14ac:dyDescent="0.25">
      <c r="A308" s="7"/>
      <c r="B30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8" s="7"/>
      <c r="K308" t="str">
        <f t="shared" si="4"/>
        <v/>
      </c>
    </row>
    <row r="309" spans="1:11" x14ac:dyDescent="0.25">
      <c r="A309" s="7"/>
      <c r="B30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0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0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0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0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0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0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0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09" s="7"/>
      <c r="K309" t="str">
        <f t="shared" si="4"/>
        <v/>
      </c>
    </row>
    <row r="310" spans="1:11" x14ac:dyDescent="0.25">
      <c r="A310" s="7"/>
      <c r="B31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0" s="7"/>
      <c r="K310" t="str">
        <f t="shared" si="4"/>
        <v/>
      </c>
    </row>
    <row r="311" spans="1:11" x14ac:dyDescent="0.25">
      <c r="A311" s="7"/>
      <c r="B31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1" s="7"/>
      <c r="K311" t="str">
        <f t="shared" si="4"/>
        <v/>
      </c>
    </row>
    <row r="312" spans="1:11" x14ac:dyDescent="0.25">
      <c r="A312" s="7"/>
      <c r="B31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2" s="7"/>
      <c r="K312" t="str">
        <f t="shared" si="4"/>
        <v/>
      </c>
    </row>
    <row r="313" spans="1:11" x14ac:dyDescent="0.25">
      <c r="A313" s="7"/>
      <c r="B31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3" s="7"/>
      <c r="K313" t="str">
        <f t="shared" si="4"/>
        <v/>
      </c>
    </row>
    <row r="314" spans="1:11" x14ac:dyDescent="0.25">
      <c r="A314" s="7"/>
      <c r="B31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4" s="7"/>
      <c r="K314" t="str">
        <f t="shared" si="4"/>
        <v/>
      </c>
    </row>
    <row r="315" spans="1:11" x14ac:dyDescent="0.25">
      <c r="A315" s="7"/>
      <c r="B31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5" s="7"/>
      <c r="K315" t="str">
        <f t="shared" si="4"/>
        <v/>
      </c>
    </row>
    <row r="316" spans="1:11" x14ac:dyDescent="0.25">
      <c r="A316" s="7"/>
      <c r="B31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6" s="7"/>
      <c r="K316" t="str">
        <f t="shared" si="4"/>
        <v/>
      </c>
    </row>
    <row r="317" spans="1:11" x14ac:dyDescent="0.25">
      <c r="A317" s="7"/>
      <c r="B31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7" s="7"/>
      <c r="K317" t="str">
        <f t="shared" si="4"/>
        <v/>
      </c>
    </row>
    <row r="318" spans="1:11" x14ac:dyDescent="0.25">
      <c r="A318" s="7"/>
      <c r="B31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8" s="7"/>
      <c r="K318" t="str">
        <f t="shared" si="4"/>
        <v/>
      </c>
    </row>
    <row r="319" spans="1:11" x14ac:dyDescent="0.25">
      <c r="A319" s="7"/>
      <c r="B31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1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1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1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1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1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1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1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19" s="7"/>
      <c r="K319" t="str">
        <f t="shared" si="4"/>
        <v/>
      </c>
    </row>
    <row r="320" spans="1:11" x14ac:dyDescent="0.25">
      <c r="A320" s="7"/>
      <c r="B32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0" s="7"/>
      <c r="K320" t="str">
        <f t="shared" si="4"/>
        <v/>
      </c>
    </row>
    <row r="321" spans="1:11" x14ac:dyDescent="0.25">
      <c r="A321" s="7"/>
      <c r="B32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1" s="7"/>
      <c r="K321" t="str">
        <f t="shared" si="4"/>
        <v/>
      </c>
    </row>
    <row r="322" spans="1:11" x14ac:dyDescent="0.25">
      <c r="A322" s="7"/>
      <c r="B32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2" s="7"/>
      <c r="K322" t="str">
        <f t="shared" ref="K322:K385" si="5">IF(ROW()-1&lt;=$K$1,ROW()-1,"")</f>
        <v/>
      </c>
    </row>
    <row r="323" spans="1:11" x14ac:dyDescent="0.25">
      <c r="A323" s="7"/>
      <c r="B32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3" s="7"/>
      <c r="K323" t="str">
        <f t="shared" si="5"/>
        <v/>
      </c>
    </row>
    <row r="324" spans="1:11" x14ac:dyDescent="0.25">
      <c r="A324" s="7"/>
      <c r="B32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4" s="7"/>
      <c r="K324" t="str">
        <f t="shared" si="5"/>
        <v/>
      </c>
    </row>
    <row r="325" spans="1:11" x14ac:dyDescent="0.25">
      <c r="A325" s="7"/>
      <c r="B32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5" s="7"/>
      <c r="K325" t="str">
        <f t="shared" si="5"/>
        <v/>
      </c>
    </row>
    <row r="326" spans="1:11" x14ac:dyDescent="0.25">
      <c r="A326" s="7"/>
      <c r="B32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6" s="7"/>
      <c r="K326" t="str">
        <f t="shared" si="5"/>
        <v/>
      </c>
    </row>
    <row r="327" spans="1:11" x14ac:dyDescent="0.25">
      <c r="A327" s="7"/>
      <c r="B32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7" s="7"/>
      <c r="K327" t="str">
        <f t="shared" si="5"/>
        <v/>
      </c>
    </row>
    <row r="328" spans="1:11" x14ac:dyDescent="0.25">
      <c r="A328" s="7"/>
      <c r="B32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8" s="7"/>
      <c r="K328" t="str">
        <f t="shared" si="5"/>
        <v/>
      </c>
    </row>
    <row r="329" spans="1:11" x14ac:dyDescent="0.25">
      <c r="A329" s="7"/>
      <c r="B32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2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2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2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2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2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2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2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29" s="7"/>
      <c r="K329" t="str">
        <f t="shared" si="5"/>
        <v/>
      </c>
    </row>
    <row r="330" spans="1:11" x14ac:dyDescent="0.25">
      <c r="A330" s="7"/>
      <c r="B33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0" s="7"/>
      <c r="K330" t="str">
        <f t="shared" si="5"/>
        <v/>
      </c>
    </row>
    <row r="331" spans="1:11" x14ac:dyDescent="0.25">
      <c r="A331" s="7"/>
      <c r="B33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1" s="7"/>
      <c r="K331" t="str">
        <f t="shared" si="5"/>
        <v/>
      </c>
    </row>
    <row r="332" spans="1:11" x14ac:dyDescent="0.25">
      <c r="A332" s="7"/>
      <c r="B33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2" s="7"/>
      <c r="K332" t="str">
        <f t="shared" si="5"/>
        <v/>
      </c>
    </row>
    <row r="333" spans="1:11" x14ac:dyDescent="0.25">
      <c r="A333" s="7"/>
      <c r="B33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3" s="7"/>
      <c r="K333" t="str">
        <f t="shared" si="5"/>
        <v/>
      </c>
    </row>
    <row r="334" spans="1:11" x14ac:dyDescent="0.25">
      <c r="A334" s="7"/>
      <c r="B33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4" s="7"/>
      <c r="K334" t="str">
        <f t="shared" si="5"/>
        <v/>
      </c>
    </row>
    <row r="335" spans="1:11" x14ac:dyDescent="0.25">
      <c r="A335" s="7"/>
      <c r="B33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5" s="7"/>
      <c r="K335" t="str">
        <f t="shared" si="5"/>
        <v/>
      </c>
    </row>
    <row r="336" spans="1:11" x14ac:dyDescent="0.25">
      <c r="A336" s="7"/>
      <c r="B33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6" s="7"/>
      <c r="K336" t="str">
        <f t="shared" si="5"/>
        <v/>
      </c>
    </row>
    <row r="337" spans="1:11" x14ac:dyDescent="0.25">
      <c r="A337" s="7"/>
      <c r="B33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7" s="7"/>
      <c r="K337" t="str">
        <f t="shared" si="5"/>
        <v/>
      </c>
    </row>
    <row r="338" spans="1:11" x14ac:dyDescent="0.25">
      <c r="A338" s="7"/>
      <c r="B33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8" s="7"/>
      <c r="K338" t="str">
        <f t="shared" si="5"/>
        <v/>
      </c>
    </row>
    <row r="339" spans="1:11" x14ac:dyDescent="0.25">
      <c r="A339" s="7"/>
      <c r="B33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3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3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3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3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3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3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3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39" s="7"/>
      <c r="K339" t="str">
        <f t="shared" si="5"/>
        <v/>
      </c>
    </row>
    <row r="340" spans="1:11" x14ac:dyDescent="0.25">
      <c r="A340" s="7"/>
      <c r="B34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0" s="7"/>
      <c r="K340" t="str">
        <f t="shared" si="5"/>
        <v/>
      </c>
    </row>
    <row r="341" spans="1:11" x14ac:dyDescent="0.25">
      <c r="A341" s="7"/>
      <c r="B34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1" s="7"/>
      <c r="K341" t="str">
        <f t="shared" si="5"/>
        <v/>
      </c>
    </row>
    <row r="342" spans="1:11" x14ac:dyDescent="0.25">
      <c r="A342" s="7"/>
      <c r="B34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2" s="7"/>
      <c r="K342" t="str">
        <f t="shared" si="5"/>
        <v/>
      </c>
    </row>
    <row r="343" spans="1:11" x14ac:dyDescent="0.25">
      <c r="A343" s="7"/>
      <c r="B34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3" s="7"/>
      <c r="K343" t="str">
        <f t="shared" si="5"/>
        <v/>
      </c>
    </row>
    <row r="344" spans="1:11" x14ac:dyDescent="0.25">
      <c r="A344" s="7"/>
      <c r="B34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4" s="7"/>
      <c r="K344" t="str">
        <f t="shared" si="5"/>
        <v/>
      </c>
    </row>
    <row r="345" spans="1:11" x14ac:dyDescent="0.25">
      <c r="A345" s="7"/>
      <c r="B34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5" s="7"/>
      <c r="K345" t="str">
        <f t="shared" si="5"/>
        <v/>
      </c>
    </row>
    <row r="346" spans="1:11" x14ac:dyDescent="0.25">
      <c r="A346" s="7"/>
      <c r="B34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6" s="7"/>
      <c r="K346" t="str">
        <f t="shared" si="5"/>
        <v/>
      </c>
    </row>
    <row r="347" spans="1:11" x14ac:dyDescent="0.25">
      <c r="A347" s="7"/>
      <c r="B34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7" s="7"/>
      <c r="K347" t="str">
        <f t="shared" si="5"/>
        <v/>
      </c>
    </row>
    <row r="348" spans="1:11" x14ac:dyDescent="0.25">
      <c r="A348" s="7"/>
      <c r="B34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8" s="7"/>
      <c r="K348" t="str">
        <f t="shared" si="5"/>
        <v/>
      </c>
    </row>
    <row r="349" spans="1:11" x14ac:dyDescent="0.25">
      <c r="A349" s="7"/>
      <c r="B34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4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4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4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4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4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4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4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49" s="7"/>
      <c r="K349" t="str">
        <f t="shared" si="5"/>
        <v/>
      </c>
    </row>
    <row r="350" spans="1:11" x14ac:dyDescent="0.25">
      <c r="A350" s="7"/>
      <c r="B35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0" s="7"/>
      <c r="K350" t="str">
        <f t="shared" si="5"/>
        <v/>
      </c>
    </row>
    <row r="351" spans="1:11" x14ac:dyDescent="0.25">
      <c r="A351" s="7"/>
      <c r="B35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1" s="7"/>
      <c r="K351" t="str">
        <f t="shared" si="5"/>
        <v/>
      </c>
    </row>
    <row r="352" spans="1:11" x14ac:dyDescent="0.25">
      <c r="A352" s="7"/>
      <c r="B35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2" s="7"/>
      <c r="K352" t="str">
        <f t="shared" si="5"/>
        <v/>
      </c>
    </row>
    <row r="353" spans="1:11" x14ac:dyDescent="0.25">
      <c r="A353" s="7"/>
      <c r="B35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3" s="7"/>
      <c r="K353" t="str">
        <f t="shared" si="5"/>
        <v/>
      </c>
    </row>
    <row r="354" spans="1:11" x14ac:dyDescent="0.25">
      <c r="A354" s="7"/>
      <c r="B35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4" s="7"/>
      <c r="K354" t="str">
        <f t="shared" si="5"/>
        <v/>
      </c>
    </row>
    <row r="355" spans="1:11" x14ac:dyDescent="0.25">
      <c r="A355" s="7"/>
      <c r="B35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5" s="7"/>
      <c r="K355" t="str">
        <f t="shared" si="5"/>
        <v/>
      </c>
    </row>
    <row r="356" spans="1:11" x14ac:dyDescent="0.25">
      <c r="A356" s="7"/>
      <c r="B35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6" s="7"/>
      <c r="K356" t="str">
        <f t="shared" si="5"/>
        <v/>
      </c>
    </row>
    <row r="357" spans="1:11" x14ac:dyDescent="0.25">
      <c r="A357" s="7"/>
      <c r="B35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7" s="7"/>
      <c r="K357" t="str">
        <f t="shared" si="5"/>
        <v/>
      </c>
    </row>
    <row r="358" spans="1:11" x14ac:dyDescent="0.25">
      <c r="A358" s="7"/>
      <c r="B35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8" s="7"/>
      <c r="K358" t="str">
        <f t="shared" si="5"/>
        <v/>
      </c>
    </row>
    <row r="359" spans="1:11" x14ac:dyDescent="0.25">
      <c r="A359" s="7"/>
      <c r="B35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5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5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5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5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5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5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5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59" s="7"/>
      <c r="K359" t="str">
        <f t="shared" si="5"/>
        <v/>
      </c>
    </row>
    <row r="360" spans="1:11" x14ac:dyDescent="0.25">
      <c r="A360" s="7"/>
      <c r="B36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0" s="7"/>
      <c r="K360" t="str">
        <f t="shared" si="5"/>
        <v/>
      </c>
    </row>
    <row r="361" spans="1:11" x14ac:dyDescent="0.25">
      <c r="A361" s="7"/>
      <c r="B36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1" s="7"/>
      <c r="K361" t="str">
        <f t="shared" si="5"/>
        <v/>
      </c>
    </row>
    <row r="362" spans="1:11" x14ac:dyDescent="0.25">
      <c r="A362" s="7"/>
      <c r="B36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2" s="7"/>
      <c r="K362" t="str">
        <f t="shared" si="5"/>
        <v/>
      </c>
    </row>
    <row r="363" spans="1:11" x14ac:dyDescent="0.25">
      <c r="A363" s="7"/>
      <c r="B36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3" s="7"/>
      <c r="K363" t="str">
        <f t="shared" si="5"/>
        <v/>
      </c>
    </row>
    <row r="364" spans="1:11" x14ac:dyDescent="0.25">
      <c r="A364" s="7"/>
      <c r="B36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4" s="7"/>
      <c r="K364" t="str">
        <f t="shared" si="5"/>
        <v/>
      </c>
    </row>
    <row r="365" spans="1:11" x14ac:dyDescent="0.25">
      <c r="A365" s="7"/>
      <c r="B36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5" s="7"/>
      <c r="K365" t="str">
        <f t="shared" si="5"/>
        <v/>
      </c>
    </row>
    <row r="366" spans="1:11" x14ac:dyDescent="0.25">
      <c r="A366" s="7"/>
      <c r="B36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6" s="7"/>
      <c r="K366" t="str">
        <f t="shared" si="5"/>
        <v/>
      </c>
    </row>
    <row r="367" spans="1:11" x14ac:dyDescent="0.25">
      <c r="A367" s="7"/>
      <c r="B36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7" s="7"/>
      <c r="K367" t="str">
        <f t="shared" si="5"/>
        <v/>
      </c>
    </row>
    <row r="368" spans="1:11" x14ac:dyDescent="0.25">
      <c r="A368" s="7"/>
      <c r="B36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8" s="7"/>
      <c r="K368" t="str">
        <f t="shared" si="5"/>
        <v/>
      </c>
    </row>
    <row r="369" spans="1:11" x14ac:dyDescent="0.25">
      <c r="A369" s="7"/>
      <c r="B36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6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6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6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6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6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6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6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69" s="7"/>
      <c r="K369" t="str">
        <f t="shared" si="5"/>
        <v/>
      </c>
    </row>
    <row r="370" spans="1:11" x14ac:dyDescent="0.25">
      <c r="A370" s="7"/>
      <c r="B37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0" s="7"/>
      <c r="K370" t="str">
        <f t="shared" si="5"/>
        <v/>
      </c>
    </row>
    <row r="371" spans="1:11" x14ac:dyDescent="0.25">
      <c r="A371" s="7"/>
      <c r="B37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1" s="7"/>
      <c r="K371" t="str">
        <f t="shared" si="5"/>
        <v/>
      </c>
    </row>
    <row r="372" spans="1:11" x14ac:dyDescent="0.25">
      <c r="A372" s="7"/>
      <c r="B37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2" s="7"/>
      <c r="K372" t="str">
        <f t="shared" si="5"/>
        <v/>
      </c>
    </row>
    <row r="373" spans="1:11" x14ac:dyDescent="0.25">
      <c r="A373" s="7"/>
      <c r="B37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3" s="7"/>
      <c r="K373" t="str">
        <f t="shared" si="5"/>
        <v/>
      </c>
    </row>
    <row r="374" spans="1:11" x14ac:dyDescent="0.25">
      <c r="A374" s="7"/>
      <c r="B37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4" s="7"/>
      <c r="K374" t="str">
        <f t="shared" si="5"/>
        <v/>
      </c>
    </row>
    <row r="375" spans="1:11" x14ac:dyDescent="0.25">
      <c r="A375" s="7"/>
      <c r="B37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5" s="7"/>
      <c r="K375" t="str">
        <f t="shared" si="5"/>
        <v/>
      </c>
    </row>
    <row r="376" spans="1:11" x14ac:dyDescent="0.25">
      <c r="A376" s="7"/>
      <c r="B37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6" s="7"/>
      <c r="K376" t="str">
        <f t="shared" si="5"/>
        <v/>
      </c>
    </row>
    <row r="377" spans="1:11" x14ac:dyDescent="0.25">
      <c r="A377" s="7"/>
      <c r="B37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7" s="7"/>
      <c r="K377" t="str">
        <f t="shared" si="5"/>
        <v/>
      </c>
    </row>
    <row r="378" spans="1:11" x14ac:dyDescent="0.25">
      <c r="A378" s="7"/>
      <c r="B37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8" s="7"/>
      <c r="K378" t="str">
        <f t="shared" si="5"/>
        <v/>
      </c>
    </row>
    <row r="379" spans="1:11" x14ac:dyDescent="0.25">
      <c r="A379" s="7"/>
      <c r="B37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7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7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7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7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7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7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7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79" s="7"/>
      <c r="K379" t="str">
        <f t="shared" si="5"/>
        <v/>
      </c>
    </row>
    <row r="380" spans="1:11" x14ac:dyDescent="0.25">
      <c r="A380" s="7"/>
      <c r="B38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0" s="7"/>
      <c r="K380" t="str">
        <f t="shared" si="5"/>
        <v/>
      </c>
    </row>
    <row r="381" spans="1:11" x14ac:dyDescent="0.25">
      <c r="A381" s="7"/>
      <c r="B38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1" s="7"/>
      <c r="K381" t="str">
        <f t="shared" si="5"/>
        <v/>
      </c>
    </row>
    <row r="382" spans="1:11" x14ac:dyDescent="0.25">
      <c r="A382" s="7"/>
      <c r="B38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2" s="7"/>
      <c r="K382" t="str">
        <f t="shared" si="5"/>
        <v/>
      </c>
    </row>
    <row r="383" spans="1:11" x14ac:dyDescent="0.25">
      <c r="A383" s="7"/>
      <c r="B38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3" s="7"/>
      <c r="K383" t="str">
        <f t="shared" si="5"/>
        <v/>
      </c>
    </row>
    <row r="384" spans="1:11" x14ac:dyDescent="0.25">
      <c r="A384" s="7"/>
      <c r="B38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4" s="7"/>
      <c r="K384" t="str">
        <f t="shared" si="5"/>
        <v/>
      </c>
    </row>
    <row r="385" spans="1:11" x14ac:dyDescent="0.25">
      <c r="A385" s="7"/>
      <c r="B38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5" s="7"/>
      <c r="K385" t="str">
        <f t="shared" si="5"/>
        <v/>
      </c>
    </row>
    <row r="386" spans="1:11" x14ac:dyDescent="0.25">
      <c r="A386" s="7"/>
      <c r="B38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6" s="7"/>
      <c r="K386" t="str">
        <f t="shared" ref="K386:K400" si="6">IF(ROW()-1&lt;=$K$1,ROW()-1,"")</f>
        <v/>
      </c>
    </row>
    <row r="387" spans="1:11" x14ac:dyDescent="0.25">
      <c r="A387" s="7"/>
      <c r="B38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7" s="7"/>
      <c r="K387" t="str">
        <f t="shared" si="6"/>
        <v/>
      </c>
    </row>
    <row r="388" spans="1:11" x14ac:dyDescent="0.25">
      <c r="A388" s="7"/>
      <c r="B38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8" s="7"/>
      <c r="K388" t="str">
        <f t="shared" si="6"/>
        <v/>
      </c>
    </row>
    <row r="389" spans="1:11" x14ac:dyDescent="0.25">
      <c r="A389" s="7"/>
      <c r="B38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8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8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8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8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8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8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8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89" s="7"/>
      <c r="K389" t="str">
        <f t="shared" si="6"/>
        <v/>
      </c>
    </row>
    <row r="390" spans="1:11" x14ac:dyDescent="0.25">
      <c r="A390" s="7"/>
      <c r="B39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0" s="7"/>
      <c r="K390" t="str">
        <f t="shared" si="6"/>
        <v/>
      </c>
    </row>
    <row r="391" spans="1:11" x14ac:dyDescent="0.25">
      <c r="A391" s="7"/>
      <c r="B391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1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1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1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1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1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1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1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1" s="7"/>
      <c r="K391" t="str">
        <f t="shared" si="6"/>
        <v/>
      </c>
    </row>
    <row r="392" spans="1:11" x14ac:dyDescent="0.25">
      <c r="A392" s="7"/>
      <c r="B392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2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2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2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2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2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2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2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2" s="7"/>
      <c r="K392" t="str">
        <f t="shared" si="6"/>
        <v/>
      </c>
    </row>
    <row r="393" spans="1:11" x14ac:dyDescent="0.25">
      <c r="A393" s="7"/>
      <c r="B393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3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3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3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3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3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3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3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3" s="7"/>
      <c r="K393" t="str">
        <f t="shared" si="6"/>
        <v/>
      </c>
    </row>
    <row r="394" spans="1:11" x14ac:dyDescent="0.25">
      <c r="A394" s="7"/>
      <c r="B394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4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4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4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4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4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4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4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4" s="7"/>
      <c r="K394" t="str">
        <f t="shared" si="6"/>
        <v/>
      </c>
    </row>
    <row r="395" spans="1:11" x14ac:dyDescent="0.25">
      <c r="A395" s="7"/>
      <c r="B395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5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5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5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5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5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5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5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5" s="7"/>
      <c r="K395" t="str">
        <f t="shared" si="6"/>
        <v/>
      </c>
    </row>
    <row r="396" spans="1:11" x14ac:dyDescent="0.25">
      <c r="A396" s="7"/>
      <c r="B396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6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6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6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6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6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6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6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6" s="7"/>
      <c r="K396" t="str">
        <f t="shared" si="6"/>
        <v/>
      </c>
    </row>
    <row r="397" spans="1:11" x14ac:dyDescent="0.25">
      <c r="A397" s="7"/>
      <c r="B397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7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7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7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7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7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7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7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7" s="7"/>
      <c r="K397" t="str">
        <f t="shared" si="6"/>
        <v/>
      </c>
    </row>
    <row r="398" spans="1:11" x14ac:dyDescent="0.25">
      <c r="A398" s="7"/>
      <c r="B398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8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8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8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8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8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8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8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8" s="7"/>
      <c r="K398" t="str">
        <f t="shared" si="6"/>
        <v/>
      </c>
    </row>
    <row r="399" spans="1:11" x14ac:dyDescent="0.25">
      <c r="A399" s="7"/>
      <c r="B399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399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399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399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399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399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399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399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399" s="7"/>
      <c r="K399" t="str">
        <f t="shared" si="6"/>
        <v/>
      </c>
    </row>
    <row r="400" spans="1:11" x14ac:dyDescent="0.25">
      <c r="A400" s="7"/>
      <c r="B400" s="5" t="str">
        <f ca="1">IF(AND($K$1=0,ROW()-1&lt;=$J$1),INDIRECT("Inventaires!D"&amp;SMALL([1]Inventaires!$A$3:$A$400,ROW()-1),1),IF(AND(ROW()-1&lt;=$K$1,$K$1&gt;0),INDIRECT("Inventaires!D"&amp;SMALL([1]Inventaires!$B$3:$B$400,ROW()-1),1),""))</f>
        <v/>
      </c>
      <c r="C400" s="5" t="str">
        <f ca="1">IF(AND($K$1=0,ROW()-1&lt;=$J$1),INDIRECT("Inventaires!I"&amp;SMALL([1]Inventaires!$A$3:$A$400,ROW()-1),1),IF(AND(ROW()-1&lt;=$K$1,$K$1&gt;0),INDIRECT("Inventaires!I"&amp;SMALL([1]Inventaires!$B$3:$B$400,ROW()-1),1),""))</f>
        <v/>
      </c>
      <c r="D400" s="5" t="str">
        <f ca="1">IF(AND($K$1=0,ROW()-1&lt;=$J$1),INDIRECT("Inventaires!C"&amp;SMALL([1]Inventaires!$A$3:$A$400,ROW()-1),1),IF(AND(ROW()-1&lt;=$K$1,$K$1&gt;0),INDIRECT("Inventaires!C"&amp;SMALL([1]Inventaires!$B$3:$B$400,ROW()-1),1),""))</f>
        <v/>
      </c>
      <c r="E400" s="5" t="str">
        <f ca="1">IF(AND($K$1=0,ROW()-1&lt;=$J$1),INDIRECT("Inventaires!Q"&amp;SMALL([1]Inventaires!$A$3:$A$400,ROW()-1),1),IF(AND(ROW()-1&lt;=$K$1,$K$1&gt;0),INDIRECT("Inventaires!Q"&amp;SMALL([1]Inventaires!$B$3:$B$400,ROW()-1),1),""))</f>
        <v/>
      </c>
      <c r="F400" s="6" t="str">
        <f ca="1">IF(AND($K$1=0,ROW()-1&lt;=$J$1),INDIRECT("Inventaires!J"&amp;SMALL([1]Inventaires!$A$3:$A$400,ROW()-1),1),IF(AND(ROW()-1&lt;=$K$1,$K$1&gt;0),INDIRECT("Inventaires!J"&amp;SMALL([1]Inventaires!$B$3:$B$400,ROW()-1),1),""))</f>
        <v/>
      </c>
      <c r="G400" s="5" t="str">
        <f ca="1">IF(AND($K$1=0,ROW()-1&lt;=$J$1),INDIRECT("Inventaires!K"&amp;SMALL([1]Inventaires!$A$3:$A$400,ROW()-1),1),IF(AND(ROW()-1&lt;=$K$1,$K$1&gt;0),INDIRECT("Inventaires!K"&amp;SMALL([1]Inventaires!$B$3:$B$400,ROW()-1),1),""))</f>
        <v/>
      </c>
      <c r="H400" s="5" t="str">
        <f ca="1">IF(AND($K$1=0,ROW()-1&lt;=$J$1),INDIRECT("Inventaires!O"&amp;SMALL([1]Inventaires!$A$3:$A$400,ROW()-1),1),IF(AND(ROW()-1&lt;=$K$1,$K$1&gt;0),INDIRECT("Inventaires!O"&amp;SMALL([1]Inventaires!$B$3:$B$400,ROW()-1),1),""))</f>
        <v/>
      </c>
      <c r="I400" s="5" t="str">
        <f ca="1">IF(AND($K$1=0,ROW()-1&lt;=$J$1),INDIRECT("Inventaires!L"&amp;SMALL([1]Inventaires!$A$3:$A$400,ROW()-1),1),IF(AND(ROW()-1&lt;=$K$1,$K$1&gt;0),INDIRECT("Inventaires!L"&amp;SMALL([1]Inventaires!$B$3:$B$400,ROW()-1),1),""))</f>
        <v/>
      </c>
      <c r="J400" s="7"/>
      <c r="K400" t="str">
        <f t="shared" si="6"/>
        <v/>
      </c>
    </row>
    <row r="401" spans="1:10" x14ac:dyDescent="0.25">
      <c r="A401" s="7"/>
      <c r="B401" s="5" t="str">
        <f ca="1">IF(ROW()-1&gt;$J$1,"",INDIRECT("Inventaires!D"&amp;SMALL([1]Inventaires!$A$3:$A$400,ROW()-1),1))</f>
        <v/>
      </c>
      <c r="C401" s="5" t="str">
        <f ca="1">IF(ROW()-1&gt;$J$1,"",INDIRECT("Inventaires!I"&amp;SMALL([1]Inventaires!$A$3:$A$400,ROW()-1),1))</f>
        <v/>
      </c>
      <c r="D401" s="7" t="str">
        <f ca="1">IF(ROW()-1&gt;$J$1,"",INDIRECT("Inventaires!C"&amp;SMALL([1]Inventaires!$A$3:$A$400,ROW()-1),1))</f>
        <v/>
      </c>
      <c r="E401" s="5" t="str">
        <f ca="1">IF(ROW()-1&gt;$J$1,"",INDIRECT("Inventaires!Q"&amp;SMALL([1]Inventaires!$A$3:$A$400,ROW()-1),1))</f>
        <v/>
      </c>
      <c r="F401" s="8" t="str">
        <f ca="1">IF(ROW()-1&gt;$J$1,"",INDIRECT("Inventaires!J"&amp;SMALL([1]Inventaires!$A$3:$A$400,ROW()-1),1))</f>
        <v/>
      </c>
      <c r="G401" s="7" t="str">
        <f ca="1">IF(ROW()-1&gt;$J$1,"",INDIRECT("Inventaires!K"&amp;SMALL([1]Inventaires!$A$3:$A$400,ROW()-1),1))</f>
        <v/>
      </c>
      <c r="H401" s="5" t="str">
        <f ca="1">IF(ROW()-1&gt;$J$1,"",INDIRECT("Inventaires!O"&amp;SMALL([1]Inventaires!$A$3:$A$400,ROW()-1),1))</f>
        <v/>
      </c>
      <c r="I401" s="7" t="str">
        <f ca="1">IF(ROW()-1&gt;$J$1,"",INDIRECT("Inventaires!L"&amp;SMALL([1]Inventaires!$A$3:$A$400,ROW()-1),1))</f>
        <v/>
      </c>
      <c r="J401" s="7"/>
    </row>
    <row r="402" spans="1:10" x14ac:dyDescent="0.25">
      <c r="A402" s="7"/>
      <c r="B402" s="5" t="str">
        <f ca="1">IF(ROW()-1&gt;$J$1,"",INDIRECT("Inventaires!D"&amp;SMALL([1]Inventaires!$A$3:$A$400,ROW()-1),1))</f>
        <v/>
      </c>
      <c r="C402" s="5" t="str">
        <f ca="1">IF(ROW()-1&gt;$J$1,"",INDIRECT("Inventaires!I"&amp;SMALL([1]Inventaires!$A$3:$A$400,ROW()-1),1))</f>
        <v/>
      </c>
      <c r="D402" s="7" t="str">
        <f ca="1">IF(ROW()-1&gt;$J$1,"",INDIRECT("Inventaires!C"&amp;SMALL([1]Inventaires!$A$3:$A$400,ROW()-1),1))</f>
        <v/>
      </c>
      <c r="E402" s="5" t="str">
        <f ca="1">IF(ROW()-1&gt;$J$1,"",INDIRECT("Inventaires!Q"&amp;SMALL([1]Inventaires!$A$3:$A$400,ROW()-1),1))</f>
        <v/>
      </c>
      <c r="F402" s="8" t="str">
        <f ca="1">IF(ROW()-1&gt;$J$1,"",INDIRECT("Inventaires!J"&amp;SMALL([1]Inventaires!$A$3:$A$400,ROW()-1),1))</f>
        <v/>
      </c>
      <c r="G402" s="7" t="str">
        <f ca="1">IF(ROW()-1&gt;$J$1,"",INDIRECT("Inventaires!K"&amp;SMALL([1]Inventaires!$A$3:$A$400,ROW()-1),1))</f>
        <v/>
      </c>
      <c r="H402" s="5" t="str">
        <f ca="1">IF(ROW()-1&gt;$J$1,"",INDIRECT("Inventaires!O"&amp;SMALL([1]Inventaires!$A$3:$A$400,ROW()-1),1))</f>
        <v/>
      </c>
      <c r="I402" s="7" t="str">
        <f ca="1">IF(ROW()-1&gt;$J$1,"",INDIRECT("Inventaires!L"&amp;SMALL([1]Inventaires!$A$3:$A$400,ROW()-1),1))</f>
        <v/>
      </c>
      <c r="J402" s="7"/>
    </row>
    <row r="403" spans="1:10" x14ac:dyDescent="0.25">
      <c r="A403" s="7"/>
      <c r="B403" s="5" t="str">
        <f ca="1">IF(ROW()-1&gt;$J$1,"",INDIRECT("Inventaires!D"&amp;SMALL([1]Inventaires!$A$3:$A$400,ROW()-1),1))</f>
        <v/>
      </c>
      <c r="C403" s="5" t="str">
        <f ca="1">IF(ROW()-1&gt;$J$1,"",INDIRECT("Inventaires!I"&amp;SMALL([1]Inventaires!$A$3:$A$400,ROW()-1),1))</f>
        <v/>
      </c>
      <c r="D403" s="7" t="str">
        <f ca="1">IF(ROW()-1&gt;$J$1,"",INDIRECT("Inventaires!C"&amp;SMALL([1]Inventaires!$A$3:$A$400,ROW()-1),1))</f>
        <v/>
      </c>
      <c r="E403" s="5" t="str">
        <f ca="1">IF(ROW()-1&gt;$J$1,"",INDIRECT("Inventaires!Q"&amp;SMALL([1]Inventaires!$A$3:$A$400,ROW()-1),1))</f>
        <v/>
      </c>
      <c r="F403" s="8" t="str">
        <f ca="1">IF(ROW()-1&gt;$J$1,"",INDIRECT("Inventaires!J"&amp;SMALL([1]Inventaires!$A$3:$A$400,ROW()-1),1))</f>
        <v/>
      </c>
      <c r="G403" s="7" t="str">
        <f ca="1">IF(ROW()-1&gt;$J$1,"",INDIRECT("Inventaires!K"&amp;SMALL([1]Inventaires!$A$3:$A$400,ROW()-1),1))</f>
        <v/>
      </c>
      <c r="H403" s="5" t="str">
        <f ca="1">IF(ROW()-1&gt;$J$1,"",INDIRECT("Inventaires!O"&amp;SMALL([1]Inventaires!$A$3:$A$400,ROW()-1),1))</f>
        <v/>
      </c>
      <c r="I403" s="7" t="str">
        <f ca="1">IF(ROW()-1&gt;$J$1,"",INDIRECT("Inventaires!L"&amp;SMALL([1]Inventaires!$A$3:$A$400,ROW()-1),1))</f>
        <v/>
      </c>
      <c r="J403" s="7"/>
    </row>
    <row r="404" spans="1:10" x14ac:dyDescent="0.25">
      <c r="A404" s="7"/>
      <c r="B404" s="5" t="str">
        <f ca="1">IF(ROW()-1&gt;$J$1,"",INDIRECT("Inventaires!D"&amp;SMALL([1]Inventaires!$A$3:$A$400,ROW()-1),1))</f>
        <v/>
      </c>
      <c r="C404" s="5" t="str">
        <f ca="1">IF(ROW()-1&gt;$J$1,"",INDIRECT("Inventaires!I"&amp;SMALL([1]Inventaires!$A$3:$A$400,ROW()-1),1))</f>
        <v/>
      </c>
      <c r="D404" s="7" t="str">
        <f ca="1">IF(ROW()-1&gt;$J$1,"",INDIRECT("Inventaires!C"&amp;SMALL([1]Inventaires!$A$3:$A$400,ROW()-1),1))</f>
        <v/>
      </c>
      <c r="E404" s="5" t="str">
        <f ca="1">IF(ROW()-1&gt;$J$1,"",INDIRECT("Inventaires!Q"&amp;SMALL([1]Inventaires!$A$3:$A$400,ROW()-1),1))</f>
        <v/>
      </c>
      <c r="F404" s="8" t="str">
        <f ca="1">IF(ROW()-1&gt;$J$1,"",INDIRECT("Inventaires!J"&amp;SMALL([1]Inventaires!$A$3:$A$400,ROW()-1),1))</f>
        <v/>
      </c>
      <c r="G404" s="7" t="str">
        <f ca="1">IF(ROW()-1&gt;$J$1,"",INDIRECT("Inventaires!K"&amp;SMALL([1]Inventaires!$A$3:$A$400,ROW()-1),1))</f>
        <v/>
      </c>
      <c r="H404" s="5" t="str">
        <f ca="1">IF(ROW()-1&gt;$J$1,"",INDIRECT("Inventaires!O"&amp;SMALL([1]Inventaires!$A$3:$A$400,ROW()-1),1))</f>
        <v/>
      </c>
      <c r="I404" s="7" t="str">
        <f ca="1">IF(ROW()-1&gt;$J$1,"",INDIRECT("Inventaires!L"&amp;SMALL([1]Inventaires!$A$3:$A$400,ROW()-1),1))</f>
        <v/>
      </c>
      <c r="J404" s="7"/>
    </row>
    <row r="405" spans="1:10" x14ac:dyDescent="0.25">
      <c r="A405" s="7"/>
      <c r="B405" s="5" t="str">
        <f ca="1">IF(ROW()-1&gt;$J$1,"",INDIRECT("Inventaires!D"&amp;SMALL([1]Inventaires!$A$3:$A$400,ROW()-1),1))</f>
        <v/>
      </c>
      <c r="C405" s="5" t="str">
        <f ca="1">IF(ROW()-1&gt;$J$1,"",INDIRECT("Inventaires!I"&amp;SMALL([1]Inventaires!$A$3:$A$400,ROW()-1),1))</f>
        <v/>
      </c>
      <c r="D405" s="7" t="str">
        <f ca="1">IF(ROW()-1&gt;$J$1,"",INDIRECT("Inventaires!C"&amp;SMALL([1]Inventaires!$A$3:$A$400,ROW()-1),1))</f>
        <v/>
      </c>
      <c r="E405" s="5" t="str">
        <f ca="1">IF(ROW()-1&gt;$J$1,"",INDIRECT("Inventaires!Q"&amp;SMALL([1]Inventaires!$A$3:$A$400,ROW()-1),1))</f>
        <v/>
      </c>
      <c r="F405" s="8" t="str">
        <f ca="1">IF(ROW()-1&gt;$J$1,"",INDIRECT("Inventaires!J"&amp;SMALL([1]Inventaires!$A$3:$A$400,ROW()-1),1))</f>
        <v/>
      </c>
      <c r="G405" s="7" t="str">
        <f ca="1">IF(ROW()-1&gt;$J$1,"",INDIRECT("Inventaires!K"&amp;SMALL([1]Inventaires!$A$3:$A$400,ROW()-1),1))</f>
        <v/>
      </c>
      <c r="H405" s="5" t="str">
        <f ca="1">IF(ROW()-1&gt;$J$1,"",INDIRECT("Inventaires!O"&amp;SMALL([1]Inventaires!$A$3:$A$400,ROW()-1),1))</f>
        <v/>
      </c>
      <c r="I405" s="7" t="str">
        <f ca="1">IF(ROW()-1&gt;$J$1,"",INDIRECT("Inventaires!L"&amp;SMALL([1]Inventaires!$A$3:$A$400,ROW()-1),1))</f>
        <v/>
      </c>
      <c r="J405" s="7"/>
    </row>
    <row r="406" spans="1:10" x14ac:dyDescent="0.25">
      <c r="A406" s="7"/>
      <c r="B406" s="5" t="str">
        <f ca="1">IF(ROW()-1&gt;$J$1,"",INDIRECT("Inventaires!D"&amp;SMALL([1]Inventaires!$A$3:$A$400,ROW()-1),1))</f>
        <v/>
      </c>
      <c r="C406" s="5" t="str">
        <f ca="1">IF(ROW()-1&gt;$J$1,"",INDIRECT("Inventaires!I"&amp;SMALL([1]Inventaires!$A$3:$A$400,ROW()-1),1))</f>
        <v/>
      </c>
      <c r="D406" s="7" t="str">
        <f ca="1">IF(ROW()-1&gt;$J$1,"",INDIRECT("Inventaires!C"&amp;SMALL([1]Inventaires!$A$3:$A$400,ROW()-1),1))</f>
        <v/>
      </c>
      <c r="E406" s="5" t="str">
        <f ca="1">IF(ROW()-1&gt;$J$1,"",INDIRECT("Inventaires!Q"&amp;SMALL([1]Inventaires!$A$3:$A$400,ROW()-1),1))</f>
        <v/>
      </c>
      <c r="F406" s="8" t="str">
        <f ca="1">IF(ROW()-1&gt;$J$1,"",INDIRECT("Inventaires!J"&amp;SMALL([1]Inventaires!$A$3:$A$400,ROW()-1),1))</f>
        <v/>
      </c>
      <c r="G406" s="7" t="str">
        <f ca="1">IF(ROW()-1&gt;$J$1,"",INDIRECT("Inventaires!K"&amp;SMALL([1]Inventaires!$A$3:$A$400,ROW()-1),1))</f>
        <v/>
      </c>
      <c r="H406" s="5" t="str">
        <f ca="1">IF(ROW()-1&gt;$J$1,"",INDIRECT("Inventaires!O"&amp;SMALL([1]Inventaires!$A$3:$A$400,ROW()-1),1))</f>
        <v/>
      </c>
      <c r="I406" s="7" t="str">
        <f ca="1">IF(ROW()-1&gt;$J$1,"",INDIRECT("Inventaires!L"&amp;SMALL([1]Inventaires!$A$3:$A$400,ROW()-1),1))</f>
        <v/>
      </c>
      <c r="J406" s="7"/>
    </row>
    <row r="407" spans="1:10" x14ac:dyDescent="0.25">
      <c r="A407" s="7"/>
      <c r="B407" s="5" t="str">
        <f ca="1">IF(ROW()-1&gt;$J$1,"",INDIRECT("Inventaires!D"&amp;SMALL([1]Inventaires!$A$3:$A$400,ROW()-1),1))</f>
        <v/>
      </c>
      <c r="C407" s="5" t="str">
        <f ca="1">IF(ROW()-1&gt;$J$1,"",INDIRECT("Inventaires!I"&amp;SMALL([1]Inventaires!$A$3:$A$400,ROW()-1),1))</f>
        <v/>
      </c>
      <c r="D407" s="7" t="str">
        <f ca="1">IF(ROW()-1&gt;$J$1,"",INDIRECT("Inventaires!C"&amp;SMALL([1]Inventaires!$A$3:$A$400,ROW()-1),1))</f>
        <v/>
      </c>
      <c r="E407" s="5" t="str">
        <f ca="1">IF(ROW()-1&gt;$J$1,"",INDIRECT("Inventaires!Q"&amp;SMALL([1]Inventaires!$A$3:$A$400,ROW()-1),1))</f>
        <v/>
      </c>
      <c r="F407" s="8" t="str">
        <f ca="1">IF(ROW()-1&gt;$J$1,"",INDIRECT("Inventaires!J"&amp;SMALL([1]Inventaires!$A$3:$A$400,ROW()-1),1))</f>
        <v/>
      </c>
      <c r="G407" s="7" t="str">
        <f ca="1">IF(ROW()-1&gt;$J$1,"",INDIRECT("Inventaires!K"&amp;SMALL([1]Inventaires!$A$3:$A$400,ROW()-1),1))</f>
        <v/>
      </c>
      <c r="H407" s="5" t="str">
        <f ca="1">IF(ROW()-1&gt;$J$1,"",INDIRECT("Inventaires!O"&amp;SMALL([1]Inventaires!$A$3:$A$400,ROW()-1),1))</f>
        <v/>
      </c>
      <c r="I407" s="7" t="str">
        <f ca="1">IF(ROW()-1&gt;$J$1,"",INDIRECT("Inventaires!L"&amp;SMALL([1]Inventaires!$A$3:$A$400,ROW()-1),1))</f>
        <v/>
      </c>
      <c r="J407" s="7"/>
    </row>
    <row r="408" spans="1:10" x14ac:dyDescent="0.25">
      <c r="A408" s="7"/>
      <c r="B408" s="5" t="str">
        <f ca="1">IF(ROW()-1&gt;$J$1,"",INDIRECT("Inventaires!D"&amp;SMALL([1]Inventaires!$A$3:$A$400,ROW()-1),1))</f>
        <v/>
      </c>
      <c r="C408" s="5" t="str">
        <f ca="1">IF(ROW()-1&gt;$J$1,"",INDIRECT("Inventaires!I"&amp;SMALL([1]Inventaires!$A$3:$A$400,ROW()-1),1))</f>
        <v/>
      </c>
      <c r="D408" s="7" t="str">
        <f ca="1">IF(ROW()-1&gt;$J$1,"",INDIRECT("Inventaires!C"&amp;SMALL([1]Inventaires!$A$3:$A$400,ROW()-1),1))</f>
        <v/>
      </c>
      <c r="E408" s="5" t="str">
        <f ca="1">IF(ROW()-1&gt;$J$1,"",INDIRECT("Inventaires!Q"&amp;SMALL([1]Inventaires!$A$3:$A$400,ROW()-1),1))</f>
        <v/>
      </c>
      <c r="F408" s="8" t="str">
        <f ca="1">IF(ROW()-1&gt;$J$1,"",INDIRECT("Inventaires!J"&amp;SMALL([1]Inventaires!$A$3:$A$400,ROW()-1),1))</f>
        <v/>
      </c>
      <c r="G408" s="7" t="str">
        <f ca="1">IF(ROW()-1&gt;$J$1,"",INDIRECT("Inventaires!K"&amp;SMALL([1]Inventaires!$A$3:$A$400,ROW()-1),1))</f>
        <v/>
      </c>
      <c r="H408" s="5" t="str">
        <f ca="1">IF(ROW()-1&gt;$J$1,"",INDIRECT("Inventaires!O"&amp;SMALL([1]Inventaires!$A$3:$A$400,ROW()-1),1))</f>
        <v/>
      </c>
      <c r="I408" s="7" t="str">
        <f ca="1">IF(ROW()-1&gt;$J$1,"",INDIRECT("Inventaires!L"&amp;SMALL([1]Inventaires!$A$3:$A$400,ROW()-1),1))</f>
        <v/>
      </c>
      <c r="J408" s="7"/>
    </row>
    <row r="409" spans="1:10" x14ac:dyDescent="0.25">
      <c r="A409" s="7"/>
      <c r="B409" s="5" t="str">
        <f ca="1">IF(ROW()-1&gt;$J$1,"",INDIRECT("Inventaires!D"&amp;SMALL([1]Inventaires!$A$3:$A$400,ROW()-1),1))</f>
        <v/>
      </c>
      <c r="C409" s="5" t="str">
        <f ca="1">IF(ROW()-1&gt;$J$1,"",INDIRECT("Inventaires!I"&amp;SMALL([1]Inventaires!$A$3:$A$400,ROW()-1),1))</f>
        <v/>
      </c>
      <c r="D409" s="7" t="str">
        <f ca="1">IF(ROW()-1&gt;$J$1,"",INDIRECT("Inventaires!C"&amp;SMALL([1]Inventaires!$A$3:$A$400,ROW()-1),1))</f>
        <v/>
      </c>
      <c r="E409" s="5" t="str">
        <f ca="1">IF(ROW()-1&gt;$J$1,"",INDIRECT("Inventaires!Q"&amp;SMALL([1]Inventaires!$A$3:$A$400,ROW()-1),1))</f>
        <v/>
      </c>
      <c r="F409" s="8" t="str">
        <f ca="1">IF(ROW()-1&gt;$J$1,"",INDIRECT("Inventaires!J"&amp;SMALL([1]Inventaires!$A$3:$A$400,ROW()-1),1))</f>
        <v/>
      </c>
      <c r="G409" s="7" t="str">
        <f ca="1">IF(ROW()-1&gt;$J$1,"",INDIRECT("Inventaires!K"&amp;SMALL([1]Inventaires!$A$3:$A$400,ROW()-1),1))</f>
        <v/>
      </c>
      <c r="H409" s="5" t="str">
        <f ca="1">IF(ROW()-1&gt;$J$1,"",INDIRECT("Inventaires!O"&amp;SMALL([1]Inventaires!$A$3:$A$400,ROW()-1),1))</f>
        <v/>
      </c>
      <c r="I409" s="7" t="str">
        <f ca="1">IF(ROW()-1&gt;$J$1,"",INDIRECT("Inventaires!L"&amp;SMALL([1]Inventaires!$A$3:$A$400,ROW()-1),1))</f>
        <v/>
      </c>
      <c r="J409" s="7"/>
    </row>
    <row r="410" spans="1:10" x14ac:dyDescent="0.25">
      <c r="A410" s="7"/>
      <c r="B410" s="5" t="str">
        <f ca="1">IF(ROW()-1&gt;$J$1,"",INDIRECT("Inventaires!D"&amp;SMALL([1]Inventaires!$A$3:$A$400,ROW()-1),1))</f>
        <v/>
      </c>
      <c r="C410" s="5" t="str">
        <f ca="1">IF(ROW()-1&gt;$J$1,"",INDIRECT("Inventaires!I"&amp;SMALL([1]Inventaires!$A$3:$A$400,ROW()-1),1))</f>
        <v/>
      </c>
      <c r="D410" s="7" t="str">
        <f ca="1">IF(ROW()-1&gt;$J$1,"",INDIRECT("Inventaires!C"&amp;SMALL([1]Inventaires!$A$3:$A$400,ROW()-1),1))</f>
        <v/>
      </c>
      <c r="E410" s="5" t="str">
        <f ca="1">IF(ROW()-1&gt;$J$1,"",INDIRECT("Inventaires!Q"&amp;SMALL([1]Inventaires!$A$3:$A$400,ROW()-1),1))</f>
        <v/>
      </c>
      <c r="F410" s="8" t="str">
        <f ca="1">IF(ROW()-1&gt;$J$1,"",INDIRECT("Inventaires!J"&amp;SMALL([1]Inventaires!$A$3:$A$400,ROW()-1),1))</f>
        <v/>
      </c>
      <c r="G410" s="7" t="str">
        <f ca="1">IF(ROW()-1&gt;$J$1,"",INDIRECT("Inventaires!K"&amp;SMALL([1]Inventaires!$A$3:$A$400,ROW()-1),1))</f>
        <v/>
      </c>
      <c r="H410" s="5" t="str">
        <f ca="1">IF(ROW()-1&gt;$J$1,"",INDIRECT("Inventaires!O"&amp;SMALL([1]Inventaires!$A$3:$A$400,ROW()-1),1))</f>
        <v/>
      </c>
      <c r="I410" s="7" t="str">
        <f ca="1">IF(ROW()-1&gt;$J$1,"",INDIRECT("Inventaires!L"&amp;SMALL([1]Inventaires!$A$3:$A$400,ROW()-1),1))</f>
        <v/>
      </c>
      <c r="J410" s="7"/>
    </row>
    <row r="411" spans="1:10" x14ac:dyDescent="0.25">
      <c r="A411" s="7"/>
      <c r="B411" s="5" t="str">
        <f ca="1">IF(ROW()-1&gt;$J$1,"",INDIRECT("Inventaires!D"&amp;SMALL([1]Inventaires!$A$3:$A$400,ROW()-1),1))</f>
        <v/>
      </c>
      <c r="C411" s="5" t="str">
        <f ca="1">IF(ROW()-1&gt;$J$1,"",INDIRECT("Inventaires!I"&amp;SMALL([1]Inventaires!$A$3:$A$400,ROW()-1),1))</f>
        <v/>
      </c>
      <c r="D411" s="7" t="str">
        <f ca="1">IF(ROW()-1&gt;$J$1,"",INDIRECT("Inventaires!C"&amp;SMALL([1]Inventaires!$A$3:$A$400,ROW()-1),1))</f>
        <v/>
      </c>
      <c r="E411" s="5" t="str">
        <f ca="1">IF(ROW()-1&gt;$J$1,"",INDIRECT("Inventaires!Q"&amp;SMALL([1]Inventaires!$A$3:$A$400,ROW()-1),1))</f>
        <v/>
      </c>
      <c r="F411" s="8" t="str">
        <f ca="1">IF(ROW()-1&gt;$J$1,"",INDIRECT("Inventaires!J"&amp;SMALL([1]Inventaires!$A$3:$A$400,ROW()-1),1))</f>
        <v/>
      </c>
      <c r="G411" s="7" t="str">
        <f ca="1">IF(ROW()-1&gt;$J$1,"",INDIRECT("Inventaires!K"&amp;SMALL([1]Inventaires!$A$3:$A$400,ROW()-1),1))</f>
        <v/>
      </c>
      <c r="H411" s="5" t="str">
        <f ca="1">IF(ROW()-1&gt;$J$1,"",INDIRECT("Inventaires!O"&amp;SMALL([1]Inventaires!$A$3:$A$400,ROW()-1),1))</f>
        <v/>
      </c>
      <c r="I411" s="7" t="str">
        <f ca="1">IF(ROW()-1&gt;$J$1,"",INDIRECT("Inventaires!L"&amp;SMALL([1]Inventaires!$A$3:$A$400,ROW()-1),1))</f>
        <v/>
      </c>
      <c r="J411" s="7"/>
    </row>
    <row r="412" spans="1:10" x14ac:dyDescent="0.25">
      <c r="A412" s="7"/>
      <c r="B412" s="5" t="str">
        <f ca="1">IF(ROW()-1&gt;$J$1,"",INDIRECT("Inventaires!D"&amp;SMALL([1]Inventaires!$A$3:$A$400,ROW()-1),1))</f>
        <v/>
      </c>
      <c r="C412" s="5" t="str">
        <f ca="1">IF(ROW()-1&gt;$J$1,"",INDIRECT("Inventaires!I"&amp;SMALL([1]Inventaires!$A$3:$A$400,ROW()-1),1))</f>
        <v/>
      </c>
      <c r="D412" s="7" t="str">
        <f ca="1">IF(ROW()-1&gt;$J$1,"",INDIRECT("Inventaires!C"&amp;SMALL([1]Inventaires!$A$3:$A$400,ROW()-1),1))</f>
        <v/>
      </c>
      <c r="E412" s="5" t="str">
        <f ca="1">IF(ROW()-1&gt;$J$1,"",INDIRECT("Inventaires!Q"&amp;SMALL([1]Inventaires!$A$3:$A$400,ROW()-1),1))</f>
        <v/>
      </c>
      <c r="F412" s="8" t="str">
        <f ca="1">IF(ROW()-1&gt;$J$1,"",INDIRECT("Inventaires!J"&amp;SMALL([1]Inventaires!$A$3:$A$400,ROW()-1),1))</f>
        <v/>
      </c>
      <c r="G412" s="7" t="str">
        <f ca="1">IF(ROW()-1&gt;$J$1,"",INDIRECT("Inventaires!K"&amp;SMALL([1]Inventaires!$A$3:$A$400,ROW()-1),1))</f>
        <v/>
      </c>
      <c r="H412" s="5" t="str">
        <f ca="1">IF(ROW()-1&gt;$J$1,"",INDIRECT("Inventaires!O"&amp;SMALL([1]Inventaires!$A$3:$A$400,ROW()-1),1))</f>
        <v/>
      </c>
      <c r="I412" s="7" t="str">
        <f ca="1">IF(ROW()-1&gt;$J$1,"",INDIRECT("Inventaires!L"&amp;SMALL([1]Inventaires!$A$3:$A$400,ROW()-1),1))</f>
        <v/>
      </c>
      <c r="J412" s="7"/>
    </row>
    <row r="413" spans="1:10" x14ac:dyDescent="0.25">
      <c r="A413" s="7"/>
      <c r="B413" s="5" t="str">
        <f ca="1">IF(ROW()-1&gt;$J$1,"",INDIRECT("Inventaires!D"&amp;SMALL([1]Inventaires!$A$3:$A$400,ROW()-1),1))</f>
        <v/>
      </c>
      <c r="C413" s="5" t="str">
        <f ca="1">IF(ROW()-1&gt;$J$1,"",INDIRECT("Inventaires!I"&amp;SMALL([1]Inventaires!$A$3:$A$400,ROW()-1),1))</f>
        <v/>
      </c>
      <c r="D413" s="7" t="str">
        <f ca="1">IF(ROW()-1&gt;$J$1,"",INDIRECT("Inventaires!C"&amp;SMALL([1]Inventaires!$A$3:$A$400,ROW()-1),1))</f>
        <v/>
      </c>
      <c r="E413" s="5" t="str">
        <f ca="1">IF(ROW()-1&gt;$J$1,"",INDIRECT("Inventaires!Q"&amp;SMALL([1]Inventaires!$A$3:$A$400,ROW()-1),1))</f>
        <v/>
      </c>
      <c r="F413" s="8" t="str">
        <f ca="1">IF(ROW()-1&gt;$J$1,"",INDIRECT("Inventaires!J"&amp;SMALL([1]Inventaires!$A$3:$A$400,ROW()-1),1))</f>
        <v/>
      </c>
      <c r="G413" s="7" t="str">
        <f ca="1">IF(ROW()-1&gt;$J$1,"",INDIRECT("Inventaires!K"&amp;SMALL([1]Inventaires!$A$3:$A$400,ROW()-1),1))</f>
        <v/>
      </c>
      <c r="H413" s="5" t="str">
        <f ca="1">IF(ROW()-1&gt;$J$1,"",INDIRECT("Inventaires!O"&amp;SMALL([1]Inventaires!$A$3:$A$400,ROW()-1),1))</f>
        <v/>
      </c>
      <c r="I413" s="7" t="str">
        <f ca="1">IF(ROW()-1&gt;$J$1,"",INDIRECT("Inventaires!L"&amp;SMALL([1]Inventaires!$A$3:$A$400,ROW()-1),1))</f>
        <v/>
      </c>
      <c r="J413" s="7"/>
    </row>
    <row r="414" spans="1:10" x14ac:dyDescent="0.25">
      <c r="A414" s="7"/>
      <c r="B414" s="5" t="str">
        <f ca="1">IF(ROW()-1&gt;$J$1,"",INDIRECT("Inventaires!D"&amp;SMALL([1]Inventaires!$A$3:$A$400,ROW()-1),1))</f>
        <v/>
      </c>
      <c r="C414" s="5" t="str">
        <f ca="1">IF(ROW()-1&gt;$J$1,"",INDIRECT("Inventaires!I"&amp;SMALL([1]Inventaires!$A$3:$A$400,ROW()-1),1))</f>
        <v/>
      </c>
      <c r="D414" s="7" t="str">
        <f ca="1">IF(ROW()-1&gt;$J$1,"",INDIRECT("Inventaires!C"&amp;SMALL([1]Inventaires!$A$3:$A$400,ROW()-1),1))</f>
        <v/>
      </c>
      <c r="E414" s="5" t="str">
        <f ca="1">IF(ROW()-1&gt;$J$1,"",INDIRECT("Inventaires!Q"&amp;SMALL([1]Inventaires!$A$3:$A$400,ROW()-1),1))</f>
        <v/>
      </c>
      <c r="F414" s="8" t="str">
        <f ca="1">IF(ROW()-1&gt;$J$1,"",INDIRECT("Inventaires!J"&amp;SMALL([1]Inventaires!$A$3:$A$400,ROW()-1),1))</f>
        <v/>
      </c>
      <c r="G414" s="7" t="str">
        <f ca="1">IF(ROW()-1&gt;$J$1,"",INDIRECT("Inventaires!K"&amp;SMALL([1]Inventaires!$A$3:$A$400,ROW()-1),1))</f>
        <v/>
      </c>
      <c r="H414" s="5" t="str">
        <f ca="1">IF(ROW()-1&gt;$J$1,"",INDIRECT("Inventaires!O"&amp;SMALL([1]Inventaires!$A$3:$A$400,ROW()-1),1))</f>
        <v/>
      </c>
      <c r="I414" s="7" t="str">
        <f ca="1">IF(ROW()-1&gt;$J$1,"",INDIRECT("Inventaires!L"&amp;SMALL([1]Inventaires!$A$3:$A$400,ROW()-1),1))</f>
        <v/>
      </c>
      <c r="J414" s="7"/>
    </row>
    <row r="415" spans="1:10" x14ac:dyDescent="0.25">
      <c r="A415" s="7"/>
      <c r="B415" s="5" t="str">
        <f ca="1">IF(ROW()-1&gt;$J$1,"",INDIRECT("Inventaires!D"&amp;SMALL([1]Inventaires!$A$3:$A$400,ROW()-1),1))</f>
        <v/>
      </c>
      <c r="C415" s="5" t="str">
        <f ca="1">IF(ROW()-1&gt;$J$1,"",INDIRECT("Inventaires!I"&amp;SMALL([1]Inventaires!$A$3:$A$400,ROW()-1),1))</f>
        <v/>
      </c>
      <c r="D415" s="7" t="str">
        <f ca="1">IF(ROW()-1&gt;$J$1,"",INDIRECT("Inventaires!C"&amp;SMALL([1]Inventaires!$A$3:$A$400,ROW()-1),1))</f>
        <v/>
      </c>
      <c r="E415" s="5" t="str">
        <f ca="1">IF(ROW()-1&gt;$J$1,"",INDIRECT("Inventaires!Q"&amp;SMALL([1]Inventaires!$A$3:$A$400,ROW()-1),1))</f>
        <v/>
      </c>
      <c r="F415" s="8" t="str">
        <f ca="1">IF(ROW()-1&gt;$J$1,"",INDIRECT("Inventaires!J"&amp;SMALL([1]Inventaires!$A$3:$A$400,ROW()-1),1))</f>
        <v/>
      </c>
      <c r="G415" s="7" t="str">
        <f ca="1">IF(ROW()-1&gt;$J$1,"",INDIRECT("Inventaires!K"&amp;SMALL([1]Inventaires!$A$3:$A$400,ROW()-1),1))</f>
        <v/>
      </c>
      <c r="H415" s="5" t="str">
        <f ca="1">IF(ROW()-1&gt;$J$1,"",INDIRECT("Inventaires!O"&amp;SMALL([1]Inventaires!$A$3:$A$400,ROW()-1),1))</f>
        <v/>
      </c>
      <c r="I415" s="7" t="str">
        <f ca="1">IF(ROW()-1&gt;$J$1,"",INDIRECT("Inventaires!L"&amp;SMALL([1]Inventaires!$A$3:$A$400,ROW()-1),1))</f>
        <v/>
      </c>
      <c r="J415" s="7"/>
    </row>
    <row r="416" spans="1:10" x14ac:dyDescent="0.25">
      <c r="A416" s="7"/>
      <c r="B416" s="5" t="str">
        <f ca="1">IF(ROW()-1&gt;$J$1,"",INDIRECT("Inventaires!D"&amp;SMALL([1]Inventaires!$A$3:$A$400,ROW()-1),1))</f>
        <v/>
      </c>
      <c r="C416" s="5" t="str">
        <f ca="1">IF(ROW()-1&gt;$J$1,"",INDIRECT("Inventaires!I"&amp;SMALL([1]Inventaires!$A$3:$A$400,ROW()-1),1))</f>
        <v/>
      </c>
      <c r="D416" s="7" t="str">
        <f ca="1">IF(ROW()-1&gt;$J$1,"",INDIRECT("Inventaires!C"&amp;SMALL([1]Inventaires!$A$3:$A$400,ROW()-1),1))</f>
        <v/>
      </c>
      <c r="E416" s="5" t="str">
        <f ca="1">IF(ROW()-1&gt;$J$1,"",INDIRECT("Inventaires!Q"&amp;SMALL([1]Inventaires!$A$3:$A$400,ROW()-1),1))</f>
        <v/>
      </c>
      <c r="F416" s="8" t="str">
        <f ca="1">IF(ROW()-1&gt;$J$1,"",INDIRECT("Inventaires!J"&amp;SMALL([1]Inventaires!$A$3:$A$400,ROW()-1),1))</f>
        <v/>
      </c>
      <c r="G416" s="7" t="str">
        <f ca="1">IF(ROW()-1&gt;$J$1,"",INDIRECT("Inventaires!K"&amp;SMALL([1]Inventaires!$A$3:$A$400,ROW()-1),1))</f>
        <v/>
      </c>
      <c r="H416" s="5" t="str">
        <f ca="1">IF(ROW()-1&gt;$J$1,"",INDIRECT("Inventaires!O"&amp;SMALL([1]Inventaires!$A$3:$A$400,ROW()-1),1))</f>
        <v/>
      </c>
      <c r="I416" s="7" t="str">
        <f ca="1">IF(ROW()-1&gt;$J$1,"",INDIRECT("Inventaires!L"&amp;SMALL([1]Inventaires!$A$3:$A$400,ROW()-1),1))</f>
        <v/>
      </c>
      <c r="J416" s="7"/>
    </row>
    <row r="417" spans="1:10" x14ac:dyDescent="0.25">
      <c r="A417" s="7"/>
      <c r="B417" s="5" t="str">
        <f ca="1">IF(ROW()-1&gt;$J$1,"",INDIRECT("Inventaires!D"&amp;SMALL([1]Inventaires!$A$3:$A$400,ROW()-1),1))</f>
        <v/>
      </c>
      <c r="C417" s="5" t="str">
        <f ca="1">IF(ROW()-1&gt;$J$1,"",INDIRECT("Inventaires!I"&amp;SMALL([1]Inventaires!$A$3:$A$400,ROW()-1),1))</f>
        <v/>
      </c>
      <c r="D417" s="7" t="str">
        <f ca="1">IF(ROW()-1&gt;$J$1,"",INDIRECT("Inventaires!C"&amp;SMALL([1]Inventaires!$A$3:$A$400,ROW()-1),1))</f>
        <v/>
      </c>
      <c r="E417" s="5" t="str">
        <f ca="1">IF(ROW()-1&gt;$J$1,"",INDIRECT("Inventaires!Q"&amp;SMALL([1]Inventaires!$A$3:$A$400,ROW()-1),1))</f>
        <v/>
      </c>
      <c r="F417" s="8" t="str">
        <f ca="1">IF(ROW()-1&gt;$J$1,"",INDIRECT("Inventaires!J"&amp;SMALL([1]Inventaires!$A$3:$A$400,ROW()-1),1))</f>
        <v/>
      </c>
      <c r="G417" s="7" t="str">
        <f ca="1">IF(ROW()-1&gt;$J$1,"",INDIRECT("Inventaires!K"&amp;SMALL([1]Inventaires!$A$3:$A$400,ROW()-1),1))</f>
        <v/>
      </c>
      <c r="H417" s="5" t="str">
        <f ca="1">IF(ROW()-1&gt;$J$1,"",INDIRECT("Inventaires!O"&amp;SMALL([1]Inventaires!$A$3:$A$400,ROW()-1),1))</f>
        <v/>
      </c>
      <c r="I417" s="7" t="str">
        <f ca="1">IF(ROW()-1&gt;$J$1,"",INDIRECT("Inventaires!L"&amp;SMALL([1]Inventaires!$A$3:$A$400,ROW()-1),1))</f>
        <v/>
      </c>
      <c r="J417" s="7"/>
    </row>
    <row r="418" spans="1:10" x14ac:dyDescent="0.25">
      <c r="A418" s="7"/>
      <c r="B418" s="5" t="str">
        <f ca="1">IF(ROW()-1&gt;$J$1,"",INDIRECT("Inventaires!D"&amp;SMALL([1]Inventaires!$A$3:$A$400,ROW()-1),1))</f>
        <v/>
      </c>
      <c r="C418" s="5" t="str">
        <f ca="1">IF(ROW()-1&gt;$J$1,"",INDIRECT("Inventaires!I"&amp;SMALL([1]Inventaires!$A$3:$A$400,ROW()-1),1))</f>
        <v/>
      </c>
      <c r="D418" s="7" t="str">
        <f ca="1">IF(ROW()-1&gt;$J$1,"",INDIRECT("Inventaires!C"&amp;SMALL([1]Inventaires!$A$3:$A$400,ROW()-1),1))</f>
        <v/>
      </c>
      <c r="E418" s="5" t="str">
        <f ca="1">IF(ROW()-1&gt;$J$1,"",INDIRECT("Inventaires!Q"&amp;SMALL([1]Inventaires!$A$3:$A$400,ROW()-1),1))</f>
        <v/>
      </c>
      <c r="F418" s="8" t="str">
        <f ca="1">IF(ROW()-1&gt;$J$1,"",INDIRECT("Inventaires!J"&amp;SMALL([1]Inventaires!$A$3:$A$400,ROW()-1),1))</f>
        <v/>
      </c>
      <c r="G418" s="7" t="str">
        <f ca="1">IF(ROW()-1&gt;$J$1,"",INDIRECT("Inventaires!K"&amp;SMALL([1]Inventaires!$A$3:$A$400,ROW()-1),1))</f>
        <v/>
      </c>
      <c r="H418" s="5" t="str">
        <f ca="1">IF(ROW()-1&gt;$J$1,"",INDIRECT("Inventaires!O"&amp;SMALL([1]Inventaires!$A$3:$A$400,ROW()-1),1))</f>
        <v/>
      </c>
      <c r="I418" s="7" t="str">
        <f ca="1">IF(ROW()-1&gt;$J$1,"",INDIRECT("Inventaires!L"&amp;SMALL([1]Inventaires!$A$3:$A$400,ROW()-1),1))</f>
        <v/>
      </c>
      <c r="J418" s="7"/>
    </row>
    <row r="419" spans="1:10" x14ac:dyDescent="0.25">
      <c r="A419" s="7"/>
      <c r="B419" s="5" t="str">
        <f ca="1">IF(ROW()-1&gt;$J$1,"",INDIRECT("Inventaires!D"&amp;SMALL([1]Inventaires!$A$3:$A$400,ROW()-1),1))</f>
        <v/>
      </c>
      <c r="C419" s="5" t="str">
        <f ca="1">IF(ROW()-1&gt;$J$1,"",INDIRECT("Inventaires!I"&amp;SMALL([1]Inventaires!$A$3:$A$400,ROW()-1),1))</f>
        <v/>
      </c>
      <c r="D419" s="7" t="str">
        <f ca="1">IF(ROW()-1&gt;$J$1,"",INDIRECT("Inventaires!C"&amp;SMALL([1]Inventaires!$A$3:$A$400,ROW()-1),1))</f>
        <v/>
      </c>
      <c r="E419" s="5" t="str">
        <f ca="1">IF(ROW()-1&gt;$J$1,"",INDIRECT("Inventaires!Q"&amp;SMALL([1]Inventaires!$A$3:$A$400,ROW()-1),1))</f>
        <v/>
      </c>
      <c r="F419" s="8" t="str">
        <f ca="1">IF(ROW()-1&gt;$J$1,"",INDIRECT("Inventaires!J"&amp;SMALL([1]Inventaires!$A$3:$A$400,ROW()-1),1))</f>
        <v/>
      </c>
      <c r="G419" s="7" t="str">
        <f ca="1">IF(ROW()-1&gt;$J$1,"",INDIRECT("Inventaires!K"&amp;SMALL([1]Inventaires!$A$3:$A$400,ROW()-1),1))</f>
        <v/>
      </c>
      <c r="H419" s="5" t="str">
        <f ca="1">IF(ROW()-1&gt;$J$1,"",INDIRECT("Inventaires!O"&amp;SMALL([1]Inventaires!$A$3:$A$400,ROW()-1),1))</f>
        <v/>
      </c>
      <c r="I419" s="7" t="str">
        <f ca="1">IF(ROW()-1&gt;$J$1,"",INDIRECT("Inventaires!L"&amp;SMALL([1]Inventaires!$A$3:$A$400,ROW()-1),1))</f>
        <v/>
      </c>
      <c r="J419" s="7"/>
    </row>
    <row r="420" spans="1:10" x14ac:dyDescent="0.25">
      <c r="A420" s="7"/>
      <c r="B420" s="5" t="str">
        <f ca="1">IF(ROW()-1&gt;$J$1,"",INDIRECT("Inventaires!D"&amp;SMALL([1]Inventaires!$A$3:$A$400,ROW()-1),1))</f>
        <v/>
      </c>
      <c r="C420" s="5" t="str">
        <f ca="1">IF(ROW()-1&gt;$J$1,"",INDIRECT("Inventaires!I"&amp;SMALL([1]Inventaires!$A$3:$A$400,ROW()-1),1))</f>
        <v/>
      </c>
      <c r="D420" s="7" t="str">
        <f ca="1">IF(ROW()-1&gt;$J$1,"",INDIRECT("Inventaires!C"&amp;SMALL([1]Inventaires!$A$3:$A$400,ROW()-1),1))</f>
        <v/>
      </c>
      <c r="E420" s="5" t="str">
        <f ca="1">IF(ROW()-1&gt;$J$1,"",INDIRECT("Inventaires!Q"&amp;SMALL([1]Inventaires!$A$3:$A$400,ROW()-1),1))</f>
        <v/>
      </c>
      <c r="F420" s="8" t="str">
        <f ca="1">IF(ROW()-1&gt;$J$1,"",INDIRECT("Inventaires!J"&amp;SMALL([1]Inventaires!$A$3:$A$400,ROW()-1),1))</f>
        <v/>
      </c>
      <c r="G420" s="7" t="str">
        <f ca="1">IF(ROW()-1&gt;$J$1,"",INDIRECT("Inventaires!K"&amp;SMALL([1]Inventaires!$A$3:$A$400,ROW()-1),1))</f>
        <v/>
      </c>
      <c r="H420" s="5" t="str">
        <f ca="1">IF(ROW()-1&gt;$J$1,"",INDIRECT("Inventaires!O"&amp;SMALL([1]Inventaires!$A$3:$A$400,ROW()-1),1))</f>
        <v/>
      </c>
      <c r="I420" s="7" t="str">
        <f ca="1">IF(ROW()-1&gt;$J$1,"",INDIRECT("Inventaires!L"&amp;SMALL([1]Inventaires!$A$3:$A$400,ROW()-1),1))</f>
        <v/>
      </c>
      <c r="J420" s="7"/>
    </row>
    <row r="421" spans="1:10" x14ac:dyDescent="0.25">
      <c r="A421" s="7"/>
      <c r="B421" s="5" t="str">
        <f ca="1">IF(ROW()-1&gt;$J$1,"",INDIRECT("Inventaires!D"&amp;SMALL([1]Inventaires!$A$3:$A$400,ROW()-1),1))</f>
        <v/>
      </c>
      <c r="C421" s="5" t="str">
        <f ca="1">IF(ROW()-1&gt;$J$1,"",INDIRECT("Inventaires!I"&amp;SMALL([1]Inventaires!$A$3:$A$400,ROW()-1),1))</f>
        <v/>
      </c>
      <c r="D421" s="7" t="str">
        <f ca="1">IF(ROW()-1&gt;$J$1,"",INDIRECT("Inventaires!C"&amp;SMALL([1]Inventaires!$A$3:$A$400,ROW()-1),1))</f>
        <v/>
      </c>
      <c r="E421" s="5" t="str">
        <f ca="1">IF(ROW()-1&gt;$J$1,"",INDIRECT("Inventaires!Q"&amp;SMALL([1]Inventaires!$A$3:$A$400,ROW()-1),1))</f>
        <v/>
      </c>
      <c r="F421" s="8" t="str">
        <f ca="1">IF(ROW()-1&gt;$J$1,"",INDIRECT("Inventaires!J"&amp;SMALL([1]Inventaires!$A$3:$A$400,ROW()-1),1))</f>
        <v/>
      </c>
      <c r="G421" s="7" t="str">
        <f ca="1">IF(ROW()-1&gt;$J$1,"",INDIRECT("Inventaires!K"&amp;SMALL([1]Inventaires!$A$3:$A$400,ROW()-1),1))</f>
        <v/>
      </c>
      <c r="H421" s="5" t="str">
        <f ca="1">IF(ROW()-1&gt;$J$1,"",INDIRECT("Inventaires!O"&amp;SMALL([1]Inventaires!$A$3:$A$400,ROW()-1),1))</f>
        <v/>
      </c>
      <c r="I421" s="7" t="str">
        <f ca="1">IF(ROW()-1&gt;$J$1,"",INDIRECT("Inventaires!L"&amp;SMALL([1]Inventaires!$A$3:$A$400,ROW()-1),1))</f>
        <v/>
      </c>
      <c r="J421" s="7"/>
    </row>
    <row r="422" spans="1:10" x14ac:dyDescent="0.25">
      <c r="A422" s="7"/>
      <c r="B422" s="5" t="str">
        <f ca="1">IF(ROW()-1&gt;$J$1,"",INDIRECT("Inventaires!D"&amp;SMALL([1]Inventaires!$A$3:$A$400,ROW()-1),1))</f>
        <v/>
      </c>
      <c r="C422" s="5" t="str">
        <f ca="1">IF(ROW()-1&gt;$J$1,"",INDIRECT("Inventaires!I"&amp;SMALL([1]Inventaires!$A$3:$A$400,ROW()-1),1))</f>
        <v/>
      </c>
      <c r="D422" s="7" t="str">
        <f ca="1">IF(ROW()-1&gt;$J$1,"",INDIRECT("Inventaires!C"&amp;SMALL([1]Inventaires!$A$3:$A$400,ROW()-1),1))</f>
        <v/>
      </c>
      <c r="E422" s="5" t="str">
        <f ca="1">IF(ROW()-1&gt;$J$1,"",INDIRECT("Inventaires!Q"&amp;SMALL([1]Inventaires!$A$3:$A$400,ROW()-1),1))</f>
        <v/>
      </c>
      <c r="F422" s="8" t="str">
        <f ca="1">IF(ROW()-1&gt;$J$1,"",INDIRECT("Inventaires!J"&amp;SMALL([1]Inventaires!$A$3:$A$400,ROW()-1),1))</f>
        <v/>
      </c>
      <c r="G422" s="7" t="str">
        <f ca="1">IF(ROW()-1&gt;$J$1,"",INDIRECT("Inventaires!K"&amp;SMALL([1]Inventaires!$A$3:$A$400,ROW()-1),1))</f>
        <v/>
      </c>
      <c r="H422" s="5" t="str">
        <f ca="1">IF(ROW()-1&gt;$J$1,"",INDIRECT("Inventaires!O"&amp;SMALL([1]Inventaires!$A$3:$A$400,ROW()-1),1))</f>
        <v/>
      </c>
      <c r="I422" s="7" t="str">
        <f ca="1">IF(ROW()-1&gt;$J$1,"",INDIRECT("Inventaires!L"&amp;SMALL([1]Inventaires!$A$3:$A$400,ROW()-1),1))</f>
        <v/>
      </c>
      <c r="J422" s="7"/>
    </row>
    <row r="423" spans="1:10" x14ac:dyDescent="0.25">
      <c r="A423" s="7"/>
      <c r="B423" s="5" t="str">
        <f ca="1">IF(ROW()-1&gt;$J$1,"",INDIRECT("Inventaires!D"&amp;SMALL([1]Inventaires!$A$3:$A$400,ROW()-1),1))</f>
        <v/>
      </c>
      <c r="C423" s="5" t="str">
        <f ca="1">IF(ROW()-1&gt;$J$1,"",INDIRECT("Inventaires!I"&amp;SMALL([1]Inventaires!$A$3:$A$400,ROW()-1),1))</f>
        <v/>
      </c>
      <c r="D423" s="7" t="str">
        <f ca="1">IF(ROW()-1&gt;$J$1,"",INDIRECT("Inventaires!C"&amp;SMALL([1]Inventaires!$A$3:$A$400,ROW()-1),1))</f>
        <v/>
      </c>
      <c r="E423" s="5" t="str">
        <f ca="1">IF(ROW()-1&gt;$J$1,"",INDIRECT("Inventaires!Q"&amp;SMALL([1]Inventaires!$A$3:$A$400,ROW()-1),1))</f>
        <v/>
      </c>
      <c r="F423" s="8" t="str">
        <f ca="1">IF(ROW()-1&gt;$J$1,"",INDIRECT("Inventaires!J"&amp;SMALL([1]Inventaires!$A$3:$A$400,ROW()-1),1))</f>
        <v/>
      </c>
      <c r="G423" s="7" t="str">
        <f ca="1">IF(ROW()-1&gt;$J$1,"",INDIRECT("Inventaires!K"&amp;SMALL([1]Inventaires!$A$3:$A$400,ROW()-1),1))</f>
        <v/>
      </c>
      <c r="H423" s="5" t="str">
        <f ca="1">IF(ROW()-1&gt;$J$1,"",INDIRECT("Inventaires!O"&amp;SMALL([1]Inventaires!$A$3:$A$400,ROW()-1),1))</f>
        <v/>
      </c>
      <c r="I423" s="7" t="str">
        <f ca="1">IF(ROW()-1&gt;$J$1,"",INDIRECT("Inventaires!L"&amp;SMALL([1]Inventaires!$A$3:$A$400,ROW()-1),1))</f>
        <v/>
      </c>
      <c r="J423" s="7"/>
    </row>
    <row r="424" spans="1:10" x14ac:dyDescent="0.25">
      <c r="A424" s="7"/>
      <c r="B424" s="5" t="str">
        <f ca="1">IF(ROW()-1&gt;$J$1,"",INDIRECT("Inventaires!D"&amp;SMALL([1]Inventaires!$A$3:$A$400,ROW()-1),1))</f>
        <v/>
      </c>
      <c r="C424" s="5" t="str">
        <f ca="1">IF(ROW()-1&gt;$J$1,"",INDIRECT("Inventaires!I"&amp;SMALL([1]Inventaires!$A$3:$A$400,ROW()-1),1))</f>
        <v/>
      </c>
      <c r="D424" s="7" t="str">
        <f ca="1">IF(ROW()-1&gt;$J$1,"",INDIRECT("Inventaires!C"&amp;SMALL([1]Inventaires!$A$3:$A$400,ROW()-1),1))</f>
        <v/>
      </c>
      <c r="E424" s="5" t="str">
        <f ca="1">IF(ROW()-1&gt;$J$1,"",INDIRECT("Inventaires!Q"&amp;SMALL([1]Inventaires!$A$3:$A$400,ROW()-1),1))</f>
        <v/>
      </c>
      <c r="F424" s="8" t="str">
        <f ca="1">IF(ROW()-1&gt;$J$1,"",INDIRECT("Inventaires!J"&amp;SMALL([1]Inventaires!$A$3:$A$400,ROW()-1),1))</f>
        <v/>
      </c>
      <c r="G424" s="7" t="str">
        <f ca="1">IF(ROW()-1&gt;$J$1,"",INDIRECT("Inventaires!K"&amp;SMALL([1]Inventaires!$A$3:$A$400,ROW()-1),1))</f>
        <v/>
      </c>
      <c r="H424" s="5" t="str">
        <f ca="1">IF(ROW()-1&gt;$J$1,"",INDIRECT("Inventaires!O"&amp;SMALL([1]Inventaires!$A$3:$A$400,ROW()-1),1))</f>
        <v/>
      </c>
      <c r="I424" s="7" t="str">
        <f ca="1">IF(ROW()-1&gt;$J$1,"",INDIRECT("Inventaires!L"&amp;SMALL([1]Inventaires!$A$3:$A$400,ROW()-1),1))</f>
        <v/>
      </c>
      <c r="J424" s="7"/>
    </row>
    <row r="425" spans="1:10" x14ac:dyDescent="0.25">
      <c r="A425" s="7"/>
      <c r="B425" s="5" t="str">
        <f ca="1">IF(ROW()-1&gt;$J$1,"",INDIRECT("Inventaires!D"&amp;SMALL([1]Inventaires!$A$3:$A$400,ROW()-1),1))</f>
        <v/>
      </c>
      <c r="C425" s="5" t="str">
        <f ca="1">IF(ROW()-1&gt;$J$1,"",INDIRECT("Inventaires!I"&amp;SMALL([1]Inventaires!$A$3:$A$400,ROW()-1),1))</f>
        <v/>
      </c>
      <c r="D425" s="7" t="str">
        <f ca="1">IF(ROW()-1&gt;$J$1,"",INDIRECT("Inventaires!C"&amp;SMALL([1]Inventaires!$A$3:$A$400,ROW()-1),1))</f>
        <v/>
      </c>
      <c r="E425" s="5" t="str">
        <f ca="1">IF(ROW()-1&gt;$J$1,"",INDIRECT("Inventaires!Q"&amp;SMALL([1]Inventaires!$A$3:$A$400,ROW()-1),1))</f>
        <v/>
      </c>
      <c r="F425" s="8" t="str">
        <f ca="1">IF(ROW()-1&gt;$J$1,"",INDIRECT("Inventaires!J"&amp;SMALL([1]Inventaires!$A$3:$A$400,ROW()-1),1))</f>
        <v/>
      </c>
      <c r="G425" s="7" t="str">
        <f ca="1">IF(ROW()-1&gt;$J$1,"",INDIRECT("Inventaires!K"&amp;SMALL([1]Inventaires!$A$3:$A$400,ROW()-1),1))</f>
        <v/>
      </c>
      <c r="H425" s="5" t="str">
        <f ca="1">IF(ROW()-1&gt;$J$1,"",INDIRECT("Inventaires!O"&amp;SMALL([1]Inventaires!$A$3:$A$400,ROW()-1),1))</f>
        <v/>
      </c>
      <c r="I425" s="7" t="str">
        <f ca="1">IF(ROW()-1&gt;$J$1,"",INDIRECT("Inventaires!L"&amp;SMALL([1]Inventaires!$A$3:$A$400,ROW()-1),1))</f>
        <v/>
      </c>
      <c r="J425" s="7"/>
    </row>
    <row r="426" spans="1:10" x14ac:dyDescent="0.25">
      <c r="A426" s="7"/>
      <c r="B426" s="5" t="str">
        <f ca="1">IF(ROW()-1&gt;$J$1,"",INDIRECT("Inventaires!D"&amp;SMALL([1]Inventaires!$A$3:$A$400,ROW()-1),1))</f>
        <v/>
      </c>
      <c r="C426" s="5" t="str">
        <f ca="1">IF(ROW()-1&gt;$J$1,"",INDIRECT("Inventaires!I"&amp;SMALL([1]Inventaires!$A$3:$A$400,ROW()-1),1))</f>
        <v/>
      </c>
      <c r="D426" s="7" t="str">
        <f ca="1">IF(ROW()-1&gt;$J$1,"",INDIRECT("Inventaires!C"&amp;SMALL([1]Inventaires!$A$3:$A$400,ROW()-1),1))</f>
        <v/>
      </c>
      <c r="E426" s="5" t="str">
        <f ca="1">IF(ROW()-1&gt;$J$1,"",INDIRECT("Inventaires!Q"&amp;SMALL([1]Inventaires!$A$3:$A$400,ROW()-1),1))</f>
        <v/>
      </c>
      <c r="F426" s="8" t="str">
        <f ca="1">IF(ROW()-1&gt;$J$1,"",INDIRECT("Inventaires!J"&amp;SMALL([1]Inventaires!$A$3:$A$400,ROW()-1),1))</f>
        <v/>
      </c>
      <c r="G426" s="7" t="str">
        <f ca="1">IF(ROW()-1&gt;$J$1,"",INDIRECT("Inventaires!K"&amp;SMALL([1]Inventaires!$A$3:$A$400,ROW()-1),1))</f>
        <v/>
      </c>
      <c r="H426" s="5" t="str">
        <f ca="1">IF(ROW()-1&gt;$J$1,"",INDIRECT("Inventaires!O"&amp;SMALL([1]Inventaires!$A$3:$A$400,ROW()-1),1))</f>
        <v/>
      </c>
      <c r="I426" s="7" t="str">
        <f ca="1">IF(ROW()-1&gt;$J$1,"",INDIRECT("Inventaires!L"&amp;SMALL([1]Inventaires!$A$3:$A$400,ROW()-1),1))</f>
        <v/>
      </c>
      <c r="J426" s="7"/>
    </row>
    <row r="427" spans="1:10" x14ac:dyDescent="0.25">
      <c r="A427" s="7"/>
      <c r="B427" s="5" t="str">
        <f ca="1">IF(ROW()-1&gt;$J$1,"",INDIRECT("Inventaires!D"&amp;SMALL([1]Inventaires!$A$3:$A$400,ROW()-1),1))</f>
        <v/>
      </c>
      <c r="C427" s="5" t="str">
        <f ca="1">IF(ROW()-1&gt;$J$1,"",INDIRECT("Inventaires!I"&amp;SMALL([1]Inventaires!$A$3:$A$400,ROW()-1),1))</f>
        <v/>
      </c>
      <c r="D427" s="7" t="str">
        <f ca="1">IF(ROW()-1&gt;$J$1,"",INDIRECT("Inventaires!C"&amp;SMALL([1]Inventaires!$A$3:$A$400,ROW()-1),1))</f>
        <v/>
      </c>
      <c r="E427" s="5" t="str">
        <f ca="1">IF(ROW()-1&gt;$J$1,"",INDIRECT("Inventaires!Q"&amp;SMALL([1]Inventaires!$A$3:$A$400,ROW()-1),1))</f>
        <v/>
      </c>
      <c r="F427" s="8" t="str">
        <f ca="1">IF(ROW()-1&gt;$J$1,"",INDIRECT("Inventaires!J"&amp;SMALL([1]Inventaires!$A$3:$A$400,ROW()-1),1))</f>
        <v/>
      </c>
      <c r="G427" s="7" t="str">
        <f ca="1">IF(ROW()-1&gt;$J$1,"",INDIRECT("Inventaires!K"&amp;SMALL([1]Inventaires!$A$3:$A$400,ROW()-1),1))</f>
        <v/>
      </c>
      <c r="H427" s="5" t="str">
        <f ca="1">IF(ROW()-1&gt;$J$1,"",INDIRECT("Inventaires!O"&amp;SMALL([1]Inventaires!$A$3:$A$400,ROW()-1),1))</f>
        <v/>
      </c>
      <c r="I427" s="7" t="str">
        <f ca="1">IF(ROW()-1&gt;$J$1,"",INDIRECT("Inventaires!L"&amp;SMALL([1]Inventaires!$A$3:$A$400,ROW()-1),1))</f>
        <v/>
      </c>
      <c r="J427" s="7"/>
    </row>
    <row r="428" spans="1:10" x14ac:dyDescent="0.25">
      <c r="A428" s="7"/>
      <c r="B428" s="5" t="str">
        <f ca="1">IF(ROW()-1&gt;$J$1,"",INDIRECT("Inventaires!D"&amp;SMALL([1]Inventaires!$A$3:$A$400,ROW()-1),1))</f>
        <v/>
      </c>
      <c r="C428" s="5" t="str">
        <f ca="1">IF(ROW()-1&gt;$J$1,"",INDIRECT("Inventaires!I"&amp;SMALL([1]Inventaires!$A$3:$A$400,ROW()-1),1))</f>
        <v/>
      </c>
      <c r="D428" s="7" t="str">
        <f ca="1">IF(ROW()-1&gt;$J$1,"",INDIRECT("Inventaires!C"&amp;SMALL([1]Inventaires!$A$3:$A$400,ROW()-1),1))</f>
        <v/>
      </c>
      <c r="E428" s="5" t="str">
        <f ca="1">IF(ROW()-1&gt;$J$1,"",INDIRECT("Inventaires!Q"&amp;SMALL([1]Inventaires!$A$3:$A$400,ROW()-1),1))</f>
        <v/>
      </c>
      <c r="F428" s="8" t="str">
        <f ca="1">IF(ROW()-1&gt;$J$1,"",INDIRECT("Inventaires!J"&amp;SMALL([1]Inventaires!$A$3:$A$400,ROW()-1),1))</f>
        <v/>
      </c>
      <c r="G428" s="7" t="str">
        <f ca="1">IF(ROW()-1&gt;$J$1,"",INDIRECT("Inventaires!K"&amp;SMALL([1]Inventaires!$A$3:$A$400,ROW()-1),1))</f>
        <v/>
      </c>
      <c r="H428" s="5" t="str">
        <f ca="1">IF(ROW()-1&gt;$J$1,"",INDIRECT("Inventaires!O"&amp;SMALL([1]Inventaires!$A$3:$A$400,ROW()-1),1))</f>
        <v/>
      </c>
      <c r="I428" s="7" t="str">
        <f ca="1">IF(ROW()-1&gt;$J$1,"",INDIRECT("Inventaires!L"&amp;SMALL([1]Inventaires!$A$3:$A$400,ROW()-1),1))</f>
        <v/>
      </c>
      <c r="J428" s="7"/>
    </row>
    <row r="429" spans="1:10" x14ac:dyDescent="0.25">
      <c r="A429" s="7"/>
      <c r="B429" s="5" t="str">
        <f ca="1">IF(ROW()-1&gt;$J$1,"",INDIRECT("Inventaires!D"&amp;SMALL([1]Inventaires!$A$3:$A$400,ROW()-1),1))</f>
        <v/>
      </c>
      <c r="C429" s="5" t="str">
        <f ca="1">IF(ROW()-1&gt;$J$1,"",INDIRECT("Inventaires!I"&amp;SMALL([1]Inventaires!$A$3:$A$400,ROW()-1),1))</f>
        <v/>
      </c>
      <c r="D429" s="7" t="str">
        <f ca="1">IF(ROW()-1&gt;$J$1,"",INDIRECT("Inventaires!C"&amp;SMALL([1]Inventaires!$A$3:$A$400,ROW()-1),1))</f>
        <v/>
      </c>
      <c r="E429" s="5" t="str">
        <f ca="1">IF(ROW()-1&gt;$J$1,"",INDIRECT("Inventaires!Q"&amp;SMALL([1]Inventaires!$A$3:$A$400,ROW()-1),1))</f>
        <v/>
      </c>
      <c r="F429" s="8" t="str">
        <f ca="1">IF(ROW()-1&gt;$J$1,"",INDIRECT("Inventaires!J"&amp;SMALL([1]Inventaires!$A$3:$A$400,ROW()-1),1))</f>
        <v/>
      </c>
      <c r="G429" s="7" t="str">
        <f ca="1">IF(ROW()-1&gt;$J$1,"",INDIRECT("Inventaires!K"&amp;SMALL([1]Inventaires!$A$3:$A$400,ROW()-1),1))</f>
        <v/>
      </c>
      <c r="H429" s="5" t="str">
        <f ca="1">IF(ROW()-1&gt;$J$1,"",INDIRECT("Inventaires!O"&amp;SMALL([1]Inventaires!$A$3:$A$400,ROW()-1),1))</f>
        <v/>
      </c>
      <c r="I429" s="7" t="str">
        <f ca="1">IF(ROW()-1&gt;$J$1,"",INDIRECT("Inventaires!L"&amp;SMALL([1]Inventaires!$A$3:$A$400,ROW()-1),1))</f>
        <v/>
      </c>
      <c r="J429" s="7"/>
    </row>
    <row r="430" spans="1:10" x14ac:dyDescent="0.25">
      <c r="A430" s="7"/>
      <c r="B430" s="5" t="str">
        <f ca="1">IF(ROW()-1&gt;$J$1,"",INDIRECT("Inventaires!D"&amp;SMALL([1]Inventaires!$A$3:$A$400,ROW()-1),1))</f>
        <v/>
      </c>
      <c r="C430" s="5" t="str">
        <f ca="1">IF(ROW()-1&gt;$J$1,"",INDIRECT("Inventaires!I"&amp;SMALL([1]Inventaires!$A$3:$A$400,ROW()-1),1))</f>
        <v/>
      </c>
      <c r="D430" s="7" t="str">
        <f ca="1">IF(ROW()-1&gt;$J$1,"",INDIRECT("Inventaires!C"&amp;SMALL([1]Inventaires!$A$3:$A$400,ROW()-1),1))</f>
        <v/>
      </c>
      <c r="E430" s="5" t="str">
        <f ca="1">IF(ROW()-1&gt;$J$1,"",INDIRECT("Inventaires!Q"&amp;SMALL([1]Inventaires!$A$3:$A$400,ROW()-1),1))</f>
        <v/>
      </c>
      <c r="F430" s="8" t="str">
        <f ca="1">IF(ROW()-1&gt;$J$1,"",INDIRECT("Inventaires!J"&amp;SMALL([1]Inventaires!$A$3:$A$400,ROW()-1),1))</f>
        <v/>
      </c>
      <c r="G430" s="7" t="str">
        <f ca="1">IF(ROW()-1&gt;$J$1,"",INDIRECT("Inventaires!K"&amp;SMALL([1]Inventaires!$A$3:$A$400,ROW()-1),1))</f>
        <v/>
      </c>
      <c r="H430" s="5" t="str">
        <f ca="1">IF(ROW()-1&gt;$J$1,"",INDIRECT("Inventaires!O"&amp;SMALL([1]Inventaires!$A$3:$A$400,ROW()-1),1))</f>
        <v/>
      </c>
      <c r="I430" s="7" t="str">
        <f ca="1">IF(ROW()-1&gt;$J$1,"",INDIRECT("Inventaires!L"&amp;SMALL([1]Inventaires!$A$3:$A$400,ROW()-1),1))</f>
        <v/>
      </c>
      <c r="J430" s="7"/>
    </row>
    <row r="431" spans="1:10" x14ac:dyDescent="0.25">
      <c r="A431" s="7"/>
      <c r="B431" s="5" t="str">
        <f ca="1">IF(ROW()-1&gt;$J$1,"",INDIRECT("Inventaires!D"&amp;SMALL([1]Inventaires!$A$3:$A$400,ROW()-1),1))</f>
        <v/>
      </c>
      <c r="C431" s="5" t="str">
        <f ca="1">IF(ROW()-1&gt;$J$1,"",INDIRECT("Inventaires!I"&amp;SMALL([1]Inventaires!$A$3:$A$400,ROW()-1),1))</f>
        <v/>
      </c>
      <c r="D431" s="7" t="str">
        <f ca="1">IF(ROW()-1&gt;$J$1,"",INDIRECT("Inventaires!C"&amp;SMALL([1]Inventaires!$A$3:$A$400,ROW()-1),1))</f>
        <v/>
      </c>
      <c r="E431" s="5" t="str">
        <f ca="1">IF(ROW()-1&gt;$J$1,"",INDIRECT("Inventaires!Q"&amp;SMALL([1]Inventaires!$A$3:$A$400,ROW()-1),1))</f>
        <v/>
      </c>
      <c r="F431" s="8" t="str">
        <f ca="1">IF(ROW()-1&gt;$J$1,"",INDIRECT("Inventaires!J"&amp;SMALL([1]Inventaires!$A$3:$A$400,ROW()-1),1))</f>
        <v/>
      </c>
      <c r="G431" s="7" t="str">
        <f ca="1">IF(ROW()-1&gt;$J$1,"",INDIRECT("Inventaires!K"&amp;SMALL([1]Inventaires!$A$3:$A$400,ROW()-1),1))</f>
        <v/>
      </c>
      <c r="H431" s="5" t="str">
        <f ca="1">IF(ROW()-1&gt;$J$1,"",INDIRECT("Inventaires!O"&amp;SMALL([1]Inventaires!$A$3:$A$400,ROW()-1),1))</f>
        <v/>
      </c>
      <c r="I431" s="7" t="str">
        <f ca="1">IF(ROW()-1&gt;$J$1,"",INDIRECT("Inventaires!L"&amp;SMALL([1]Inventaires!$A$3:$A$400,ROW()-1),1))</f>
        <v/>
      </c>
      <c r="J431" s="7"/>
    </row>
    <row r="432" spans="1:10" x14ac:dyDescent="0.25">
      <c r="A432" s="7"/>
      <c r="B432" s="5" t="str">
        <f ca="1">IF(ROW()-1&gt;$J$1,"",INDIRECT("Inventaires!D"&amp;SMALL([1]Inventaires!$A$3:$A$400,ROW()-1),1))</f>
        <v/>
      </c>
      <c r="C432" s="5" t="str">
        <f ca="1">IF(ROW()-1&gt;$J$1,"",INDIRECT("Inventaires!I"&amp;SMALL([1]Inventaires!$A$3:$A$400,ROW()-1),1))</f>
        <v/>
      </c>
      <c r="D432" s="7" t="str">
        <f ca="1">IF(ROW()-1&gt;$J$1,"",INDIRECT("Inventaires!C"&amp;SMALL([1]Inventaires!$A$3:$A$400,ROW()-1),1))</f>
        <v/>
      </c>
      <c r="E432" s="5" t="str">
        <f ca="1">IF(ROW()-1&gt;$J$1,"",INDIRECT("Inventaires!Q"&amp;SMALL([1]Inventaires!$A$3:$A$400,ROW()-1),1))</f>
        <v/>
      </c>
      <c r="F432" s="8" t="str">
        <f ca="1">IF(ROW()-1&gt;$J$1,"",INDIRECT("Inventaires!J"&amp;SMALL([1]Inventaires!$A$3:$A$400,ROW()-1),1))</f>
        <v/>
      </c>
      <c r="G432" s="7" t="str">
        <f ca="1">IF(ROW()-1&gt;$J$1,"",INDIRECT("Inventaires!K"&amp;SMALL([1]Inventaires!$A$3:$A$400,ROW()-1),1))</f>
        <v/>
      </c>
      <c r="H432" s="5" t="str">
        <f ca="1">IF(ROW()-1&gt;$J$1,"",INDIRECT("Inventaires!O"&amp;SMALL([1]Inventaires!$A$3:$A$400,ROW()-1),1))</f>
        <v/>
      </c>
      <c r="I432" s="7" t="str">
        <f ca="1">IF(ROW()-1&gt;$J$1,"",INDIRECT("Inventaires!L"&amp;SMALL([1]Inventaires!$A$3:$A$400,ROW()-1),1))</f>
        <v/>
      </c>
      <c r="J432" s="7"/>
    </row>
    <row r="433" spans="1:10" x14ac:dyDescent="0.25">
      <c r="A433" s="7"/>
      <c r="B433" s="5" t="str">
        <f ca="1">IF(ROW()-1&gt;$J$1,"",INDIRECT("Inventaires!D"&amp;SMALL([1]Inventaires!$A$3:$A$400,ROW()-1),1))</f>
        <v/>
      </c>
      <c r="C433" s="5" t="str">
        <f ca="1">IF(ROW()-1&gt;$J$1,"",INDIRECT("Inventaires!I"&amp;SMALL([1]Inventaires!$A$3:$A$400,ROW()-1),1))</f>
        <v/>
      </c>
      <c r="D433" s="7" t="str">
        <f ca="1">IF(ROW()-1&gt;$J$1,"",INDIRECT("Inventaires!C"&amp;SMALL([1]Inventaires!$A$3:$A$400,ROW()-1),1))</f>
        <v/>
      </c>
      <c r="E433" s="5" t="str">
        <f ca="1">IF(ROW()-1&gt;$J$1,"",INDIRECT("Inventaires!Q"&amp;SMALL([1]Inventaires!$A$3:$A$400,ROW()-1),1))</f>
        <v/>
      </c>
      <c r="F433" s="8" t="str">
        <f ca="1">IF(ROW()-1&gt;$J$1,"",INDIRECT("Inventaires!J"&amp;SMALL([1]Inventaires!$A$3:$A$400,ROW()-1),1))</f>
        <v/>
      </c>
      <c r="G433" s="7" t="str">
        <f ca="1">IF(ROW()-1&gt;$J$1,"",INDIRECT("Inventaires!K"&amp;SMALL([1]Inventaires!$A$3:$A$400,ROW()-1),1))</f>
        <v/>
      </c>
      <c r="H433" s="5" t="str">
        <f ca="1">IF(ROW()-1&gt;$J$1,"",INDIRECT("Inventaires!O"&amp;SMALL([1]Inventaires!$A$3:$A$400,ROW()-1),1))</f>
        <v/>
      </c>
      <c r="I433" s="7" t="str">
        <f ca="1">IF(ROW()-1&gt;$J$1,"",INDIRECT("Inventaires!L"&amp;SMALL([1]Inventaires!$A$3:$A$400,ROW()-1),1))</f>
        <v/>
      </c>
      <c r="J433" s="7"/>
    </row>
    <row r="434" spans="1:10" x14ac:dyDescent="0.25">
      <c r="A434" s="7"/>
      <c r="B434" s="5" t="str">
        <f ca="1">IF(ROW()-1&gt;$J$1,"",INDIRECT("Inventaires!D"&amp;SMALL([1]Inventaires!$A$3:$A$400,ROW()-1),1))</f>
        <v/>
      </c>
      <c r="C434" s="5" t="str">
        <f ca="1">IF(ROW()-1&gt;$J$1,"",INDIRECT("Inventaires!I"&amp;SMALL([1]Inventaires!$A$3:$A$400,ROW()-1),1))</f>
        <v/>
      </c>
      <c r="D434" s="7" t="str">
        <f ca="1">IF(ROW()-1&gt;$J$1,"",INDIRECT("Inventaires!C"&amp;SMALL([1]Inventaires!$A$3:$A$400,ROW()-1),1))</f>
        <v/>
      </c>
      <c r="E434" s="5" t="str">
        <f ca="1">IF(ROW()-1&gt;$J$1,"",INDIRECT("Inventaires!Q"&amp;SMALL([1]Inventaires!$A$3:$A$400,ROW()-1),1))</f>
        <v/>
      </c>
      <c r="F434" s="8" t="str">
        <f ca="1">IF(ROW()-1&gt;$J$1,"",INDIRECT("Inventaires!J"&amp;SMALL([1]Inventaires!$A$3:$A$400,ROW()-1),1))</f>
        <v/>
      </c>
      <c r="G434" s="7" t="str">
        <f ca="1">IF(ROW()-1&gt;$J$1,"",INDIRECT("Inventaires!K"&amp;SMALL([1]Inventaires!$A$3:$A$400,ROW()-1),1))</f>
        <v/>
      </c>
      <c r="H434" s="5" t="str">
        <f ca="1">IF(ROW()-1&gt;$J$1,"",INDIRECT("Inventaires!O"&amp;SMALL([1]Inventaires!$A$3:$A$400,ROW()-1),1))</f>
        <v/>
      </c>
      <c r="I434" s="7" t="str">
        <f ca="1">IF(ROW()-1&gt;$J$1,"",INDIRECT("Inventaires!L"&amp;SMALL([1]Inventaires!$A$3:$A$400,ROW()-1),1))</f>
        <v/>
      </c>
      <c r="J434" s="7"/>
    </row>
    <row r="435" spans="1:10" x14ac:dyDescent="0.25">
      <c r="A435" s="7"/>
      <c r="B435" s="5" t="str">
        <f ca="1">IF(ROW()-1&gt;$J$1,"",INDIRECT("Inventaires!D"&amp;SMALL([1]Inventaires!$A$3:$A$400,ROW()-1),1))</f>
        <v/>
      </c>
      <c r="C435" s="5" t="str">
        <f ca="1">IF(ROW()-1&gt;$J$1,"",INDIRECT("Inventaires!I"&amp;SMALL([1]Inventaires!$A$3:$A$400,ROW()-1),1))</f>
        <v/>
      </c>
      <c r="D435" s="7" t="str">
        <f ca="1">IF(ROW()-1&gt;$J$1,"",INDIRECT("Inventaires!C"&amp;SMALL([1]Inventaires!$A$3:$A$400,ROW()-1),1))</f>
        <v/>
      </c>
      <c r="E435" s="5" t="str">
        <f ca="1">IF(ROW()-1&gt;$J$1,"",INDIRECT("Inventaires!Q"&amp;SMALL([1]Inventaires!$A$3:$A$400,ROW()-1),1))</f>
        <v/>
      </c>
      <c r="F435" s="8" t="str">
        <f ca="1">IF(ROW()-1&gt;$J$1,"",INDIRECT("Inventaires!J"&amp;SMALL([1]Inventaires!$A$3:$A$400,ROW()-1),1))</f>
        <v/>
      </c>
      <c r="G435" s="7" t="str">
        <f ca="1">IF(ROW()-1&gt;$J$1,"",INDIRECT("Inventaires!K"&amp;SMALL([1]Inventaires!$A$3:$A$400,ROW()-1),1))</f>
        <v/>
      </c>
      <c r="H435" s="5" t="str">
        <f ca="1">IF(ROW()-1&gt;$J$1,"",INDIRECT("Inventaires!O"&amp;SMALL([1]Inventaires!$A$3:$A$400,ROW()-1),1))</f>
        <v/>
      </c>
      <c r="I435" s="7" t="str">
        <f ca="1">IF(ROW()-1&gt;$J$1,"",INDIRECT("Inventaires!L"&amp;SMALL([1]Inventaires!$A$3:$A$400,ROW()-1),1))</f>
        <v/>
      </c>
      <c r="J435" s="7"/>
    </row>
    <row r="436" spans="1:10" x14ac:dyDescent="0.25">
      <c r="A436" s="7"/>
      <c r="B436" s="5" t="str">
        <f ca="1">IF(ROW()-1&gt;$J$1,"",INDIRECT("Inventaires!D"&amp;SMALL([1]Inventaires!$A$3:$A$400,ROW()-1),1))</f>
        <v/>
      </c>
      <c r="C436" s="5" t="str">
        <f ca="1">IF(ROW()-1&gt;$J$1,"",INDIRECT("Inventaires!I"&amp;SMALL([1]Inventaires!$A$3:$A$400,ROW()-1),1))</f>
        <v/>
      </c>
      <c r="D436" s="7" t="str">
        <f ca="1">IF(ROW()-1&gt;$J$1,"",INDIRECT("Inventaires!C"&amp;SMALL([1]Inventaires!$A$3:$A$400,ROW()-1),1))</f>
        <v/>
      </c>
      <c r="E436" s="5" t="str">
        <f ca="1">IF(ROW()-1&gt;$J$1,"",INDIRECT("Inventaires!Q"&amp;SMALL([1]Inventaires!$A$3:$A$400,ROW()-1),1))</f>
        <v/>
      </c>
      <c r="F436" s="8" t="str">
        <f ca="1">IF(ROW()-1&gt;$J$1,"",INDIRECT("Inventaires!J"&amp;SMALL([1]Inventaires!$A$3:$A$400,ROW()-1),1))</f>
        <v/>
      </c>
      <c r="G436" s="7" t="str">
        <f ca="1">IF(ROW()-1&gt;$J$1,"",INDIRECT("Inventaires!K"&amp;SMALL([1]Inventaires!$A$3:$A$400,ROW()-1),1))</f>
        <v/>
      </c>
      <c r="H436" s="5" t="str">
        <f ca="1">IF(ROW()-1&gt;$J$1,"",INDIRECT("Inventaires!O"&amp;SMALL([1]Inventaires!$A$3:$A$400,ROW()-1),1))</f>
        <v/>
      </c>
      <c r="I436" s="7" t="str">
        <f ca="1">IF(ROW()-1&gt;$J$1,"",INDIRECT("Inventaires!L"&amp;SMALL([1]Inventaires!$A$3:$A$400,ROW()-1),1))</f>
        <v/>
      </c>
      <c r="J436" s="7"/>
    </row>
    <row r="437" spans="1:10" x14ac:dyDescent="0.25">
      <c r="A437" s="7"/>
      <c r="B437" s="5" t="str">
        <f ca="1">IF(ROW()-1&gt;$J$1,"",INDIRECT("Inventaires!D"&amp;SMALL([1]Inventaires!$A$3:$A$400,ROW()-1),1))</f>
        <v/>
      </c>
      <c r="C437" s="5" t="str">
        <f ca="1">IF(ROW()-1&gt;$J$1,"",INDIRECT("Inventaires!I"&amp;SMALL([1]Inventaires!$A$3:$A$400,ROW()-1),1))</f>
        <v/>
      </c>
      <c r="D437" s="7" t="str">
        <f ca="1">IF(ROW()-1&gt;$J$1,"",INDIRECT("Inventaires!C"&amp;SMALL([1]Inventaires!$A$3:$A$400,ROW()-1),1))</f>
        <v/>
      </c>
      <c r="E437" s="5" t="str">
        <f ca="1">IF(ROW()-1&gt;$J$1,"",INDIRECT("Inventaires!Q"&amp;SMALL([1]Inventaires!$A$3:$A$400,ROW()-1),1))</f>
        <v/>
      </c>
      <c r="F437" s="8" t="str">
        <f ca="1">IF(ROW()-1&gt;$J$1,"",INDIRECT("Inventaires!J"&amp;SMALL([1]Inventaires!$A$3:$A$400,ROW()-1),1))</f>
        <v/>
      </c>
      <c r="G437" s="7" t="str">
        <f ca="1">IF(ROW()-1&gt;$J$1,"",INDIRECT("Inventaires!K"&amp;SMALL([1]Inventaires!$A$3:$A$400,ROW()-1),1))</f>
        <v/>
      </c>
      <c r="H437" s="5" t="str">
        <f ca="1">IF(ROW()-1&gt;$J$1,"",INDIRECT("Inventaires!O"&amp;SMALL([1]Inventaires!$A$3:$A$400,ROW()-1),1))</f>
        <v/>
      </c>
      <c r="I437" s="7" t="str">
        <f ca="1">IF(ROW()-1&gt;$J$1,"",INDIRECT("Inventaires!L"&amp;SMALL([1]Inventaires!$A$3:$A$400,ROW()-1),1))</f>
        <v/>
      </c>
      <c r="J437" s="7"/>
    </row>
    <row r="438" spans="1:10" x14ac:dyDescent="0.25">
      <c r="A438" s="7"/>
      <c r="B438" s="5" t="str">
        <f ca="1">IF(ROW()-1&gt;$J$1,"",INDIRECT("Inventaires!D"&amp;SMALL([1]Inventaires!$A$3:$A$400,ROW()-1),1))</f>
        <v/>
      </c>
      <c r="C438" s="5" t="str">
        <f ca="1">IF(ROW()-1&gt;$J$1,"",INDIRECT("Inventaires!I"&amp;SMALL([1]Inventaires!$A$3:$A$400,ROW()-1),1))</f>
        <v/>
      </c>
      <c r="D438" s="7" t="str">
        <f ca="1">IF(ROW()-1&gt;$J$1,"",INDIRECT("Inventaires!C"&amp;SMALL([1]Inventaires!$A$3:$A$400,ROW()-1),1))</f>
        <v/>
      </c>
      <c r="E438" s="5" t="str">
        <f ca="1">IF(ROW()-1&gt;$J$1,"",INDIRECT("Inventaires!Q"&amp;SMALL([1]Inventaires!$A$3:$A$400,ROW()-1),1))</f>
        <v/>
      </c>
      <c r="F438" s="8" t="str">
        <f ca="1">IF(ROW()-1&gt;$J$1,"",INDIRECT("Inventaires!J"&amp;SMALL([1]Inventaires!$A$3:$A$400,ROW()-1),1))</f>
        <v/>
      </c>
      <c r="G438" s="7" t="str">
        <f ca="1">IF(ROW()-1&gt;$J$1,"",INDIRECT("Inventaires!K"&amp;SMALL([1]Inventaires!$A$3:$A$400,ROW()-1),1))</f>
        <v/>
      </c>
      <c r="H438" s="5" t="str">
        <f ca="1">IF(ROW()-1&gt;$J$1,"",INDIRECT("Inventaires!O"&amp;SMALL([1]Inventaires!$A$3:$A$400,ROW()-1),1))</f>
        <v/>
      </c>
      <c r="I438" s="7" t="str">
        <f ca="1">IF(ROW()-1&gt;$J$1,"",INDIRECT("Inventaires!L"&amp;SMALL([1]Inventaires!$A$3:$A$400,ROW()-1),1))</f>
        <v/>
      </c>
      <c r="J438" s="7"/>
    </row>
    <row r="439" spans="1:10" x14ac:dyDescent="0.25">
      <c r="A439" s="7"/>
      <c r="B439" s="5" t="str">
        <f ca="1">IF(ROW()-1&gt;$J$1,"",INDIRECT("Inventaires!D"&amp;SMALL([1]Inventaires!$A$3:$A$400,ROW()-1),1))</f>
        <v/>
      </c>
      <c r="C439" s="5" t="str">
        <f ca="1">IF(ROW()-1&gt;$J$1,"",INDIRECT("Inventaires!I"&amp;SMALL([1]Inventaires!$A$3:$A$400,ROW()-1),1))</f>
        <v/>
      </c>
      <c r="D439" s="7" t="str">
        <f ca="1">IF(ROW()-1&gt;$J$1,"",INDIRECT("Inventaires!C"&amp;SMALL([1]Inventaires!$A$3:$A$400,ROW()-1),1))</f>
        <v/>
      </c>
      <c r="E439" s="5" t="str">
        <f ca="1">IF(ROW()-1&gt;$J$1,"",INDIRECT("Inventaires!Q"&amp;SMALL([1]Inventaires!$A$3:$A$400,ROW()-1),1))</f>
        <v/>
      </c>
      <c r="F439" s="8" t="str">
        <f ca="1">IF(ROW()-1&gt;$J$1,"",INDIRECT("Inventaires!J"&amp;SMALL([1]Inventaires!$A$3:$A$400,ROW()-1),1))</f>
        <v/>
      </c>
      <c r="G439" s="7" t="str">
        <f ca="1">IF(ROW()-1&gt;$J$1,"",INDIRECT("Inventaires!K"&amp;SMALL([1]Inventaires!$A$3:$A$400,ROW()-1),1))</f>
        <v/>
      </c>
      <c r="H439" s="5" t="str">
        <f ca="1">IF(ROW()-1&gt;$J$1,"",INDIRECT("Inventaires!O"&amp;SMALL([1]Inventaires!$A$3:$A$400,ROW()-1),1))</f>
        <v/>
      </c>
      <c r="I439" s="7" t="str">
        <f ca="1">IF(ROW()-1&gt;$J$1,"",INDIRECT("Inventaires!L"&amp;SMALL([1]Inventaires!$A$3:$A$400,ROW()-1),1))</f>
        <v/>
      </c>
      <c r="J439" s="7"/>
    </row>
    <row r="440" spans="1:10" x14ac:dyDescent="0.25">
      <c r="A440" s="7"/>
      <c r="B440" s="5" t="str">
        <f ca="1">IF(ROW()-1&gt;$J$1,"",INDIRECT("Inventaires!D"&amp;SMALL([1]Inventaires!$A$3:$A$400,ROW()-1),1))</f>
        <v/>
      </c>
      <c r="C440" s="5" t="str">
        <f ca="1">IF(ROW()-1&gt;$J$1,"",INDIRECT("Inventaires!I"&amp;SMALL([1]Inventaires!$A$3:$A$400,ROW()-1),1))</f>
        <v/>
      </c>
      <c r="D440" s="7" t="str">
        <f ca="1">IF(ROW()-1&gt;$J$1,"",INDIRECT("Inventaires!C"&amp;SMALL([1]Inventaires!$A$3:$A$400,ROW()-1),1))</f>
        <v/>
      </c>
      <c r="E440" s="5" t="str">
        <f ca="1">IF(ROW()-1&gt;$J$1,"",INDIRECT("Inventaires!Q"&amp;SMALL([1]Inventaires!$A$3:$A$400,ROW()-1),1))</f>
        <v/>
      </c>
      <c r="F440" s="8" t="str">
        <f ca="1">IF(ROW()-1&gt;$J$1,"",INDIRECT("Inventaires!J"&amp;SMALL([1]Inventaires!$A$3:$A$400,ROW()-1),1))</f>
        <v/>
      </c>
      <c r="G440" s="7" t="str">
        <f ca="1">IF(ROW()-1&gt;$J$1,"",INDIRECT("Inventaires!K"&amp;SMALL([1]Inventaires!$A$3:$A$400,ROW()-1),1))</f>
        <v/>
      </c>
      <c r="H440" s="5" t="str">
        <f ca="1">IF(ROW()-1&gt;$J$1,"",INDIRECT("Inventaires!O"&amp;SMALL([1]Inventaires!$A$3:$A$400,ROW()-1),1))</f>
        <v/>
      </c>
      <c r="I440" s="7" t="str">
        <f ca="1">IF(ROW()-1&gt;$J$1,"",INDIRECT("Inventaires!L"&amp;SMALL([1]Inventaires!$A$3:$A$400,ROW()-1),1))</f>
        <v/>
      </c>
      <c r="J440" s="7"/>
    </row>
    <row r="441" spans="1:10" x14ac:dyDescent="0.25">
      <c r="A441" s="7"/>
      <c r="B441" s="5" t="str">
        <f ca="1">IF(ROW()-1&gt;$J$1,"",INDIRECT("Inventaires!D"&amp;SMALL([1]Inventaires!$A$3:$A$400,ROW()-1),1))</f>
        <v/>
      </c>
      <c r="C441" s="5" t="str">
        <f ca="1">IF(ROW()-1&gt;$J$1,"",INDIRECT("Inventaires!I"&amp;SMALL([1]Inventaires!$A$3:$A$400,ROW()-1),1))</f>
        <v/>
      </c>
      <c r="D441" s="7" t="str">
        <f ca="1">IF(ROW()-1&gt;$J$1,"",INDIRECT("Inventaires!C"&amp;SMALL([1]Inventaires!$A$3:$A$400,ROW()-1),1))</f>
        <v/>
      </c>
      <c r="E441" s="5" t="str">
        <f ca="1">IF(ROW()-1&gt;$J$1,"",INDIRECT("Inventaires!Q"&amp;SMALL([1]Inventaires!$A$3:$A$400,ROW()-1),1))</f>
        <v/>
      </c>
      <c r="F441" s="8" t="str">
        <f ca="1">IF(ROW()-1&gt;$J$1,"",INDIRECT("Inventaires!J"&amp;SMALL([1]Inventaires!$A$3:$A$400,ROW()-1),1))</f>
        <v/>
      </c>
      <c r="G441" s="7" t="str">
        <f ca="1">IF(ROW()-1&gt;$J$1,"",INDIRECT("Inventaires!K"&amp;SMALL([1]Inventaires!$A$3:$A$400,ROW()-1),1))</f>
        <v/>
      </c>
      <c r="H441" s="5" t="str">
        <f ca="1">IF(ROW()-1&gt;$J$1,"",INDIRECT("Inventaires!O"&amp;SMALL([1]Inventaires!$A$3:$A$400,ROW()-1),1))</f>
        <v/>
      </c>
      <c r="I441" s="7" t="str">
        <f ca="1">IF(ROW()-1&gt;$J$1,"",INDIRECT("Inventaires!L"&amp;SMALL([1]Inventaires!$A$3:$A$400,ROW()-1),1))</f>
        <v/>
      </c>
      <c r="J441" s="7"/>
    </row>
    <row r="442" spans="1:10" x14ac:dyDescent="0.25">
      <c r="A442" s="7"/>
      <c r="B442" s="5" t="str">
        <f ca="1">IF(ROW()-1&gt;$J$1,"",INDIRECT("Inventaires!D"&amp;SMALL([1]Inventaires!$A$3:$A$400,ROW()-1),1))</f>
        <v/>
      </c>
      <c r="C442" s="5" t="str">
        <f ca="1">IF(ROW()-1&gt;$J$1,"",INDIRECT("Inventaires!I"&amp;SMALL([1]Inventaires!$A$3:$A$400,ROW()-1),1))</f>
        <v/>
      </c>
      <c r="D442" s="7" t="str">
        <f ca="1">IF(ROW()-1&gt;$J$1,"",INDIRECT("Inventaires!C"&amp;SMALL([1]Inventaires!$A$3:$A$400,ROW()-1),1))</f>
        <v/>
      </c>
      <c r="E442" s="5" t="str">
        <f ca="1">IF(ROW()-1&gt;$J$1,"",INDIRECT("Inventaires!Q"&amp;SMALL([1]Inventaires!$A$3:$A$400,ROW()-1),1))</f>
        <v/>
      </c>
      <c r="F442" s="8" t="str">
        <f ca="1">IF(ROW()-1&gt;$J$1,"",INDIRECT("Inventaires!J"&amp;SMALL([1]Inventaires!$A$3:$A$400,ROW()-1),1))</f>
        <v/>
      </c>
      <c r="G442" s="7" t="str">
        <f ca="1">IF(ROW()-1&gt;$J$1,"",INDIRECT("Inventaires!K"&amp;SMALL([1]Inventaires!$A$3:$A$400,ROW()-1),1))</f>
        <v/>
      </c>
      <c r="H442" s="5" t="str">
        <f ca="1">IF(ROW()-1&gt;$J$1,"",INDIRECT("Inventaires!O"&amp;SMALL([1]Inventaires!$A$3:$A$400,ROW()-1),1))</f>
        <v/>
      </c>
      <c r="I442" s="7" t="str">
        <f ca="1">IF(ROW()-1&gt;$J$1,"",INDIRECT("Inventaires!L"&amp;SMALL([1]Inventaires!$A$3:$A$400,ROW()-1),1))</f>
        <v/>
      </c>
      <c r="J442" s="7"/>
    </row>
    <row r="443" spans="1:10" x14ac:dyDescent="0.25">
      <c r="A443" s="7"/>
      <c r="B443" s="5" t="str">
        <f ca="1">IF(ROW()-1&gt;$J$1,"",INDIRECT("Inventaires!D"&amp;SMALL([1]Inventaires!$A$3:$A$400,ROW()-1),1))</f>
        <v/>
      </c>
      <c r="C443" s="5" t="str">
        <f ca="1">IF(ROW()-1&gt;$J$1,"",INDIRECT("Inventaires!I"&amp;SMALL([1]Inventaires!$A$3:$A$400,ROW()-1),1))</f>
        <v/>
      </c>
      <c r="D443" s="7" t="str">
        <f ca="1">IF(ROW()-1&gt;$J$1,"",INDIRECT("Inventaires!C"&amp;SMALL([1]Inventaires!$A$3:$A$400,ROW()-1),1))</f>
        <v/>
      </c>
      <c r="E443" s="5" t="str">
        <f ca="1">IF(ROW()-1&gt;$J$1,"",INDIRECT("Inventaires!Q"&amp;SMALL([1]Inventaires!$A$3:$A$400,ROW()-1),1))</f>
        <v/>
      </c>
      <c r="F443" s="8" t="str">
        <f ca="1">IF(ROW()-1&gt;$J$1,"",INDIRECT("Inventaires!J"&amp;SMALL([1]Inventaires!$A$3:$A$400,ROW()-1),1))</f>
        <v/>
      </c>
      <c r="G443" s="7" t="str">
        <f ca="1">IF(ROW()-1&gt;$J$1,"",INDIRECT("Inventaires!K"&amp;SMALL([1]Inventaires!$A$3:$A$400,ROW()-1),1))</f>
        <v/>
      </c>
      <c r="H443" s="5" t="str">
        <f ca="1">IF(ROW()-1&gt;$J$1,"",INDIRECT("Inventaires!O"&amp;SMALL([1]Inventaires!$A$3:$A$400,ROW()-1),1))</f>
        <v/>
      </c>
      <c r="I443" s="7" t="str">
        <f ca="1">IF(ROW()-1&gt;$J$1,"",INDIRECT("Inventaires!L"&amp;SMALL([1]Inventaires!$A$3:$A$400,ROW()-1),1))</f>
        <v/>
      </c>
      <c r="J443" s="7"/>
    </row>
    <row r="444" spans="1:10" x14ac:dyDescent="0.25">
      <c r="A444" s="7"/>
      <c r="B444" s="5" t="str">
        <f ca="1">IF(ROW()-1&gt;$J$1,"",INDIRECT("Inventaires!D"&amp;SMALL([1]Inventaires!$A$3:$A$400,ROW()-1),1))</f>
        <v/>
      </c>
      <c r="C444" s="5" t="str">
        <f ca="1">IF(ROW()-1&gt;$J$1,"",INDIRECT("Inventaires!I"&amp;SMALL([1]Inventaires!$A$3:$A$400,ROW()-1),1))</f>
        <v/>
      </c>
      <c r="D444" s="7" t="str">
        <f ca="1">IF(ROW()-1&gt;$J$1,"",INDIRECT("Inventaires!C"&amp;SMALL([1]Inventaires!$A$3:$A$400,ROW()-1),1))</f>
        <v/>
      </c>
      <c r="E444" s="5" t="str">
        <f ca="1">IF(ROW()-1&gt;$J$1,"",INDIRECT("Inventaires!Q"&amp;SMALL([1]Inventaires!$A$3:$A$400,ROW()-1),1))</f>
        <v/>
      </c>
      <c r="F444" s="8" t="str">
        <f ca="1">IF(ROW()-1&gt;$J$1,"",INDIRECT("Inventaires!J"&amp;SMALL([1]Inventaires!$A$3:$A$400,ROW()-1),1))</f>
        <v/>
      </c>
      <c r="G444" s="7" t="str">
        <f ca="1">IF(ROW()-1&gt;$J$1,"",INDIRECT("Inventaires!K"&amp;SMALL([1]Inventaires!$A$3:$A$400,ROW()-1),1))</f>
        <v/>
      </c>
      <c r="H444" s="5" t="str">
        <f ca="1">IF(ROW()-1&gt;$J$1,"",INDIRECT("Inventaires!O"&amp;SMALL([1]Inventaires!$A$3:$A$400,ROW()-1),1))</f>
        <v/>
      </c>
      <c r="I444" s="7" t="str">
        <f ca="1">IF(ROW()-1&gt;$J$1,"",INDIRECT("Inventaires!L"&amp;SMALL([1]Inventaires!$A$3:$A$400,ROW()-1),1))</f>
        <v/>
      </c>
      <c r="J444" s="7"/>
    </row>
    <row r="445" spans="1:10" x14ac:dyDescent="0.25">
      <c r="A445" s="7"/>
      <c r="B445" s="5" t="str">
        <f ca="1">IF(ROW()-1&gt;$J$1,"",INDIRECT("Inventaires!D"&amp;SMALL([1]Inventaires!$A$3:$A$400,ROW()-1),1))</f>
        <v/>
      </c>
      <c r="C445" s="5" t="str">
        <f ca="1">IF(ROW()-1&gt;$J$1,"",INDIRECT("Inventaires!I"&amp;SMALL([1]Inventaires!$A$3:$A$400,ROW()-1),1))</f>
        <v/>
      </c>
      <c r="D445" s="7" t="str">
        <f ca="1">IF(ROW()-1&gt;$J$1,"",INDIRECT("Inventaires!C"&amp;SMALL([1]Inventaires!$A$3:$A$400,ROW()-1),1))</f>
        <v/>
      </c>
      <c r="E445" s="5" t="str">
        <f ca="1">IF(ROW()-1&gt;$J$1,"",INDIRECT("Inventaires!Q"&amp;SMALL([1]Inventaires!$A$3:$A$400,ROW()-1),1))</f>
        <v/>
      </c>
      <c r="F445" s="8" t="str">
        <f ca="1">IF(ROW()-1&gt;$J$1,"",INDIRECT("Inventaires!J"&amp;SMALL([1]Inventaires!$A$3:$A$400,ROW()-1),1))</f>
        <v/>
      </c>
      <c r="G445" s="7" t="str">
        <f ca="1">IF(ROW()-1&gt;$J$1,"",INDIRECT("Inventaires!K"&amp;SMALL([1]Inventaires!$A$3:$A$400,ROW()-1),1))</f>
        <v/>
      </c>
      <c r="H445" s="5" t="str">
        <f ca="1">IF(ROW()-1&gt;$J$1,"",INDIRECT("Inventaires!O"&amp;SMALL([1]Inventaires!$A$3:$A$400,ROW()-1),1))</f>
        <v/>
      </c>
      <c r="I445" s="7" t="str">
        <f ca="1">IF(ROW()-1&gt;$J$1,"",INDIRECT("Inventaires!L"&amp;SMALL([1]Inventaires!$A$3:$A$400,ROW()-1),1))</f>
        <v/>
      </c>
      <c r="J445" s="7"/>
    </row>
    <row r="446" spans="1:10" x14ac:dyDescent="0.25">
      <c r="A446" s="7"/>
      <c r="B446" s="5" t="str">
        <f ca="1">IF(ROW()-1&gt;$J$1,"",INDIRECT("Inventaires!D"&amp;SMALL([1]Inventaires!$A$3:$A$400,ROW()-1),1))</f>
        <v/>
      </c>
      <c r="C446" s="5" t="str">
        <f ca="1">IF(ROW()-1&gt;$J$1,"",INDIRECT("Inventaires!I"&amp;SMALL([1]Inventaires!$A$3:$A$400,ROW()-1),1))</f>
        <v/>
      </c>
      <c r="D446" s="7" t="str">
        <f ca="1">IF(ROW()-1&gt;$J$1,"",INDIRECT("Inventaires!C"&amp;SMALL([1]Inventaires!$A$3:$A$400,ROW()-1),1))</f>
        <v/>
      </c>
      <c r="E446" s="5" t="str">
        <f ca="1">IF(ROW()-1&gt;$J$1,"",INDIRECT("Inventaires!Q"&amp;SMALL([1]Inventaires!$A$3:$A$400,ROW()-1),1))</f>
        <v/>
      </c>
      <c r="F446" s="8" t="str">
        <f ca="1">IF(ROW()-1&gt;$J$1,"",INDIRECT("Inventaires!J"&amp;SMALL([1]Inventaires!$A$3:$A$400,ROW()-1),1))</f>
        <v/>
      </c>
      <c r="G446" s="7" t="str">
        <f ca="1">IF(ROW()-1&gt;$J$1,"",INDIRECT("Inventaires!K"&amp;SMALL([1]Inventaires!$A$3:$A$400,ROW()-1),1))</f>
        <v/>
      </c>
      <c r="H446" s="5" t="str">
        <f ca="1">IF(ROW()-1&gt;$J$1,"",INDIRECT("Inventaires!O"&amp;SMALL([1]Inventaires!$A$3:$A$400,ROW()-1),1))</f>
        <v/>
      </c>
      <c r="I446" s="7" t="str">
        <f ca="1">IF(ROW()-1&gt;$J$1,"",INDIRECT("Inventaires!L"&amp;SMALL([1]Inventaires!$A$3:$A$400,ROW()-1),1))</f>
        <v/>
      </c>
      <c r="J446" s="7"/>
    </row>
    <row r="447" spans="1:10" x14ac:dyDescent="0.25">
      <c r="A447" s="7"/>
      <c r="B447" s="5" t="str">
        <f ca="1">IF(ROW()-1&gt;$J$1,"",INDIRECT("Inventaires!D"&amp;SMALL([1]Inventaires!$A$3:$A$400,ROW()-1),1))</f>
        <v/>
      </c>
      <c r="C447" s="5" t="str">
        <f ca="1">IF(ROW()-1&gt;$J$1,"",INDIRECT("Inventaires!I"&amp;SMALL([1]Inventaires!$A$3:$A$400,ROW()-1),1))</f>
        <v/>
      </c>
      <c r="D447" s="7" t="str">
        <f ca="1">IF(ROW()-1&gt;$J$1,"",INDIRECT("Inventaires!C"&amp;SMALL([1]Inventaires!$A$3:$A$400,ROW()-1),1))</f>
        <v/>
      </c>
      <c r="E447" s="5" t="str">
        <f ca="1">IF(ROW()-1&gt;$J$1,"",INDIRECT("Inventaires!Q"&amp;SMALL([1]Inventaires!$A$3:$A$400,ROW()-1),1))</f>
        <v/>
      </c>
      <c r="F447" s="8" t="str">
        <f ca="1">IF(ROW()-1&gt;$J$1,"",INDIRECT("Inventaires!J"&amp;SMALL([1]Inventaires!$A$3:$A$400,ROW()-1),1))</f>
        <v/>
      </c>
      <c r="G447" s="7" t="str">
        <f ca="1">IF(ROW()-1&gt;$J$1,"",INDIRECT("Inventaires!K"&amp;SMALL([1]Inventaires!$A$3:$A$400,ROW()-1),1))</f>
        <v/>
      </c>
      <c r="H447" s="5" t="str">
        <f ca="1">IF(ROW()-1&gt;$J$1,"",INDIRECT("Inventaires!O"&amp;SMALL([1]Inventaires!$A$3:$A$400,ROW()-1),1))</f>
        <v/>
      </c>
      <c r="I447" s="7" t="str">
        <f ca="1">IF(ROW()-1&gt;$J$1,"",INDIRECT("Inventaires!L"&amp;SMALL([1]Inventaires!$A$3:$A$400,ROW()-1),1))</f>
        <v/>
      </c>
      <c r="J447" s="7"/>
    </row>
    <row r="448" spans="1:10" x14ac:dyDescent="0.25">
      <c r="A448" s="7"/>
      <c r="B448" s="5" t="str">
        <f ca="1">IF(ROW()-1&gt;$J$1,"",INDIRECT("Inventaires!D"&amp;SMALL([1]Inventaires!$A$3:$A$400,ROW()-1),1))</f>
        <v/>
      </c>
      <c r="C448" s="5" t="str">
        <f ca="1">IF(ROW()-1&gt;$J$1,"",INDIRECT("Inventaires!I"&amp;SMALL([1]Inventaires!$A$3:$A$400,ROW()-1),1))</f>
        <v/>
      </c>
      <c r="D448" s="7" t="str">
        <f ca="1">IF(ROW()-1&gt;$J$1,"",INDIRECT("Inventaires!C"&amp;SMALL([1]Inventaires!$A$3:$A$400,ROW()-1),1))</f>
        <v/>
      </c>
      <c r="E448" s="5" t="str">
        <f ca="1">IF(ROW()-1&gt;$J$1,"",INDIRECT("Inventaires!Q"&amp;SMALL([1]Inventaires!$A$3:$A$400,ROW()-1),1))</f>
        <v/>
      </c>
      <c r="F448" s="8" t="str">
        <f ca="1">IF(ROW()-1&gt;$J$1,"",INDIRECT("Inventaires!J"&amp;SMALL([1]Inventaires!$A$3:$A$400,ROW()-1),1))</f>
        <v/>
      </c>
      <c r="G448" s="7" t="str">
        <f ca="1">IF(ROW()-1&gt;$J$1,"",INDIRECT("Inventaires!K"&amp;SMALL([1]Inventaires!$A$3:$A$400,ROW()-1),1))</f>
        <v/>
      </c>
      <c r="H448" s="5" t="str">
        <f ca="1">IF(ROW()-1&gt;$J$1,"",INDIRECT("Inventaires!O"&amp;SMALL([1]Inventaires!$A$3:$A$400,ROW()-1),1))</f>
        <v/>
      </c>
      <c r="I448" s="7" t="str">
        <f ca="1">IF(ROW()-1&gt;$J$1,"",INDIRECT("Inventaires!L"&amp;SMALL([1]Inventaires!$A$3:$A$400,ROW()-1),1))</f>
        <v/>
      </c>
      <c r="J448" s="7"/>
    </row>
    <row r="449" spans="1:10" x14ac:dyDescent="0.25">
      <c r="A449" s="7"/>
      <c r="B449" s="5" t="str">
        <f ca="1">IF(ROW()-1&gt;$J$1,"",INDIRECT("Inventaires!D"&amp;SMALL([1]Inventaires!$A$3:$A$400,ROW()-1),1))</f>
        <v/>
      </c>
      <c r="C449" s="5" t="str">
        <f ca="1">IF(ROW()-1&gt;$J$1,"",INDIRECT("Inventaires!I"&amp;SMALL([1]Inventaires!$A$3:$A$400,ROW()-1),1))</f>
        <v/>
      </c>
      <c r="D449" s="7" t="str">
        <f ca="1">IF(ROW()-1&gt;$J$1,"",INDIRECT("Inventaires!C"&amp;SMALL([1]Inventaires!$A$3:$A$400,ROW()-1),1))</f>
        <v/>
      </c>
      <c r="E449" s="5" t="str">
        <f ca="1">IF(ROW()-1&gt;$J$1,"",INDIRECT("Inventaires!Q"&amp;SMALL([1]Inventaires!$A$3:$A$400,ROW()-1),1))</f>
        <v/>
      </c>
      <c r="F449" s="8" t="str">
        <f ca="1">IF(ROW()-1&gt;$J$1,"",INDIRECT("Inventaires!J"&amp;SMALL([1]Inventaires!$A$3:$A$400,ROW()-1),1))</f>
        <v/>
      </c>
      <c r="G449" s="7" t="str">
        <f ca="1">IF(ROW()-1&gt;$J$1,"",INDIRECT("Inventaires!K"&amp;SMALL([1]Inventaires!$A$3:$A$400,ROW()-1),1))</f>
        <v/>
      </c>
      <c r="H449" s="5" t="str">
        <f ca="1">IF(ROW()-1&gt;$J$1,"",INDIRECT("Inventaires!O"&amp;SMALL([1]Inventaires!$A$3:$A$400,ROW()-1),1))</f>
        <v/>
      </c>
      <c r="I449" s="7" t="str">
        <f ca="1">IF(ROW()-1&gt;$J$1,"",INDIRECT("Inventaires!L"&amp;SMALL([1]Inventaires!$A$3:$A$400,ROW()-1),1))</f>
        <v/>
      </c>
      <c r="J449" s="7"/>
    </row>
    <row r="450" spans="1:10" x14ac:dyDescent="0.25">
      <c r="A450" s="7"/>
      <c r="B450" s="5" t="str">
        <f ca="1">IF(ROW()-1&gt;$J$1,"",INDIRECT("Inventaires!D"&amp;SMALL([1]Inventaires!$A$3:$A$400,ROW()-1),1))</f>
        <v/>
      </c>
      <c r="C450" s="5" t="str">
        <f ca="1">IF(ROW()-1&gt;$J$1,"",INDIRECT("Inventaires!I"&amp;SMALL([1]Inventaires!$A$3:$A$400,ROW()-1),1))</f>
        <v/>
      </c>
      <c r="D450" s="7" t="str">
        <f ca="1">IF(ROW()-1&gt;$J$1,"",INDIRECT("Inventaires!C"&amp;SMALL([1]Inventaires!$A$3:$A$400,ROW()-1),1))</f>
        <v/>
      </c>
      <c r="E450" s="5" t="str">
        <f ca="1">IF(ROW()-1&gt;$J$1,"",INDIRECT("Inventaires!Q"&amp;SMALL([1]Inventaires!$A$3:$A$400,ROW()-1),1))</f>
        <v/>
      </c>
      <c r="F450" s="8" t="str">
        <f ca="1">IF(ROW()-1&gt;$J$1,"",INDIRECT("Inventaires!J"&amp;SMALL([1]Inventaires!$A$3:$A$400,ROW()-1),1))</f>
        <v/>
      </c>
      <c r="G450" s="7" t="str">
        <f ca="1">IF(ROW()-1&gt;$J$1,"",INDIRECT("Inventaires!K"&amp;SMALL([1]Inventaires!$A$3:$A$400,ROW()-1),1))</f>
        <v/>
      </c>
      <c r="H450" s="5" t="str">
        <f ca="1">IF(ROW()-1&gt;$J$1,"",INDIRECT("Inventaires!O"&amp;SMALL([1]Inventaires!$A$3:$A$400,ROW()-1),1))</f>
        <v/>
      </c>
      <c r="I450" s="7" t="str">
        <f ca="1">IF(ROW()-1&gt;$J$1,"",INDIRECT("Inventaires!L"&amp;SMALL([1]Inventaires!$A$3:$A$400,ROW()-1),1))</f>
        <v/>
      </c>
      <c r="J450" s="7"/>
    </row>
    <row r="451" spans="1:10" x14ac:dyDescent="0.25">
      <c r="A451" s="7"/>
      <c r="B451" s="5" t="str">
        <f ca="1">IF(ROW()-1&gt;$J$1,"",INDIRECT("Inventaires!D"&amp;SMALL([1]Inventaires!$A$3:$A$400,ROW()-1),1))</f>
        <v/>
      </c>
      <c r="C451" s="5" t="str">
        <f ca="1">IF(ROW()-1&gt;$J$1,"",INDIRECT("Inventaires!I"&amp;SMALL([1]Inventaires!$A$3:$A$400,ROW()-1),1))</f>
        <v/>
      </c>
      <c r="D451" s="7" t="str">
        <f ca="1">IF(ROW()-1&gt;$J$1,"",INDIRECT("Inventaires!C"&amp;SMALL([1]Inventaires!$A$3:$A$400,ROW()-1),1))</f>
        <v/>
      </c>
      <c r="E451" s="5" t="str">
        <f ca="1">IF(ROW()-1&gt;$J$1,"",INDIRECT("Inventaires!Q"&amp;SMALL([1]Inventaires!$A$3:$A$400,ROW()-1),1))</f>
        <v/>
      </c>
      <c r="F451" s="8" t="str">
        <f ca="1">IF(ROW()-1&gt;$J$1,"",INDIRECT("Inventaires!J"&amp;SMALL([1]Inventaires!$A$3:$A$400,ROW()-1),1))</f>
        <v/>
      </c>
      <c r="G451" s="7" t="str">
        <f ca="1">IF(ROW()-1&gt;$J$1,"",INDIRECT("Inventaires!K"&amp;SMALL([1]Inventaires!$A$3:$A$400,ROW()-1),1))</f>
        <v/>
      </c>
      <c r="H451" s="5" t="str">
        <f ca="1">IF(ROW()-1&gt;$J$1,"",INDIRECT("Inventaires!O"&amp;SMALL([1]Inventaires!$A$3:$A$400,ROW()-1),1))</f>
        <v/>
      </c>
      <c r="I451" s="7" t="str">
        <f ca="1">IF(ROW()-1&gt;$J$1,"",INDIRECT("Inventaires!L"&amp;SMALL([1]Inventaires!$A$3:$A$400,ROW()-1),1))</f>
        <v/>
      </c>
      <c r="J451" s="7"/>
    </row>
    <row r="452" spans="1:10" x14ac:dyDescent="0.25">
      <c r="A452" s="7"/>
      <c r="B452" s="5" t="str">
        <f ca="1">IF(ROW()-1&gt;$J$1,"",INDIRECT("Inventaires!D"&amp;SMALL([1]Inventaires!$A$3:$A$400,ROW()-1),1))</f>
        <v/>
      </c>
      <c r="C452" s="5" t="str">
        <f ca="1">IF(ROW()-1&gt;$J$1,"",INDIRECT("Inventaires!I"&amp;SMALL([1]Inventaires!$A$3:$A$400,ROW()-1),1))</f>
        <v/>
      </c>
      <c r="D452" s="7" t="str">
        <f ca="1">IF(ROW()-1&gt;$J$1,"",INDIRECT("Inventaires!C"&amp;SMALL([1]Inventaires!$A$3:$A$400,ROW()-1),1))</f>
        <v/>
      </c>
      <c r="E452" s="5" t="str">
        <f ca="1">IF(ROW()-1&gt;$J$1,"",INDIRECT("Inventaires!Q"&amp;SMALL([1]Inventaires!$A$3:$A$400,ROW()-1),1))</f>
        <v/>
      </c>
      <c r="F452" s="8" t="str">
        <f ca="1">IF(ROW()-1&gt;$J$1,"",INDIRECT("Inventaires!J"&amp;SMALL([1]Inventaires!$A$3:$A$400,ROW()-1),1))</f>
        <v/>
      </c>
      <c r="G452" s="7" t="str">
        <f ca="1">IF(ROW()-1&gt;$J$1,"",INDIRECT("Inventaires!K"&amp;SMALL([1]Inventaires!$A$3:$A$400,ROW()-1),1))</f>
        <v/>
      </c>
      <c r="H452" s="5" t="str">
        <f ca="1">IF(ROW()-1&gt;$J$1,"",INDIRECT("Inventaires!O"&amp;SMALL([1]Inventaires!$A$3:$A$400,ROW()-1),1))</f>
        <v/>
      </c>
      <c r="I452" s="7" t="str">
        <f ca="1">IF(ROW()-1&gt;$J$1,"",INDIRECT("Inventaires!L"&amp;SMALL([1]Inventaires!$A$3:$A$400,ROW()-1),1))</f>
        <v/>
      </c>
      <c r="J452" s="7"/>
    </row>
    <row r="453" spans="1:10" x14ac:dyDescent="0.25">
      <c r="A453" s="7"/>
      <c r="B453" s="5" t="str">
        <f ca="1">IF(ROW()-1&gt;$J$1,"",INDIRECT("Inventaires!D"&amp;SMALL([1]Inventaires!$A$3:$A$400,ROW()-1),1))</f>
        <v/>
      </c>
      <c r="C453" s="5" t="str">
        <f ca="1">IF(ROW()-1&gt;$J$1,"",INDIRECT("Inventaires!I"&amp;SMALL([1]Inventaires!$A$3:$A$400,ROW()-1),1))</f>
        <v/>
      </c>
      <c r="D453" s="7" t="str">
        <f ca="1">IF(ROW()-1&gt;$J$1,"",INDIRECT("Inventaires!C"&amp;SMALL([1]Inventaires!$A$3:$A$400,ROW()-1),1))</f>
        <v/>
      </c>
      <c r="E453" s="5" t="str">
        <f ca="1">IF(ROW()-1&gt;$J$1,"",INDIRECT("Inventaires!Q"&amp;SMALL([1]Inventaires!$A$3:$A$400,ROW()-1),1))</f>
        <v/>
      </c>
      <c r="F453" s="8" t="str">
        <f ca="1">IF(ROW()-1&gt;$J$1,"",INDIRECT("Inventaires!J"&amp;SMALL([1]Inventaires!$A$3:$A$400,ROW()-1),1))</f>
        <v/>
      </c>
      <c r="G453" s="7" t="str">
        <f ca="1">IF(ROW()-1&gt;$J$1,"",INDIRECT("Inventaires!K"&amp;SMALL([1]Inventaires!$A$3:$A$400,ROW()-1),1))</f>
        <v/>
      </c>
      <c r="H453" s="5" t="str">
        <f ca="1">IF(ROW()-1&gt;$J$1,"",INDIRECT("Inventaires!O"&amp;SMALL([1]Inventaires!$A$3:$A$400,ROW()-1),1))</f>
        <v/>
      </c>
      <c r="I453" s="7" t="str">
        <f ca="1">IF(ROW()-1&gt;$J$1,"",INDIRECT("Inventaires!L"&amp;SMALL([1]Inventaires!$A$3:$A$400,ROW()-1),1))</f>
        <v/>
      </c>
      <c r="J453" s="7"/>
    </row>
    <row r="454" spans="1:10" x14ac:dyDescent="0.25">
      <c r="A454" s="7"/>
      <c r="B454" s="5" t="str">
        <f ca="1">IF(ROW()-1&gt;$J$1,"",INDIRECT("Inventaires!D"&amp;SMALL([1]Inventaires!$A$3:$A$400,ROW()-1),1))</f>
        <v/>
      </c>
      <c r="C454" s="5" t="str">
        <f ca="1">IF(ROW()-1&gt;$J$1,"",INDIRECT("Inventaires!I"&amp;SMALL([1]Inventaires!$A$3:$A$400,ROW()-1),1))</f>
        <v/>
      </c>
      <c r="D454" s="7" t="str">
        <f ca="1">IF(ROW()-1&gt;$J$1,"",INDIRECT("Inventaires!C"&amp;SMALL([1]Inventaires!$A$3:$A$400,ROW()-1),1))</f>
        <v/>
      </c>
      <c r="E454" s="5" t="str">
        <f ca="1">IF(ROW()-1&gt;$J$1,"",INDIRECT("Inventaires!Q"&amp;SMALL([1]Inventaires!$A$3:$A$400,ROW()-1),1))</f>
        <v/>
      </c>
      <c r="F454" s="8" t="str">
        <f ca="1">IF(ROW()-1&gt;$J$1,"",INDIRECT("Inventaires!J"&amp;SMALL([1]Inventaires!$A$3:$A$400,ROW()-1),1))</f>
        <v/>
      </c>
      <c r="G454" s="7" t="str">
        <f ca="1">IF(ROW()-1&gt;$J$1,"",INDIRECT("Inventaires!K"&amp;SMALL([1]Inventaires!$A$3:$A$400,ROW()-1),1))</f>
        <v/>
      </c>
      <c r="H454" s="5" t="str">
        <f ca="1">IF(ROW()-1&gt;$J$1,"",INDIRECT("Inventaires!O"&amp;SMALL([1]Inventaires!$A$3:$A$400,ROW()-1),1))</f>
        <v/>
      </c>
      <c r="I454" s="7" t="str">
        <f ca="1">IF(ROW()-1&gt;$J$1,"",INDIRECT("Inventaires!L"&amp;SMALL([1]Inventaires!$A$3:$A$400,ROW()-1),1))</f>
        <v/>
      </c>
      <c r="J454" s="7"/>
    </row>
    <row r="455" spans="1:10" x14ac:dyDescent="0.25">
      <c r="A455" s="7"/>
      <c r="B455" s="5" t="str">
        <f ca="1">IF(ROW()-1&gt;$J$1,"",INDIRECT("Inventaires!D"&amp;SMALL([1]Inventaires!$A$3:$A$400,ROW()-1),1))</f>
        <v/>
      </c>
      <c r="C455" s="5" t="str">
        <f ca="1">IF(ROW()-1&gt;$J$1,"",INDIRECT("Inventaires!I"&amp;SMALL([1]Inventaires!$A$3:$A$400,ROW()-1),1))</f>
        <v/>
      </c>
      <c r="D455" s="7" t="str">
        <f ca="1">IF(ROW()-1&gt;$J$1,"",INDIRECT("Inventaires!C"&amp;SMALL([1]Inventaires!$A$3:$A$400,ROW()-1),1))</f>
        <v/>
      </c>
      <c r="E455" s="5" t="str">
        <f ca="1">IF(ROW()-1&gt;$J$1,"",INDIRECT("Inventaires!Q"&amp;SMALL([1]Inventaires!$A$3:$A$400,ROW()-1),1))</f>
        <v/>
      </c>
      <c r="F455" s="8" t="str">
        <f ca="1">IF(ROW()-1&gt;$J$1,"",INDIRECT("Inventaires!J"&amp;SMALL([1]Inventaires!$A$3:$A$400,ROW()-1),1))</f>
        <v/>
      </c>
      <c r="G455" s="7" t="str">
        <f ca="1">IF(ROW()-1&gt;$J$1,"",INDIRECT("Inventaires!K"&amp;SMALL([1]Inventaires!$A$3:$A$400,ROW()-1),1))</f>
        <v/>
      </c>
      <c r="H455" s="5" t="str">
        <f ca="1">IF(ROW()-1&gt;$J$1,"",INDIRECT("Inventaires!O"&amp;SMALL([1]Inventaires!$A$3:$A$400,ROW()-1),1))</f>
        <v/>
      </c>
      <c r="I455" s="7" t="str">
        <f ca="1">IF(ROW()-1&gt;$J$1,"",INDIRECT("Inventaires!L"&amp;SMALL([1]Inventaires!$A$3:$A$400,ROW()-1),1))</f>
        <v/>
      </c>
      <c r="J455" s="7"/>
    </row>
    <row r="456" spans="1:10" x14ac:dyDescent="0.25">
      <c r="A456" s="7"/>
      <c r="B456" s="5" t="str">
        <f ca="1">IF(ROW()-1&gt;$J$1,"",INDIRECT("Inventaires!D"&amp;SMALL([1]Inventaires!$A$3:$A$400,ROW()-1),1))</f>
        <v/>
      </c>
      <c r="C456" s="5" t="str">
        <f ca="1">IF(ROW()-1&gt;$J$1,"",INDIRECT("Inventaires!I"&amp;SMALL([1]Inventaires!$A$3:$A$400,ROW()-1),1))</f>
        <v/>
      </c>
      <c r="D456" s="7" t="str">
        <f ca="1">IF(ROW()-1&gt;$J$1,"",INDIRECT("Inventaires!C"&amp;SMALL([1]Inventaires!$A$3:$A$400,ROW()-1),1))</f>
        <v/>
      </c>
      <c r="E456" s="5" t="str">
        <f ca="1">IF(ROW()-1&gt;$J$1,"",INDIRECT("Inventaires!Q"&amp;SMALL([1]Inventaires!$A$3:$A$400,ROW()-1),1))</f>
        <v/>
      </c>
      <c r="F456" s="8" t="str">
        <f ca="1">IF(ROW()-1&gt;$J$1,"",INDIRECT("Inventaires!J"&amp;SMALL([1]Inventaires!$A$3:$A$400,ROW()-1),1))</f>
        <v/>
      </c>
      <c r="G456" s="7" t="str">
        <f ca="1">IF(ROW()-1&gt;$J$1,"",INDIRECT("Inventaires!K"&amp;SMALL([1]Inventaires!$A$3:$A$400,ROW()-1),1))</f>
        <v/>
      </c>
      <c r="H456" s="5" t="str">
        <f ca="1">IF(ROW()-1&gt;$J$1,"",INDIRECT("Inventaires!O"&amp;SMALL([1]Inventaires!$A$3:$A$400,ROW()-1),1))</f>
        <v/>
      </c>
      <c r="I456" s="7" t="str">
        <f ca="1">IF(ROW()-1&gt;$J$1,"",INDIRECT("Inventaires!L"&amp;SMALL([1]Inventaires!$A$3:$A$400,ROW()-1),1))</f>
        <v/>
      </c>
      <c r="J456" s="7"/>
    </row>
    <row r="457" spans="1:10" x14ac:dyDescent="0.25">
      <c r="A457" s="7"/>
      <c r="B457" s="5" t="str">
        <f ca="1">IF(ROW()-1&gt;$J$1,"",INDIRECT("Inventaires!D"&amp;SMALL([1]Inventaires!$A$3:$A$400,ROW()-1),1))</f>
        <v/>
      </c>
      <c r="C457" s="5" t="str">
        <f ca="1">IF(ROW()-1&gt;$J$1,"",INDIRECT("Inventaires!I"&amp;SMALL([1]Inventaires!$A$3:$A$400,ROW()-1),1))</f>
        <v/>
      </c>
      <c r="D457" s="7" t="str">
        <f ca="1">IF(ROW()-1&gt;$J$1,"",INDIRECT("Inventaires!C"&amp;SMALL([1]Inventaires!$A$3:$A$400,ROW()-1),1))</f>
        <v/>
      </c>
      <c r="E457" s="5" t="str">
        <f ca="1">IF(ROW()-1&gt;$J$1,"",INDIRECT("Inventaires!Q"&amp;SMALL([1]Inventaires!$A$3:$A$400,ROW()-1),1))</f>
        <v/>
      </c>
      <c r="F457" s="8" t="str">
        <f ca="1">IF(ROW()-1&gt;$J$1,"",INDIRECT("Inventaires!J"&amp;SMALL([1]Inventaires!$A$3:$A$400,ROW()-1),1))</f>
        <v/>
      </c>
      <c r="G457" s="7" t="str">
        <f ca="1">IF(ROW()-1&gt;$J$1,"",INDIRECT("Inventaires!K"&amp;SMALL([1]Inventaires!$A$3:$A$400,ROW()-1),1))</f>
        <v/>
      </c>
      <c r="H457" s="5" t="str">
        <f ca="1">IF(ROW()-1&gt;$J$1,"",INDIRECT("Inventaires!O"&amp;SMALL([1]Inventaires!$A$3:$A$400,ROW()-1),1))</f>
        <v/>
      </c>
      <c r="I457" s="7" t="str">
        <f ca="1">IF(ROW()-1&gt;$J$1,"",INDIRECT("Inventaires!L"&amp;SMALL([1]Inventaires!$A$3:$A$400,ROW()-1),1))</f>
        <v/>
      </c>
      <c r="J457" s="7"/>
    </row>
    <row r="458" spans="1:10" x14ac:dyDescent="0.25">
      <c r="A458" s="7"/>
      <c r="B458" s="5" t="str">
        <f ca="1">IF(ROW()-1&gt;$J$1,"",INDIRECT("Inventaires!D"&amp;SMALL([1]Inventaires!$A$3:$A$400,ROW()-1),1))</f>
        <v/>
      </c>
      <c r="C458" s="5" t="str">
        <f ca="1">IF(ROW()-1&gt;$J$1,"",INDIRECT("Inventaires!I"&amp;SMALL([1]Inventaires!$A$3:$A$400,ROW()-1),1))</f>
        <v/>
      </c>
      <c r="D458" s="7" t="str">
        <f ca="1">IF(ROW()-1&gt;$J$1,"",INDIRECT("Inventaires!C"&amp;SMALL([1]Inventaires!$A$3:$A$400,ROW()-1),1))</f>
        <v/>
      </c>
      <c r="E458" s="5" t="str">
        <f ca="1">IF(ROW()-1&gt;$J$1,"",INDIRECT("Inventaires!Q"&amp;SMALL([1]Inventaires!$A$3:$A$400,ROW()-1),1))</f>
        <v/>
      </c>
      <c r="F458" s="8" t="str">
        <f ca="1">IF(ROW()-1&gt;$J$1,"",INDIRECT("Inventaires!J"&amp;SMALL([1]Inventaires!$A$3:$A$400,ROW()-1),1))</f>
        <v/>
      </c>
      <c r="G458" s="7" t="str">
        <f ca="1">IF(ROW()-1&gt;$J$1,"",INDIRECT("Inventaires!K"&amp;SMALL([1]Inventaires!$A$3:$A$400,ROW()-1),1))</f>
        <v/>
      </c>
      <c r="H458" s="5" t="str">
        <f ca="1">IF(ROW()-1&gt;$J$1,"",INDIRECT("Inventaires!O"&amp;SMALL([1]Inventaires!$A$3:$A$400,ROW()-1),1))</f>
        <v/>
      </c>
      <c r="I458" s="7" t="str">
        <f ca="1">IF(ROW()-1&gt;$J$1,"",INDIRECT("Inventaires!L"&amp;SMALL([1]Inventaires!$A$3:$A$400,ROW()-1),1))</f>
        <v/>
      </c>
      <c r="J458" s="7"/>
    </row>
    <row r="459" spans="1:10" x14ac:dyDescent="0.25">
      <c r="A459" s="7"/>
      <c r="B459" s="5" t="str">
        <f ca="1">IF(ROW()-1&gt;$J$1,"",INDIRECT("Inventaires!D"&amp;SMALL([1]Inventaires!$A$3:$A$400,ROW()-1),1))</f>
        <v/>
      </c>
      <c r="C459" s="5" t="str">
        <f ca="1">IF(ROW()-1&gt;$J$1,"",INDIRECT("Inventaires!I"&amp;SMALL([1]Inventaires!$A$3:$A$400,ROW()-1),1))</f>
        <v/>
      </c>
      <c r="D459" s="7" t="str">
        <f ca="1">IF(ROW()-1&gt;$J$1,"",INDIRECT("Inventaires!C"&amp;SMALL([1]Inventaires!$A$3:$A$400,ROW()-1),1))</f>
        <v/>
      </c>
      <c r="E459" s="5" t="str">
        <f ca="1">IF(ROW()-1&gt;$J$1,"",INDIRECT("Inventaires!Q"&amp;SMALL([1]Inventaires!$A$3:$A$400,ROW()-1),1))</f>
        <v/>
      </c>
      <c r="F459" s="8" t="str">
        <f ca="1">IF(ROW()-1&gt;$J$1,"",INDIRECT("Inventaires!J"&amp;SMALL([1]Inventaires!$A$3:$A$400,ROW()-1),1))</f>
        <v/>
      </c>
      <c r="G459" s="7" t="str">
        <f ca="1">IF(ROW()-1&gt;$J$1,"",INDIRECT("Inventaires!K"&amp;SMALL([1]Inventaires!$A$3:$A$400,ROW()-1),1))</f>
        <v/>
      </c>
      <c r="H459" s="5" t="str">
        <f ca="1">IF(ROW()-1&gt;$J$1,"",INDIRECT("Inventaires!O"&amp;SMALL([1]Inventaires!$A$3:$A$400,ROW()-1),1))</f>
        <v/>
      </c>
      <c r="I459" s="7" t="str">
        <f ca="1">IF(ROW()-1&gt;$J$1,"",INDIRECT("Inventaires!L"&amp;SMALL([1]Inventaires!$A$3:$A$400,ROW()-1),1))</f>
        <v/>
      </c>
      <c r="J459" s="7"/>
    </row>
    <row r="460" spans="1:10" x14ac:dyDescent="0.25">
      <c r="A460" s="7"/>
      <c r="B460" s="5" t="str">
        <f ca="1">IF(ROW()-1&gt;$J$1,"",INDIRECT("Inventaires!D"&amp;SMALL([1]Inventaires!$A$3:$A$400,ROW()-1),1))</f>
        <v/>
      </c>
      <c r="C460" s="5" t="str">
        <f ca="1">IF(ROW()-1&gt;$J$1,"",INDIRECT("Inventaires!I"&amp;SMALL([1]Inventaires!$A$3:$A$400,ROW()-1),1))</f>
        <v/>
      </c>
      <c r="D460" s="7" t="str">
        <f ca="1">IF(ROW()-1&gt;$J$1,"",INDIRECT("Inventaires!C"&amp;SMALL([1]Inventaires!$A$3:$A$400,ROW()-1),1))</f>
        <v/>
      </c>
      <c r="E460" s="5" t="str">
        <f ca="1">IF(ROW()-1&gt;$J$1,"",INDIRECT("Inventaires!Q"&amp;SMALL([1]Inventaires!$A$3:$A$400,ROW()-1),1))</f>
        <v/>
      </c>
      <c r="F460" s="8" t="str">
        <f ca="1">IF(ROW()-1&gt;$J$1,"",INDIRECT("Inventaires!J"&amp;SMALL([1]Inventaires!$A$3:$A$400,ROW()-1),1))</f>
        <v/>
      </c>
      <c r="G460" s="7" t="str">
        <f ca="1">IF(ROW()-1&gt;$J$1,"",INDIRECT("Inventaires!K"&amp;SMALL([1]Inventaires!$A$3:$A$400,ROW()-1),1))</f>
        <v/>
      </c>
      <c r="H460" s="5" t="str">
        <f ca="1">IF(ROW()-1&gt;$J$1,"",INDIRECT("Inventaires!O"&amp;SMALL([1]Inventaires!$A$3:$A$400,ROW()-1),1))</f>
        <v/>
      </c>
      <c r="I460" s="7" t="str">
        <f ca="1">IF(ROW()-1&gt;$J$1,"",INDIRECT("Inventaires!L"&amp;SMALL([1]Inventaires!$A$3:$A$400,ROW()-1),1))</f>
        <v/>
      </c>
      <c r="J460" s="7"/>
    </row>
    <row r="461" spans="1:10" x14ac:dyDescent="0.25">
      <c r="A461" s="7"/>
      <c r="B461" s="5" t="str">
        <f ca="1">IF(ROW()-1&gt;$J$1,"",INDIRECT("Inventaires!D"&amp;SMALL([1]Inventaires!$A$3:$A$400,ROW()-1),1))</f>
        <v/>
      </c>
      <c r="C461" s="5" t="str">
        <f ca="1">IF(ROW()-1&gt;$J$1,"",INDIRECT("Inventaires!I"&amp;SMALL([1]Inventaires!$A$3:$A$400,ROW()-1),1))</f>
        <v/>
      </c>
      <c r="D461" s="7" t="str">
        <f ca="1">IF(ROW()-1&gt;$J$1,"",INDIRECT("Inventaires!C"&amp;SMALL([1]Inventaires!$A$3:$A$400,ROW()-1),1))</f>
        <v/>
      </c>
      <c r="E461" s="5" t="str">
        <f ca="1">IF(ROW()-1&gt;$J$1,"",INDIRECT("Inventaires!Q"&amp;SMALL([1]Inventaires!$A$3:$A$400,ROW()-1),1))</f>
        <v/>
      </c>
      <c r="F461" s="8" t="str">
        <f ca="1">IF(ROW()-1&gt;$J$1,"",INDIRECT("Inventaires!J"&amp;SMALL([1]Inventaires!$A$3:$A$400,ROW()-1),1))</f>
        <v/>
      </c>
      <c r="G461" s="7" t="str">
        <f ca="1">IF(ROW()-1&gt;$J$1,"",INDIRECT("Inventaires!K"&amp;SMALL([1]Inventaires!$A$3:$A$400,ROW()-1),1))</f>
        <v/>
      </c>
      <c r="H461" s="5" t="str">
        <f ca="1">IF(ROW()-1&gt;$J$1,"",INDIRECT("Inventaires!O"&amp;SMALL([1]Inventaires!$A$3:$A$400,ROW()-1),1))</f>
        <v/>
      </c>
      <c r="I461" s="7" t="str">
        <f ca="1">IF(ROW()-1&gt;$J$1,"",INDIRECT("Inventaires!L"&amp;SMALL([1]Inventaires!$A$3:$A$400,ROW()-1),1))</f>
        <v/>
      </c>
      <c r="J461" s="7"/>
    </row>
    <row r="462" spans="1:10" x14ac:dyDescent="0.25">
      <c r="A462" s="7"/>
      <c r="B462" s="5" t="str">
        <f ca="1">IF(ROW()-1&gt;$J$1,"",INDIRECT("Inventaires!D"&amp;SMALL([1]Inventaires!$A$3:$A$400,ROW()-1),1))</f>
        <v/>
      </c>
      <c r="C462" s="5" t="str">
        <f ca="1">IF(ROW()-1&gt;$J$1,"",INDIRECT("Inventaires!I"&amp;SMALL([1]Inventaires!$A$3:$A$400,ROW()-1),1))</f>
        <v/>
      </c>
      <c r="D462" s="7" t="str">
        <f ca="1">IF(ROW()-1&gt;$J$1,"",INDIRECT("Inventaires!C"&amp;SMALL([1]Inventaires!$A$3:$A$400,ROW()-1),1))</f>
        <v/>
      </c>
      <c r="E462" s="5" t="str">
        <f ca="1">IF(ROW()-1&gt;$J$1,"",INDIRECT("Inventaires!Q"&amp;SMALL([1]Inventaires!$A$3:$A$400,ROW()-1),1))</f>
        <v/>
      </c>
      <c r="F462" s="8" t="str">
        <f ca="1">IF(ROW()-1&gt;$J$1,"",INDIRECT("Inventaires!J"&amp;SMALL([1]Inventaires!$A$3:$A$400,ROW()-1),1))</f>
        <v/>
      </c>
      <c r="G462" s="7" t="str">
        <f ca="1">IF(ROW()-1&gt;$J$1,"",INDIRECT("Inventaires!K"&amp;SMALL([1]Inventaires!$A$3:$A$400,ROW()-1),1))</f>
        <v/>
      </c>
      <c r="H462" s="5" t="str">
        <f ca="1">IF(ROW()-1&gt;$J$1,"",INDIRECT("Inventaires!O"&amp;SMALL([1]Inventaires!$A$3:$A$400,ROW()-1),1))</f>
        <v/>
      </c>
      <c r="I462" s="7" t="str">
        <f ca="1">IF(ROW()-1&gt;$J$1,"",INDIRECT("Inventaires!L"&amp;SMALL([1]Inventaires!$A$3:$A$400,ROW()-1),1))</f>
        <v/>
      </c>
      <c r="J462" s="7"/>
    </row>
    <row r="463" spans="1:10" x14ac:dyDescent="0.25">
      <c r="A463" s="7"/>
      <c r="B463" s="5" t="str">
        <f ca="1">IF(ROW()-1&gt;$J$1,"",INDIRECT("Inventaires!D"&amp;SMALL([1]Inventaires!$A$3:$A$400,ROW()-1),1))</f>
        <v/>
      </c>
      <c r="C463" s="5" t="str">
        <f ca="1">IF(ROW()-1&gt;$J$1,"",INDIRECT("Inventaires!I"&amp;SMALL([1]Inventaires!$A$3:$A$400,ROW()-1),1))</f>
        <v/>
      </c>
      <c r="D463" s="7" t="str">
        <f ca="1">IF(ROW()-1&gt;$J$1,"",INDIRECT("Inventaires!C"&amp;SMALL([1]Inventaires!$A$3:$A$400,ROW()-1),1))</f>
        <v/>
      </c>
      <c r="E463" s="5" t="str">
        <f ca="1">IF(ROW()-1&gt;$J$1,"",INDIRECT("Inventaires!Q"&amp;SMALL([1]Inventaires!$A$3:$A$400,ROW()-1),1))</f>
        <v/>
      </c>
      <c r="F463" s="8" t="str">
        <f ca="1">IF(ROW()-1&gt;$J$1,"",INDIRECT("Inventaires!J"&amp;SMALL([1]Inventaires!$A$3:$A$400,ROW()-1),1))</f>
        <v/>
      </c>
      <c r="G463" s="7" t="str">
        <f ca="1">IF(ROW()-1&gt;$J$1,"",INDIRECT("Inventaires!K"&amp;SMALL([1]Inventaires!$A$3:$A$400,ROW()-1),1))</f>
        <v/>
      </c>
      <c r="H463" s="5" t="str">
        <f ca="1">IF(ROW()-1&gt;$J$1,"",INDIRECT("Inventaires!O"&amp;SMALL([1]Inventaires!$A$3:$A$400,ROW()-1),1))</f>
        <v/>
      </c>
      <c r="I463" s="7" t="str">
        <f ca="1">IF(ROW()-1&gt;$J$1,"",INDIRECT("Inventaires!L"&amp;SMALL([1]Inventaires!$A$3:$A$400,ROW()-1),1))</f>
        <v/>
      </c>
      <c r="J463" s="7"/>
    </row>
    <row r="464" spans="1:10" x14ac:dyDescent="0.25">
      <c r="A464" s="7"/>
      <c r="B464" s="5" t="str">
        <f ca="1">IF(ROW()-1&gt;$J$1,"",INDIRECT("Inventaires!D"&amp;SMALL([1]Inventaires!$A$3:$A$400,ROW()-1),1))</f>
        <v/>
      </c>
      <c r="C464" s="5" t="str">
        <f ca="1">IF(ROW()-1&gt;$J$1,"",INDIRECT("Inventaires!I"&amp;SMALL([1]Inventaires!$A$3:$A$400,ROW()-1),1))</f>
        <v/>
      </c>
      <c r="D464" s="7" t="str">
        <f ca="1">IF(ROW()-1&gt;$J$1,"",INDIRECT("Inventaires!C"&amp;SMALL([1]Inventaires!$A$3:$A$400,ROW()-1),1))</f>
        <v/>
      </c>
      <c r="E464" s="5" t="str">
        <f ca="1">IF(ROW()-1&gt;$J$1,"",INDIRECT("Inventaires!Q"&amp;SMALL([1]Inventaires!$A$3:$A$400,ROW()-1),1))</f>
        <v/>
      </c>
      <c r="F464" s="8" t="str">
        <f ca="1">IF(ROW()-1&gt;$J$1,"",INDIRECT("Inventaires!J"&amp;SMALL([1]Inventaires!$A$3:$A$400,ROW()-1),1))</f>
        <v/>
      </c>
      <c r="G464" s="7" t="str">
        <f ca="1">IF(ROW()-1&gt;$J$1,"",INDIRECT("Inventaires!K"&amp;SMALL([1]Inventaires!$A$3:$A$400,ROW()-1),1))</f>
        <v/>
      </c>
      <c r="H464" s="5" t="str">
        <f ca="1">IF(ROW()-1&gt;$J$1,"",INDIRECT("Inventaires!O"&amp;SMALL([1]Inventaires!$A$3:$A$400,ROW()-1),1))</f>
        <v/>
      </c>
      <c r="I464" s="7" t="str">
        <f ca="1">IF(ROW()-1&gt;$J$1,"",INDIRECT("Inventaires!L"&amp;SMALL([1]Inventaires!$A$3:$A$400,ROW()-1),1))</f>
        <v/>
      </c>
      <c r="J464" s="7"/>
    </row>
    <row r="465" spans="1:10" x14ac:dyDescent="0.25">
      <c r="A465" s="7"/>
      <c r="B465" s="5" t="str">
        <f ca="1">IF(ROW()-1&gt;$J$1,"",INDIRECT("Inventaires!D"&amp;SMALL([1]Inventaires!$A$3:$A$400,ROW()-1),1))</f>
        <v/>
      </c>
      <c r="C465" s="5" t="str">
        <f ca="1">IF(ROW()-1&gt;$J$1,"",INDIRECT("Inventaires!I"&amp;SMALL([1]Inventaires!$A$3:$A$400,ROW()-1),1))</f>
        <v/>
      </c>
      <c r="D465" s="7" t="str">
        <f ca="1">IF(ROW()-1&gt;$J$1,"",INDIRECT("Inventaires!C"&amp;SMALL([1]Inventaires!$A$3:$A$400,ROW()-1),1))</f>
        <v/>
      </c>
      <c r="E465" s="5" t="str">
        <f ca="1">IF(ROW()-1&gt;$J$1,"",INDIRECT("Inventaires!Q"&amp;SMALL([1]Inventaires!$A$3:$A$400,ROW()-1),1))</f>
        <v/>
      </c>
      <c r="F465" s="8" t="str">
        <f ca="1">IF(ROW()-1&gt;$J$1,"",INDIRECT("Inventaires!J"&amp;SMALL([1]Inventaires!$A$3:$A$400,ROW()-1),1))</f>
        <v/>
      </c>
      <c r="G465" s="7" t="str">
        <f ca="1">IF(ROW()-1&gt;$J$1,"",INDIRECT("Inventaires!K"&amp;SMALL([1]Inventaires!$A$3:$A$400,ROW()-1),1))</f>
        <v/>
      </c>
      <c r="H465" s="5" t="str">
        <f ca="1">IF(ROW()-1&gt;$J$1,"",INDIRECT("Inventaires!O"&amp;SMALL([1]Inventaires!$A$3:$A$400,ROW()-1),1))</f>
        <v/>
      </c>
      <c r="I465" s="7" t="str">
        <f ca="1">IF(ROW()-1&gt;$J$1,"",INDIRECT("Inventaires!L"&amp;SMALL([1]Inventaires!$A$3:$A$400,ROW()-1),1))</f>
        <v/>
      </c>
      <c r="J465" s="7"/>
    </row>
    <row r="466" spans="1:10" x14ac:dyDescent="0.25">
      <c r="A466" s="7"/>
      <c r="B466" s="5" t="str">
        <f ca="1">IF(ROW()-1&gt;$J$1,"",INDIRECT("Inventaires!D"&amp;SMALL([1]Inventaires!$A$3:$A$400,ROW()-1),1))</f>
        <v/>
      </c>
      <c r="C466" s="5" t="str">
        <f ca="1">IF(ROW()-1&gt;$J$1,"",INDIRECT("Inventaires!I"&amp;SMALL([1]Inventaires!$A$3:$A$400,ROW()-1),1))</f>
        <v/>
      </c>
      <c r="D466" s="7" t="str">
        <f ca="1">IF(ROW()-1&gt;$J$1,"",INDIRECT("Inventaires!C"&amp;SMALL([1]Inventaires!$A$3:$A$400,ROW()-1),1))</f>
        <v/>
      </c>
      <c r="E466" s="5" t="str">
        <f ca="1">IF(ROW()-1&gt;$J$1,"",INDIRECT("Inventaires!Q"&amp;SMALL([1]Inventaires!$A$3:$A$400,ROW()-1),1))</f>
        <v/>
      </c>
      <c r="F466" s="8" t="str">
        <f ca="1">IF(ROW()-1&gt;$J$1,"",INDIRECT("Inventaires!J"&amp;SMALL([1]Inventaires!$A$3:$A$400,ROW()-1),1))</f>
        <v/>
      </c>
      <c r="G466" s="7" t="str">
        <f ca="1">IF(ROW()-1&gt;$J$1,"",INDIRECT("Inventaires!K"&amp;SMALL([1]Inventaires!$A$3:$A$400,ROW()-1),1))</f>
        <v/>
      </c>
      <c r="H466" s="5" t="str">
        <f ca="1">IF(ROW()-1&gt;$J$1,"",INDIRECT("Inventaires!O"&amp;SMALL([1]Inventaires!$A$3:$A$400,ROW()-1),1))</f>
        <v/>
      </c>
      <c r="I466" s="7" t="str">
        <f ca="1">IF(ROW()-1&gt;$J$1,"",INDIRECT("Inventaires!L"&amp;SMALL([1]Inventaires!$A$3:$A$400,ROW()-1),1))</f>
        <v/>
      </c>
      <c r="J466" s="7"/>
    </row>
    <row r="467" spans="1:10" x14ac:dyDescent="0.25">
      <c r="A467" s="7"/>
      <c r="B467" s="5" t="str">
        <f ca="1">IF(ROW()-1&gt;$J$1,"",INDIRECT("Inventaires!D"&amp;SMALL([1]Inventaires!$A$3:$A$400,ROW()-1),1))</f>
        <v/>
      </c>
      <c r="C467" s="5" t="str">
        <f ca="1">IF(ROW()-1&gt;$J$1,"",INDIRECT("Inventaires!I"&amp;SMALL([1]Inventaires!$A$3:$A$400,ROW()-1),1))</f>
        <v/>
      </c>
      <c r="D467" s="7" t="str">
        <f ca="1">IF(ROW()-1&gt;$J$1,"",INDIRECT("Inventaires!C"&amp;SMALL([1]Inventaires!$A$3:$A$400,ROW()-1),1))</f>
        <v/>
      </c>
      <c r="E467" s="5" t="str">
        <f ca="1">IF(ROW()-1&gt;$J$1,"",INDIRECT("Inventaires!Q"&amp;SMALL([1]Inventaires!$A$3:$A$400,ROW()-1),1))</f>
        <v/>
      </c>
      <c r="F467" s="8" t="str">
        <f ca="1">IF(ROW()-1&gt;$J$1,"",INDIRECT("Inventaires!J"&amp;SMALL([1]Inventaires!$A$3:$A$400,ROW()-1),1))</f>
        <v/>
      </c>
      <c r="G467" s="7" t="str">
        <f ca="1">IF(ROW()-1&gt;$J$1,"",INDIRECT("Inventaires!K"&amp;SMALL([1]Inventaires!$A$3:$A$400,ROW()-1),1))</f>
        <v/>
      </c>
      <c r="H467" s="5" t="str">
        <f ca="1">IF(ROW()-1&gt;$J$1,"",INDIRECT("Inventaires!O"&amp;SMALL([1]Inventaires!$A$3:$A$400,ROW()-1),1))</f>
        <v/>
      </c>
      <c r="I467" s="7" t="str">
        <f ca="1">IF(ROW()-1&gt;$J$1,"",INDIRECT("Inventaires!L"&amp;SMALL([1]Inventaires!$A$3:$A$400,ROW()-1),1))</f>
        <v/>
      </c>
      <c r="J467" s="7"/>
    </row>
    <row r="468" spans="1:10" x14ac:dyDescent="0.25">
      <c r="A468" s="7"/>
      <c r="B468" s="5" t="str">
        <f ca="1">IF(ROW()-1&gt;$J$1,"",INDIRECT("Inventaires!D"&amp;SMALL([1]Inventaires!$A$3:$A$400,ROW()-1),1))</f>
        <v/>
      </c>
      <c r="C468" s="5" t="str">
        <f ca="1">IF(ROW()-1&gt;$J$1,"",INDIRECT("Inventaires!I"&amp;SMALL([1]Inventaires!$A$3:$A$400,ROW()-1),1))</f>
        <v/>
      </c>
      <c r="D468" s="7" t="str">
        <f ca="1">IF(ROW()-1&gt;$J$1,"",INDIRECT("Inventaires!C"&amp;SMALL([1]Inventaires!$A$3:$A$400,ROW()-1),1))</f>
        <v/>
      </c>
      <c r="E468" s="5" t="str">
        <f ca="1">IF(ROW()-1&gt;$J$1,"",INDIRECT("Inventaires!Q"&amp;SMALL([1]Inventaires!$A$3:$A$400,ROW()-1),1))</f>
        <v/>
      </c>
      <c r="F468" s="8" t="str">
        <f ca="1">IF(ROW()-1&gt;$J$1,"",INDIRECT("Inventaires!J"&amp;SMALL([1]Inventaires!$A$3:$A$400,ROW()-1),1))</f>
        <v/>
      </c>
      <c r="G468" s="7" t="str">
        <f ca="1">IF(ROW()-1&gt;$J$1,"",INDIRECT("Inventaires!K"&amp;SMALL([1]Inventaires!$A$3:$A$400,ROW()-1),1))</f>
        <v/>
      </c>
      <c r="H468" s="5" t="str">
        <f ca="1">IF(ROW()-1&gt;$J$1,"",INDIRECT("Inventaires!O"&amp;SMALL([1]Inventaires!$A$3:$A$400,ROW()-1),1))</f>
        <v/>
      </c>
      <c r="I468" s="7" t="str">
        <f ca="1">IF(ROW()-1&gt;$J$1,"",INDIRECT("Inventaires!L"&amp;SMALL([1]Inventaires!$A$3:$A$400,ROW()-1),1))</f>
        <v/>
      </c>
      <c r="J468" s="7"/>
    </row>
    <row r="469" spans="1:10" x14ac:dyDescent="0.25">
      <c r="A469" s="7"/>
      <c r="B469" s="5" t="str">
        <f ca="1">IF(ROW()-1&gt;$J$1,"",INDIRECT("Inventaires!D"&amp;SMALL([1]Inventaires!$A$3:$A$400,ROW()-1),1))</f>
        <v/>
      </c>
      <c r="C469" s="5" t="str">
        <f ca="1">IF(ROW()-1&gt;$J$1,"",INDIRECT("Inventaires!I"&amp;SMALL([1]Inventaires!$A$3:$A$400,ROW()-1),1))</f>
        <v/>
      </c>
      <c r="D469" s="7" t="str">
        <f ca="1">IF(ROW()-1&gt;$J$1,"",INDIRECT("Inventaires!C"&amp;SMALL([1]Inventaires!$A$3:$A$400,ROW()-1),1))</f>
        <v/>
      </c>
      <c r="E469" s="5" t="str">
        <f ca="1">IF(ROW()-1&gt;$J$1,"",INDIRECT("Inventaires!Q"&amp;SMALL([1]Inventaires!$A$3:$A$400,ROW()-1),1))</f>
        <v/>
      </c>
      <c r="F469" s="8" t="str">
        <f ca="1">IF(ROW()-1&gt;$J$1,"",INDIRECT("Inventaires!J"&amp;SMALL([1]Inventaires!$A$3:$A$400,ROW()-1),1))</f>
        <v/>
      </c>
      <c r="G469" s="7" t="str">
        <f ca="1">IF(ROW()-1&gt;$J$1,"",INDIRECT("Inventaires!K"&amp;SMALL([1]Inventaires!$A$3:$A$400,ROW()-1),1))</f>
        <v/>
      </c>
      <c r="H469" s="5" t="str">
        <f ca="1">IF(ROW()-1&gt;$J$1,"",INDIRECT("Inventaires!O"&amp;SMALL([1]Inventaires!$A$3:$A$400,ROW()-1),1))</f>
        <v/>
      </c>
      <c r="I469" s="7" t="str">
        <f ca="1">IF(ROW()-1&gt;$J$1,"",INDIRECT("Inventaires!L"&amp;SMALL([1]Inventaires!$A$3:$A$400,ROW()-1),1))</f>
        <v/>
      </c>
      <c r="J469" s="7"/>
    </row>
    <row r="470" spans="1:10" x14ac:dyDescent="0.25">
      <c r="A470" s="7"/>
      <c r="B470" s="5" t="str">
        <f ca="1">IF(ROW()-1&gt;$J$1,"",INDIRECT("Inventaires!D"&amp;SMALL([1]Inventaires!$A$3:$A$400,ROW()-1),1))</f>
        <v/>
      </c>
      <c r="C470" s="5" t="str">
        <f ca="1">IF(ROW()-1&gt;$J$1,"",INDIRECT("Inventaires!I"&amp;SMALL([1]Inventaires!$A$3:$A$400,ROW()-1),1))</f>
        <v/>
      </c>
      <c r="D470" s="7" t="str">
        <f ca="1">IF(ROW()-1&gt;$J$1,"",INDIRECT("Inventaires!C"&amp;SMALL([1]Inventaires!$A$3:$A$400,ROW()-1),1))</f>
        <v/>
      </c>
      <c r="E470" s="5" t="str">
        <f ca="1">IF(ROW()-1&gt;$J$1,"",INDIRECT("Inventaires!Q"&amp;SMALL([1]Inventaires!$A$3:$A$400,ROW()-1),1))</f>
        <v/>
      </c>
      <c r="F470" s="8" t="str">
        <f ca="1">IF(ROW()-1&gt;$J$1,"",INDIRECT("Inventaires!J"&amp;SMALL([1]Inventaires!$A$3:$A$400,ROW()-1),1))</f>
        <v/>
      </c>
      <c r="G470" s="7" t="str">
        <f ca="1">IF(ROW()-1&gt;$J$1,"",INDIRECT("Inventaires!K"&amp;SMALL([1]Inventaires!$A$3:$A$400,ROW()-1),1))</f>
        <v/>
      </c>
      <c r="H470" s="5" t="str">
        <f ca="1">IF(ROW()-1&gt;$J$1,"",INDIRECT("Inventaires!O"&amp;SMALL([1]Inventaires!$A$3:$A$400,ROW()-1),1))</f>
        <v/>
      </c>
      <c r="I470" s="7" t="str">
        <f ca="1">IF(ROW()-1&gt;$J$1,"",INDIRECT("Inventaires!L"&amp;SMALL([1]Inventaires!$A$3:$A$400,ROW()-1),1))</f>
        <v/>
      </c>
      <c r="J470" s="7"/>
    </row>
    <row r="471" spans="1:10" x14ac:dyDescent="0.25">
      <c r="A471" s="7"/>
      <c r="B471" s="5" t="str">
        <f ca="1">IF(ROW()-1&gt;$J$1,"",INDIRECT("Inventaires!D"&amp;SMALL([1]Inventaires!$A$3:$A$400,ROW()-1),1))</f>
        <v/>
      </c>
      <c r="C471" s="5" t="str">
        <f ca="1">IF(ROW()-1&gt;$J$1,"",INDIRECT("Inventaires!I"&amp;SMALL([1]Inventaires!$A$3:$A$400,ROW()-1),1))</f>
        <v/>
      </c>
      <c r="D471" s="7" t="str">
        <f ca="1">IF(ROW()-1&gt;$J$1,"",INDIRECT("Inventaires!C"&amp;SMALL([1]Inventaires!$A$3:$A$400,ROW()-1),1))</f>
        <v/>
      </c>
      <c r="E471" s="5" t="str">
        <f ca="1">IF(ROW()-1&gt;$J$1,"",INDIRECT("Inventaires!Q"&amp;SMALL([1]Inventaires!$A$3:$A$400,ROW()-1),1))</f>
        <v/>
      </c>
      <c r="F471" s="8" t="str">
        <f ca="1">IF(ROW()-1&gt;$J$1,"",INDIRECT("Inventaires!J"&amp;SMALL([1]Inventaires!$A$3:$A$400,ROW()-1),1))</f>
        <v/>
      </c>
      <c r="G471" s="7" t="str">
        <f ca="1">IF(ROW()-1&gt;$J$1,"",INDIRECT("Inventaires!K"&amp;SMALL([1]Inventaires!$A$3:$A$400,ROW()-1),1))</f>
        <v/>
      </c>
      <c r="H471" s="5" t="str">
        <f ca="1">IF(ROW()-1&gt;$J$1,"",INDIRECT("Inventaires!O"&amp;SMALL([1]Inventaires!$A$3:$A$400,ROW()-1),1))</f>
        <v/>
      </c>
      <c r="I471" s="7" t="str">
        <f ca="1">IF(ROW()-1&gt;$J$1,"",INDIRECT("Inventaires!L"&amp;SMALL([1]Inventaires!$A$3:$A$400,ROW()-1),1))</f>
        <v/>
      </c>
      <c r="J471" s="7"/>
    </row>
    <row r="472" spans="1:10" x14ac:dyDescent="0.25">
      <c r="A472" s="7"/>
      <c r="B472" s="5" t="str">
        <f ca="1">IF(ROW()-1&gt;$J$1,"",INDIRECT("Inventaires!D"&amp;SMALL([1]Inventaires!$A$3:$A$400,ROW()-1),1))</f>
        <v/>
      </c>
      <c r="C472" s="5" t="str">
        <f ca="1">IF(ROW()-1&gt;$J$1,"",INDIRECT("Inventaires!I"&amp;SMALL([1]Inventaires!$A$3:$A$400,ROW()-1),1))</f>
        <v/>
      </c>
      <c r="D472" s="7" t="str">
        <f ca="1">IF(ROW()-1&gt;$J$1,"",INDIRECT("Inventaires!C"&amp;SMALL([1]Inventaires!$A$3:$A$400,ROW()-1),1))</f>
        <v/>
      </c>
      <c r="E472" s="5" t="str">
        <f ca="1">IF(ROW()-1&gt;$J$1,"",INDIRECT("Inventaires!Q"&amp;SMALL([1]Inventaires!$A$3:$A$400,ROW()-1),1))</f>
        <v/>
      </c>
      <c r="F472" s="8" t="str">
        <f ca="1">IF(ROW()-1&gt;$J$1,"",INDIRECT("Inventaires!J"&amp;SMALL([1]Inventaires!$A$3:$A$400,ROW()-1),1))</f>
        <v/>
      </c>
      <c r="G472" s="7" t="str">
        <f ca="1">IF(ROW()-1&gt;$J$1,"",INDIRECT("Inventaires!K"&amp;SMALL([1]Inventaires!$A$3:$A$400,ROW()-1),1))</f>
        <v/>
      </c>
      <c r="H472" s="5" t="str">
        <f ca="1">IF(ROW()-1&gt;$J$1,"",INDIRECT("Inventaires!O"&amp;SMALL([1]Inventaires!$A$3:$A$400,ROW()-1),1))</f>
        <v/>
      </c>
      <c r="I472" s="7" t="str">
        <f ca="1">IF(ROW()-1&gt;$J$1,"",INDIRECT("Inventaires!L"&amp;SMALL([1]Inventaires!$A$3:$A$400,ROW()-1),1))</f>
        <v/>
      </c>
      <c r="J472" s="7"/>
    </row>
    <row r="473" spans="1:10" x14ac:dyDescent="0.25">
      <c r="A473" s="7"/>
      <c r="B473" s="5" t="str">
        <f ca="1">IF(ROW()-1&gt;$J$1,"",INDIRECT("Inventaires!D"&amp;SMALL([1]Inventaires!$A$3:$A$400,ROW()-1),1))</f>
        <v/>
      </c>
      <c r="C473" s="5" t="str">
        <f ca="1">IF(ROW()-1&gt;$J$1,"",INDIRECT("Inventaires!I"&amp;SMALL([1]Inventaires!$A$3:$A$400,ROW()-1),1))</f>
        <v/>
      </c>
      <c r="D473" s="7" t="str">
        <f ca="1">IF(ROW()-1&gt;$J$1,"",INDIRECT("Inventaires!C"&amp;SMALL([1]Inventaires!$A$3:$A$400,ROW()-1),1))</f>
        <v/>
      </c>
      <c r="E473" s="5" t="str">
        <f ca="1">IF(ROW()-1&gt;$J$1,"",INDIRECT("Inventaires!Q"&amp;SMALL([1]Inventaires!$A$3:$A$400,ROW()-1),1))</f>
        <v/>
      </c>
      <c r="F473" s="8" t="str">
        <f ca="1">IF(ROW()-1&gt;$J$1,"",INDIRECT("Inventaires!J"&amp;SMALL([1]Inventaires!$A$3:$A$400,ROW()-1),1))</f>
        <v/>
      </c>
      <c r="G473" s="7" t="str">
        <f ca="1">IF(ROW()-1&gt;$J$1,"",INDIRECT("Inventaires!K"&amp;SMALL([1]Inventaires!$A$3:$A$400,ROW()-1),1))</f>
        <v/>
      </c>
      <c r="H473" s="5" t="str">
        <f ca="1">IF(ROW()-1&gt;$J$1,"",INDIRECT("Inventaires!O"&amp;SMALL([1]Inventaires!$A$3:$A$400,ROW()-1),1))</f>
        <v/>
      </c>
      <c r="I473" s="7" t="str">
        <f ca="1">IF(ROW()-1&gt;$J$1,"",INDIRECT("Inventaires!L"&amp;SMALL([1]Inventaires!$A$3:$A$400,ROW()-1),1))</f>
        <v/>
      </c>
      <c r="J473" s="7"/>
    </row>
    <row r="474" spans="1:10" x14ac:dyDescent="0.25">
      <c r="A474" s="7"/>
      <c r="B474" s="5" t="str">
        <f ca="1">IF(ROW()-1&gt;$J$1,"",INDIRECT("Inventaires!D"&amp;SMALL([1]Inventaires!$A$3:$A$400,ROW()-1),1))</f>
        <v/>
      </c>
      <c r="C474" s="5" t="str">
        <f ca="1">IF(ROW()-1&gt;$J$1,"",INDIRECT("Inventaires!I"&amp;SMALL([1]Inventaires!$A$3:$A$400,ROW()-1),1))</f>
        <v/>
      </c>
      <c r="D474" s="7" t="str">
        <f ca="1">IF(ROW()-1&gt;$J$1,"",INDIRECT("Inventaires!C"&amp;SMALL([1]Inventaires!$A$3:$A$400,ROW()-1),1))</f>
        <v/>
      </c>
      <c r="E474" s="5" t="str">
        <f ca="1">IF(ROW()-1&gt;$J$1,"",INDIRECT("Inventaires!Q"&amp;SMALL([1]Inventaires!$A$3:$A$400,ROW()-1),1))</f>
        <v/>
      </c>
      <c r="F474" s="8" t="str">
        <f ca="1">IF(ROW()-1&gt;$J$1,"",INDIRECT("Inventaires!J"&amp;SMALL([1]Inventaires!$A$3:$A$400,ROW()-1),1))</f>
        <v/>
      </c>
      <c r="G474" s="7" t="str">
        <f ca="1">IF(ROW()-1&gt;$J$1,"",INDIRECT("Inventaires!K"&amp;SMALL([1]Inventaires!$A$3:$A$400,ROW()-1),1))</f>
        <v/>
      </c>
      <c r="H474" s="5" t="str">
        <f ca="1">IF(ROW()-1&gt;$J$1,"",INDIRECT("Inventaires!O"&amp;SMALL([1]Inventaires!$A$3:$A$400,ROW()-1),1))</f>
        <v/>
      </c>
      <c r="I474" s="7" t="str">
        <f ca="1">IF(ROW()-1&gt;$J$1,"",INDIRECT("Inventaires!L"&amp;SMALL([1]Inventaires!$A$3:$A$400,ROW()-1),1))</f>
        <v/>
      </c>
      <c r="J474" s="7"/>
    </row>
    <row r="475" spans="1:10" x14ac:dyDescent="0.25">
      <c r="A475" s="7"/>
      <c r="B475" s="5" t="str">
        <f ca="1">IF(ROW()-1&gt;$J$1,"",INDIRECT("Inventaires!D"&amp;SMALL([1]Inventaires!$A$3:$A$400,ROW()-1),1))</f>
        <v/>
      </c>
      <c r="C475" s="5" t="str">
        <f ca="1">IF(ROW()-1&gt;$J$1,"",INDIRECT("Inventaires!I"&amp;SMALL([1]Inventaires!$A$3:$A$400,ROW()-1),1))</f>
        <v/>
      </c>
      <c r="D475" s="7" t="str">
        <f ca="1">IF(ROW()-1&gt;$J$1,"",INDIRECT("Inventaires!C"&amp;SMALL([1]Inventaires!$A$3:$A$400,ROW()-1),1))</f>
        <v/>
      </c>
      <c r="E475" s="5" t="str">
        <f ca="1">IF(ROW()-1&gt;$J$1,"",INDIRECT("Inventaires!Q"&amp;SMALL([1]Inventaires!$A$3:$A$400,ROW()-1),1))</f>
        <v/>
      </c>
      <c r="F475" s="8" t="str">
        <f ca="1">IF(ROW()-1&gt;$J$1,"",INDIRECT("Inventaires!J"&amp;SMALL([1]Inventaires!$A$3:$A$400,ROW()-1),1))</f>
        <v/>
      </c>
      <c r="G475" s="7" t="str">
        <f ca="1">IF(ROW()-1&gt;$J$1,"",INDIRECT("Inventaires!K"&amp;SMALL([1]Inventaires!$A$3:$A$400,ROW()-1),1))</f>
        <v/>
      </c>
      <c r="H475" s="5" t="str">
        <f ca="1">IF(ROW()-1&gt;$J$1,"",INDIRECT("Inventaires!O"&amp;SMALL([1]Inventaires!$A$3:$A$400,ROW()-1),1))</f>
        <v/>
      </c>
      <c r="I475" s="7" t="str">
        <f ca="1">IF(ROW()-1&gt;$J$1,"",INDIRECT("Inventaires!L"&amp;SMALL([1]Inventaires!$A$3:$A$400,ROW()-1),1))</f>
        <v/>
      </c>
      <c r="J475" s="7"/>
    </row>
    <row r="476" spans="1:10" x14ac:dyDescent="0.25">
      <c r="A476" s="7"/>
      <c r="B476" s="5" t="str">
        <f ca="1">IF(ROW()-1&gt;$J$1,"",INDIRECT("Inventaires!D"&amp;SMALL([1]Inventaires!$A$3:$A$400,ROW()-1),1))</f>
        <v/>
      </c>
      <c r="C476" s="5" t="str">
        <f ca="1">IF(ROW()-1&gt;$J$1,"",INDIRECT("Inventaires!I"&amp;SMALL([1]Inventaires!$A$3:$A$400,ROW()-1),1))</f>
        <v/>
      </c>
      <c r="D476" s="7" t="str">
        <f ca="1">IF(ROW()-1&gt;$J$1,"",INDIRECT("Inventaires!C"&amp;SMALL([1]Inventaires!$A$3:$A$400,ROW()-1),1))</f>
        <v/>
      </c>
      <c r="E476" s="5" t="str">
        <f ca="1">IF(ROW()-1&gt;$J$1,"",INDIRECT("Inventaires!Q"&amp;SMALL([1]Inventaires!$A$3:$A$400,ROW()-1),1))</f>
        <v/>
      </c>
      <c r="F476" s="8" t="str">
        <f ca="1">IF(ROW()-1&gt;$J$1,"",INDIRECT("Inventaires!J"&amp;SMALL([1]Inventaires!$A$3:$A$400,ROW()-1),1))</f>
        <v/>
      </c>
      <c r="G476" s="7" t="str">
        <f ca="1">IF(ROW()-1&gt;$J$1,"",INDIRECT("Inventaires!K"&amp;SMALL([1]Inventaires!$A$3:$A$400,ROW()-1),1))</f>
        <v/>
      </c>
      <c r="H476" s="5" t="str">
        <f ca="1">IF(ROW()-1&gt;$J$1,"",INDIRECT("Inventaires!O"&amp;SMALL([1]Inventaires!$A$3:$A$400,ROW()-1),1))</f>
        <v/>
      </c>
      <c r="I476" s="7" t="str">
        <f ca="1">IF(ROW()-1&gt;$J$1,"",INDIRECT("Inventaires!L"&amp;SMALL([1]Inventaires!$A$3:$A$400,ROW()-1),1))</f>
        <v/>
      </c>
      <c r="J476" s="7"/>
    </row>
    <row r="477" spans="1:10" x14ac:dyDescent="0.25">
      <c r="A477" s="7"/>
      <c r="B477" s="5" t="str">
        <f ca="1">IF(ROW()-1&gt;$J$1,"",INDIRECT("Inventaires!D"&amp;SMALL([1]Inventaires!$A$3:$A$400,ROW()-1),1))</f>
        <v/>
      </c>
      <c r="C477" s="5" t="str">
        <f ca="1">IF(ROW()-1&gt;$J$1,"",INDIRECT("Inventaires!I"&amp;SMALL([1]Inventaires!$A$3:$A$400,ROW()-1),1))</f>
        <v/>
      </c>
      <c r="D477" s="7" t="str">
        <f ca="1">IF(ROW()-1&gt;$J$1,"",INDIRECT("Inventaires!C"&amp;SMALL([1]Inventaires!$A$3:$A$400,ROW()-1),1))</f>
        <v/>
      </c>
      <c r="E477" s="5" t="str">
        <f ca="1">IF(ROW()-1&gt;$J$1,"",INDIRECT("Inventaires!Q"&amp;SMALL([1]Inventaires!$A$3:$A$400,ROW()-1),1))</f>
        <v/>
      </c>
      <c r="F477" s="8" t="str">
        <f ca="1">IF(ROW()-1&gt;$J$1,"",INDIRECT("Inventaires!J"&amp;SMALL([1]Inventaires!$A$3:$A$400,ROW()-1),1))</f>
        <v/>
      </c>
      <c r="G477" s="7" t="str">
        <f ca="1">IF(ROW()-1&gt;$J$1,"",INDIRECT("Inventaires!K"&amp;SMALL([1]Inventaires!$A$3:$A$400,ROW()-1),1))</f>
        <v/>
      </c>
      <c r="H477" s="5" t="str">
        <f ca="1">IF(ROW()-1&gt;$J$1,"",INDIRECT("Inventaires!O"&amp;SMALL([1]Inventaires!$A$3:$A$400,ROW()-1),1))</f>
        <v/>
      </c>
      <c r="I477" s="7" t="str">
        <f ca="1">IF(ROW()-1&gt;$J$1,"",INDIRECT("Inventaires!L"&amp;SMALL([1]Inventaires!$A$3:$A$400,ROW()-1),1))</f>
        <v/>
      </c>
      <c r="J477" s="7"/>
    </row>
    <row r="478" spans="1:10" x14ac:dyDescent="0.25">
      <c r="A478" s="7"/>
      <c r="B478" s="5" t="str">
        <f ca="1">IF(ROW()-1&gt;$J$1,"",INDIRECT("Inventaires!D"&amp;SMALL([1]Inventaires!$A$3:$A$400,ROW()-1),1))</f>
        <v/>
      </c>
      <c r="C478" s="5" t="str">
        <f ca="1">IF(ROW()-1&gt;$J$1,"",INDIRECT("Inventaires!I"&amp;SMALL([1]Inventaires!$A$3:$A$400,ROW()-1),1))</f>
        <v/>
      </c>
      <c r="D478" s="7" t="str">
        <f ca="1">IF(ROW()-1&gt;$J$1,"",INDIRECT("Inventaires!C"&amp;SMALL([1]Inventaires!$A$3:$A$400,ROW()-1),1))</f>
        <v/>
      </c>
      <c r="E478" s="5" t="str">
        <f ca="1">IF(ROW()-1&gt;$J$1,"",INDIRECT("Inventaires!Q"&amp;SMALL([1]Inventaires!$A$3:$A$400,ROW()-1),1))</f>
        <v/>
      </c>
      <c r="F478" s="8" t="str">
        <f ca="1">IF(ROW()-1&gt;$J$1,"",INDIRECT("Inventaires!J"&amp;SMALL([1]Inventaires!$A$3:$A$400,ROW()-1),1))</f>
        <v/>
      </c>
      <c r="G478" s="7" t="str">
        <f ca="1">IF(ROW()-1&gt;$J$1,"",INDIRECT("Inventaires!K"&amp;SMALL([1]Inventaires!$A$3:$A$400,ROW()-1),1))</f>
        <v/>
      </c>
      <c r="H478" s="5" t="str">
        <f ca="1">IF(ROW()-1&gt;$J$1,"",INDIRECT("Inventaires!O"&amp;SMALL([1]Inventaires!$A$3:$A$400,ROW()-1),1))</f>
        <v/>
      </c>
      <c r="I478" s="7" t="str">
        <f ca="1">IF(ROW()-1&gt;$J$1,"",INDIRECT("Inventaires!L"&amp;SMALL([1]Inventaires!$A$3:$A$400,ROW()-1),1))</f>
        <v/>
      </c>
      <c r="J478" s="7"/>
    </row>
    <row r="479" spans="1:10" x14ac:dyDescent="0.25">
      <c r="A479" s="7"/>
      <c r="B479" s="5" t="str">
        <f ca="1">IF(ROW()-1&gt;$J$1,"",INDIRECT("Inventaires!D"&amp;SMALL([1]Inventaires!$A$3:$A$400,ROW()-1),1))</f>
        <v/>
      </c>
      <c r="C479" s="5" t="str">
        <f ca="1">IF(ROW()-1&gt;$J$1,"",INDIRECT("Inventaires!I"&amp;SMALL([1]Inventaires!$A$3:$A$400,ROW()-1),1))</f>
        <v/>
      </c>
      <c r="D479" s="7" t="str">
        <f ca="1">IF(ROW()-1&gt;$J$1,"",INDIRECT("Inventaires!C"&amp;SMALL([1]Inventaires!$A$3:$A$400,ROW()-1),1))</f>
        <v/>
      </c>
      <c r="E479" s="5" t="str">
        <f ca="1">IF(ROW()-1&gt;$J$1,"",INDIRECT("Inventaires!Q"&amp;SMALL([1]Inventaires!$A$3:$A$400,ROW()-1),1))</f>
        <v/>
      </c>
      <c r="F479" s="8" t="str">
        <f ca="1">IF(ROW()-1&gt;$J$1,"",INDIRECT("Inventaires!J"&amp;SMALL([1]Inventaires!$A$3:$A$400,ROW()-1),1))</f>
        <v/>
      </c>
      <c r="G479" s="7" t="str">
        <f ca="1">IF(ROW()-1&gt;$J$1,"",INDIRECT("Inventaires!K"&amp;SMALL([1]Inventaires!$A$3:$A$400,ROW()-1),1))</f>
        <v/>
      </c>
      <c r="H479" s="5" t="str">
        <f ca="1">IF(ROW()-1&gt;$J$1,"",INDIRECT("Inventaires!O"&amp;SMALL([1]Inventaires!$A$3:$A$400,ROW()-1),1))</f>
        <v/>
      </c>
      <c r="I479" s="7" t="str">
        <f ca="1">IF(ROW()-1&gt;$J$1,"",INDIRECT("Inventaires!L"&amp;SMALL([1]Inventaires!$A$3:$A$400,ROW()-1),1))</f>
        <v/>
      </c>
      <c r="J479" s="7"/>
    </row>
    <row r="480" spans="1:10" x14ac:dyDescent="0.25">
      <c r="A480" s="7"/>
      <c r="B480" s="5" t="str">
        <f ca="1">IF(ROW()-1&gt;$J$1,"",INDIRECT("Inventaires!D"&amp;SMALL([1]Inventaires!$A$3:$A$400,ROW()-1),1))</f>
        <v/>
      </c>
      <c r="C480" s="5" t="str">
        <f ca="1">IF(ROW()-1&gt;$J$1,"",INDIRECT("Inventaires!I"&amp;SMALL([1]Inventaires!$A$3:$A$400,ROW()-1),1))</f>
        <v/>
      </c>
      <c r="D480" s="7" t="str">
        <f ca="1">IF(ROW()-1&gt;$J$1,"",INDIRECT("Inventaires!C"&amp;SMALL([1]Inventaires!$A$3:$A$400,ROW()-1),1))</f>
        <v/>
      </c>
      <c r="E480" s="5" t="str">
        <f ca="1">IF(ROW()-1&gt;$J$1,"",INDIRECT("Inventaires!Q"&amp;SMALL([1]Inventaires!$A$3:$A$400,ROW()-1),1))</f>
        <v/>
      </c>
      <c r="F480" s="8" t="str">
        <f ca="1">IF(ROW()-1&gt;$J$1,"",INDIRECT("Inventaires!J"&amp;SMALL([1]Inventaires!$A$3:$A$400,ROW()-1),1))</f>
        <v/>
      </c>
      <c r="G480" s="7" t="str">
        <f ca="1">IF(ROW()-1&gt;$J$1,"",INDIRECT("Inventaires!K"&amp;SMALL([1]Inventaires!$A$3:$A$400,ROW()-1),1))</f>
        <v/>
      </c>
      <c r="H480" s="5" t="str">
        <f ca="1">IF(ROW()-1&gt;$J$1,"",INDIRECT("Inventaires!O"&amp;SMALL([1]Inventaires!$A$3:$A$400,ROW()-1),1))</f>
        <v/>
      </c>
      <c r="I480" s="7" t="str">
        <f ca="1">IF(ROW()-1&gt;$J$1,"",INDIRECT("Inventaires!L"&amp;SMALL([1]Inventaires!$A$3:$A$400,ROW()-1),1))</f>
        <v/>
      </c>
      <c r="J480" s="7"/>
    </row>
    <row r="481" spans="1:10" x14ac:dyDescent="0.25">
      <c r="A481" s="7"/>
      <c r="B481" s="5" t="str">
        <f ca="1">IF(ROW()-1&gt;$J$1,"",INDIRECT("Inventaires!D"&amp;SMALL([1]Inventaires!$A$3:$A$400,ROW()-1),1))</f>
        <v/>
      </c>
      <c r="C481" s="5" t="str">
        <f ca="1">IF(ROW()-1&gt;$J$1,"",INDIRECT("Inventaires!I"&amp;SMALL([1]Inventaires!$A$3:$A$400,ROW()-1),1))</f>
        <v/>
      </c>
      <c r="D481" s="7" t="str">
        <f ca="1">IF(ROW()-1&gt;$J$1,"",INDIRECT("Inventaires!C"&amp;SMALL([1]Inventaires!$A$3:$A$400,ROW()-1),1))</f>
        <v/>
      </c>
      <c r="E481" s="5" t="str">
        <f ca="1">IF(ROW()-1&gt;$J$1,"",INDIRECT("Inventaires!Q"&amp;SMALL([1]Inventaires!$A$3:$A$400,ROW()-1),1))</f>
        <v/>
      </c>
      <c r="F481" s="8" t="str">
        <f ca="1">IF(ROW()-1&gt;$J$1,"",INDIRECT("Inventaires!J"&amp;SMALL([1]Inventaires!$A$3:$A$400,ROW()-1),1))</f>
        <v/>
      </c>
      <c r="G481" s="7" t="str">
        <f ca="1">IF(ROW()-1&gt;$J$1,"",INDIRECT("Inventaires!K"&amp;SMALL([1]Inventaires!$A$3:$A$400,ROW()-1),1))</f>
        <v/>
      </c>
      <c r="H481" s="5" t="str">
        <f ca="1">IF(ROW()-1&gt;$J$1,"",INDIRECT("Inventaires!O"&amp;SMALL([1]Inventaires!$A$3:$A$400,ROW()-1),1))</f>
        <v/>
      </c>
      <c r="I481" s="7" t="str">
        <f ca="1">IF(ROW()-1&gt;$J$1,"",INDIRECT("Inventaires!L"&amp;SMALL([1]Inventaires!$A$3:$A$400,ROW()-1),1))</f>
        <v/>
      </c>
      <c r="J481" s="7"/>
    </row>
    <row r="482" spans="1:10" x14ac:dyDescent="0.25">
      <c r="A482" s="7"/>
      <c r="B482" s="5" t="str">
        <f ca="1">IF(ROW()-1&gt;$J$1,"",INDIRECT("Inventaires!D"&amp;SMALL([1]Inventaires!$A$3:$A$400,ROW()-1),1))</f>
        <v/>
      </c>
      <c r="C482" s="5" t="str">
        <f ca="1">IF(ROW()-1&gt;$J$1,"",INDIRECT("Inventaires!I"&amp;SMALL([1]Inventaires!$A$3:$A$400,ROW()-1),1))</f>
        <v/>
      </c>
      <c r="D482" s="7" t="str">
        <f ca="1">IF(ROW()-1&gt;$J$1,"",INDIRECT("Inventaires!C"&amp;SMALL([1]Inventaires!$A$3:$A$400,ROW()-1),1))</f>
        <v/>
      </c>
      <c r="E482" s="5" t="str">
        <f ca="1">IF(ROW()-1&gt;$J$1,"",INDIRECT("Inventaires!Q"&amp;SMALL([1]Inventaires!$A$3:$A$400,ROW()-1),1))</f>
        <v/>
      </c>
      <c r="F482" s="8" t="str">
        <f ca="1">IF(ROW()-1&gt;$J$1,"",INDIRECT("Inventaires!J"&amp;SMALL([1]Inventaires!$A$3:$A$400,ROW()-1),1))</f>
        <v/>
      </c>
      <c r="G482" s="7" t="str">
        <f ca="1">IF(ROW()-1&gt;$J$1,"",INDIRECT("Inventaires!K"&amp;SMALL([1]Inventaires!$A$3:$A$400,ROW()-1),1))</f>
        <v/>
      </c>
      <c r="H482" s="5" t="str">
        <f ca="1">IF(ROW()-1&gt;$J$1,"",INDIRECT("Inventaires!O"&amp;SMALL([1]Inventaires!$A$3:$A$400,ROW()-1),1))</f>
        <v/>
      </c>
      <c r="I482" s="7" t="str">
        <f ca="1">IF(ROW()-1&gt;$J$1,"",INDIRECT("Inventaires!L"&amp;SMALL([1]Inventaires!$A$3:$A$400,ROW()-1),1))</f>
        <v/>
      </c>
      <c r="J482" s="7"/>
    </row>
    <row r="483" spans="1:10" x14ac:dyDescent="0.25">
      <c r="A483" s="7"/>
      <c r="B483" s="5" t="str">
        <f ca="1">IF(ROW()-1&gt;$J$1,"",INDIRECT("Inventaires!D"&amp;SMALL([1]Inventaires!$A$3:$A$400,ROW()-1),1))</f>
        <v/>
      </c>
      <c r="C483" s="5" t="str">
        <f ca="1">IF(ROW()-1&gt;$J$1,"",INDIRECT("Inventaires!I"&amp;SMALL([1]Inventaires!$A$3:$A$400,ROW()-1),1))</f>
        <v/>
      </c>
      <c r="D483" s="7" t="str">
        <f ca="1">IF(ROW()-1&gt;$J$1,"",INDIRECT("Inventaires!C"&amp;SMALL([1]Inventaires!$A$3:$A$400,ROW()-1),1))</f>
        <v/>
      </c>
      <c r="E483" s="5" t="str">
        <f ca="1">IF(ROW()-1&gt;$J$1,"",INDIRECT("Inventaires!Q"&amp;SMALL([1]Inventaires!$A$3:$A$400,ROW()-1),1))</f>
        <v/>
      </c>
      <c r="F483" s="8" t="str">
        <f ca="1">IF(ROW()-1&gt;$J$1,"",INDIRECT("Inventaires!J"&amp;SMALL([1]Inventaires!$A$3:$A$400,ROW()-1),1))</f>
        <v/>
      </c>
      <c r="G483" s="7" t="str">
        <f ca="1">IF(ROW()-1&gt;$J$1,"",INDIRECT("Inventaires!K"&amp;SMALL([1]Inventaires!$A$3:$A$400,ROW()-1),1))</f>
        <v/>
      </c>
      <c r="H483" s="5" t="str">
        <f ca="1">IF(ROW()-1&gt;$J$1,"",INDIRECT("Inventaires!O"&amp;SMALL([1]Inventaires!$A$3:$A$400,ROW()-1),1))</f>
        <v/>
      </c>
      <c r="I483" s="7" t="str">
        <f ca="1">IF(ROW()-1&gt;$J$1,"",INDIRECT("Inventaires!L"&amp;SMALL([1]Inventaires!$A$3:$A$400,ROW()-1),1))</f>
        <v/>
      </c>
      <c r="J483" s="7"/>
    </row>
    <row r="484" spans="1:10" x14ac:dyDescent="0.25">
      <c r="A484" s="7"/>
      <c r="B484" s="5" t="str">
        <f ca="1">IF(ROW()-1&gt;$J$1,"",INDIRECT("Inventaires!D"&amp;SMALL([1]Inventaires!$A$3:$A$400,ROW()-1),1))</f>
        <v/>
      </c>
      <c r="C484" s="5" t="str">
        <f ca="1">IF(ROW()-1&gt;$J$1,"",INDIRECT("Inventaires!I"&amp;SMALL([1]Inventaires!$A$3:$A$400,ROW()-1),1))</f>
        <v/>
      </c>
      <c r="D484" s="7" t="str">
        <f ca="1">IF(ROW()-1&gt;$J$1,"",INDIRECT("Inventaires!C"&amp;SMALL([1]Inventaires!$A$3:$A$400,ROW()-1),1))</f>
        <v/>
      </c>
      <c r="E484" s="5" t="str">
        <f ca="1">IF(ROW()-1&gt;$J$1,"",INDIRECT("Inventaires!Q"&amp;SMALL([1]Inventaires!$A$3:$A$400,ROW()-1),1))</f>
        <v/>
      </c>
      <c r="F484" s="8" t="str">
        <f ca="1">IF(ROW()-1&gt;$J$1,"",INDIRECT("Inventaires!J"&amp;SMALL([1]Inventaires!$A$3:$A$400,ROW()-1),1))</f>
        <v/>
      </c>
      <c r="G484" s="7" t="str">
        <f ca="1">IF(ROW()-1&gt;$J$1,"",INDIRECT("Inventaires!K"&amp;SMALL([1]Inventaires!$A$3:$A$400,ROW()-1),1))</f>
        <v/>
      </c>
      <c r="H484" s="5" t="str">
        <f ca="1">IF(ROW()-1&gt;$J$1,"",INDIRECT("Inventaires!O"&amp;SMALL([1]Inventaires!$A$3:$A$400,ROW()-1),1))</f>
        <v/>
      </c>
      <c r="I484" s="7" t="str">
        <f ca="1">IF(ROW()-1&gt;$J$1,"",INDIRECT("Inventaires!L"&amp;SMALL([1]Inventaires!$A$3:$A$400,ROW()-1),1))</f>
        <v/>
      </c>
      <c r="J484" s="7"/>
    </row>
    <row r="485" spans="1:10" x14ac:dyDescent="0.25">
      <c r="A485" s="7"/>
      <c r="B485" s="5" t="str">
        <f ca="1">IF(ROW()-1&gt;$J$1,"",INDIRECT("Inventaires!D"&amp;SMALL([1]Inventaires!$A$3:$A$400,ROW()-1),1))</f>
        <v/>
      </c>
      <c r="C485" s="5" t="str">
        <f ca="1">IF(ROW()-1&gt;$J$1,"",INDIRECT("Inventaires!I"&amp;SMALL([1]Inventaires!$A$3:$A$400,ROW()-1),1))</f>
        <v/>
      </c>
      <c r="D485" s="7" t="str">
        <f ca="1">IF(ROW()-1&gt;$J$1,"",INDIRECT("Inventaires!C"&amp;SMALL([1]Inventaires!$A$3:$A$400,ROW()-1),1))</f>
        <v/>
      </c>
      <c r="E485" s="5" t="str">
        <f ca="1">IF(ROW()-1&gt;$J$1,"",INDIRECT("Inventaires!Q"&amp;SMALL([1]Inventaires!$A$3:$A$400,ROW()-1),1))</f>
        <v/>
      </c>
      <c r="F485" s="8" t="str">
        <f ca="1">IF(ROW()-1&gt;$J$1,"",INDIRECT("Inventaires!J"&amp;SMALL([1]Inventaires!$A$3:$A$400,ROW()-1),1))</f>
        <v/>
      </c>
      <c r="G485" s="7" t="str">
        <f ca="1">IF(ROW()-1&gt;$J$1,"",INDIRECT("Inventaires!K"&amp;SMALL([1]Inventaires!$A$3:$A$400,ROW()-1),1))</f>
        <v/>
      </c>
      <c r="H485" s="5" t="str">
        <f ca="1">IF(ROW()-1&gt;$J$1,"",INDIRECT("Inventaires!O"&amp;SMALL([1]Inventaires!$A$3:$A$400,ROW()-1),1))</f>
        <v/>
      </c>
      <c r="I485" s="7" t="str">
        <f ca="1">IF(ROW()-1&gt;$J$1,"",INDIRECT("Inventaires!L"&amp;SMALL([1]Inventaires!$A$3:$A$400,ROW()-1),1))</f>
        <v/>
      </c>
      <c r="J485" s="7"/>
    </row>
    <row r="486" spans="1:10" x14ac:dyDescent="0.25">
      <c r="A486" s="7"/>
      <c r="B486" s="5" t="str">
        <f ca="1">IF(ROW()-1&gt;$J$1,"",INDIRECT("Inventaires!D"&amp;SMALL([1]Inventaires!$A$3:$A$400,ROW()-1),1))</f>
        <v/>
      </c>
      <c r="C486" s="5" t="str">
        <f ca="1">IF(ROW()-1&gt;$J$1,"",INDIRECT("Inventaires!I"&amp;SMALL([1]Inventaires!$A$3:$A$400,ROW()-1),1))</f>
        <v/>
      </c>
      <c r="D486" s="7" t="str">
        <f ca="1">IF(ROW()-1&gt;$J$1,"",INDIRECT("Inventaires!C"&amp;SMALL([1]Inventaires!$A$3:$A$400,ROW()-1),1))</f>
        <v/>
      </c>
      <c r="E486" s="5" t="str">
        <f ca="1">IF(ROW()-1&gt;$J$1,"",INDIRECT("Inventaires!Q"&amp;SMALL([1]Inventaires!$A$3:$A$400,ROW()-1),1))</f>
        <v/>
      </c>
      <c r="F486" s="8" t="str">
        <f ca="1">IF(ROW()-1&gt;$J$1,"",INDIRECT("Inventaires!J"&amp;SMALL([1]Inventaires!$A$3:$A$400,ROW()-1),1))</f>
        <v/>
      </c>
      <c r="G486" s="7" t="str">
        <f ca="1">IF(ROW()-1&gt;$J$1,"",INDIRECT("Inventaires!K"&amp;SMALL([1]Inventaires!$A$3:$A$400,ROW()-1),1))</f>
        <v/>
      </c>
      <c r="H486" s="5" t="str">
        <f ca="1">IF(ROW()-1&gt;$J$1,"",INDIRECT("Inventaires!O"&amp;SMALL([1]Inventaires!$A$3:$A$400,ROW()-1),1))</f>
        <v/>
      </c>
      <c r="I486" s="7" t="str">
        <f ca="1">IF(ROW()-1&gt;$J$1,"",INDIRECT("Inventaires!L"&amp;SMALL([1]Inventaires!$A$3:$A$400,ROW()-1),1))</f>
        <v/>
      </c>
      <c r="J486" s="7"/>
    </row>
    <row r="487" spans="1:10" x14ac:dyDescent="0.25">
      <c r="A487" s="7"/>
      <c r="B487" s="5" t="str">
        <f ca="1">IF(ROW()-1&gt;$J$1,"",INDIRECT("Inventaires!D"&amp;SMALL([1]Inventaires!$A$3:$A$400,ROW()-1),1))</f>
        <v/>
      </c>
      <c r="C487" s="5" t="str">
        <f ca="1">IF(ROW()-1&gt;$J$1,"",INDIRECT("Inventaires!I"&amp;SMALL([1]Inventaires!$A$3:$A$400,ROW()-1),1))</f>
        <v/>
      </c>
      <c r="D487" s="7" t="str">
        <f ca="1">IF(ROW()-1&gt;$J$1,"",INDIRECT("Inventaires!C"&amp;SMALL([1]Inventaires!$A$3:$A$400,ROW()-1),1))</f>
        <v/>
      </c>
      <c r="E487" s="5" t="str">
        <f ca="1">IF(ROW()-1&gt;$J$1,"",INDIRECT("Inventaires!Q"&amp;SMALL([1]Inventaires!$A$3:$A$400,ROW()-1),1))</f>
        <v/>
      </c>
      <c r="F487" s="8" t="str">
        <f ca="1">IF(ROW()-1&gt;$J$1,"",INDIRECT("Inventaires!J"&amp;SMALL([1]Inventaires!$A$3:$A$400,ROW()-1),1))</f>
        <v/>
      </c>
      <c r="G487" s="7" t="str">
        <f ca="1">IF(ROW()-1&gt;$J$1,"",INDIRECT("Inventaires!K"&amp;SMALL([1]Inventaires!$A$3:$A$400,ROW()-1),1))</f>
        <v/>
      </c>
      <c r="H487" s="5" t="str">
        <f ca="1">IF(ROW()-1&gt;$J$1,"",INDIRECT("Inventaires!O"&amp;SMALL([1]Inventaires!$A$3:$A$400,ROW()-1),1))</f>
        <v/>
      </c>
      <c r="I487" s="7" t="str">
        <f ca="1">IF(ROW()-1&gt;$J$1,"",INDIRECT("Inventaires!L"&amp;SMALL([1]Inventaires!$A$3:$A$400,ROW()-1),1))</f>
        <v/>
      </c>
      <c r="J487" s="7"/>
    </row>
    <row r="488" spans="1:10" x14ac:dyDescent="0.25">
      <c r="A488" s="7"/>
      <c r="B488" s="5" t="str">
        <f ca="1">IF(ROW()-1&gt;$J$1,"",INDIRECT("Inventaires!D"&amp;SMALL([1]Inventaires!$A$3:$A$400,ROW()-1),1))</f>
        <v/>
      </c>
      <c r="C488" s="5" t="str">
        <f ca="1">IF(ROW()-1&gt;$J$1,"",INDIRECT("Inventaires!I"&amp;SMALL([1]Inventaires!$A$3:$A$400,ROW()-1),1))</f>
        <v/>
      </c>
      <c r="D488" s="7" t="str">
        <f ca="1">IF(ROW()-1&gt;$J$1,"",INDIRECT("Inventaires!C"&amp;SMALL([1]Inventaires!$A$3:$A$400,ROW()-1),1))</f>
        <v/>
      </c>
      <c r="E488" s="5" t="str">
        <f ca="1">IF(ROW()-1&gt;$J$1,"",INDIRECT("Inventaires!Q"&amp;SMALL([1]Inventaires!$A$3:$A$400,ROW()-1),1))</f>
        <v/>
      </c>
      <c r="F488" s="8" t="str">
        <f ca="1">IF(ROW()-1&gt;$J$1,"",INDIRECT("Inventaires!J"&amp;SMALL([1]Inventaires!$A$3:$A$400,ROW()-1),1))</f>
        <v/>
      </c>
      <c r="G488" s="7" t="str">
        <f ca="1">IF(ROW()-1&gt;$J$1,"",INDIRECT("Inventaires!K"&amp;SMALL([1]Inventaires!$A$3:$A$400,ROW()-1),1))</f>
        <v/>
      </c>
      <c r="H488" s="5" t="str">
        <f ca="1">IF(ROW()-1&gt;$J$1,"",INDIRECT("Inventaires!O"&amp;SMALL([1]Inventaires!$A$3:$A$400,ROW()-1),1))</f>
        <v/>
      </c>
      <c r="I488" s="7" t="str">
        <f ca="1">IF(ROW()-1&gt;$J$1,"",INDIRECT("Inventaires!L"&amp;SMALL([1]Inventaires!$A$3:$A$400,ROW()-1),1))</f>
        <v/>
      </c>
      <c r="J488" s="7"/>
    </row>
    <row r="489" spans="1:10" x14ac:dyDescent="0.25">
      <c r="A489" s="7"/>
      <c r="B489" s="5" t="str">
        <f ca="1">IF(ROW()-1&gt;$J$1,"",INDIRECT("Inventaires!D"&amp;SMALL([1]Inventaires!$A$3:$A$400,ROW()-1),1))</f>
        <v/>
      </c>
      <c r="C489" s="5" t="str">
        <f ca="1">IF(ROW()-1&gt;$J$1,"",INDIRECT("Inventaires!I"&amp;SMALL([1]Inventaires!$A$3:$A$400,ROW()-1),1))</f>
        <v/>
      </c>
      <c r="D489" s="7" t="str">
        <f ca="1">IF(ROW()-1&gt;$J$1,"",INDIRECT("Inventaires!C"&amp;SMALL([1]Inventaires!$A$3:$A$400,ROW()-1),1))</f>
        <v/>
      </c>
      <c r="E489" s="5" t="str">
        <f ca="1">IF(ROW()-1&gt;$J$1,"",INDIRECT("Inventaires!Q"&amp;SMALL([1]Inventaires!$A$3:$A$400,ROW()-1),1))</f>
        <v/>
      </c>
      <c r="F489" s="8" t="str">
        <f ca="1">IF(ROW()-1&gt;$J$1,"",INDIRECT("Inventaires!J"&amp;SMALL([1]Inventaires!$A$3:$A$400,ROW()-1),1))</f>
        <v/>
      </c>
      <c r="G489" s="7" t="str">
        <f ca="1">IF(ROW()-1&gt;$J$1,"",INDIRECT("Inventaires!K"&amp;SMALL([1]Inventaires!$A$3:$A$400,ROW()-1),1))</f>
        <v/>
      </c>
      <c r="H489" s="5" t="str">
        <f ca="1">IF(ROW()-1&gt;$J$1,"",INDIRECT("Inventaires!O"&amp;SMALL([1]Inventaires!$A$3:$A$400,ROW()-1),1))</f>
        <v/>
      </c>
      <c r="I489" s="7" t="str">
        <f ca="1">IF(ROW()-1&gt;$J$1,"",INDIRECT("Inventaires!L"&amp;SMALL([1]Inventaires!$A$3:$A$400,ROW()-1),1))</f>
        <v/>
      </c>
      <c r="J489" s="7"/>
    </row>
    <row r="490" spans="1:10" x14ac:dyDescent="0.25">
      <c r="A490" s="7"/>
      <c r="B490" s="5" t="str">
        <f ca="1">IF(ROW()-1&gt;$J$1,"",INDIRECT("Inventaires!D"&amp;SMALL([1]Inventaires!$A$3:$A$400,ROW()-1),1))</f>
        <v/>
      </c>
      <c r="C490" s="5" t="str">
        <f ca="1">IF(ROW()-1&gt;$J$1,"",INDIRECT("Inventaires!I"&amp;SMALL([1]Inventaires!$A$3:$A$400,ROW()-1),1))</f>
        <v/>
      </c>
      <c r="D490" s="7" t="str">
        <f ca="1">IF(ROW()-1&gt;$J$1,"",INDIRECT("Inventaires!C"&amp;SMALL([1]Inventaires!$A$3:$A$400,ROW()-1),1))</f>
        <v/>
      </c>
      <c r="E490" s="5" t="str">
        <f ca="1">IF(ROW()-1&gt;$J$1,"",INDIRECT("Inventaires!Q"&amp;SMALL([1]Inventaires!$A$3:$A$400,ROW()-1),1))</f>
        <v/>
      </c>
      <c r="F490" s="8" t="str">
        <f ca="1">IF(ROW()-1&gt;$J$1,"",INDIRECT("Inventaires!J"&amp;SMALL([1]Inventaires!$A$3:$A$400,ROW()-1),1))</f>
        <v/>
      </c>
      <c r="G490" s="7" t="str">
        <f ca="1">IF(ROW()-1&gt;$J$1,"",INDIRECT("Inventaires!K"&amp;SMALL([1]Inventaires!$A$3:$A$400,ROW()-1),1))</f>
        <v/>
      </c>
      <c r="H490" s="5" t="str">
        <f ca="1">IF(ROW()-1&gt;$J$1,"",INDIRECT("Inventaires!O"&amp;SMALL([1]Inventaires!$A$3:$A$400,ROW()-1),1))</f>
        <v/>
      </c>
      <c r="I490" s="7" t="str">
        <f ca="1">IF(ROW()-1&gt;$J$1,"",INDIRECT("Inventaires!L"&amp;SMALL([1]Inventaires!$A$3:$A$400,ROW()-1),1))</f>
        <v/>
      </c>
      <c r="J490" s="7"/>
    </row>
    <row r="491" spans="1:10" x14ac:dyDescent="0.25">
      <c r="A491" s="7"/>
      <c r="B491" s="5" t="str">
        <f ca="1">IF(ROW()-1&gt;$J$1,"",INDIRECT("Inventaires!D"&amp;SMALL([1]Inventaires!$A$3:$A$400,ROW()-1),1))</f>
        <v/>
      </c>
      <c r="C491" s="5" t="str">
        <f ca="1">IF(ROW()-1&gt;$J$1,"",INDIRECT("Inventaires!I"&amp;SMALL([1]Inventaires!$A$3:$A$400,ROW()-1),1))</f>
        <v/>
      </c>
      <c r="D491" s="7" t="str">
        <f ca="1">IF(ROW()-1&gt;$J$1,"",INDIRECT("Inventaires!C"&amp;SMALL([1]Inventaires!$A$3:$A$400,ROW()-1),1))</f>
        <v/>
      </c>
      <c r="E491" s="5" t="str">
        <f ca="1">IF(ROW()-1&gt;$J$1,"",INDIRECT("Inventaires!Q"&amp;SMALL([1]Inventaires!$A$3:$A$400,ROW()-1),1))</f>
        <v/>
      </c>
      <c r="F491" s="8" t="str">
        <f ca="1">IF(ROW()-1&gt;$J$1,"",INDIRECT("Inventaires!J"&amp;SMALL([1]Inventaires!$A$3:$A$400,ROW()-1),1))</f>
        <v/>
      </c>
      <c r="G491" s="7" t="str">
        <f ca="1">IF(ROW()-1&gt;$J$1,"",INDIRECT("Inventaires!K"&amp;SMALL([1]Inventaires!$A$3:$A$400,ROW()-1),1))</f>
        <v/>
      </c>
      <c r="H491" s="5" t="str">
        <f ca="1">IF(ROW()-1&gt;$J$1,"",INDIRECT("Inventaires!O"&amp;SMALL([1]Inventaires!$A$3:$A$400,ROW()-1),1))</f>
        <v/>
      </c>
      <c r="I491" s="7" t="str">
        <f ca="1">IF(ROW()-1&gt;$J$1,"",INDIRECT("Inventaires!L"&amp;SMALL([1]Inventaires!$A$3:$A$400,ROW()-1),1))</f>
        <v/>
      </c>
      <c r="J491" s="7"/>
    </row>
    <row r="492" spans="1:10" x14ac:dyDescent="0.25">
      <c r="A492" s="7"/>
      <c r="B492" s="5" t="str">
        <f ca="1">IF(ROW()-1&gt;$J$1,"",INDIRECT("Inventaires!D"&amp;SMALL([1]Inventaires!$A$3:$A$400,ROW()-1),1))</f>
        <v/>
      </c>
      <c r="C492" s="5" t="str">
        <f ca="1">IF(ROW()-1&gt;$J$1,"",INDIRECT("Inventaires!I"&amp;SMALL([1]Inventaires!$A$3:$A$400,ROW()-1),1))</f>
        <v/>
      </c>
      <c r="D492" s="7" t="str">
        <f ca="1">IF(ROW()-1&gt;$J$1,"",INDIRECT("Inventaires!C"&amp;SMALL([1]Inventaires!$A$3:$A$400,ROW()-1),1))</f>
        <v/>
      </c>
      <c r="E492" s="5" t="str">
        <f ca="1">IF(ROW()-1&gt;$J$1,"",INDIRECT("Inventaires!Q"&amp;SMALL([1]Inventaires!$A$3:$A$400,ROW()-1),1))</f>
        <v/>
      </c>
      <c r="F492" s="8" t="str">
        <f ca="1">IF(ROW()-1&gt;$J$1,"",INDIRECT("Inventaires!J"&amp;SMALL([1]Inventaires!$A$3:$A$400,ROW()-1),1))</f>
        <v/>
      </c>
      <c r="G492" s="7" t="str">
        <f ca="1">IF(ROW()-1&gt;$J$1,"",INDIRECT("Inventaires!K"&amp;SMALL([1]Inventaires!$A$3:$A$400,ROW()-1),1))</f>
        <v/>
      </c>
      <c r="H492" s="5" t="str">
        <f ca="1">IF(ROW()-1&gt;$J$1,"",INDIRECT("Inventaires!O"&amp;SMALL([1]Inventaires!$A$3:$A$400,ROW()-1),1))</f>
        <v/>
      </c>
      <c r="I492" s="7" t="str">
        <f ca="1">IF(ROW()-1&gt;$J$1,"",INDIRECT("Inventaires!L"&amp;SMALL([1]Inventaires!$A$3:$A$400,ROW()-1),1))</f>
        <v/>
      </c>
      <c r="J492" s="7"/>
    </row>
    <row r="493" spans="1:10" x14ac:dyDescent="0.25">
      <c r="A493" s="7"/>
      <c r="B493" s="5" t="str">
        <f ca="1">IF(ROW()-1&gt;$J$1,"",INDIRECT("Inventaires!D"&amp;SMALL([1]Inventaires!$A$3:$A$400,ROW()-1),1))</f>
        <v/>
      </c>
      <c r="C493" s="5" t="str">
        <f ca="1">IF(ROW()-1&gt;$J$1,"",INDIRECT("Inventaires!I"&amp;SMALL([1]Inventaires!$A$3:$A$400,ROW()-1),1))</f>
        <v/>
      </c>
      <c r="D493" s="7" t="str">
        <f ca="1">IF(ROW()-1&gt;$J$1,"",INDIRECT("Inventaires!C"&amp;SMALL([1]Inventaires!$A$3:$A$400,ROW()-1),1))</f>
        <v/>
      </c>
      <c r="E493" s="5" t="str">
        <f ca="1">IF(ROW()-1&gt;$J$1,"",INDIRECT("Inventaires!Q"&amp;SMALL([1]Inventaires!$A$3:$A$400,ROW()-1),1))</f>
        <v/>
      </c>
      <c r="F493" s="8" t="str">
        <f ca="1">IF(ROW()-1&gt;$J$1,"",INDIRECT("Inventaires!J"&amp;SMALL([1]Inventaires!$A$3:$A$400,ROW()-1),1))</f>
        <v/>
      </c>
      <c r="G493" s="7" t="str">
        <f ca="1">IF(ROW()-1&gt;$J$1,"",INDIRECT("Inventaires!K"&amp;SMALL([1]Inventaires!$A$3:$A$400,ROW()-1),1))</f>
        <v/>
      </c>
      <c r="H493" s="5" t="str">
        <f ca="1">IF(ROW()-1&gt;$J$1,"",INDIRECT("Inventaires!O"&amp;SMALL([1]Inventaires!$A$3:$A$400,ROW()-1),1))</f>
        <v/>
      </c>
      <c r="I493" s="7" t="str">
        <f ca="1">IF(ROW()-1&gt;$J$1,"",INDIRECT("Inventaires!L"&amp;SMALL([1]Inventaires!$A$3:$A$400,ROW()-1),1))</f>
        <v/>
      </c>
      <c r="J493" s="7"/>
    </row>
    <row r="494" spans="1:10" x14ac:dyDescent="0.25">
      <c r="A494" s="7"/>
      <c r="B494" s="5" t="str">
        <f ca="1">IF(ROW()-1&gt;$J$1,"",INDIRECT("Inventaires!D"&amp;SMALL([1]Inventaires!$A$3:$A$400,ROW()-1),1))</f>
        <v/>
      </c>
      <c r="C494" s="5" t="str">
        <f ca="1">IF(ROW()-1&gt;$J$1,"",INDIRECT("Inventaires!I"&amp;SMALL([1]Inventaires!$A$3:$A$400,ROW()-1),1))</f>
        <v/>
      </c>
      <c r="D494" s="7" t="str">
        <f ca="1">IF(ROW()-1&gt;$J$1,"",INDIRECT("Inventaires!C"&amp;SMALL([1]Inventaires!$A$3:$A$400,ROW()-1),1))</f>
        <v/>
      </c>
      <c r="E494" s="5" t="str">
        <f ca="1">IF(ROW()-1&gt;$J$1,"",INDIRECT("Inventaires!Q"&amp;SMALL([1]Inventaires!$A$3:$A$400,ROW()-1),1))</f>
        <v/>
      </c>
      <c r="F494" s="8" t="str">
        <f ca="1">IF(ROW()-1&gt;$J$1,"",INDIRECT("Inventaires!J"&amp;SMALL([1]Inventaires!$A$3:$A$400,ROW()-1),1))</f>
        <v/>
      </c>
      <c r="G494" s="7" t="str">
        <f ca="1">IF(ROW()-1&gt;$J$1,"",INDIRECT("Inventaires!K"&amp;SMALL([1]Inventaires!$A$3:$A$400,ROW()-1),1))</f>
        <v/>
      </c>
      <c r="H494" s="5" t="str">
        <f ca="1">IF(ROW()-1&gt;$J$1,"",INDIRECT("Inventaires!O"&amp;SMALL([1]Inventaires!$A$3:$A$400,ROW()-1),1))</f>
        <v/>
      </c>
      <c r="I494" s="7" t="str">
        <f ca="1">IF(ROW()-1&gt;$J$1,"",INDIRECT("Inventaires!L"&amp;SMALL([1]Inventaires!$A$3:$A$400,ROW()-1),1))</f>
        <v/>
      </c>
      <c r="J494" s="7"/>
    </row>
    <row r="495" spans="1:10" x14ac:dyDescent="0.25">
      <c r="A495" s="7"/>
      <c r="B495" s="5" t="str">
        <f ca="1">IF(ROW()-1&gt;$J$1,"",INDIRECT("Inventaires!D"&amp;SMALL([1]Inventaires!$A$3:$A$400,ROW()-1),1))</f>
        <v/>
      </c>
      <c r="C495" s="5" t="str">
        <f ca="1">IF(ROW()-1&gt;$J$1,"",INDIRECT("Inventaires!I"&amp;SMALL([1]Inventaires!$A$3:$A$400,ROW()-1),1))</f>
        <v/>
      </c>
      <c r="D495" s="7" t="str">
        <f ca="1">IF(ROW()-1&gt;$J$1,"",INDIRECT("Inventaires!C"&amp;SMALL([1]Inventaires!$A$3:$A$400,ROW()-1),1))</f>
        <v/>
      </c>
      <c r="E495" s="5" t="str">
        <f ca="1">IF(ROW()-1&gt;$J$1,"",INDIRECT("Inventaires!Q"&amp;SMALL([1]Inventaires!$A$3:$A$400,ROW()-1),1))</f>
        <v/>
      </c>
      <c r="F495" s="8" t="str">
        <f ca="1">IF(ROW()-1&gt;$J$1,"",INDIRECT("Inventaires!J"&amp;SMALL([1]Inventaires!$A$3:$A$400,ROW()-1),1))</f>
        <v/>
      </c>
      <c r="G495" s="7" t="str">
        <f ca="1">IF(ROW()-1&gt;$J$1,"",INDIRECT("Inventaires!K"&amp;SMALL([1]Inventaires!$A$3:$A$400,ROW()-1),1))</f>
        <v/>
      </c>
      <c r="H495" s="5" t="str">
        <f ca="1">IF(ROW()-1&gt;$J$1,"",INDIRECT("Inventaires!O"&amp;SMALL([1]Inventaires!$A$3:$A$400,ROW()-1),1))</f>
        <v/>
      </c>
      <c r="I495" s="7" t="str">
        <f ca="1">IF(ROW()-1&gt;$J$1,"",INDIRECT("Inventaires!L"&amp;SMALL([1]Inventaires!$A$3:$A$400,ROW()-1),1))</f>
        <v/>
      </c>
      <c r="J495" s="7"/>
    </row>
    <row r="496" spans="1:10" x14ac:dyDescent="0.25">
      <c r="A496" s="7"/>
      <c r="B496" s="5" t="str">
        <f ca="1">IF(ROW()-1&gt;$J$1,"",INDIRECT("Inventaires!D"&amp;SMALL([1]Inventaires!$A$3:$A$400,ROW()-1),1))</f>
        <v/>
      </c>
      <c r="C496" s="5" t="str">
        <f ca="1">IF(ROW()-1&gt;$J$1,"",INDIRECT("Inventaires!I"&amp;SMALL([1]Inventaires!$A$3:$A$400,ROW()-1),1))</f>
        <v/>
      </c>
      <c r="D496" s="7" t="str">
        <f ca="1">IF(ROW()-1&gt;$J$1,"",INDIRECT("Inventaires!C"&amp;SMALL([1]Inventaires!$A$3:$A$400,ROW()-1),1))</f>
        <v/>
      </c>
      <c r="E496" s="5" t="str">
        <f ca="1">IF(ROW()-1&gt;$J$1,"",INDIRECT("Inventaires!Q"&amp;SMALL([1]Inventaires!$A$3:$A$400,ROW()-1),1))</f>
        <v/>
      </c>
      <c r="F496" s="8" t="str">
        <f ca="1">IF(ROW()-1&gt;$J$1,"",INDIRECT("Inventaires!J"&amp;SMALL([1]Inventaires!$A$3:$A$400,ROW()-1),1))</f>
        <v/>
      </c>
      <c r="G496" s="7" t="str">
        <f ca="1">IF(ROW()-1&gt;$J$1,"",INDIRECT("Inventaires!K"&amp;SMALL([1]Inventaires!$A$3:$A$400,ROW()-1),1))</f>
        <v/>
      </c>
      <c r="H496" s="5" t="str">
        <f ca="1">IF(ROW()-1&gt;$J$1,"",INDIRECT("Inventaires!O"&amp;SMALL([1]Inventaires!$A$3:$A$400,ROW()-1),1))</f>
        <v/>
      </c>
      <c r="I496" s="7" t="str">
        <f ca="1">IF(ROW()-1&gt;$J$1,"",INDIRECT("Inventaires!L"&amp;SMALL([1]Inventaires!$A$3:$A$400,ROW()-1),1))</f>
        <v/>
      </c>
      <c r="J496" s="7"/>
    </row>
    <row r="497" spans="1:10" x14ac:dyDescent="0.25">
      <c r="A497" s="7"/>
      <c r="B497" s="5" t="str">
        <f ca="1">IF(ROW()-1&gt;$J$1,"",INDIRECT("Inventaires!D"&amp;SMALL([1]Inventaires!$A$3:$A$400,ROW()-1),1))</f>
        <v/>
      </c>
      <c r="C497" s="5" t="str">
        <f ca="1">IF(ROW()-1&gt;$J$1,"",INDIRECT("Inventaires!I"&amp;SMALL([1]Inventaires!$A$3:$A$400,ROW()-1),1))</f>
        <v/>
      </c>
      <c r="D497" s="7" t="str">
        <f ca="1">IF(ROW()-1&gt;$J$1,"",INDIRECT("Inventaires!C"&amp;SMALL([1]Inventaires!$A$3:$A$400,ROW()-1),1))</f>
        <v/>
      </c>
      <c r="E497" s="5" t="str">
        <f ca="1">IF(ROW()-1&gt;$J$1,"",INDIRECT("Inventaires!Q"&amp;SMALL([1]Inventaires!$A$3:$A$400,ROW()-1),1))</f>
        <v/>
      </c>
      <c r="F497" s="8" t="str">
        <f ca="1">IF(ROW()-1&gt;$J$1,"",INDIRECT("Inventaires!J"&amp;SMALL([1]Inventaires!$A$3:$A$400,ROW()-1),1))</f>
        <v/>
      </c>
      <c r="G497" s="7" t="str">
        <f ca="1">IF(ROW()-1&gt;$J$1,"",INDIRECT("Inventaires!K"&amp;SMALL([1]Inventaires!$A$3:$A$400,ROW()-1),1))</f>
        <v/>
      </c>
      <c r="H497" s="5" t="str">
        <f ca="1">IF(ROW()-1&gt;$J$1,"",INDIRECT("Inventaires!O"&amp;SMALL([1]Inventaires!$A$3:$A$400,ROW()-1),1))</f>
        <v/>
      </c>
      <c r="I497" s="7" t="str">
        <f ca="1">IF(ROW()-1&gt;$J$1,"",INDIRECT("Inventaires!L"&amp;SMALL([1]Inventaires!$A$3:$A$400,ROW()-1),1))</f>
        <v/>
      </c>
      <c r="J497" s="7"/>
    </row>
    <row r="498" spans="1:10" x14ac:dyDescent="0.25">
      <c r="A498" s="7"/>
      <c r="B498" s="5" t="str">
        <f ca="1">IF(ROW()-1&gt;$J$1,"",INDIRECT("Inventaires!D"&amp;SMALL([1]Inventaires!$A$3:$A$400,ROW()-1),1))</f>
        <v/>
      </c>
      <c r="C498" s="5" t="str">
        <f ca="1">IF(ROW()-1&gt;$J$1,"",INDIRECT("Inventaires!I"&amp;SMALL([1]Inventaires!$A$3:$A$400,ROW()-1),1))</f>
        <v/>
      </c>
      <c r="D498" s="7" t="str">
        <f ca="1">IF(ROW()-1&gt;$J$1,"",INDIRECT("Inventaires!C"&amp;SMALL([1]Inventaires!$A$3:$A$400,ROW()-1),1))</f>
        <v/>
      </c>
      <c r="E498" s="5" t="str">
        <f ca="1">IF(ROW()-1&gt;$J$1,"",INDIRECT("Inventaires!Q"&amp;SMALL([1]Inventaires!$A$3:$A$400,ROW()-1),1))</f>
        <v/>
      </c>
      <c r="F498" s="8" t="str">
        <f ca="1">IF(ROW()-1&gt;$J$1,"",INDIRECT("Inventaires!J"&amp;SMALL([1]Inventaires!$A$3:$A$400,ROW()-1),1))</f>
        <v/>
      </c>
      <c r="G498" s="7" t="str">
        <f ca="1">IF(ROW()-1&gt;$J$1,"",INDIRECT("Inventaires!K"&amp;SMALL([1]Inventaires!$A$3:$A$400,ROW()-1),1))</f>
        <v/>
      </c>
      <c r="H498" s="5" t="str">
        <f ca="1">IF(ROW()-1&gt;$J$1,"",INDIRECT("Inventaires!O"&amp;SMALL([1]Inventaires!$A$3:$A$400,ROW()-1),1))</f>
        <v/>
      </c>
      <c r="I498" s="7" t="str">
        <f ca="1">IF(ROW()-1&gt;$J$1,"",INDIRECT("Inventaires!L"&amp;SMALL([1]Inventaires!$A$3:$A$400,ROW()-1),1))</f>
        <v/>
      </c>
      <c r="J498" s="7"/>
    </row>
    <row r="499" spans="1:10" x14ac:dyDescent="0.25">
      <c r="A499" s="7"/>
      <c r="B499" s="5" t="str">
        <f ca="1">IF(ROW()-1&gt;$J$1,"",INDIRECT("Inventaires!D"&amp;SMALL([1]Inventaires!$A$3:$A$400,ROW()-1),1))</f>
        <v/>
      </c>
      <c r="C499" s="5" t="str">
        <f ca="1">IF(ROW()-1&gt;$J$1,"",INDIRECT("Inventaires!I"&amp;SMALL([1]Inventaires!$A$3:$A$400,ROW()-1),1))</f>
        <v/>
      </c>
      <c r="D499" s="7" t="str">
        <f ca="1">IF(ROW()-1&gt;$J$1,"",INDIRECT("Inventaires!C"&amp;SMALL([1]Inventaires!$A$3:$A$400,ROW()-1),1))</f>
        <v/>
      </c>
      <c r="E499" s="5" t="str">
        <f ca="1">IF(ROW()-1&gt;$J$1,"",INDIRECT("Inventaires!Q"&amp;SMALL([1]Inventaires!$A$3:$A$400,ROW()-1),1))</f>
        <v/>
      </c>
      <c r="F499" s="8" t="str">
        <f ca="1">IF(ROW()-1&gt;$J$1,"",INDIRECT("Inventaires!J"&amp;SMALL([1]Inventaires!$A$3:$A$400,ROW()-1),1))</f>
        <v/>
      </c>
      <c r="G499" s="7" t="str">
        <f ca="1">IF(ROW()-1&gt;$J$1,"",INDIRECT("Inventaires!K"&amp;SMALL([1]Inventaires!$A$3:$A$400,ROW()-1),1))</f>
        <v/>
      </c>
      <c r="H499" s="5" t="str">
        <f ca="1">IF(ROW()-1&gt;$J$1,"",INDIRECT("Inventaires!O"&amp;SMALL([1]Inventaires!$A$3:$A$400,ROW()-1),1))</f>
        <v/>
      </c>
      <c r="I499" s="7" t="str">
        <f ca="1">IF(ROW()-1&gt;$J$1,"",INDIRECT("Inventaires!L"&amp;SMALL([1]Inventaires!$A$3:$A$400,ROW()-1),1))</f>
        <v/>
      </c>
      <c r="J499" s="7"/>
    </row>
    <row r="500" spans="1:10" x14ac:dyDescent="0.25">
      <c r="A500" s="7"/>
      <c r="B500" s="5" t="str">
        <f ca="1">IF(ROW()-1&gt;$J$1,"",INDIRECT("Inventaires!D"&amp;SMALL([1]Inventaires!$A$3:$A$400,ROW()-1),1))</f>
        <v/>
      </c>
      <c r="C500" s="5" t="str">
        <f ca="1">IF(ROW()-1&gt;$J$1,"",INDIRECT("Inventaires!I"&amp;SMALL([1]Inventaires!$A$3:$A$400,ROW()-1),1))</f>
        <v/>
      </c>
      <c r="D500" s="7" t="str">
        <f ca="1">IF(ROW()-1&gt;$J$1,"",INDIRECT("Inventaires!C"&amp;SMALL([1]Inventaires!$A$3:$A$400,ROW()-1),1))</f>
        <v/>
      </c>
      <c r="E500" s="5" t="str">
        <f ca="1">IF(ROW()-1&gt;$J$1,"",INDIRECT("Inventaires!Q"&amp;SMALL([1]Inventaires!$A$3:$A$400,ROW()-1),1))</f>
        <v/>
      </c>
      <c r="F500" s="8" t="str">
        <f ca="1">IF(ROW()-1&gt;$J$1,"",INDIRECT("Inventaires!J"&amp;SMALL([1]Inventaires!$A$3:$A$400,ROW()-1),1))</f>
        <v/>
      </c>
      <c r="G500" s="7" t="str">
        <f ca="1">IF(ROW()-1&gt;$J$1,"",INDIRECT("Inventaires!K"&amp;SMALL([1]Inventaires!$A$3:$A$400,ROW()-1),1))</f>
        <v/>
      </c>
      <c r="H500" s="5" t="str">
        <f ca="1">IF(ROW()-1&gt;$J$1,"",INDIRECT("Inventaires!O"&amp;SMALL([1]Inventaires!$A$3:$A$400,ROW()-1),1))</f>
        <v/>
      </c>
      <c r="I500" s="7" t="str">
        <f ca="1">IF(ROW()-1&gt;$J$1,"",INDIRECT("Inventaires!L"&amp;SMALL([1]Inventaires!$A$3:$A$400,ROW()-1),1))</f>
        <v/>
      </c>
      <c r="J500" s="7"/>
    </row>
    <row r="501" spans="1:10" x14ac:dyDescent="0.25">
      <c r="A501" s="7"/>
      <c r="B501" s="5" t="str">
        <f ca="1">IF(ROW()-1&gt;$J$1,"",INDIRECT("Inventaires!D"&amp;SMALL([1]Inventaires!$A$3:$A$400,ROW()-1),1))</f>
        <v/>
      </c>
      <c r="C501" s="5" t="str">
        <f ca="1">IF(ROW()-1&gt;$J$1,"",INDIRECT("Inventaires!I"&amp;SMALL([1]Inventaires!$A$3:$A$400,ROW()-1),1))</f>
        <v/>
      </c>
      <c r="D501" s="7" t="str">
        <f ca="1">IF(ROW()-1&gt;$J$1,"",INDIRECT("Inventaires!C"&amp;SMALL([1]Inventaires!$A$3:$A$400,ROW()-1),1))</f>
        <v/>
      </c>
      <c r="E501" s="5" t="str">
        <f ca="1">IF(ROW()-1&gt;$J$1,"",INDIRECT("Inventaires!Q"&amp;SMALL([1]Inventaires!$A$3:$A$400,ROW()-1),1))</f>
        <v/>
      </c>
      <c r="F501" s="8" t="str">
        <f ca="1">IF(ROW()-1&gt;$J$1,"",INDIRECT("Inventaires!J"&amp;SMALL([1]Inventaires!$A$3:$A$400,ROW()-1),1))</f>
        <v/>
      </c>
      <c r="G501" s="7" t="str">
        <f ca="1">IF(ROW()-1&gt;$J$1,"",INDIRECT("Inventaires!K"&amp;SMALL([1]Inventaires!$A$3:$A$400,ROW()-1),1))</f>
        <v/>
      </c>
      <c r="H501" s="5" t="str">
        <f ca="1">IF(ROW()-1&gt;$J$1,"",INDIRECT("Inventaires!O"&amp;SMALL([1]Inventaires!$A$3:$A$400,ROW()-1),1))</f>
        <v/>
      </c>
      <c r="I501" s="7" t="str">
        <f ca="1">IF(ROW()-1&gt;$J$1,"",INDIRECT("Inventaires!L"&amp;SMALL([1]Inventaires!$A$3:$A$400,ROW()-1),1))</f>
        <v/>
      </c>
      <c r="J501" s="7"/>
    </row>
    <row r="502" spans="1:10" x14ac:dyDescent="0.25">
      <c r="A502" s="7"/>
      <c r="B502" s="5" t="str">
        <f ca="1">IF(ROW()-1&gt;$J$1,"",INDIRECT("Inventaires!D"&amp;SMALL([1]Inventaires!$A$3:$A$400,ROW()-1),1))</f>
        <v/>
      </c>
      <c r="C502" s="5" t="str">
        <f ca="1">IF(ROW()-1&gt;$J$1,"",INDIRECT("Inventaires!I"&amp;SMALL([1]Inventaires!$A$3:$A$400,ROW()-1),1))</f>
        <v/>
      </c>
      <c r="D502" s="7" t="str">
        <f ca="1">IF(ROW()-1&gt;$J$1,"",INDIRECT("Inventaires!C"&amp;SMALL([1]Inventaires!$A$3:$A$400,ROW()-1),1))</f>
        <v/>
      </c>
      <c r="E502" s="5" t="str">
        <f ca="1">IF(ROW()-1&gt;$J$1,"",INDIRECT("Inventaires!Q"&amp;SMALL([1]Inventaires!$A$3:$A$400,ROW()-1),1))</f>
        <v/>
      </c>
      <c r="F502" s="8" t="str">
        <f ca="1">IF(ROW()-1&gt;$J$1,"",INDIRECT("Inventaires!J"&amp;SMALL([1]Inventaires!$A$3:$A$400,ROW()-1),1))</f>
        <v/>
      </c>
      <c r="G502" s="7" t="str">
        <f ca="1">IF(ROW()-1&gt;$J$1,"",INDIRECT("Inventaires!K"&amp;SMALL([1]Inventaires!$A$3:$A$400,ROW()-1),1))</f>
        <v/>
      </c>
      <c r="H502" s="5" t="str">
        <f ca="1">IF(ROW()-1&gt;$J$1,"",INDIRECT("Inventaires!O"&amp;SMALL([1]Inventaires!$A$3:$A$400,ROW()-1),1))</f>
        <v/>
      </c>
      <c r="I502" s="7" t="str">
        <f ca="1">IF(ROW()-1&gt;$J$1,"",INDIRECT("Inventaires!L"&amp;SMALL([1]Inventaires!$A$3:$A$400,ROW()-1),1))</f>
        <v/>
      </c>
      <c r="J502" s="7"/>
    </row>
    <row r="503" spans="1:10" x14ac:dyDescent="0.25">
      <c r="A503" s="7"/>
      <c r="B503" s="5" t="str">
        <f ca="1">IF(ROW()-1&gt;$J$1,"",INDIRECT("Inventaires!D"&amp;SMALL([1]Inventaires!$A$3:$A$400,ROW()-1),1))</f>
        <v/>
      </c>
      <c r="C503" s="5" t="str">
        <f ca="1">IF(ROW()-1&gt;$J$1,"",INDIRECT("Inventaires!I"&amp;SMALL([1]Inventaires!$A$3:$A$400,ROW()-1),1))</f>
        <v/>
      </c>
      <c r="D503" s="7" t="str">
        <f ca="1">IF(ROW()-1&gt;$J$1,"",INDIRECT("Inventaires!C"&amp;SMALL([1]Inventaires!$A$3:$A$400,ROW()-1),1))</f>
        <v/>
      </c>
      <c r="E503" s="5" t="str">
        <f ca="1">IF(ROW()-1&gt;$J$1,"",INDIRECT("Inventaires!Q"&amp;SMALL([1]Inventaires!$A$3:$A$400,ROW()-1),1))</f>
        <v/>
      </c>
      <c r="F503" s="8" t="str">
        <f ca="1">IF(ROW()-1&gt;$J$1,"",INDIRECT("Inventaires!J"&amp;SMALL([1]Inventaires!$A$3:$A$400,ROW()-1),1))</f>
        <v/>
      </c>
      <c r="G503" s="7" t="str">
        <f ca="1">IF(ROW()-1&gt;$J$1,"",INDIRECT("Inventaires!K"&amp;SMALL([1]Inventaires!$A$3:$A$400,ROW()-1),1))</f>
        <v/>
      </c>
      <c r="H503" s="5" t="str">
        <f ca="1">IF(ROW()-1&gt;$J$1,"",INDIRECT("Inventaires!O"&amp;SMALL([1]Inventaires!$A$3:$A$400,ROW()-1),1))</f>
        <v/>
      </c>
      <c r="I503" s="7" t="str">
        <f ca="1">IF(ROW()-1&gt;$J$1,"",INDIRECT("Inventaires!L"&amp;SMALL([1]Inventaires!$A$3:$A$400,ROW()-1),1))</f>
        <v/>
      </c>
      <c r="J503" s="7"/>
    </row>
    <row r="504" spans="1:10" x14ac:dyDescent="0.25">
      <c r="A504" s="7"/>
      <c r="B504" s="5" t="str">
        <f ca="1">IF(ROW()-1&gt;$J$1,"",INDIRECT("Inventaires!D"&amp;SMALL([1]Inventaires!$A$3:$A$400,ROW()-1),1))</f>
        <v/>
      </c>
      <c r="C504" s="5" t="str">
        <f ca="1">IF(ROW()-1&gt;$J$1,"",INDIRECT("Inventaires!I"&amp;SMALL([1]Inventaires!$A$3:$A$400,ROW()-1),1))</f>
        <v/>
      </c>
      <c r="D504" s="7" t="str">
        <f ca="1">IF(ROW()-1&gt;$J$1,"",INDIRECT("Inventaires!C"&amp;SMALL([1]Inventaires!$A$3:$A$400,ROW()-1),1))</f>
        <v/>
      </c>
      <c r="E504" s="5" t="str">
        <f ca="1">IF(ROW()-1&gt;$J$1,"",INDIRECT("Inventaires!Q"&amp;SMALL([1]Inventaires!$A$3:$A$400,ROW()-1),1))</f>
        <v/>
      </c>
      <c r="F504" s="8" t="str">
        <f ca="1">IF(ROW()-1&gt;$J$1,"",INDIRECT("Inventaires!J"&amp;SMALL([1]Inventaires!$A$3:$A$400,ROW()-1),1))</f>
        <v/>
      </c>
      <c r="G504" s="7" t="str">
        <f ca="1">IF(ROW()-1&gt;$J$1,"",INDIRECT("Inventaires!K"&amp;SMALL([1]Inventaires!$A$3:$A$400,ROW()-1),1))</f>
        <v/>
      </c>
      <c r="H504" s="5" t="str">
        <f ca="1">IF(ROW()-1&gt;$J$1,"",INDIRECT("Inventaires!O"&amp;SMALL([1]Inventaires!$A$3:$A$400,ROW()-1),1))</f>
        <v/>
      </c>
      <c r="I504" s="7" t="str">
        <f ca="1">IF(ROW()-1&gt;$J$1,"",INDIRECT("Inventaires!L"&amp;SMALL([1]Inventaires!$A$3:$A$400,ROW()-1),1))</f>
        <v/>
      </c>
      <c r="J504" s="7"/>
    </row>
    <row r="505" spans="1:10" x14ac:dyDescent="0.25">
      <c r="A505" s="7"/>
      <c r="B505" s="5" t="str">
        <f ca="1">IF(ROW()-1&gt;$J$1,"",INDIRECT("Inventaires!D"&amp;SMALL([1]Inventaires!$A$3:$A$400,ROW()-1),1))</f>
        <v/>
      </c>
      <c r="C505" s="5" t="str">
        <f ca="1">IF(ROW()-1&gt;$J$1,"",INDIRECT("Inventaires!I"&amp;SMALL([1]Inventaires!$A$3:$A$400,ROW()-1),1))</f>
        <v/>
      </c>
      <c r="D505" s="7" t="str">
        <f ca="1">IF(ROW()-1&gt;$J$1,"",INDIRECT("Inventaires!C"&amp;SMALL([1]Inventaires!$A$3:$A$400,ROW()-1),1))</f>
        <v/>
      </c>
      <c r="E505" s="5" t="str">
        <f ca="1">IF(ROW()-1&gt;$J$1,"",INDIRECT("Inventaires!Q"&amp;SMALL([1]Inventaires!$A$3:$A$400,ROW()-1),1))</f>
        <v/>
      </c>
      <c r="F505" s="8" t="str">
        <f ca="1">IF(ROW()-1&gt;$J$1,"",INDIRECT("Inventaires!J"&amp;SMALL([1]Inventaires!$A$3:$A$400,ROW()-1),1))</f>
        <v/>
      </c>
      <c r="G505" s="7" t="str">
        <f ca="1">IF(ROW()-1&gt;$J$1,"",INDIRECT("Inventaires!K"&amp;SMALL([1]Inventaires!$A$3:$A$400,ROW()-1),1))</f>
        <v/>
      </c>
      <c r="H505" s="5" t="str">
        <f ca="1">IF(ROW()-1&gt;$J$1,"",INDIRECT("Inventaires!O"&amp;SMALL([1]Inventaires!$A$3:$A$400,ROW()-1),1))</f>
        <v/>
      </c>
      <c r="I505" s="7" t="str">
        <f ca="1">IF(ROW()-1&gt;$J$1,"",INDIRECT("Inventaires!L"&amp;SMALL([1]Inventaires!$A$3:$A$400,ROW()-1),1))</f>
        <v/>
      </c>
      <c r="J505" s="7"/>
    </row>
    <row r="506" spans="1:10" x14ac:dyDescent="0.25">
      <c r="A506" s="7"/>
      <c r="B506" s="5" t="str">
        <f ca="1">IF(ROW()-1&gt;$J$1,"",INDIRECT("Inventaires!D"&amp;SMALL([1]Inventaires!$A$3:$A$400,ROW()-1),1))</f>
        <v/>
      </c>
      <c r="C506" s="5" t="str">
        <f ca="1">IF(ROW()-1&gt;$J$1,"",INDIRECT("Inventaires!I"&amp;SMALL([1]Inventaires!$A$3:$A$400,ROW()-1),1))</f>
        <v/>
      </c>
      <c r="D506" s="7" t="str">
        <f ca="1">IF(ROW()-1&gt;$J$1,"",INDIRECT("Inventaires!C"&amp;SMALL([1]Inventaires!$A$3:$A$400,ROW()-1),1))</f>
        <v/>
      </c>
      <c r="E506" s="5" t="str">
        <f ca="1">IF(ROW()-1&gt;$J$1,"",INDIRECT("Inventaires!Q"&amp;SMALL([1]Inventaires!$A$3:$A$400,ROW()-1),1))</f>
        <v/>
      </c>
      <c r="F506" s="8" t="str">
        <f ca="1">IF(ROW()-1&gt;$J$1,"",INDIRECT("Inventaires!J"&amp;SMALL([1]Inventaires!$A$3:$A$400,ROW()-1),1))</f>
        <v/>
      </c>
      <c r="G506" s="7" t="str">
        <f ca="1">IF(ROW()-1&gt;$J$1,"",INDIRECT("Inventaires!K"&amp;SMALL([1]Inventaires!$A$3:$A$400,ROW()-1),1))</f>
        <v/>
      </c>
      <c r="H506" s="5" t="str">
        <f ca="1">IF(ROW()-1&gt;$J$1,"",INDIRECT("Inventaires!O"&amp;SMALL([1]Inventaires!$A$3:$A$400,ROW()-1),1))</f>
        <v/>
      </c>
      <c r="I506" s="7" t="str">
        <f ca="1">IF(ROW()-1&gt;$J$1,"",INDIRECT("Inventaires!L"&amp;SMALL([1]Inventaires!$A$3:$A$400,ROW()-1),1))</f>
        <v/>
      </c>
      <c r="J506" s="7"/>
    </row>
    <row r="507" spans="1:10" x14ac:dyDescent="0.25">
      <c r="A507" s="7"/>
      <c r="B507" s="5" t="str">
        <f ca="1">IF(ROW()-1&gt;$J$1,"",INDIRECT("Inventaires!D"&amp;SMALL([1]Inventaires!$A$3:$A$400,ROW()-1),1))</f>
        <v/>
      </c>
      <c r="C507" s="5" t="str">
        <f ca="1">IF(ROW()-1&gt;$J$1,"",INDIRECT("Inventaires!I"&amp;SMALL([1]Inventaires!$A$3:$A$400,ROW()-1),1))</f>
        <v/>
      </c>
      <c r="D507" s="7" t="str">
        <f ca="1">IF(ROW()-1&gt;$J$1,"",INDIRECT("Inventaires!C"&amp;SMALL([1]Inventaires!$A$3:$A$400,ROW()-1),1))</f>
        <v/>
      </c>
      <c r="E507" s="5" t="str">
        <f ca="1">IF(ROW()-1&gt;$J$1,"",INDIRECT("Inventaires!Q"&amp;SMALL([1]Inventaires!$A$3:$A$400,ROW()-1),1))</f>
        <v/>
      </c>
      <c r="F507" s="8" t="str">
        <f ca="1">IF(ROW()-1&gt;$J$1,"",INDIRECT("Inventaires!J"&amp;SMALL([1]Inventaires!$A$3:$A$400,ROW()-1),1))</f>
        <v/>
      </c>
      <c r="G507" s="7" t="str">
        <f ca="1">IF(ROW()-1&gt;$J$1,"",INDIRECT("Inventaires!K"&amp;SMALL([1]Inventaires!$A$3:$A$400,ROW()-1),1))</f>
        <v/>
      </c>
      <c r="H507" s="5" t="str">
        <f ca="1">IF(ROW()-1&gt;$J$1,"",INDIRECT("Inventaires!O"&amp;SMALL([1]Inventaires!$A$3:$A$400,ROW()-1),1))</f>
        <v/>
      </c>
      <c r="I507" s="7" t="str">
        <f ca="1">IF(ROW()-1&gt;$J$1,"",INDIRECT("Inventaires!L"&amp;SMALL([1]Inventaires!$A$3:$A$400,ROW()-1),1))</f>
        <v/>
      </c>
      <c r="J507" s="7"/>
    </row>
    <row r="508" spans="1:10" x14ac:dyDescent="0.25">
      <c r="A508" s="7"/>
      <c r="B508" s="5" t="str">
        <f ca="1">IF(ROW()-1&gt;$J$1,"",INDIRECT("Inventaires!D"&amp;SMALL([1]Inventaires!$A$3:$A$400,ROW()-1),1))</f>
        <v/>
      </c>
      <c r="C508" s="5" t="str">
        <f ca="1">IF(ROW()-1&gt;$J$1,"",INDIRECT("Inventaires!I"&amp;SMALL([1]Inventaires!$A$3:$A$400,ROW()-1),1))</f>
        <v/>
      </c>
      <c r="D508" s="7" t="str">
        <f ca="1">IF(ROW()-1&gt;$J$1,"",INDIRECT("Inventaires!C"&amp;SMALL([1]Inventaires!$A$3:$A$400,ROW()-1),1))</f>
        <v/>
      </c>
      <c r="E508" s="5" t="str">
        <f ca="1">IF(ROW()-1&gt;$J$1,"",INDIRECT("Inventaires!Q"&amp;SMALL([1]Inventaires!$A$3:$A$400,ROW()-1),1))</f>
        <v/>
      </c>
      <c r="F508" s="8" t="str">
        <f ca="1">IF(ROW()-1&gt;$J$1,"",INDIRECT("Inventaires!J"&amp;SMALL([1]Inventaires!$A$3:$A$400,ROW()-1),1))</f>
        <v/>
      </c>
      <c r="G508" s="7" t="str">
        <f ca="1">IF(ROW()-1&gt;$J$1,"",INDIRECT("Inventaires!K"&amp;SMALL([1]Inventaires!$A$3:$A$400,ROW()-1),1))</f>
        <v/>
      </c>
      <c r="H508" s="5" t="str">
        <f ca="1">IF(ROW()-1&gt;$J$1,"",INDIRECT("Inventaires!O"&amp;SMALL([1]Inventaires!$A$3:$A$400,ROW()-1),1))</f>
        <v/>
      </c>
      <c r="I508" s="7" t="str">
        <f ca="1">IF(ROW()-1&gt;$J$1,"",INDIRECT("Inventaires!L"&amp;SMALL([1]Inventaires!$A$3:$A$400,ROW()-1),1))</f>
        <v/>
      </c>
      <c r="J508" s="7"/>
    </row>
    <row r="509" spans="1:10" x14ac:dyDescent="0.25">
      <c r="A509" s="7"/>
      <c r="B509" s="5" t="str">
        <f ca="1">IF(ROW()-1&gt;$J$1,"",INDIRECT("Inventaires!D"&amp;SMALL([1]Inventaires!$A$3:$A$400,ROW()-1),1))</f>
        <v/>
      </c>
      <c r="C509" s="5" t="str">
        <f ca="1">IF(ROW()-1&gt;$J$1,"",INDIRECT("Inventaires!I"&amp;SMALL([1]Inventaires!$A$3:$A$400,ROW()-1),1))</f>
        <v/>
      </c>
      <c r="D509" s="7" t="str">
        <f ca="1">IF(ROW()-1&gt;$J$1,"",INDIRECT("Inventaires!C"&amp;SMALL([1]Inventaires!$A$3:$A$400,ROW()-1),1))</f>
        <v/>
      </c>
      <c r="E509" s="5" t="str">
        <f ca="1">IF(ROW()-1&gt;$J$1,"",INDIRECT("Inventaires!Q"&amp;SMALL([1]Inventaires!$A$3:$A$400,ROW()-1),1))</f>
        <v/>
      </c>
      <c r="F509" s="8" t="str">
        <f ca="1">IF(ROW()-1&gt;$J$1,"",INDIRECT("Inventaires!J"&amp;SMALL([1]Inventaires!$A$3:$A$400,ROW()-1),1))</f>
        <v/>
      </c>
      <c r="G509" s="7" t="str">
        <f ca="1">IF(ROW()-1&gt;$J$1,"",INDIRECT("Inventaires!K"&amp;SMALL([1]Inventaires!$A$3:$A$400,ROW()-1),1))</f>
        <v/>
      </c>
      <c r="H509" s="5" t="str">
        <f ca="1">IF(ROW()-1&gt;$J$1,"",INDIRECT("Inventaires!O"&amp;SMALL([1]Inventaires!$A$3:$A$400,ROW()-1),1))</f>
        <v/>
      </c>
      <c r="I509" s="7" t="str">
        <f ca="1">IF(ROW()-1&gt;$J$1,"",INDIRECT("Inventaires!L"&amp;SMALL([1]Inventaires!$A$3:$A$400,ROW()-1),1))</f>
        <v/>
      </c>
      <c r="J509" s="7"/>
    </row>
    <row r="510" spans="1:10" x14ac:dyDescent="0.25">
      <c r="A510" s="7"/>
      <c r="B510" s="5" t="str">
        <f ca="1">IF(ROW()-1&gt;$J$1,"",INDIRECT("Inventaires!D"&amp;SMALL([1]Inventaires!$A$3:$A$400,ROW()-1),1))</f>
        <v/>
      </c>
      <c r="C510" s="5" t="str">
        <f ca="1">IF(ROW()-1&gt;$J$1,"",INDIRECT("Inventaires!I"&amp;SMALL([1]Inventaires!$A$3:$A$400,ROW()-1),1))</f>
        <v/>
      </c>
      <c r="D510" s="7" t="str">
        <f ca="1">IF(ROW()-1&gt;$J$1,"",INDIRECT("Inventaires!C"&amp;SMALL([1]Inventaires!$A$3:$A$400,ROW()-1),1))</f>
        <v/>
      </c>
      <c r="E510" s="5" t="str">
        <f ca="1">IF(ROW()-1&gt;$J$1,"",INDIRECT("Inventaires!Q"&amp;SMALL([1]Inventaires!$A$3:$A$400,ROW()-1),1))</f>
        <v/>
      </c>
      <c r="F510" s="8" t="str">
        <f ca="1">IF(ROW()-1&gt;$J$1,"",INDIRECT("Inventaires!J"&amp;SMALL([1]Inventaires!$A$3:$A$400,ROW()-1),1))</f>
        <v/>
      </c>
      <c r="G510" s="7" t="str">
        <f ca="1">IF(ROW()-1&gt;$J$1,"",INDIRECT("Inventaires!K"&amp;SMALL([1]Inventaires!$A$3:$A$400,ROW()-1),1))</f>
        <v/>
      </c>
      <c r="H510" s="5" t="str">
        <f ca="1">IF(ROW()-1&gt;$J$1,"",INDIRECT("Inventaires!O"&amp;SMALL([1]Inventaires!$A$3:$A$400,ROW()-1),1))</f>
        <v/>
      </c>
      <c r="I510" s="7" t="str">
        <f ca="1">IF(ROW()-1&gt;$J$1,"",INDIRECT("Inventaires!L"&amp;SMALL([1]Inventaires!$A$3:$A$400,ROW()-1),1))</f>
        <v/>
      </c>
      <c r="J510" s="7"/>
    </row>
    <row r="511" spans="1:10" x14ac:dyDescent="0.25">
      <c r="A511" s="7"/>
      <c r="B511" s="5" t="str">
        <f ca="1">IF(ROW()-1&gt;$J$1,"",INDIRECT("Inventaires!D"&amp;SMALL([1]Inventaires!$A$3:$A$400,ROW()-1),1))</f>
        <v/>
      </c>
      <c r="C511" s="5" t="str">
        <f ca="1">IF(ROW()-1&gt;$J$1,"",INDIRECT("Inventaires!I"&amp;SMALL([1]Inventaires!$A$3:$A$400,ROW()-1),1))</f>
        <v/>
      </c>
      <c r="D511" s="7" t="str">
        <f ca="1">IF(ROW()-1&gt;$J$1,"",INDIRECT("Inventaires!C"&amp;SMALL([1]Inventaires!$A$3:$A$400,ROW()-1),1))</f>
        <v/>
      </c>
      <c r="E511" s="5" t="str">
        <f ca="1">IF(ROW()-1&gt;$J$1,"",INDIRECT("Inventaires!Q"&amp;SMALL([1]Inventaires!$A$3:$A$400,ROW()-1),1))</f>
        <v/>
      </c>
      <c r="F511" s="8" t="str">
        <f ca="1">IF(ROW()-1&gt;$J$1,"",INDIRECT("Inventaires!J"&amp;SMALL([1]Inventaires!$A$3:$A$400,ROW()-1),1))</f>
        <v/>
      </c>
      <c r="G511" s="7" t="str">
        <f ca="1">IF(ROW()-1&gt;$J$1,"",INDIRECT("Inventaires!K"&amp;SMALL([1]Inventaires!$A$3:$A$400,ROW()-1),1))</f>
        <v/>
      </c>
      <c r="H511" s="5" t="str">
        <f ca="1">IF(ROW()-1&gt;$J$1,"",INDIRECT("Inventaires!O"&amp;SMALL([1]Inventaires!$A$3:$A$400,ROW()-1),1))</f>
        <v/>
      </c>
      <c r="I511" s="7" t="str">
        <f ca="1">IF(ROW()-1&gt;$J$1,"",INDIRECT("Inventaires!L"&amp;SMALL([1]Inventaires!$A$3:$A$400,ROW()-1),1))</f>
        <v/>
      </c>
      <c r="J511" s="7"/>
    </row>
    <row r="512" spans="1:10" x14ac:dyDescent="0.25">
      <c r="A512" s="7"/>
      <c r="B512" s="5" t="str">
        <f ca="1">IF(ROW()-1&gt;$J$1,"",INDIRECT("Inventaires!D"&amp;SMALL([1]Inventaires!$A$3:$A$400,ROW()-1),1))</f>
        <v/>
      </c>
      <c r="C512" s="5" t="str">
        <f ca="1">IF(ROW()-1&gt;$J$1,"",INDIRECT("Inventaires!I"&amp;SMALL([1]Inventaires!$A$3:$A$400,ROW()-1),1))</f>
        <v/>
      </c>
      <c r="D512" s="7" t="str">
        <f ca="1">IF(ROW()-1&gt;$J$1,"",INDIRECT("Inventaires!C"&amp;SMALL([1]Inventaires!$A$3:$A$400,ROW()-1),1))</f>
        <v/>
      </c>
      <c r="E512" s="5" t="str">
        <f ca="1">IF(ROW()-1&gt;$J$1,"",INDIRECT("Inventaires!Q"&amp;SMALL([1]Inventaires!$A$3:$A$400,ROW()-1),1))</f>
        <v/>
      </c>
      <c r="F512" s="8" t="str">
        <f ca="1">IF(ROW()-1&gt;$J$1,"",INDIRECT("Inventaires!J"&amp;SMALL([1]Inventaires!$A$3:$A$400,ROW()-1),1))</f>
        <v/>
      </c>
      <c r="G512" s="7" t="str">
        <f ca="1">IF(ROW()-1&gt;$J$1,"",INDIRECT("Inventaires!K"&amp;SMALL([1]Inventaires!$A$3:$A$400,ROW()-1),1))</f>
        <v/>
      </c>
      <c r="H512" s="5" t="str">
        <f ca="1">IF(ROW()-1&gt;$J$1,"",INDIRECT("Inventaires!O"&amp;SMALL([1]Inventaires!$A$3:$A$400,ROW()-1),1))</f>
        <v/>
      </c>
      <c r="I512" s="7" t="str">
        <f ca="1">IF(ROW()-1&gt;$J$1,"",INDIRECT("Inventaires!L"&amp;SMALL([1]Inventaires!$A$3:$A$400,ROW()-1),1))</f>
        <v/>
      </c>
      <c r="J512" s="7"/>
    </row>
    <row r="513" spans="1:10" x14ac:dyDescent="0.25">
      <c r="A513" s="7"/>
      <c r="B513" s="5" t="str">
        <f ca="1">IF(ROW()-1&gt;$J$1,"",INDIRECT("Inventaires!D"&amp;SMALL([1]Inventaires!$A$3:$A$400,ROW()-1),1))</f>
        <v/>
      </c>
      <c r="C513" s="5" t="str">
        <f ca="1">IF(ROW()-1&gt;$J$1,"",INDIRECT("Inventaires!I"&amp;SMALL([1]Inventaires!$A$3:$A$400,ROW()-1),1))</f>
        <v/>
      </c>
      <c r="D513" s="7" t="str">
        <f ca="1">IF(ROW()-1&gt;$J$1,"",INDIRECT("Inventaires!C"&amp;SMALL([1]Inventaires!$A$3:$A$400,ROW()-1),1))</f>
        <v/>
      </c>
      <c r="E513" s="5" t="str">
        <f ca="1">IF(ROW()-1&gt;$J$1,"",INDIRECT("Inventaires!Q"&amp;SMALL([1]Inventaires!$A$3:$A$400,ROW()-1),1))</f>
        <v/>
      </c>
      <c r="F513" s="8" t="str">
        <f ca="1">IF(ROW()-1&gt;$J$1,"",INDIRECT("Inventaires!J"&amp;SMALL([1]Inventaires!$A$3:$A$400,ROW()-1),1))</f>
        <v/>
      </c>
      <c r="G513" s="7" t="str">
        <f ca="1">IF(ROW()-1&gt;$J$1,"",INDIRECT("Inventaires!K"&amp;SMALL([1]Inventaires!$A$3:$A$400,ROW()-1),1))</f>
        <v/>
      </c>
      <c r="H513" s="5" t="str">
        <f ca="1">IF(ROW()-1&gt;$J$1,"",INDIRECT("Inventaires!O"&amp;SMALL([1]Inventaires!$A$3:$A$400,ROW()-1),1))</f>
        <v/>
      </c>
      <c r="I513" s="7" t="str">
        <f ca="1">IF(ROW()-1&gt;$J$1,"",INDIRECT("Inventaires!L"&amp;SMALL([1]Inventaires!$A$3:$A$400,ROW()-1),1))</f>
        <v/>
      </c>
      <c r="J513" s="7"/>
    </row>
    <row r="514" spans="1:10" x14ac:dyDescent="0.25">
      <c r="A514" s="7"/>
      <c r="B514" s="5" t="str">
        <f ca="1">IF(ROW()-1&gt;$J$1,"",INDIRECT("Inventaires!D"&amp;SMALL([1]Inventaires!$A$3:$A$400,ROW()-1),1))</f>
        <v/>
      </c>
      <c r="C514" s="5" t="str">
        <f ca="1">IF(ROW()-1&gt;$J$1,"",INDIRECT("Inventaires!I"&amp;SMALL([1]Inventaires!$A$3:$A$400,ROW()-1),1))</f>
        <v/>
      </c>
      <c r="D514" s="7" t="str">
        <f ca="1">IF(ROW()-1&gt;$J$1,"",INDIRECT("Inventaires!C"&amp;SMALL([1]Inventaires!$A$3:$A$400,ROW()-1),1))</f>
        <v/>
      </c>
      <c r="E514" s="5" t="str">
        <f ca="1">IF(ROW()-1&gt;$J$1,"",INDIRECT("Inventaires!Q"&amp;SMALL([1]Inventaires!$A$3:$A$400,ROW()-1),1))</f>
        <v/>
      </c>
      <c r="F514" s="8" t="str">
        <f ca="1">IF(ROW()-1&gt;$J$1,"",INDIRECT("Inventaires!J"&amp;SMALL([1]Inventaires!$A$3:$A$400,ROW()-1),1))</f>
        <v/>
      </c>
      <c r="G514" s="7" t="str">
        <f ca="1">IF(ROW()-1&gt;$J$1,"",INDIRECT("Inventaires!K"&amp;SMALL([1]Inventaires!$A$3:$A$400,ROW()-1),1))</f>
        <v/>
      </c>
      <c r="H514" s="5" t="str">
        <f ca="1">IF(ROW()-1&gt;$J$1,"",INDIRECT("Inventaires!O"&amp;SMALL([1]Inventaires!$A$3:$A$400,ROW()-1),1))</f>
        <v/>
      </c>
      <c r="I514" s="7" t="str">
        <f ca="1">IF(ROW()-1&gt;$J$1,"",INDIRECT("Inventaires!L"&amp;SMALL([1]Inventaires!$A$3:$A$400,ROW()-1),1))</f>
        <v/>
      </c>
      <c r="J514" s="7"/>
    </row>
    <row r="515" spans="1:10" x14ac:dyDescent="0.25">
      <c r="A515" s="7"/>
      <c r="B515" s="5" t="str">
        <f ca="1">IF(ROW()-1&gt;$J$1,"",INDIRECT("Inventaires!D"&amp;SMALL([1]Inventaires!$A$3:$A$400,ROW()-1),1))</f>
        <v/>
      </c>
      <c r="C515" s="5" t="str">
        <f ca="1">IF(ROW()-1&gt;$J$1,"",INDIRECT("Inventaires!I"&amp;SMALL([1]Inventaires!$A$3:$A$400,ROW()-1),1))</f>
        <v/>
      </c>
      <c r="D515" s="7" t="str">
        <f ca="1">IF(ROW()-1&gt;$J$1,"",INDIRECT("Inventaires!C"&amp;SMALL([1]Inventaires!$A$3:$A$400,ROW()-1),1))</f>
        <v/>
      </c>
      <c r="E515" s="5" t="str">
        <f ca="1">IF(ROW()-1&gt;$J$1,"",INDIRECT("Inventaires!Q"&amp;SMALL([1]Inventaires!$A$3:$A$400,ROW()-1),1))</f>
        <v/>
      </c>
      <c r="F515" s="8" t="str">
        <f ca="1">IF(ROW()-1&gt;$J$1,"",INDIRECT("Inventaires!J"&amp;SMALL([1]Inventaires!$A$3:$A$400,ROW()-1),1))</f>
        <v/>
      </c>
      <c r="G515" s="7" t="str">
        <f ca="1">IF(ROW()-1&gt;$J$1,"",INDIRECT("Inventaires!K"&amp;SMALL([1]Inventaires!$A$3:$A$400,ROW()-1),1))</f>
        <v/>
      </c>
      <c r="H515" s="5" t="str">
        <f ca="1">IF(ROW()-1&gt;$J$1,"",INDIRECT("Inventaires!O"&amp;SMALL([1]Inventaires!$A$3:$A$400,ROW()-1),1))</f>
        <v/>
      </c>
      <c r="I515" s="7" t="str">
        <f ca="1">IF(ROW()-1&gt;$J$1,"",INDIRECT("Inventaires!L"&amp;SMALL([1]Inventaires!$A$3:$A$400,ROW()-1),1))</f>
        <v/>
      </c>
      <c r="J515" s="7"/>
    </row>
    <row r="516" spans="1:10" x14ac:dyDescent="0.25">
      <c r="A516" s="7"/>
      <c r="B516" s="5" t="str">
        <f ca="1">IF(ROW()-1&gt;$J$1,"",INDIRECT("Inventaires!D"&amp;SMALL([1]Inventaires!$A$3:$A$400,ROW()-1),1))</f>
        <v/>
      </c>
      <c r="C516" s="5" t="str">
        <f ca="1">IF(ROW()-1&gt;$J$1,"",INDIRECT("Inventaires!I"&amp;SMALL([1]Inventaires!$A$3:$A$400,ROW()-1),1))</f>
        <v/>
      </c>
      <c r="D516" s="7" t="str">
        <f ca="1">IF(ROW()-1&gt;$J$1,"",INDIRECT("Inventaires!C"&amp;SMALL([1]Inventaires!$A$3:$A$400,ROW()-1),1))</f>
        <v/>
      </c>
      <c r="E516" s="5" t="str">
        <f ca="1">IF(ROW()-1&gt;$J$1,"",INDIRECT("Inventaires!Q"&amp;SMALL([1]Inventaires!$A$3:$A$400,ROW()-1),1))</f>
        <v/>
      </c>
      <c r="F516" s="8" t="str">
        <f ca="1">IF(ROW()-1&gt;$J$1,"",INDIRECT("Inventaires!J"&amp;SMALL([1]Inventaires!$A$3:$A$400,ROW()-1),1))</f>
        <v/>
      </c>
      <c r="G516" s="7" t="str">
        <f ca="1">IF(ROW()-1&gt;$J$1,"",INDIRECT("Inventaires!K"&amp;SMALL([1]Inventaires!$A$3:$A$400,ROW()-1),1))</f>
        <v/>
      </c>
      <c r="H516" s="5" t="str">
        <f ca="1">IF(ROW()-1&gt;$J$1,"",INDIRECT("Inventaires!O"&amp;SMALL([1]Inventaires!$A$3:$A$400,ROW()-1),1))</f>
        <v/>
      </c>
      <c r="I516" s="7" t="str">
        <f ca="1">IF(ROW()-1&gt;$J$1,"",INDIRECT("Inventaires!L"&amp;SMALL([1]Inventaires!$A$3:$A$400,ROW()-1),1))</f>
        <v/>
      </c>
      <c r="J516" s="7"/>
    </row>
    <row r="517" spans="1:10" x14ac:dyDescent="0.25">
      <c r="A517" s="7"/>
      <c r="B517" s="5" t="str">
        <f ca="1">IF(ROW()-1&gt;$J$1,"",INDIRECT("Inventaires!D"&amp;SMALL([1]Inventaires!$A$3:$A$400,ROW()-1),1))</f>
        <v/>
      </c>
      <c r="C517" s="5" t="str">
        <f ca="1">IF(ROW()-1&gt;$J$1,"",INDIRECT("Inventaires!I"&amp;SMALL([1]Inventaires!$A$3:$A$400,ROW()-1),1))</f>
        <v/>
      </c>
      <c r="D517" s="7" t="str">
        <f ca="1">IF(ROW()-1&gt;$J$1,"",INDIRECT("Inventaires!C"&amp;SMALL([1]Inventaires!$A$3:$A$400,ROW()-1),1))</f>
        <v/>
      </c>
      <c r="E517" s="5" t="str">
        <f ca="1">IF(ROW()-1&gt;$J$1,"",INDIRECT("Inventaires!Q"&amp;SMALL([1]Inventaires!$A$3:$A$400,ROW()-1),1))</f>
        <v/>
      </c>
      <c r="F517" s="8" t="str">
        <f ca="1">IF(ROW()-1&gt;$J$1,"",INDIRECT("Inventaires!J"&amp;SMALL([1]Inventaires!$A$3:$A$400,ROW()-1),1))</f>
        <v/>
      </c>
      <c r="G517" s="7" t="str">
        <f ca="1">IF(ROW()-1&gt;$J$1,"",INDIRECT("Inventaires!K"&amp;SMALL([1]Inventaires!$A$3:$A$400,ROW()-1),1))</f>
        <v/>
      </c>
      <c r="H517" s="5" t="str">
        <f ca="1">IF(ROW()-1&gt;$J$1,"",INDIRECT("Inventaires!O"&amp;SMALL([1]Inventaires!$A$3:$A$400,ROW()-1),1))</f>
        <v/>
      </c>
      <c r="I517" s="7" t="str">
        <f ca="1">IF(ROW()-1&gt;$J$1,"",INDIRECT("Inventaires!L"&amp;SMALL([1]Inventaires!$A$3:$A$400,ROW()-1),1))</f>
        <v/>
      </c>
      <c r="J517" s="7"/>
    </row>
    <row r="518" spans="1:10" x14ac:dyDescent="0.25">
      <c r="A518" s="7"/>
      <c r="B518" s="5" t="str">
        <f ca="1">IF(ROW()-1&gt;$J$1,"",INDIRECT("Inventaires!D"&amp;SMALL([1]Inventaires!$A$3:$A$400,ROW()-1),1))</f>
        <v/>
      </c>
      <c r="C518" s="5" t="str">
        <f ca="1">IF(ROW()-1&gt;$J$1,"",INDIRECT("Inventaires!I"&amp;SMALL([1]Inventaires!$A$3:$A$400,ROW()-1),1))</f>
        <v/>
      </c>
      <c r="D518" s="7" t="str">
        <f ca="1">IF(ROW()-1&gt;$J$1,"",INDIRECT("Inventaires!C"&amp;SMALL([1]Inventaires!$A$3:$A$400,ROW()-1),1))</f>
        <v/>
      </c>
      <c r="E518" s="5" t="str">
        <f ca="1">IF(ROW()-1&gt;$J$1,"",INDIRECT("Inventaires!Q"&amp;SMALL([1]Inventaires!$A$3:$A$400,ROW()-1),1))</f>
        <v/>
      </c>
      <c r="F518" s="8" t="str">
        <f ca="1">IF(ROW()-1&gt;$J$1,"",INDIRECT("Inventaires!J"&amp;SMALL([1]Inventaires!$A$3:$A$400,ROW()-1),1))</f>
        <v/>
      </c>
      <c r="G518" s="7" t="str">
        <f ca="1">IF(ROW()-1&gt;$J$1,"",INDIRECT("Inventaires!K"&amp;SMALL([1]Inventaires!$A$3:$A$400,ROW()-1),1))</f>
        <v/>
      </c>
      <c r="H518" s="5" t="str">
        <f ca="1">IF(ROW()-1&gt;$J$1,"",INDIRECT("Inventaires!O"&amp;SMALL([1]Inventaires!$A$3:$A$400,ROW()-1),1))</f>
        <v/>
      </c>
      <c r="I518" s="7" t="str">
        <f ca="1">IF(ROW()-1&gt;$J$1,"",INDIRECT("Inventaires!L"&amp;SMALL([1]Inventaires!$A$3:$A$400,ROW()-1),1))</f>
        <v/>
      </c>
      <c r="J518" s="7"/>
    </row>
    <row r="519" spans="1:10" x14ac:dyDescent="0.25">
      <c r="A519" s="7"/>
      <c r="B519" s="5" t="str">
        <f ca="1">IF(ROW()-1&gt;$J$1,"",INDIRECT("Inventaires!D"&amp;SMALL([1]Inventaires!$A$3:$A$400,ROW()-1),1))</f>
        <v/>
      </c>
      <c r="C519" s="5" t="str">
        <f ca="1">IF(ROW()-1&gt;$J$1,"",INDIRECT("Inventaires!I"&amp;SMALL([1]Inventaires!$A$3:$A$400,ROW()-1),1))</f>
        <v/>
      </c>
      <c r="D519" s="7" t="str">
        <f ca="1">IF(ROW()-1&gt;$J$1,"",INDIRECT("Inventaires!C"&amp;SMALL([1]Inventaires!$A$3:$A$400,ROW()-1),1))</f>
        <v/>
      </c>
      <c r="E519" s="5" t="str">
        <f ca="1">IF(ROW()-1&gt;$J$1,"",INDIRECT("Inventaires!Q"&amp;SMALL([1]Inventaires!$A$3:$A$400,ROW()-1),1))</f>
        <v/>
      </c>
      <c r="F519" s="8" t="str">
        <f ca="1">IF(ROW()-1&gt;$J$1,"",INDIRECT("Inventaires!J"&amp;SMALL([1]Inventaires!$A$3:$A$400,ROW()-1),1))</f>
        <v/>
      </c>
      <c r="G519" s="7" t="str">
        <f ca="1">IF(ROW()-1&gt;$J$1,"",INDIRECT("Inventaires!K"&amp;SMALL([1]Inventaires!$A$3:$A$400,ROW()-1),1))</f>
        <v/>
      </c>
      <c r="H519" s="5" t="str">
        <f ca="1">IF(ROW()-1&gt;$J$1,"",INDIRECT("Inventaires!O"&amp;SMALL([1]Inventaires!$A$3:$A$400,ROW()-1),1))</f>
        <v/>
      </c>
      <c r="I519" s="7" t="str">
        <f ca="1">IF(ROW()-1&gt;$J$1,"",INDIRECT("Inventaires!L"&amp;SMALL([1]Inventaires!$A$3:$A$400,ROW()-1),1))</f>
        <v/>
      </c>
      <c r="J519" s="7"/>
    </row>
    <row r="520" spans="1:10" x14ac:dyDescent="0.25">
      <c r="A520" s="7"/>
      <c r="B520" s="5" t="str">
        <f ca="1">IF(ROW()-1&gt;$J$1,"",INDIRECT("Inventaires!D"&amp;SMALL([1]Inventaires!$A$3:$A$400,ROW()-1),1))</f>
        <v/>
      </c>
      <c r="C520" s="5" t="str">
        <f ca="1">IF(ROW()-1&gt;$J$1,"",INDIRECT("Inventaires!I"&amp;SMALL([1]Inventaires!$A$3:$A$400,ROW()-1),1))</f>
        <v/>
      </c>
      <c r="D520" s="7" t="str">
        <f ca="1">IF(ROW()-1&gt;$J$1,"",INDIRECT("Inventaires!C"&amp;SMALL([1]Inventaires!$A$3:$A$400,ROW()-1),1))</f>
        <v/>
      </c>
      <c r="E520" s="5" t="str">
        <f ca="1">IF(ROW()-1&gt;$J$1,"",INDIRECT("Inventaires!Q"&amp;SMALL([1]Inventaires!$A$3:$A$400,ROW()-1),1))</f>
        <v/>
      </c>
      <c r="F520" s="8" t="str">
        <f ca="1">IF(ROW()-1&gt;$J$1,"",INDIRECT("Inventaires!J"&amp;SMALL([1]Inventaires!$A$3:$A$400,ROW()-1),1))</f>
        <v/>
      </c>
      <c r="G520" s="7" t="str">
        <f ca="1">IF(ROW()-1&gt;$J$1,"",INDIRECT("Inventaires!K"&amp;SMALL([1]Inventaires!$A$3:$A$400,ROW()-1),1))</f>
        <v/>
      </c>
      <c r="H520" s="5" t="str">
        <f ca="1">IF(ROW()-1&gt;$J$1,"",INDIRECT("Inventaires!O"&amp;SMALL([1]Inventaires!$A$3:$A$400,ROW()-1),1))</f>
        <v/>
      </c>
      <c r="I520" s="7" t="str">
        <f ca="1">IF(ROW()-1&gt;$J$1,"",INDIRECT("Inventaires!L"&amp;SMALL([1]Inventaires!$A$3:$A$400,ROW()-1),1))</f>
        <v/>
      </c>
      <c r="J520" s="7"/>
    </row>
    <row r="521" spans="1:10" x14ac:dyDescent="0.25">
      <c r="A521" s="7"/>
      <c r="B521" s="5" t="str">
        <f ca="1">IF(ROW()-1&gt;$J$1,"",INDIRECT("Inventaires!D"&amp;SMALL([1]Inventaires!$A$3:$A$400,ROW()-1),1))</f>
        <v/>
      </c>
      <c r="C521" s="5" t="str">
        <f ca="1">IF(ROW()-1&gt;$J$1,"",INDIRECT("Inventaires!I"&amp;SMALL([1]Inventaires!$A$3:$A$400,ROW()-1),1))</f>
        <v/>
      </c>
      <c r="D521" s="7" t="str">
        <f ca="1">IF(ROW()-1&gt;$J$1,"",INDIRECT("Inventaires!C"&amp;SMALL([1]Inventaires!$A$3:$A$400,ROW()-1),1))</f>
        <v/>
      </c>
      <c r="E521" s="5" t="str">
        <f ca="1">IF(ROW()-1&gt;$J$1,"",INDIRECT("Inventaires!Q"&amp;SMALL([1]Inventaires!$A$3:$A$400,ROW()-1),1))</f>
        <v/>
      </c>
      <c r="F521" s="8" t="str">
        <f ca="1">IF(ROW()-1&gt;$J$1,"",INDIRECT("Inventaires!J"&amp;SMALL([1]Inventaires!$A$3:$A$400,ROW()-1),1))</f>
        <v/>
      </c>
      <c r="G521" s="7" t="str">
        <f ca="1">IF(ROW()-1&gt;$J$1,"",INDIRECT("Inventaires!K"&amp;SMALL([1]Inventaires!$A$3:$A$400,ROW()-1),1))</f>
        <v/>
      </c>
      <c r="H521" s="5" t="str">
        <f ca="1">IF(ROW()-1&gt;$J$1,"",INDIRECT("Inventaires!O"&amp;SMALL([1]Inventaires!$A$3:$A$400,ROW()-1),1))</f>
        <v/>
      </c>
      <c r="I521" s="7" t="str">
        <f ca="1">IF(ROW()-1&gt;$J$1,"",INDIRECT("Inventaires!L"&amp;SMALL([1]Inventaires!$A$3:$A$400,ROW()-1),1))</f>
        <v/>
      </c>
      <c r="J521" s="7"/>
    </row>
    <row r="522" spans="1:10" x14ac:dyDescent="0.25">
      <c r="A522" s="7"/>
      <c r="B522" s="5" t="str">
        <f ca="1">IF(ROW()-1&gt;$J$1,"",INDIRECT("Inventaires!D"&amp;SMALL([1]Inventaires!$A$3:$A$400,ROW()-1),1))</f>
        <v/>
      </c>
      <c r="C522" s="5" t="str">
        <f ca="1">IF(ROW()-1&gt;$J$1,"",INDIRECT("Inventaires!I"&amp;SMALL([1]Inventaires!$A$3:$A$400,ROW()-1),1))</f>
        <v/>
      </c>
      <c r="D522" s="7" t="str">
        <f ca="1">IF(ROW()-1&gt;$J$1,"",INDIRECT("Inventaires!C"&amp;SMALL([1]Inventaires!$A$3:$A$400,ROW()-1),1))</f>
        <v/>
      </c>
      <c r="E522" s="5" t="str">
        <f ca="1">IF(ROW()-1&gt;$J$1,"",INDIRECT("Inventaires!Q"&amp;SMALL([1]Inventaires!$A$3:$A$400,ROW()-1),1))</f>
        <v/>
      </c>
      <c r="F522" s="8" t="str">
        <f ca="1">IF(ROW()-1&gt;$J$1,"",INDIRECT("Inventaires!J"&amp;SMALL([1]Inventaires!$A$3:$A$400,ROW()-1),1))</f>
        <v/>
      </c>
      <c r="G522" s="7" t="str">
        <f ca="1">IF(ROW()-1&gt;$J$1,"",INDIRECT("Inventaires!K"&amp;SMALL([1]Inventaires!$A$3:$A$400,ROW()-1),1))</f>
        <v/>
      </c>
      <c r="H522" s="5" t="str">
        <f ca="1">IF(ROW()-1&gt;$J$1,"",INDIRECT("Inventaires!O"&amp;SMALL([1]Inventaires!$A$3:$A$400,ROW()-1),1))</f>
        <v/>
      </c>
      <c r="I522" s="7" t="str">
        <f ca="1">IF(ROW()-1&gt;$J$1,"",INDIRECT("Inventaires!L"&amp;SMALL([1]Inventaires!$A$3:$A$400,ROW()-1),1))</f>
        <v/>
      </c>
      <c r="J522" s="7"/>
    </row>
    <row r="523" spans="1:10" x14ac:dyDescent="0.25">
      <c r="A523" s="7"/>
      <c r="B523" s="5" t="str">
        <f ca="1">IF(ROW()-1&gt;$J$1,"",INDIRECT("Inventaires!D"&amp;SMALL([1]Inventaires!$A$3:$A$400,ROW()-1),1))</f>
        <v/>
      </c>
      <c r="C523" s="5" t="str">
        <f ca="1">IF(ROW()-1&gt;$J$1,"",INDIRECT("Inventaires!I"&amp;SMALL([1]Inventaires!$A$3:$A$400,ROW()-1),1))</f>
        <v/>
      </c>
      <c r="D523" s="7" t="str">
        <f ca="1">IF(ROW()-1&gt;$J$1,"",INDIRECT("Inventaires!C"&amp;SMALL([1]Inventaires!$A$3:$A$400,ROW()-1),1))</f>
        <v/>
      </c>
      <c r="E523" s="5" t="str">
        <f ca="1">IF(ROW()-1&gt;$J$1,"",INDIRECT("Inventaires!Q"&amp;SMALL([1]Inventaires!$A$3:$A$400,ROW()-1),1))</f>
        <v/>
      </c>
      <c r="F523" s="8" t="str">
        <f ca="1">IF(ROW()-1&gt;$J$1,"",INDIRECT("Inventaires!J"&amp;SMALL([1]Inventaires!$A$3:$A$400,ROW()-1),1))</f>
        <v/>
      </c>
      <c r="G523" s="7" t="str">
        <f ca="1">IF(ROW()-1&gt;$J$1,"",INDIRECT("Inventaires!K"&amp;SMALL([1]Inventaires!$A$3:$A$400,ROW()-1),1))</f>
        <v/>
      </c>
      <c r="H523" s="5" t="str">
        <f ca="1">IF(ROW()-1&gt;$J$1,"",INDIRECT("Inventaires!O"&amp;SMALL([1]Inventaires!$A$3:$A$400,ROW()-1),1))</f>
        <v/>
      </c>
      <c r="I523" s="7" t="str">
        <f ca="1">IF(ROW()-1&gt;$J$1,"",INDIRECT("Inventaires!L"&amp;SMALL([1]Inventaires!$A$3:$A$400,ROW()-1),1))</f>
        <v/>
      </c>
      <c r="J523" s="7"/>
    </row>
    <row r="524" spans="1:10" x14ac:dyDescent="0.25">
      <c r="A524" s="7"/>
      <c r="B524" s="5" t="str">
        <f ca="1">IF(ROW()-1&gt;$J$1,"",INDIRECT("Inventaires!D"&amp;SMALL([1]Inventaires!$A$3:$A$400,ROW()-1),1))</f>
        <v/>
      </c>
      <c r="C524" s="5" t="str">
        <f ca="1">IF(ROW()-1&gt;$J$1,"",INDIRECT("Inventaires!I"&amp;SMALL([1]Inventaires!$A$3:$A$400,ROW()-1),1))</f>
        <v/>
      </c>
      <c r="D524" s="7" t="str">
        <f ca="1">IF(ROW()-1&gt;$J$1,"",INDIRECT("Inventaires!C"&amp;SMALL([1]Inventaires!$A$3:$A$400,ROW()-1),1))</f>
        <v/>
      </c>
      <c r="E524" s="5" t="str">
        <f ca="1">IF(ROW()-1&gt;$J$1,"",INDIRECT("Inventaires!Q"&amp;SMALL([1]Inventaires!$A$3:$A$400,ROW()-1),1))</f>
        <v/>
      </c>
      <c r="F524" s="8" t="str">
        <f ca="1">IF(ROW()-1&gt;$J$1,"",INDIRECT("Inventaires!J"&amp;SMALL([1]Inventaires!$A$3:$A$400,ROW()-1),1))</f>
        <v/>
      </c>
      <c r="G524" s="7" t="str">
        <f ca="1">IF(ROW()-1&gt;$J$1,"",INDIRECT("Inventaires!K"&amp;SMALL([1]Inventaires!$A$3:$A$400,ROW()-1),1))</f>
        <v/>
      </c>
      <c r="H524" s="5" t="str">
        <f ca="1">IF(ROW()-1&gt;$J$1,"",INDIRECT("Inventaires!O"&amp;SMALL([1]Inventaires!$A$3:$A$400,ROW()-1),1))</f>
        <v/>
      </c>
      <c r="I524" s="7" t="str">
        <f ca="1">IF(ROW()-1&gt;$J$1,"",INDIRECT("Inventaires!L"&amp;SMALL([1]Inventaires!$A$3:$A$400,ROW()-1),1))</f>
        <v/>
      </c>
      <c r="J524" s="7"/>
    </row>
    <row r="525" spans="1:10" x14ac:dyDescent="0.25">
      <c r="A525" s="7"/>
      <c r="B525" s="5" t="str">
        <f ca="1">IF(ROW()-1&gt;$J$1,"",INDIRECT("Inventaires!D"&amp;SMALL([1]Inventaires!$A$3:$A$400,ROW()-1),1))</f>
        <v/>
      </c>
      <c r="C525" s="5" t="str">
        <f ca="1">IF(ROW()-1&gt;$J$1,"",INDIRECT("Inventaires!I"&amp;SMALL([1]Inventaires!$A$3:$A$400,ROW()-1),1))</f>
        <v/>
      </c>
      <c r="D525" s="7" t="str">
        <f ca="1">IF(ROW()-1&gt;$J$1,"",INDIRECT("Inventaires!C"&amp;SMALL([1]Inventaires!$A$3:$A$400,ROW()-1),1))</f>
        <v/>
      </c>
      <c r="E525" s="5" t="str">
        <f ca="1">IF(ROW()-1&gt;$J$1,"",INDIRECT("Inventaires!Q"&amp;SMALL([1]Inventaires!$A$3:$A$400,ROW()-1),1))</f>
        <v/>
      </c>
      <c r="F525" s="8" t="str">
        <f ca="1">IF(ROW()-1&gt;$J$1,"",INDIRECT("Inventaires!J"&amp;SMALL([1]Inventaires!$A$3:$A$400,ROW()-1),1))</f>
        <v/>
      </c>
      <c r="G525" s="7" t="str">
        <f ca="1">IF(ROW()-1&gt;$J$1,"",INDIRECT("Inventaires!K"&amp;SMALL([1]Inventaires!$A$3:$A$400,ROW()-1),1))</f>
        <v/>
      </c>
      <c r="H525" s="5" t="str">
        <f ca="1">IF(ROW()-1&gt;$J$1,"",INDIRECT("Inventaires!O"&amp;SMALL([1]Inventaires!$A$3:$A$400,ROW()-1),1))</f>
        <v/>
      </c>
      <c r="I525" s="7" t="str">
        <f ca="1">IF(ROW()-1&gt;$J$1,"",INDIRECT("Inventaires!L"&amp;SMALL([1]Inventaires!$A$3:$A$400,ROW()-1),1))</f>
        <v/>
      </c>
      <c r="J525" s="7"/>
    </row>
    <row r="526" spans="1:10" x14ac:dyDescent="0.25">
      <c r="A526" s="7"/>
      <c r="B526" s="5" t="str">
        <f ca="1">IF(ROW()-1&gt;$J$1,"",INDIRECT("Inventaires!D"&amp;SMALL([1]Inventaires!$A$3:$A$400,ROW()-1),1))</f>
        <v/>
      </c>
      <c r="C526" s="5" t="str">
        <f ca="1">IF(ROW()-1&gt;$J$1,"",INDIRECT("Inventaires!I"&amp;SMALL([1]Inventaires!$A$3:$A$400,ROW()-1),1))</f>
        <v/>
      </c>
      <c r="D526" s="7" t="str">
        <f ca="1">IF(ROW()-1&gt;$J$1,"",INDIRECT("Inventaires!C"&amp;SMALL([1]Inventaires!$A$3:$A$400,ROW()-1),1))</f>
        <v/>
      </c>
      <c r="E526" s="5" t="str">
        <f ca="1">IF(ROW()-1&gt;$J$1,"",INDIRECT("Inventaires!Q"&amp;SMALL([1]Inventaires!$A$3:$A$400,ROW()-1),1))</f>
        <v/>
      </c>
      <c r="F526" s="8" t="str">
        <f ca="1">IF(ROW()-1&gt;$J$1,"",INDIRECT("Inventaires!J"&amp;SMALL([1]Inventaires!$A$3:$A$400,ROW()-1),1))</f>
        <v/>
      </c>
      <c r="G526" s="7" t="str">
        <f ca="1">IF(ROW()-1&gt;$J$1,"",INDIRECT("Inventaires!K"&amp;SMALL([1]Inventaires!$A$3:$A$400,ROW()-1),1))</f>
        <v/>
      </c>
      <c r="H526" s="5" t="str">
        <f ca="1">IF(ROW()-1&gt;$J$1,"",INDIRECT("Inventaires!O"&amp;SMALL([1]Inventaires!$A$3:$A$400,ROW()-1),1))</f>
        <v/>
      </c>
      <c r="I526" s="7" t="str">
        <f ca="1">IF(ROW()-1&gt;$J$1,"",INDIRECT("Inventaires!L"&amp;SMALL([1]Inventaires!$A$3:$A$400,ROW()-1),1))</f>
        <v/>
      </c>
      <c r="J526" s="7"/>
    </row>
    <row r="527" spans="1:10" x14ac:dyDescent="0.25">
      <c r="A527" s="7"/>
      <c r="B527" s="5" t="str">
        <f ca="1">IF(ROW()-1&gt;$J$1,"",INDIRECT("Inventaires!D"&amp;SMALL([1]Inventaires!$A$3:$A$400,ROW()-1),1))</f>
        <v/>
      </c>
      <c r="C527" s="5" t="str">
        <f ca="1">IF(ROW()-1&gt;$J$1,"",INDIRECT("Inventaires!I"&amp;SMALL([1]Inventaires!$A$3:$A$400,ROW()-1),1))</f>
        <v/>
      </c>
      <c r="D527" s="7" t="str">
        <f ca="1">IF(ROW()-1&gt;$J$1,"",INDIRECT("Inventaires!C"&amp;SMALL([1]Inventaires!$A$3:$A$400,ROW()-1),1))</f>
        <v/>
      </c>
      <c r="E527" s="5" t="str">
        <f ca="1">IF(ROW()-1&gt;$J$1,"",INDIRECT("Inventaires!Q"&amp;SMALL([1]Inventaires!$A$3:$A$400,ROW()-1),1))</f>
        <v/>
      </c>
      <c r="F527" s="8" t="str">
        <f ca="1">IF(ROW()-1&gt;$J$1,"",INDIRECT("Inventaires!J"&amp;SMALL([1]Inventaires!$A$3:$A$400,ROW()-1),1))</f>
        <v/>
      </c>
      <c r="G527" s="7" t="str">
        <f ca="1">IF(ROW()-1&gt;$J$1,"",INDIRECT("Inventaires!K"&amp;SMALL([1]Inventaires!$A$3:$A$400,ROW()-1),1))</f>
        <v/>
      </c>
      <c r="H527" s="5" t="str">
        <f ca="1">IF(ROW()-1&gt;$J$1,"",INDIRECT("Inventaires!O"&amp;SMALL([1]Inventaires!$A$3:$A$400,ROW()-1),1))</f>
        <v/>
      </c>
      <c r="I527" s="7" t="str">
        <f ca="1">IF(ROW()-1&gt;$J$1,"",INDIRECT("Inventaires!L"&amp;SMALL([1]Inventaires!$A$3:$A$400,ROW()-1),1))</f>
        <v/>
      </c>
      <c r="J527" s="7"/>
    </row>
    <row r="528" spans="1:10" x14ac:dyDescent="0.25">
      <c r="A528" s="7"/>
      <c r="B528" s="5" t="str">
        <f ca="1">IF(ROW()-1&gt;$J$1,"",INDIRECT("Inventaires!D"&amp;SMALL([1]Inventaires!$A$3:$A$400,ROW()-1),1))</f>
        <v/>
      </c>
      <c r="C528" s="5" t="str">
        <f ca="1">IF(ROW()-1&gt;$J$1,"",INDIRECT("Inventaires!I"&amp;SMALL([1]Inventaires!$A$3:$A$400,ROW()-1),1))</f>
        <v/>
      </c>
      <c r="D528" s="7" t="str">
        <f ca="1">IF(ROW()-1&gt;$J$1,"",INDIRECT("Inventaires!C"&amp;SMALL([1]Inventaires!$A$3:$A$400,ROW()-1),1))</f>
        <v/>
      </c>
      <c r="E528" s="5" t="str">
        <f ca="1">IF(ROW()-1&gt;$J$1,"",INDIRECT("Inventaires!Q"&amp;SMALL([1]Inventaires!$A$3:$A$400,ROW()-1),1))</f>
        <v/>
      </c>
      <c r="F528" s="8" t="str">
        <f ca="1">IF(ROW()-1&gt;$J$1,"",INDIRECT("Inventaires!J"&amp;SMALL([1]Inventaires!$A$3:$A$400,ROW()-1),1))</f>
        <v/>
      </c>
      <c r="G528" s="7" t="str">
        <f ca="1">IF(ROW()-1&gt;$J$1,"",INDIRECT("Inventaires!K"&amp;SMALL([1]Inventaires!$A$3:$A$400,ROW()-1),1))</f>
        <v/>
      </c>
      <c r="H528" s="5" t="str">
        <f ca="1">IF(ROW()-1&gt;$J$1,"",INDIRECT("Inventaires!O"&amp;SMALL([1]Inventaires!$A$3:$A$400,ROW()-1),1))</f>
        <v/>
      </c>
      <c r="I528" s="7" t="str">
        <f ca="1">IF(ROW()-1&gt;$J$1,"",INDIRECT("Inventaires!L"&amp;SMALL([1]Inventaires!$A$3:$A$400,ROW()-1),1))</f>
        <v/>
      </c>
      <c r="J528" s="7"/>
    </row>
    <row r="529" spans="1:10" x14ac:dyDescent="0.25">
      <c r="A529" s="7"/>
      <c r="B529" s="5" t="str">
        <f ca="1">IF(ROW()-1&gt;$J$1,"",INDIRECT("Inventaires!D"&amp;SMALL([1]Inventaires!$A$3:$A$400,ROW()-1),1))</f>
        <v/>
      </c>
      <c r="C529" s="5" t="str">
        <f ca="1">IF(ROW()-1&gt;$J$1,"",INDIRECT("Inventaires!I"&amp;SMALL([1]Inventaires!$A$3:$A$400,ROW()-1),1))</f>
        <v/>
      </c>
      <c r="D529" s="7" t="str">
        <f ca="1">IF(ROW()-1&gt;$J$1,"",INDIRECT("Inventaires!C"&amp;SMALL([1]Inventaires!$A$3:$A$400,ROW()-1),1))</f>
        <v/>
      </c>
      <c r="E529" s="5" t="str">
        <f ca="1">IF(ROW()-1&gt;$J$1,"",INDIRECT("Inventaires!Q"&amp;SMALL([1]Inventaires!$A$3:$A$400,ROW()-1),1))</f>
        <v/>
      </c>
      <c r="F529" s="8" t="str">
        <f ca="1">IF(ROW()-1&gt;$J$1,"",INDIRECT("Inventaires!J"&amp;SMALL([1]Inventaires!$A$3:$A$400,ROW()-1),1))</f>
        <v/>
      </c>
      <c r="G529" s="7" t="str">
        <f ca="1">IF(ROW()-1&gt;$J$1,"",INDIRECT("Inventaires!K"&amp;SMALL([1]Inventaires!$A$3:$A$400,ROW()-1),1))</f>
        <v/>
      </c>
      <c r="H529" s="5" t="str">
        <f ca="1">IF(ROW()-1&gt;$J$1,"",INDIRECT("Inventaires!O"&amp;SMALL([1]Inventaires!$A$3:$A$400,ROW()-1),1))</f>
        <v/>
      </c>
      <c r="I529" s="7" t="str">
        <f ca="1">IF(ROW()-1&gt;$J$1,"",INDIRECT("Inventaires!L"&amp;SMALL([1]Inventaires!$A$3:$A$400,ROW()-1),1))</f>
        <v/>
      </c>
      <c r="J529" s="7"/>
    </row>
    <row r="530" spans="1:10" x14ac:dyDescent="0.25">
      <c r="A530" s="7"/>
      <c r="B530" s="5" t="str">
        <f ca="1">IF(ROW()-1&gt;$J$1,"",INDIRECT("Inventaires!D"&amp;SMALL([1]Inventaires!$A$3:$A$400,ROW()-1),1))</f>
        <v/>
      </c>
      <c r="C530" s="5" t="str">
        <f ca="1">IF(ROW()-1&gt;$J$1,"",INDIRECT("Inventaires!I"&amp;SMALL([1]Inventaires!$A$3:$A$400,ROW()-1),1))</f>
        <v/>
      </c>
      <c r="D530" s="7" t="str">
        <f ca="1">IF(ROW()-1&gt;$J$1,"",INDIRECT("Inventaires!C"&amp;SMALL([1]Inventaires!$A$3:$A$400,ROW()-1),1))</f>
        <v/>
      </c>
      <c r="E530" s="5" t="str">
        <f ca="1">IF(ROW()-1&gt;$J$1,"",INDIRECT("Inventaires!Q"&amp;SMALL([1]Inventaires!$A$3:$A$400,ROW()-1),1))</f>
        <v/>
      </c>
      <c r="F530" s="8" t="str">
        <f ca="1">IF(ROW()-1&gt;$J$1,"",INDIRECT("Inventaires!J"&amp;SMALL([1]Inventaires!$A$3:$A$400,ROW()-1),1))</f>
        <v/>
      </c>
      <c r="G530" s="7" t="str">
        <f ca="1">IF(ROW()-1&gt;$J$1,"",INDIRECT("Inventaires!K"&amp;SMALL([1]Inventaires!$A$3:$A$400,ROW()-1),1))</f>
        <v/>
      </c>
      <c r="H530" s="5" t="str">
        <f ca="1">IF(ROW()-1&gt;$J$1,"",INDIRECT("Inventaires!O"&amp;SMALL([1]Inventaires!$A$3:$A$400,ROW()-1),1))</f>
        <v/>
      </c>
      <c r="I530" s="7" t="str">
        <f ca="1">IF(ROW()-1&gt;$J$1,"",INDIRECT("Inventaires!L"&amp;SMALL([1]Inventaires!$A$3:$A$400,ROW()-1),1))</f>
        <v/>
      </c>
      <c r="J530" s="7"/>
    </row>
    <row r="531" spans="1:10" x14ac:dyDescent="0.25">
      <c r="A531" s="7"/>
      <c r="B531" s="5" t="str">
        <f ca="1">IF(ROW()-1&gt;$J$1,"",INDIRECT("Inventaires!D"&amp;SMALL([1]Inventaires!$A$3:$A$400,ROW()-1),1))</f>
        <v/>
      </c>
      <c r="C531" s="5" t="str">
        <f ca="1">IF(ROW()-1&gt;$J$1,"",INDIRECT("Inventaires!I"&amp;SMALL([1]Inventaires!$A$3:$A$400,ROW()-1),1))</f>
        <v/>
      </c>
      <c r="D531" s="7" t="str">
        <f ca="1">IF(ROW()-1&gt;$J$1,"",INDIRECT("Inventaires!C"&amp;SMALL([1]Inventaires!$A$3:$A$400,ROW()-1),1))</f>
        <v/>
      </c>
      <c r="E531" s="5" t="str">
        <f ca="1">IF(ROW()-1&gt;$J$1,"",INDIRECT("Inventaires!Q"&amp;SMALL([1]Inventaires!$A$3:$A$400,ROW()-1),1))</f>
        <v/>
      </c>
      <c r="F531" s="8" t="str">
        <f ca="1">IF(ROW()-1&gt;$J$1,"",INDIRECT("Inventaires!J"&amp;SMALL([1]Inventaires!$A$3:$A$400,ROW()-1),1))</f>
        <v/>
      </c>
      <c r="G531" s="7" t="str">
        <f ca="1">IF(ROW()-1&gt;$J$1,"",INDIRECT("Inventaires!K"&amp;SMALL([1]Inventaires!$A$3:$A$400,ROW()-1),1))</f>
        <v/>
      </c>
      <c r="H531" s="5" t="str">
        <f ca="1">IF(ROW()-1&gt;$J$1,"",INDIRECT("Inventaires!O"&amp;SMALL([1]Inventaires!$A$3:$A$400,ROW()-1),1))</f>
        <v/>
      </c>
      <c r="I531" s="7" t="str">
        <f ca="1">IF(ROW()-1&gt;$J$1,"",INDIRECT("Inventaires!L"&amp;SMALL([1]Inventaires!$A$3:$A$400,ROW()-1),1))</f>
        <v/>
      </c>
      <c r="J531" s="7"/>
    </row>
    <row r="532" spans="1:10" x14ac:dyDescent="0.25">
      <c r="A532" s="7"/>
      <c r="B532" s="5" t="str">
        <f ca="1">IF(ROW()-1&gt;$J$1,"",INDIRECT("Inventaires!D"&amp;SMALL([1]Inventaires!$A$3:$A$400,ROW()-1),1))</f>
        <v/>
      </c>
      <c r="C532" s="5" t="str">
        <f ca="1">IF(ROW()-1&gt;$J$1,"",INDIRECT("Inventaires!I"&amp;SMALL([1]Inventaires!$A$3:$A$400,ROW()-1),1))</f>
        <v/>
      </c>
      <c r="D532" s="7" t="str">
        <f ca="1">IF(ROW()-1&gt;$J$1,"",INDIRECT("Inventaires!C"&amp;SMALL([1]Inventaires!$A$3:$A$400,ROW()-1),1))</f>
        <v/>
      </c>
      <c r="E532" s="5" t="str">
        <f ca="1">IF(ROW()-1&gt;$J$1,"",INDIRECT("Inventaires!Q"&amp;SMALL([1]Inventaires!$A$3:$A$400,ROW()-1),1))</f>
        <v/>
      </c>
      <c r="F532" s="8" t="str">
        <f ca="1">IF(ROW()-1&gt;$J$1,"",INDIRECT("Inventaires!J"&amp;SMALL([1]Inventaires!$A$3:$A$400,ROW()-1),1))</f>
        <v/>
      </c>
      <c r="G532" s="7" t="str">
        <f ca="1">IF(ROW()-1&gt;$J$1,"",INDIRECT("Inventaires!K"&amp;SMALL([1]Inventaires!$A$3:$A$400,ROW()-1),1))</f>
        <v/>
      </c>
      <c r="H532" s="5" t="str">
        <f ca="1">IF(ROW()-1&gt;$J$1,"",INDIRECT("Inventaires!O"&amp;SMALL([1]Inventaires!$A$3:$A$400,ROW()-1),1))</f>
        <v/>
      </c>
      <c r="I532" s="7" t="str">
        <f ca="1">IF(ROW()-1&gt;$J$1,"",INDIRECT("Inventaires!L"&amp;SMALL([1]Inventaires!$A$3:$A$400,ROW()-1),1))</f>
        <v/>
      </c>
      <c r="J532" s="7"/>
    </row>
    <row r="533" spans="1:10" x14ac:dyDescent="0.25">
      <c r="A533" s="7"/>
      <c r="B533" s="5" t="str">
        <f ca="1">IF(ROW()-1&gt;$J$1,"",INDIRECT("Inventaires!D"&amp;SMALL([1]Inventaires!$A$3:$A$400,ROW()-1),1))</f>
        <v/>
      </c>
      <c r="C533" s="5" t="str">
        <f ca="1">IF(ROW()-1&gt;$J$1,"",INDIRECT("Inventaires!I"&amp;SMALL([1]Inventaires!$A$3:$A$400,ROW()-1),1))</f>
        <v/>
      </c>
      <c r="D533" s="7" t="str">
        <f ca="1">IF(ROW()-1&gt;$J$1,"",INDIRECT("Inventaires!C"&amp;SMALL([1]Inventaires!$A$3:$A$400,ROW()-1),1))</f>
        <v/>
      </c>
      <c r="E533" s="5" t="str">
        <f ca="1">IF(ROW()-1&gt;$J$1,"",INDIRECT("Inventaires!Q"&amp;SMALL([1]Inventaires!$A$3:$A$400,ROW()-1),1))</f>
        <v/>
      </c>
      <c r="F533" s="8" t="str">
        <f ca="1">IF(ROW()-1&gt;$J$1,"",INDIRECT("Inventaires!J"&amp;SMALL([1]Inventaires!$A$3:$A$400,ROW()-1),1))</f>
        <v/>
      </c>
      <c r="G533" s="7" t="str">
        <f ca="1">IF(ROW()-1&gt;$J$1,"",INDIRECT("Inventaires!K"&amp;SMALL([1]Inventaires!$A$3:$A$400,ROW()-1),1))</f>
        <v/>
      </c>
      <c r="H533" s="5" t="str">
        <f ca="1">IF(ROW()-1&gt;$J$1,"",INDIRECT("Inventaires!O"&amp;SMALL([1]Inventaires!$A$3:$A$400,ROW()-1),1))</f>
        <v/>
      </c>
      <c r="I533" s="7" t="str">
        <f ca="1">IF(ROW()-1&gt;$J$1,"",INDIRECT("Inventaires!L"&amp;SMALL([1]Inventaires!$A$3:$A$400,ROW()-1),1))</f>
        <v/>
      </c>
      <c r="J533" s="7"/>
    </row>
    <row r="534" spans="1:10" x14ac:dyDescent="0.25">
      <c r="A534" s="7"/>
      <c r="B534" s="5" t="str">
        <f ca="1">IF(ROW()-1&gt;$J$1,"",INDIRECT("Inventaires!D"&amp;SMALL([1]Inventaires!$A$3:$A$400,ROW()-1),1))</f>
        <v/>
      </c>
      <c r="C534" s="5" t="str">
        <f ca="1">IF(ROW()-1&gt;$J$1,"",INDIRECT("Inventaires!I"&amp;SMALL([1]Inventaires!$A$3:$A$400,ROW()-1),1))</f>
        <v/>
      </c>
      <c r="D534" s="7" t="str">
        <f ca="1">IF(ROW()-1&gt;$J$1,"",INDIRECT("Inventaires!C"&amp;SMALL([1]Inventaires!$A$3:$A$400,ROW()-1),1))</f>
        <v/>
      </c>
      <c r="E534" s="5" t="str">
        <f ca="1">IF(ROW()-1&gt;$J$1,"",INDIRECT("Inventaires!Q"&amp;SMALL([1]Inventaires!$A$3:$A$400,ROW()-1),1))</f>
        <v/>
      </c>
      <c r="F534" s="8" t="str">
        <f ca="1">IF(ROW()-1&gt;$J$1,"",INDIRECT("Inventaires!J"&amp;SMALL([1]Inventaires!$A$3:$A$400,ROW()-1),1))</f>
        <v/>
      </c>
      <c r="G534" s="7" t="str">
        <f ca="1">IF(ROW()-1&gt;$J$1,"",INDIRECT("Inventaires!K"&amp;SMALL([1]Inventaires!$A$3:$A$400,ROW()-1),1))</f>
        <v/>
      </c>
      <c r="H534" s="5" t="str">
        <f ca="1">IF(ROW()-1&gt;$J$1,"",INDIRECT("Inventaires!O"&amp;SMALL([1]Inventaires!$A$3:$A$400,ROW()-1),1))</f>
        <v/>
      </c>
      <c r="I534" s="7" t="str">
        <f ca="1">IF(ROW()-1&gt;$J$1,"",INDIRECT("Inventaires!L"&amp;SMALL([1]Inventaires!$A$3:$A$400,ROW()-1),1))</f>
        <v/>
      </c>
      <c r="J534" s="7"/>
    </row>
    <row r="535" spans="1:10" x14ac:dyDescent="0.25">
      <c r="A535" s="7"/>
      <c r="B535" s="5" t="str">
        <f ca="1">IF(ROW()-1&gt;$J$1,"",INDIRECT("Inventaires!D"&amp;SMALL([1]Inventaires!$A$3:$A$400,ROW()-1),1))</f>
        <v/>
      </c>
      <c r="C535" s="5" t="str">
        <f ca="1">IF(ROW()-1&gt;$J$1,"",INDIRECT("Inventaires!I"&amp;SMALL([1]Inventaires!$A$3:$A$400,ROW()-1),1))</f>
        <v/>
      </c>
      <c r="D535" s="7" t="str">
        <f ca="1">IF(ROW()-1&gt;$J$1,"",INDIRECT("Inventaires!C"&amp;SMALL([1]Inventaires!$A$3:$A$400,ROW()-1),1))</f>
        <v/>
      </c>
      <c r="E535" s="5" t="str">
        <f ca="1">IF(ROW()-1&gt;$J$1,"",INDIRECT("Inventaires!Q"&amp;SMALL([1]Inventaires!$A$3:$A$400,ROW()-1),1))</f>
        <v/>
      </c>
      <c r="F535" s="8" t="str">
        <f ca="1">IF(ROW()-1&gt;$J$1,"",INDIRECT("Inventaires!J"&amp;SMALL([1]Inventaires!$A$3:$A$400,ROW()-1),1))</f>
        <v/>
      </c>
      <c r="G535" s="7" t="str">
        <f ca="1">IF(ROW()-1&gt;$J$1,"",INDIRECT("Inventaires!K"&amp;SMALL([1]Inventaires!$A$3:$A$400,ROW()-1),1))</f>
        <v/>
      </c>
      <c r="H535" s="5" t="str">
        <f ca="1">IF(ROW()-1&gt;$J$1,"",INDIRECT("Inventaires!O"&amp;SMALL([1]Inventaires!$A$3:$A$400,ROW()-1),1))</f>
        <v/>
      </c>
      <c r="I535" s="7" t="str">
        <f ca="1">IF(ROW()-1&gt;$J$1,"",INDIRECT("Inventaires!L"&amp;SMALL([1]Inventaires!$A$3:$A$400,ROW()-1),1))</f>
        <v/>
      </c>
      <c r="J535" s="7"/>
    </row>
    <row r="536" spans="1:10" x14ac:dyDescent="0.25">
      <c r="A536" s="7"/>
      <c r="B536" s="5" t="str">
        <f ca="1">IF(ROW()-1&gt;$J$1,"",INDIRECT("Inventaires!D"&amp;SMALL([1]Inventaires!$A$3:$A$400,ROW()-1),1))</f>
        <v/>
      </c>
      <c r="C536" s="5" t="str">
        <f ca="1">IF(ROW()-1&gt;$J$1,"",INDIRECT("Inventaires!I"&amp;SMALL([1]Inventaires!$A$3:$A$400,ROW()-1),1))</f>
        <v/>
      </c>
      <c r="D536" s="7" t="str">
        <f ca="1">IF(ROW()-1&gt;$J$1,"",INDIRECT("Inventaires!C"&amp;SMALL([1]Inventaires!$A$3:$A$400,ROW()-1),1))</f>
        <v/>
      </c>
      <c r="E536" s="5" t="str">
        <f ca="1">IF(ROW()-1&gt;$J$1,"",INDIRECT("Inventaires!Q"&amp;SMALL([1]Inventaires!$A$3:$A$400,ROW()-1),1))</f>
        <v/>
      </c>
      <c r="F536" s="8" t="str">
        <f ca="1">IF(ROW()-1&gt;$J$1,"",INDIRECT("Inventaires!J"&amp;SMALL([1]Inventaires!$A$3:$A$400,ROW()-1),1))</f>
        <v/>
      </c>
      <c r="G536" s="7" t="str">
        <f ca="1">IF(ROW()-1&gt;$J$1,"",INDIRECT("Inventaires!K"&amp;SMALL([1]Inventaires!$A$3:$A$400,ROW()-1),1))</f>
        <v/>
      </c>
      <c r="H536" s="5" t="str">
        <f ca="1">IF(ROW()-1&gt;$J$1,"",INDIRECT("Inventaires!O"&amp;SMALL([1]Inventaires!$A$3:$A$400,ROW()-1),1))</f>
        <v/>
      </c>
      <c r="I536" s="7" t="str">
        <f ca="1">IF(ROW()-1&gt;$J$1,"",INDIRECT("Inventaires!L"&amp;SMALL([1]Inventaires!$A$3:$A$400,ROW()-1),1))</f>
        <v/>
      </c>
      <c r="J536" s="7"/>
    </row>
    <row r="537" spans="1:10" x14ac:dyDescent="0.25">
      <c r="A537" s="7"/>
      <c r="B537" s="5" t="str">
        <f ca="1">IF(ROW()-1&gt;$J$1,"",INDIRECT("Inventaires!D"&amp;SMALL([1]Inventaires!$A$3:$A$400,ROW()-1),1))</f>
        <v/>
      </c>
      <c r="C537" s="5" t="str">
        <f ca="1">IF(ROW()-1&gt;$J$1,"",INDIRECT("Inventaires!I"&amp;SMALL([1]Inventaires!$A$3:$A$400,ROW()-1),1))</f>
        <v/>
      </c>
      <c r="D537" s="7" t="str">
        <f ca="1">IF(ROW()-1&gt;$J$1,"",INDIRECT("Inventaires!C"&amp;SMALL([1]Inventaires!$A$3:$A$400,ROW()-1),1))</f>
        <v/>
      </c>
      <c r="E537" s="5" t="str">
        <f ca="1">IF(ROW()-1&gt;$J$1,"",INDIRECT("Inventaires!Q"&amp;SMALL([1]Inventaires!$A$3:$A$400,ROW()-1),1))</f>
        <v/>
      </c>
      <c r="F537" s="8" t="str">
        <f ca="1">IF(ROW()-1&gt;$J$1,"",INDIRECT("Inventaires!J"&amp;SMALL([1]Inventaires!$A$3:$A$400,ROW()-1),1))</f>
        <v/>
      </c>
      <c r="G537" s="7" t="str">
        <f ca="1">IF(ROW()-1&gt;$J$1,"",INDIRECT("Inventaires!K"&amp;SMALL([1]Inventaires!$A$3:$A$400,ROW()-1),1))</f>
        <v/>
      </c>
      <c r="H537" s="5" t="str">
        <f ca="1">IF(ROW()-1&gt;$J$1,"",INDIRECT("Inventaires!O"&amp;SMALL([1]Inventaires!$A$3:$A$400,ROW()-1),1))</f>
        <v/>
      </c>
      <c r="I537" s="7" t="str">
        <f ca="1">IF(ROW()-1&gt;$J$1,"",INDIRECT("Inventaires!L"&amp;SMALL([1]Inventaires!$A$3:$A$400,ROW()-1),1))</f>
        <v/>
      </c>
      <c r="J537" s="7"/>
    </row>
    <row r="538" spans="1:10" x14ac:dyDescent="0.25">
      <c r="A538" s="7"/>
      <c r="B538" s="5" t="str">
        <f ca="1">IF(ROW()-1&gt;$J$1,"",INDIRECT("Inventaires!D"&amp;SMALL([1]Inventaires!$A$3:$A$400,ROW()-1),1))</f>
        <v/>
      </c>
      <c r="C538" s="5" t="str">
        <f ca="1">IF(ROW()-1&gt;$J$1,"",INDIRECT("Inventaires!I"&amp;SMALL([1]Inventaires!$A$3:$A$400,ROW()-1),1))</f>
        <v/>
      </c>
      <c r="D538" s="7" t="str">
        <f ca="1">IF(ROW()-1&gt;$J$1,"",INDIRECT("Inventaires!C"&amp;SMALL([1]Inventaires!$A$3:$A$400,ROW()-1),1))</f>
        <v/>
      </c>
      <c r="E538" s="5" t="str">
        <f ca="1">IF(ROW()-1&gt;$J$1,"",INDIRECT("Inventaires!Q"&amp;SMALL([1]Inventaires!$A$3:$A$400,ROW()-1),1))</f>
        <v/>
      </c>
      <c r="F538" s="8" t="str">
        <f ca="1">IF(ROW()-1&gt;$J$1,"",INDIRECT("Inventaires!J"&amp;SMALL([1]Inventaires!$A$3:$A$400,ROW()-1),1))</f>
        <v/>
      </c>
      <c r="G538" s="7" t="str">
        <f ca="1">IF(ROW()-1&gt;$J$1,"",INDIRECT("Inventaires!K"&amp;SMALL([1]Inventaires!$A$3:$A$400,ROW()-1),1))</f>
        <v/>
      </c>
      <c r="H538" s="5" t="str">
        <f ca="1">IF(ROW()-1&gt;$J$1,"",INDIRECT("Inventaires!O"&amp;SMALL([1]Inventaires!$A$3:$A$400,ROW()-1),1))</f>
        <v/>
      </c>
      <c r="I538" s="7" t="str">
        <f ca="1">IF(ROW()-1&gt;$J$1,"",INDIRECT("Inventaires!L"&amp;SMALL([1]Inventaires!$A$3:$A$400,ROW()-1),1))</f>
        <v/>
      </c>
      <c r="J538" s="7"/>
    </row>
    <row r="539" spans="1:10" x14ac:dyDescent="0.25">
      <c r="A539" s="7"/>
      <c r="B539" s="5" t="str">
        <f ca="1">IF(ROW()-1&gt;$J$1,"",INDIRECT("Inventaires!D"&amp;SMALL([1]Inventaires!$A$3:$A$400,ROW()-1),1))</f>
        <v/>
      </c>
      <c r="C539" s="5" t="str">
        <f ca="1">IF(ROW()-1&gt;$J$1,"",INDIRECT("Inventaires!I"&amp;SMALL([1]Inventaires!$A$3:$A$400,ROW()-1),1))</f>
        <v/>
      </c>
      <c r="D539" s="7" t="str">
        <f ca="1">IF(ROW()-1&gt;$J$1,"",INDIRECT("Inventaires!C"&amp;SMALL([1]Inventaires!$A$3:$A$400,ROW()-1),1))</f>
        <v/>
      </c>
      <c r="E539" s="5" t="str">
        <f ca="1">IF(ROW()-1&gt;$J$1,"",INDIRECT("Inventaires!Q"&amp;SMALL([1]Inventaires!$A$3:$A$400,ROW()-1),1))</f>
        <v/>
      </c>
      <c r="F539" s="8" t="str">
        <f ca="1">IF(ROW()-1&gt;$J$1,"",INDIRECT("Inventaires!J"&amp;SMALL([1]Inventaires!$A$3:$A$400,ROW()-1),1))</f>
        <v/>
      </c>
      <c r="G539" s="7" t="str">
        <f ca="1">IF(ROW()-1&gt;$J$1,"",INDIRECT("Inventaires!K"&amp;SMALL([1]Inventaires!$A$3:$A$400,ROW()-1),1))</f>
        <v/>
      </c>
      <c r="H539" s="5" t="str">
        <f ca="1">IF(ROW()-1&gt;$J$1,"",INDIRECT("Inventaires!O"&amp;SMALL([1]Inventaires!$A$3:$A$400,ROW()-1),1))</f>
        <v/>
      </c>
      <c r="I539" s="7" t="str">
        <f ca="1">IF(ROW()-1&gt;$J$1,"",INDIRECT("Inventaires!L"&amp;SMALL([1]Inventaires!$A$3:$A$400,ROW()-1),1))</f>
        <v/>
      </c>
      <c r="J539" s="7"/>
    </row>
    <row r="540" spans="1:10" x14ac:dyDescent="0.25">
      <c r="A540" s="7"/>
      <c r="B540" s="5" t="str">
        <f ca="1">IF(ROW()-1&gt;$J$1,"",INDIRECT("Inventaires!D"&amp;SMALL([1]Inventaires!$A$3:$A$400,ROW()-1),1))</f>
        <v/>
      </c>
      <c r="C540" s="5" t="str">
        <f ca="1">IF(ROW()-1&gt;$J$1,"",INDIRECT("Inventaires!I"&amp;SMALL([1]Inventaires!$A$3:$A$400,ROW()-1),1))</f>
        <v/>
      </c>
      <c r="D540" s="7" t="str">
        <f ca="1">IF(ROW()-1&gt;$J$1,"",INDIRECT("Inventaires!C"&amp;SMALL([1]Inventaires!$A$3:$A$400,ROW()-1),1))</f>
        <v/>
      </c>
      <c r="E540" s="5" t="str">
        <f ca="1">IF(ROW()-1&gt;$J$1,"",INDIRECT("Inventaires!Q"&amp;SMALL([1]Inventaires!$A$3:$A$400,ROW()-1),1))</f>
        <v/>
      </c>
      <c r="F540" s="8" t="str">
        <f ca="1">IF(ROW()-1&gt;$J$1,"",INDIRECT("Inventaires!J"&amp;SMALL([1]Inventaires!$A$3:$A$400,ROW()-1),1))</f>
        <v/>
      </c>
      <c r="G540" s="7" t="str">
        <f ca="1">IF(ROW()-1&gt;$J$1,"",INDIRECT("Inventaires!K"&amp;SMALL([1]Inventaires!$A$3:$A$400,ROW()-1),1))</f>
        <v/>
      </c>
      <c r="H540" s="5" t="str">
        <f ca="1">IF(ROW()-1&gt;$J$1,"",INDIRECT("Inventaires!O"&amp;SMALL([1]Inventaires!$A$3:$A$400,ROW()-1),1))</f>
        <v/>
      </c>
      <c r="I540" s="7" t="str">
        <f ca="1">IF(ROW()-1&gt;$J$1,"",INDIRECT("Inventaires!L"&amp;SMALL([1]Inventaires!$A$3:$A$400,ROW()-1),1))</f>
        <v/>
      </c>
      <c r="J540" s="7"/>
    </row>
    <row r="541" spans="1:10" x14ac:dyDescent="0.25">
      <c r="A541" s="7"/>
      <c r="B541" s="5" t="str">
        <f ca="1">IF(ROW()-1&gt;$J$1,"",INDIRECT("Inventaires!D"&amp;SMALL([1]Inventaires!$A$3:$A$400,ROW()-1),1))</f>
        <v/>
      </c>
      <c r="C541" s="5" t="str">
        <f ca="1">IF(ROW()-1&gt;$J$1,"",INDIRECT("Inventaires!I"&amp;SMALL([1]Inventaires!$A$3:$A$400,ROW()-1),1))</f>
        <v/>
      </c>
      <c r="D541" s="7" t="str">
        <f ca="1">IF(ROW()-1&gt;$J$1,"",INDIRECT("Inventaires!C"&amp;SMALL([1]Inventaires!$A$3:$A$400,ROW()-1),1))</f>
        <v/>
      </c>
      <c r="E541" s="5" t="str">
        <f ca="1">IF(ROW()-1&gt;$J$1,"",INDIRECT("Inventaires!Q"&amp;SMALL([1]Inventaires!$A$3:$A$400,ROW()-1),1))</f>
        <v/>
      </c>
      <c r="F541" s="8" t="str">
        <f ca="1">IF(ROW()-1&gt;$J$1,"",INDIRECT("Inventaires!J"&amp;SMALL([1]Inventaires!$A$3:$A$400,ROW()-1),1))</f>
        <v/>
      </c>
      <c r="G541" s="7" t="str">
        <f ca="1">IF(ROW()-1&gt;$J$1,"",INDIRECT("Inventaires!K"&amp;SMALL([1]Inventaires!$A$3:$A$400,ROW()-1),1))</f>
        <v/>
      </c>
      <c r="H541" s="5" t="str">
        <f ca="1">IF(ROW()-1&gt;$J$1,"",INDIRECT("Inventaires!O"&amp;SMALL([1]Inventaires!$A$3:$A$400,ROW()-1),1))</f>
        <v/>
      </c>
      <c r="I541" s="7" t="str">
        <f ca="1">IF(ROW()-1&gt;$J$1,"",INDIRECT("Inventaires!L"&amp;SMALL([1]Inventaires!$A$3:$A$400,ROW()-1),1))</f>
        <v/>
      </c>
      <c r="J541" s="7"/>
    </row>
    <row r="542" spans="1:10" x14ac:dyDescent="0.25">
      <c r="A542" s="7"/>
      <c r="B542" s="5" t="str">
        <f ca="1">IF(ROW()-1&gt;$J$1,"",INDIRECT("Inventaires!D"&amp;SMALL([1]Inventaires!$A$3:$A$400,ROW()-1),1))</f>
        <v/>
      </c>
      <c r="C542" s="5" t="str">
        <f ca="1">IF(ROW()-1&gt;$J$1,"",INDIRECT("Inventaires!I"&amp;SMALL([1]Inventaires!$A$3:$A$400,ROW()-1),1))</f>
        <v/>
      </c>
      <c r="D542" s="7" t="str">
        <f ca="1">IF(ROW()-1&gt;$J$1,"",INDIRECT("Inventaires!C"&amp;SMALL([1]Inventaires!$A$3:$A$400,ROW()-1),1))</f>
        <v/>
      </c>
      <c r="E542" s="5" t="str">
        <f ca="1">IF(ROW()-1&gt;$J$1,"",INDIRECT("Inventaires!Q"&amp;SMALL([1]Inventaires!$A$3:$A$400,ROW()-1),1))</f>
        <v/>
      </c>
      <c r="F542" s="8" t="str">
        <f ca="1">IF(ROW()-1&gt;$J$1,"",INDIRECT("Inventaires!J"&amp;SMALL([1]Inventaires!$A$3:$A$400,ROW()-1),1))</f>
        <v/>
      </c>
      <c r="G542" s="7" t="str">
        <f ca="1">IF(ROW()-1&gt;$J$1,"",INDIRECT("Inventaires!K"&amp;SMALL([1]Inventaires!$A$3:$A$400,ROW()-1),1))</f>
        <v/>
      </c>
      <c r="H542" s="5" t="str">
        <f ca="1">IF(ROW()-1&gt;$J$1,"",INDIRECT("Inventaires!O"&amp;SMALL([1]Inventaires!$A$3:$A$400,ROW()-1),1))</f>
        <v/>
      </c>
      <c r="I542" s="7" t="str">
        <f ca="1">IF(ROW()-1&gt;$J$1,"",INDIRECT("Inventaires!L"&amp;SMALL([1]Inventaires!$A$3:$A$400,ROW()-1),1))</f>
        <v/>
      </c>
      <c r="J542" s="7"/>
    </row>
    <row r="543" spans="1:10" x14ac:dyDescent="0.25">
      <c r="A543" s="7"/>
      <c r="B543" s="5" t="str">
        <f ca="1">IF(ROW()-1&gt;$J$1,"",INDIRECT("Inventaires!D"&amp;SMALL([1]Inventaires!$A$3:$A$400,ROW()-1),1))</f>
        <v/>
      </c>
      <c r="C543" s="5" t="str">
        <f ca="1">IF(ROW()-1&gt;$J$1,"",INDIRECT("Inventaires!I"&amp;SMALL([1]Inventaires!$A$3:$A$400,ROW()-1),1))</f>
        <v/>
      </c>
      <c r="D543" s="7" t="str">
        <f ca="1">IF(ROW()-1&gt;$J$1,"",INDIRECT("Inventaires!C"&amp;SMALL([1]Inventaires!$A$3:$A$400,ROW()-1),1))</f>
        <v/>
      </c>
      <c r="E543" s="5" t="str">
        <f ca="1">IF(ROW()-1&gt;$J$1,"",INDIRECT("Inventaires!Q"&amp;SMALL([1]Inventaires!$A$3:$A$400,ROW()-1),1))</f>
        <v/>
      </c>
      <c r="F543" s="8" t="str">
        <f ca="1">IF(ROW()-1&gt;$J$1,"",INDIRECT("Inventaires!J"&amp;SMALL([1]Inventaires!$A$3:$A$400,ROW()-1),1))</f>
        <v/>
      </c>
      <c r="G543" s="7" t="str">
        <f ca="1">IF(ROW()-1&gt;$J$1,"",INDIRECT("Inventaires!K"&amp;SMALL([1]Inventaires!$A$3:$A$400,ROW()-1),1))</f>
        <v/>
      </c>
      <c r="H543" s="5" t="str">
        <f ca="1">IF(ROW()-1&gt;$J$1,"",INDIRECT("Inventaires!O"&amp;SMALL([1]Inventaires!$A$3:$A$400,ROW()-1),1))</f>
        <v/>
      </c>
      <c r="I543" s="7" t="str">
        <f ca="1">IF(ROW()-1&gt;$J$1,"",INDIRECT("Inventaires!L"&amp;SMALL([1]Inventaires!$A$3:$A$400,ROW()-1),1))</f>
        <v/>
      </c>
      <c r="J543" s="7"/>
    </row>
    <row r="544" spans="1:10" x14ac:dyDescent="0.25">
      <c r="A544" s="7"/>
      <c r="B544" s="5" t="str">
        <f ca="1">IF(ROW()-1&gt;$J$1,"",INDIRECT("Inventaires!D"&amp;SMALL([1]Inventaires!$A$3:$A$400,ROW()-1),1))</f>
        <v/>
      </c>
      <c r="C544" s="5" t="str">
        <f ca="1">IF(ROW()-1&gt;$J$1,"",INDIRECT("Inventaires!I"&amp;SMALL([1]Inventaires!$A$3:$A$400,ROW()-1),1))</f>
        <v/>
      </c>
      <c r="D544" s="7" t="str">
        <f ca="1">IF(ROW()-1&gt;$J$1,"",INDIRECT("Inventaires!C"&amp;SMALL([1]Inventaires!$A$3:$A$400,ROW()-1),1))</f>
        <v/>
      </c>
      <c r="E544" s="5" t="str">
        <f ca="1">IF(ROW()-1&gt;$J$1,"",INDIRECT("Inventaires!Q"&amp;SMALL([1]Inventaires!$A$3:$A$400,ROW()-1),1))</f>
        <v/>
      </c>
      <c r="F544" s="8" t="str">
        <f ca="1">IF(ROW()-1&gt;$J$1,"",INDIRECT("Inventaires!J"&amp;SMALL([1]Inventaires!$A$3:$A$400,ROW()-1),1))</f>
        <v/>
      </c>
      <c r="G544" s="7" t="str">
        <f ca="1">IF(ROW()-1&gt;$J$1,"",INDIRECT("Inventaires!K"&amp;SMALL([1]Inventaires!$A$3:$A$400,ROW()-1),1))</f>
        <v/>
      </c>
      <c r="H544" s="5" t="str">
        <f ca="1">IF(ROW()-1&gt;$J$1,"",INDIRECT("Inventaires!O"&amp;SMALL([1]Inventaires!$A$3:$A$400,ROW()-1),1))</f>
        <v/>
      </c>
      <c r="I544" s="7" t="str">
        <f ca="1">IF(ROW()-1&gt;$J$1,"",INDIRECT("Inventaires!L"&amp;SMALL([1]Inventaires!$A$3:$A$400,ROW()-1),1))</f>
        <v/>
      </c>
      <c r="J544" s="7"/>
    </row>
    <row r="545" spans="1:10" x14ac:dyDescent="0.25">
      <c r="A545" s="7"/>
      <c r="B545" s="5" t="str">
        <f ca="1">IF(ROW()-1&gt;$J$1,"",INDIRECT("Inventaires!D"&amp;SMALL([1]Inventaires!$A$3:$A$400,ROW()-1),1))</f>
        <v/>
      </c>
      <c r="C545" s="5" t="str">
        <f ca="1">IF(ROW()-1&gt;$J$1,"",INDIRECT("Inventaires!I"&amp;SMALL([1]Inventaires!$A$3:$A$400,ROW()-1),1))</f>
        <v/>
      </c>
      <c r="D545" s="7" t="str">
        <f ca="1">IF(ROW()-1&gt;$J$1,"",INDIRECT("Inventaires!C"&amp;SMALL([1]Inventaires!$A$3:$A$400,ROW()-1),1))</f>
        <v/>
      </c>
      <c r="E545" s="5" t="str">
        <f ca="1">IF(ROW()-1&gt;$J$1,"",INDIRECT("Inventaires!Q"&amp;SMALL([1]Inventaires!$A$3:$A$400,ROW()-1),1))</f>
        <v/>
      </c>
      <c r="F545" s="8" t="str">
        <f ca="1">IF(ROW()-1&gt;$J$1,"",INDIRECT("Inventaires!J"&amp;SMALL([1]Inventaires!$A$3:$A$400,ROW()-1),1))</f>
        <v/>
      </c>
      <c r="G545" s="7" t="str">
        <f ca="1">IF(ROW()-1&gt;$J$1,"",INDIRECT("Inventaires!K"&amp;SMALL([1]Inventaires!$A$3:$A$400,ROW()-1),1))</f>
        <v/>
      </c>
      <c r="H545" s="5" t="str">
        <f ca="1">IF(ROW()-1&gt;$J$1,"",INDIRECT("Inventaires!O"&amp;SMALL([1]Inventaires!$A$3:$A$400,ROW()-1),1))</f>
        <v/>
      </c>
      <c r="I545" s="7" t="str">
        <f ca="1">IF(ROW()-1&gt;$J$1,"",INDIRECT("Inventaires!L"&amp;SMALL([1]Inventaires!$A$3:$A$400,ROW()-1),1))</f>
        <v/>
      </c>
      <c r="J545" s="7"/>
    </row>
    <row r="546" spans="1:10" x14ac:dyDescent="0.25">
      <c r="A546" s="7"/>
      <c r="B546" s="5" t="str">
        <f ca="1">IF(ROW()-1&gt;$J$1,"",INDIRECT("Inventaires!D"&amp;SMALL([1]Inventaires!$A$3:$A$400,ROW()-1),1))</f>
        <v/>
      </c>
      <c r="C546" s="5" t="str">
        <f ca="1">IF(ROW()-1&gt;$J$1,"",INDIRECT("Inventaires!I"&amp;SMALL([1]Inventaires!$A$3:$A$400,ROW()-1),1))</f>
        <v/>
      </c>
      <c r="D546" s="7" t="str">
        <f ca="1">IF(ROW()-1&gt;$J$1,"",INDIRECT("Inventaires!C"&amp;SMALL([1]Inventaires!$A$3:$A$400,ROW()-1),1))</f>
        <v/>
      </c>
      <c r="E546" s="5" t="str">
        <f ca="1">IF(ROW()-1&gt;$J$1,"",INDIRECT("Inventaires!Q"&amp;SMALL([1]Inventaires!$A$3:$A$400,ROW()-1),1))</f>
        <v/>
      </c>
      <c r="F546" s="8" t="str">
        <f ca="1">IF(ROW()-1&gt;$J$1,"",INDIRECT("Inventaires!J"&amp;SMALL([1]Inventaires!$A$3:$A$400,ROW()-1),1))</f>
        <v/>
      </c>
      <c r="G546" s="7" t="str">
        <f ca="1">IF(ROW()-1&gt;$J$1,"",INDIRECT("Inventaires!K"&amp;SMALL([1]Inventaires!$A$3:$A$400,ROW()-1),1))</f>
        <v/>
      </c>
      <c r="H546" s="5" t="str">
        <f ca="1">IF(ROW()-1&gt;$J$1,"",INDIRECT("Inventaires!O"&amp;SMALL([1]Inventaires!$A$3:$A$400,ROW()-1),1))</f>
        <v/>
      </c>
      <c r="I546" s="7" t="str">
        <f ca="1">IF(ROW()-1&gt;$J$1,"",INDIRECT("Inventaires!L"&amp;SMALL([1]Inventaires!$A$3:$A$400,ROW()-1),1))</f>
        <v/>
      </c>
      <c r="J546" s="7"/>
    </row>
    <row r="547" spans="1:10" x14ac:dyDescent="0.25">
      <c r="A547" s="7"/>
      <c r="B547" s="5" t="str">
        <f ca="1">IF(ROW()-1&gt;$J$1,"",INDIRECT("Inventaires!D"&amp;SMALL([1]Inventaires!$A$3:$A$400,ROW()-1),1))</f>
        <v/>
      </c>
      <c r="C547" s="5" t="str">
        <f ca="1">IF(ROW()-1&gt;$J$1,"",INDIRECT("Inventaires!I"&amp;SMALL([1]Inventaires!$A$3:$A$400,ROW()-1),1))</f>
        <v/>
      </c>
      <c r="D547" s="7" t="str">
        <f ca="1">IF(ROW()-1&gt;$J$1,"",INDIRECT("Inventaires!C"&amp;SMALL([1]Inventaires!$A$3:$A$400,ROW()-1),1))</f>
        <v/>
      </c>
      <c r="E547" s="5" t="str">
        <f ca="1">IF(ROW()-1&gt;$J$1,"",INDIRECT("Inventaires!Q"&amp;SMALL([1]Inventaires!$A$3:$A$400,ROW()-1),1))</f>
        <v/>
      </c>
      <c r="F547" s="8" t="str">
        <f ca="1">IF(ROW()-1&gt;$J$1,"",INDIRECT("Inventaires!J"&amp;SMALL([1]Inventaires!$A$3:$A$400,ROW()-1),1))</f>
        <v/>
      </c>
      <c r="G547" s="7" t="str">
        <f ca="1">IF(ROW()-1&gt;$J$1,"",INDIRECT("Inventaires!K"&amp;SMALL([1]Inventaires!$A$3:$A$400,ROW()-1),1))</f>
        <v/>
      </c>
      <c r="H547" s="5" t="str">
        <f ca="1">IF(ROW()-1&gt;$J$1,"",INDIRECT("Inventaires!O"&amp;SMALL([1]Inventaires!$A$3:$A$400,ROW()-1),1))</f>
        <v/>
      </c>
      <c r="I547" s="7" t="str">
        <f ca="1">IF(ROW()-1&gt;$J$1,"",INDIRECT("Inventaires!L"&amp;SMALL([1]Inventaires!$A$3:$A$400,ROW()-1),1))</f>
        <v/>
      </c>
      <c r="J547" s="7"/>
    </row>
    <row r="548" spans="1:10" x14ac:dyDescent="0.25">
      <c r="A548" s="7"/>
      <c r="B548" s="5" t="str">
        <f ca="1">IF(ROW()-1&gt;$J$1,"",INDIRECT("Inventaires!D"&amp;SMALL([1]Inventaires!$A$3:$A$400,ROW()-1),1))</f>
        <v/>
      </c>
      <c r="C548" s="5" t="str">
        <f ca="1">IF(ROW()-1&gt;$J$1,"",INDIRECT("Inventaires!I"&amp;SMALL([1]Inventaires!$A$3:$A$400,ROW()-1),1))</f>
        <v/>
      </c>
      <c r="D548" s="7" t="str">
        <f ca="1">IF(ROW()-1&gt;$J$1,"",INDIRECT("Inventaires!C"&amp;SMALL([1]Inventaires!$A$3:$A$400,ROW()-1),1))</f>
        <v/>
      </c>
      <c r="E548" s="5" t="str">
        <f ca="1">IF(ROW()-1&gt;$J$1,"",INDIRECT("Inventaires!Q"&amp;SMALL([1]Inventaires!$A$3:$A$400,ROW()-1),1))</f>
        <v/>
      </c>
      <c r="F548" s="8" t="str">
        <f ca="1">IF(ROW()-1&gt;$J$1,"",INDIRECT("Inventaires!J"&amp;SMALL([1]Inventaires!$A$3:$A$400,ROW()-1),1))</f>
        <v/>
      </c>
      <c r="G548" s="7" t="str">
        <f ca="1">IF(ROW()-1&gt;$J$1,"",INDIRECT("Inventaires!K"&amp;SMALL([1]Inventaires!$A$3:$A$400,ROW()-1),1))</f>
        <v/>
      </c>
      <c r="H548" s="5" t="str">
        <f ca="1">IF(ROW()-1&gt;$J$1,"",INDIRECT("Inventaires!O"&amp;SMALL([1]Inventaires!$A$3:$A$400,ROW()-1),1))</f>
        <v/>
      </c>
      <c r="I548" s="7" t="str">
        <f ca="1">IF(ROW()-1&gt;$J$1,"",INDIRECT("Inventaires!L"&amp;SMALL([1]Inventaires!$A$3:$A$400,ROW()-1),1))</f>
        <v/>
      </c>
      <c r="J548" s="7"/>
    </row>
    <row r="549" spans="1:10" x14ac:dyDescent="0.25">
      <c r="A549" s="7"/>
      <c r="B549" s="5" t="str">
        <f ca="1">IF(ROW()-1&gt;$J$1,"",INDIRECT("Inventaires!D"&amp;SMALL([1]Inventaires!$A$3:$A$400,ROW()-1),1))</f>
        <v/>
      </c>
      <c r="C549" s="5" t="str">
        <f ca="1">IF(ROW()-1&gt;$J$1,"",INDIRECT("Inventaires!I"&amp;SMALL([1]Inventaires!$A$3:$A$400,ROW()-1),1))</f>
        <v/>
      </c>
      <c r="D549" s="7" t="str">
        <f ca="1">IF(ROW()-1&gt;$J$1,"",INDIRECT("Inventaires!C"&amp;SMALL([1]Inventaires!$A$3:$A$400,ROW()-1),1))</f>
        <v/>
      </c>
      <c r="E549" s="5" t="str">
        <f ca="1">IF(ROW()-1&gt;$J$1,"",INDIRECT("Inventaires!Q"&amp;SMALL([1]Inventaires!$A$3:$A$400,ROW()-1),1))</f>
        <v/>
      </c>
      <c r="F549" s="8" t="str">
        <f ca="1">IF(ROW()-1&gt;$J$1,"",INDIRECT("Inventaires!J"&amp;SMALL([1]Inventaires!$A$3:$A$400,ROW()-1),1))</f>
        <v/>
      </c>
      <c r="G549" s="7" t="str">
        <f ca="1">IF(ROW()-1&gt;$J$1,"",INDIRECT("Inventaires!K"&amp;SMALL([1]Inventaires!$A$3:$A$400,ROW()-1),1))</f>
        <v/>
      </c>
      <c r="H549" s="5" t="str">
        <f ca="1">IF(ROW()-1&gt;$J$1,"",INDIRECT("Inventaires!O"&amp;SMALL([1]Inventaires!$A$3:$A$400,ROW()-1),1))</f>
        <v/>
      </c>
      <c r="I549" s="7" t="str">
        <f ca="1">IF(ROW()-1&gt;$J$1,"",INDIRECT("Inventaires!L"&amp;SMALL([1]Inventaires!$A$3:$A$400,ROW()-1),1))</f>
        <v/>
      </c>
      <c r="J549" s="7"/>
    </row>
    <row r="550" spans="1:10" x14ac:dyDescent="0.25">
      <c r="A550" s="7"/>
      <c r="B550" s="5" t="str">
        <f ca="1">IF(ROW()-1&gt;$J$1,"",INDIRECT("Inventaires!D"&amp;SMALL([1]Inventaires!$A$3:$A$400,ROW()-1),1))</f>
        <v/>
      </c>
      <c r="C550" s="5" t="str">
        <f ca="1">IF(ROW()-1&gt;$J$1,"",INDIRECT("Inventaires!I"&amp;SMALL([1]Inventaires!$A$3:$A$400,ROW()-1),1))</f>
        <v/>
      </c>
      <c r="D550" s="7" t="str">
        <f ca="1">IF(ROW()-1&gt;$J$1,"",INDIRECT("Inventaires!C"&amp;SMALL([1]Inventaires!$A$3:$A$400,ROW()-1),1))</f>
        <v/>
      </c>
      <c r="E550" s="5" t="str">
        <f ca="1">IF(ROW()-1&gt;$J$1,"",INDIRECT("Inventaires!Q"&amp;SMALL([1]Inventaires!$A$3:$A$400,ROW()-1),1))</f>
        <v/>
      </c>
      <c r="F550" s="8" t="str">
        <f ca="1">IF(ROW()-1&gt;$J$1,"",INDIRECT("Inventaires!J"&amp;SMALL([1]Inventaires!$A$3:$A$400,ROW()-1),1))</f>
        <v/>
      </c>
      <c r="G550" s="7" t="str">
        <f ca="1">IF(ROW()-1&gt;$J$1,"",INDIRECT("Inventaires!K"&amp;SMALL([1]Inventaires!$A$3:$A$400,ROW()-1),1))</f>
        <v/>
      </c>
      <c r="H550" s="5" t="str">
        <f ca="1">IF(ROW()-1&gt;$J$1,"",INDIRECT("Inventaires!O"&amp;SMALL([1]Inventaires!$A$3:$A$400,ROW()-1),1))</f>
        <v/>
      </c>
      <c r="I550" s="7" t="str">
        <f ca="1">IF(ROW()-1&gt;$J$1,"",INDIRECT("Inventaires!L"&amp;SMALL([1]Inventaires!$A$3:$A$400,ROW()-1),1))</f>
        <v/>
      </c>
      <c r="J550" s="7"/>
    </row>
    <row r="551" spans="1:10" x14ac:dyDescent="0.25">
      <c r="A551" s="7"/>
      <c r="B551" s="5" t="str">
        <f ca="1">IF(ROW()-1&gt;$J$1,"",INDIRECT("Inventaires!D"&amp;SMALL([1]Inventaires!$A$3:$A$400,ROW()-1),1))</f>
        <v/>
      </c>
      <c r="C551" s="5" t="str">
        <f ca="1">IF(ROW()-1&gt;$J$1,"",INDIRECT("Inventaires!I"&amp;SMALL([1]Inventaires!$A$3:$A$400,ROW()-1),1))</f>
        <v/>
      </c>
      <c r="D551" s="7" t="str">
        <f ca="1">IF(ROW()-1&gt;$J$1,"",INDIRECT("Inventaires!C"&amp;SMALL([1]Inventaires!$A$3:$A$400,ROW()-1),1))</f>
        <v/>
      </c>
      <c r="E551" s="5" t="str">
        <f ca="1">IF(ROW()-1&gt;$J$1,"",INDIRECT("Inventaires!Q"&amp;SMALL([1]Inventaires!$A$3:$A$400,ROW()-1),1))</f>
        <v/>
      </c>
      <c r="F551" s="8" t="str">
        <f ca="1">IF(ROW()-1&gt;$J$1,"",INDIRECT("Inventaires!J"&amp;SMALL([1]Inventaires!$A$3:$A$400,ROW()-1),1))</f>
        <v/>
      </c>
      <c r="G551" s="7" t="str">
        <f ca="1">IF(ROW()-1&gt;$J$1,"",INDIRECT("Inventaires!K"&amp;SMALL([1]Inventaires!$A$3:$A$400,ROW()-1),1))</f>
        <v/>
      </c>
      <c r="H551" s="5" t="str">
        <f ca="1">IF(ROW()-1&gt;$J$1,"",INDIRECT("Inventaires!O"&amp;SMALL([1]Inventaires!$A$3:$A$400,ROW()-1),1))</f>
        <v/>
      </c>
      <c r="I551" s="7" t="str">
        <f ca="1">IF(ROW()-1&gt;$J$1,"",INDIRECT("Inventaires!L"&amp;SMALL([1]Inventaires!$A$3:$A$400,ROW()-1),1))</f>
        <v/>
      </c>
      <c r="J551" s="7"/>
    </row>
    <row r="552" spans="1:10" x14ac:dyDescent="0.25">
      <c r="A552" s="7"/>
      <c r="B552" s="5" t="str">
        <f ca="1">IF(ROW()-1&gt;$J$1,"",INDIRECT("Inventaires!D"&amp;SMALL([1]Inventaires!$A$3:$A$400,ROW()-1),1))</f>
        <v/>
      </c>
      <c r="C552" s="5" t="str">
        <f ca="1">IF(ROW()-1&gt;$J$1,"",INDIRECT("Inventaires!I"&amp;SMALL([1]Inventaires!$A$3:$A$400,ROW()-1),1))</f>
        <v/>
      </c>
      <c r="D552" s="7" t="str">
        <f ca="1">IF(ROW()-1&gt;$J$1,"",INDIRECT("Inventaires!C"&amp;SMALL([1]Inventaires!$A$3:$A$400,ROW()-1),1))</f>
        <v/>
      </c>
      <c r="E552" s="5" t="str">
        <f ca="1">IF(ROW()-1&gt;$J$1,"",INDIRECT("Inventaires!Q"&amp;SMALL([1]Inventaires!$A$3:$A$400,ROW()-1),1))</f>
        <v/>
      </c>
      <c r="F552" s="8" t="str">
        <f ca="1">IF(ROW()-1&gt;$J$1,"",INDIRECT("Inventaires!J"&amp;SMALL([1]Inventaires!$A$3:$A$400,ROW()-1),1))</f>
        <v/>
      </c>
      <c r="G552" s="7" t="str">
        <f ca="1">IF(ROW()-1&gt;$J$1,"",INDIRECT("Inventaires!K"&amp;SMALL([1]Inventaires!$A$3:$A$400,ROW()-1),1))</f>
        <v/>
      </c>
      <c r="H552" s="5" t="str">
        <f ca="1">IF(ROW()-1&gt;$J$1,"",INDIRECT("Inventaires!O"&amp;SMALL([1]Inventaires!$A$3:$A$400,ROW()-1),1))</f>
        <v/>
      </c>
      <c r="I552" s="7" t="str">
        <f ca="1">IF(ROW()-1&gt;$J$1,"",INDIRECT("Inventaires!L"&amp;SMALL([1]Inventaires!$A$3:$A$400,ROW()-1),1))</f>
        <v/>
      </c>
      <c r="J552" s="7"/>
    </row>
    <row r="553" spans="1:10" x14ac:dyDescent="0.25">
      <c r="A553" s="7"/>
      <c r="B553" s="5" t="str">
        <f ca="1">IF(ROW()-1&gt;$J$1,"",INDIRECT("Inventaires!D"&amp;SMALL([1]Inventaires!$A$3:$A$400,ROW()-1),1))</f>
        <v/>
      </c>
      <c r="C553" s="5" t="str">
        <f ca="1">IF(ROW()-1&gt;$J$1,"",INDIRECT("Inventaires!I"&amp;SMALL([1]Inventaires!$A$3:$A$400,ROW()-1),1))</f>
        <v/>
      </c>
      <c r="D553" s="7" t="str">
        <f ca="1">IF(ROW()-1&gt;$J$1,"",INDIRECT("Inventaires!C"&amp;SMALL([1]Inventaires!$A$3:$A$400,ROW()-1),1))</f>
        <v/>
      </c>
      <c r="E553" s="5" t="str">
        <f ca="1">IF(ROW()-1&gt;$J$1,"",INDIRECT("Inventaires!Q"&amp;SMALL([1]Inventaires!$A$3:$A$400,ROW()-1),1))</f>
        <v/>
      </c>
      <c r="F553" s="8" t="str">
        <f ca="1">IF(ROW()-1&gt;$J$1,"",INDIRECT("Inventaires!J"&amp;SMALL([1]Inventaires!$A$3:$A$400,ROW()-1),1))</f>
        <v/>
      </c>
      <c r="G553" s="7" t="str">
        <f ca="1">IF(ROW()-1&gt;$J$1,"",INDIRECT("Inventaires!K"&amp;SMALL([1]Inventaires!$A$3:$A$400,ROW()-1),1))</f>
        <v/>
      </c>
      <c r="H553" s="5" t="str">
        <f ca="1">IF(ROW()-1&gt;$J$1,"",INDIRECT("Inventaires!O"&amp;SMALL([1]Inventaires!$A$3:$A$400,ROW()-1),1))</f>
        <v/>
      </c>
      <c r="I553" s="7" t="str">
        <f ca="1">IF(ROW()-1&gt;$J$1,"",INDIRECT("Inventaires!L"&amp;SMALL([1]Inventaires!$A$3:$A$400,ROW()-1),1))</f>
        <v/>
      </c>
      <c r="J553" s="7"/>
    </row>
    <row r="554" spans="1:10" x14ac:dyDescent="0.25">
      <c r="A554" s="7"/>
      <c r="B554" s="5" t="str">
        <f ca="1">IF(ROW()-1&gt;$J$1,"",INDIRECT("Inventaires!D"&amp;SMALL([1]Inventaires!$A$3:$A$400,ROW()-1),1))</f>
        <v/>
      </c>
      <c r="C554" s="5" t="str">
        <f ca="1">IF(ROW()-1&gt;$J$1,"",INDIRECT("Inventaires!I"&amp;SMALL([1]Inventaires!$A$3:$A$400,ROW()-1),1))</f>
        <v/>
      </c>
      <c r="D554" s="7" t="str">
        <f ca="1">IF(ROW()-1&gt;$J$1,"",INDIRECT("Inventaires!C"&amp;SMALL([1]Inventaires!$A$3:$A$400,ROW()-1),1))</f>
        <v/>
      </c>
      <c r="E554" s="5" t="str">
        <f ca="1">IF(ROW()-1&gt;$J$1,"",INDIRECT("Inventaires!Q"&amp;SMALL([1]Inventaires!$A$3:$A$400,ROW()-1),1))</f>
        <v/>
      </c>
      <c r="F554" s="8" t="str">
        <f ca="1">IF(ROW()-1&gt;$J$1,"",INDIRECT("Inventaires!J"&amp;SMALL([1]Inventaires!$A$3:$A$400,ROW()-1),1))</f>
        <v/>
      </c>
      <c r="G554" s="7" t="str">
        <f ca="1">IF(ROW()-1&gt;$J$1,"",INDIRECT("Inventaires!K"&amp;SMALL([1]Inventaires!$A$3:$A$400,ROW()-1),1))</f>
        <v/>
      </c>
      <c r="H554" s="5" t="str">
        <f ca="1">IF(ROW()-1&gt;$J$1,"",INDIRECT("Inventaires!O"&amp;SMALL([1]Inventaires!$A$3:$A$400,ROW()-1),1))</f>
        <v/>
      </c>
      <c r="I554" s="7" t="str">
        <f ca="1">IF(ROW()-1&gt;$J$1,"",INDIRECT("Inventaires!L"&amp;SMALL([1]Inventaires!$A$3:$A$400,ROW()-1),1))</f>
        <v/>
      </c>
      <c r="J554" s="7"/>
    </row>
    <row r="555" spans="1:10" x14ac:dyDescent="0.25">
      <c r="A555" s="7"/>
      <c r="B555" s="5" t="str">
        <f ca="1">IF(ROW()-1&gt;$J$1,"",INDIRECT("Inventaires!D"&amp;SMALL([1]Inventaires!$A$3:$A$400,ROW()-1),1))</f>
        <v/>
      </c>
      <c r="C555" s="5" t="str">
        <f ca="1">IF(ROW()-1&gt;$J$1,"",INDIRECT("Inventaires!I"&amp;SMALL([1]Inventaires!$A$3:$A$400,ROW()-1),1))</f>
        <v/>
      </c>
      <c r="D555" s="7" t="str">
        <f ca="1">IF(ROW()-1&gt;$J$1,"",INDIRECT("Inventaires!C"&amp;SMALL([1]Inventaires!$A$3:$A$400,ROW()-1),1))</f>
        <v/>
      </c>
      <c r="E555" s="5" t="str">
        <f ca="1">IF(ROW()-1&gt;$J$1,"",INDIRECT("Inventaires!Q"&amp;SMALL([1]Inventaires!$A$3:$A$400,ROW()-1),1))</f>
        <v/>
      </c>
      <c r="F555" s="8" t="str">
        <f ca="1">IF(ROW()-1&gt;$J$1,"",INDIRECT("Inventaires!J"&amp;SMALL([1]Inventaires!$A$3:$A$400,ROW()-1),1))</f>
        <v/>
      </c>
      <c r="G555" s="7" t="str">
        <f ca="1">IF(ROW()-1&gt;$J$1,"",INDIRECT("Inventaires!K"&amp;SMALL([1]Inventaires!$A$3:$A$400,ROW()-1),1))</f>
        <v/>
      </c>
      <c r="H555" s="5" t="str">
        <f ca="1">IF(ROW()-1&gt;$J$1,"",INDIRECT("Inventaires!O"&amp;SMALL([1]Inventaires!$A$3:$A$400,ROW()-1),1))</f>
        <v/>
      </c>
      <c r="I555" s="7" t="str">
        <f ca="1">IF(ROW()-1&gt;$J$1,"",INDIRECT("Inventaires!L"&amp;SMALL([1]Inventaires!$A$3:$A$400,ROW()-1),1))</f>
        <v/>
      </c>
      <c r="J555" s="7"/>
    </row>
    <row r="556" spans="1:10" x14ac:dyDescent="0.25">
      <c r="A556" s="7"/>
      <c r="B556" s="5" t="str">
        <f ca="1">IF(ROW()-1&gt;$J$1,"",INDIRECT("Inventaires!D"&amp;SMALL([1]Inventaires!$A$3:$A$400,ROW()-1),1))</f>
        <v/>
      </c>
      <c r="C556" s="5" t="str">
        <f ca="1">IF(ROW()-1&gt;$J$1,"",INDIRECT("Inventaires!I"&amp;SMALL([1]Inventaires!$A$3:$A$400,ROW()-1),1))</f>
        <v/>
      </c>
      <c r="D556" s="7" t="str">
        <f ca="1">IF(ROW()-1&gt;$J$1,"",INDIRECT("Inventaires!C"&amp;SMALL([1]Inventaires!$A$3:$A$400,ROW()-1),1))</f>
        <v/>
      </c>
      <c r="E556" s="5" t="str">
        <f ca="1">IF(ROW()-1&gt;$J$1,"",INDIRECT("Inventaires!Q"&amp;SMALL([1]Inventaires!$A$3:$A$400,ROW()-1),1))</f>
        <v/>
      </c>
      <c r="F556" s="8" t="str">
        <f ca="1">IF(ROW()-1&gt;$J$1,"",INDIRECT("Inventaires!J"&amp;SMALL([1]Inventaires!$A$3:$A$400,ROW()-1),1))</f>
        <v/>
      </c>
      <c r="G556" s="7" t="str">
        <f ca="1">IF(ROW()-1&gt;$J$1,"",INDIRECT("Inventaires!K"&amp;SMALL([1]Inventaires!$A$3:$A$400,ROW()-1),1))</f>
        <v/>
      </c>
      <c r="H556" s="5" t="str">
        <f ca="1">IF(ROW()-1&gt;$J$1,"",INDIRECT("Inventaires!O"&amp;SMALL([1]Inventaires!$A$3:$A$400,ROW()-1),1))</f>
        <v/>
      </c>
      <c r="I556" s="7" t="str">
        <f ca="1">IF(ROW()-1&gt;$J$1,"",INDIRECT("Inventaires!L"&amp;SMALL([1]Inventaires!$A$3:$A$400,ROW()-1),1))</f>
        <v/>
      </c>
      <c r="J556" s="7"/>
    </row>
    <row r="557" spans="1:10" x14ac:dyDescent="0.25">
      <c r="A557" s="7"/>
      <c r="B557" s="5" t="str">
        <f ca="1">IF(ROW()-1&gt;$J$1,"",INDIRECT("Inventaires!D"&amp;SMALL([1]Inventaires!$A$3:$A$400,ROW()-1),1))</f>
        <v/>
      </c>
      <c r="C557" s="5" t="str">
        <f ca="1">IF(ROW()-1&gt;$J$1,"",INDIRECT("Inventaires!I"&amp;SMALL([1]Inventaires!$A$3:$A$400,ROW()-1),1))</f>
        <v/>
      </c>
      <c r="D557" s="7" t="str">
        <f ca="1">IF(ROW()-1&gt;$J$1,"",INDIRECT("Inventaires!C"&amp;SMALL([1]Inventaires!$A$3:$A$400,ROW()-1),1))</f>
        <v/>
      </c>
      <c r="E557" s="5" t="str">
        <f ca="1">IF(ROW()-1&gt;$J$1,"",INDIRECT("Inventaires!Q"&amp;SMALL([1]Inventaires!$A$3:$A$400,ROW()-1),1))</f>
        <v/>
      </c>
      <c r="F557" s="8" t="str">
        <f ca="1">IF(ROW()-1&gt;$J$1,"",INDIRECT("Inventaires!J"&amp;SMALL([1]Inventaires!$A$3:$A$400,ROW()-1),1))</f>
        <v/>
      </c>
      <c r="G557" s="7" t="str">
        <f ca="1">IF(ROW()-1&gt;$J$1,"",INDIRECT("Inventaires!K"&amp;SMALL([1]Inventaires!$A$3:$A$400,ROW()-1),1))</f>
        <v/>
      </c>
      <c r="H557" s="5" t="str">
        <f ca="1">IF(ROW()-1&gt;$J$1,"",INDIRECT("Inventaires!O"&amp;SMALL([1]Inventaires!$A$3:$A$400,ROW()-1),1))</f>
        <v/>
      </c>
      <c r="I557" s="7" t="str">
        <f ca="1">IF(ROW()-1&gt;$J$1,"",INDIRECT("Inventaires!L"&amp;SMALL([1]Inventaires!$A$3:$A$400,ROW()-1),1))</f>
        <v/>
      </c>
      <c r="J557" s="7"/>
    </row>
    <row r="558" spans="1:10" x14ac:dyDescent="0.25">
      <c r="A558" s="7"/>
      <c r="B558" s="5" t="str">
        <f ca="1">IF(ROW()-1&gt;$J$1,"",INDIRECT("Inventaires!D"&amp;SMALL([1]Inventaires!$A$3:$A$400,ROW()-1),1))</f>
        <v/>
      </c>
      <c r="C558" s="5" t="str">
        <f ca="1">IF(ROW()-1&gt;$J$1,"",INDIRECT("Inventaires!I"&amp;SMALL([1]Inventaires!$A$3:$A$400,ROW()-1),1))</f>
        <v/>
      </c>
      <c r="D558" s="7" t="str">
        <f ca="1">IF(ROW()-1&gt;$J$1,"",INDIRECT("Inventaires!C"&amp;SMALL([1]Inventaires!$A$3:$A$400,ROW()-1),1))</f>
        <v/>
      </c>
      <c r="E558" s="5" t="str">
        <f ca="1">IF(ROW()-1&gt;$J$1,"",INDIRECT("Inventaires!Q"&amp;SMALL([1]Inventaires!$A$3:$A$400,ROW()-1),1))</f>
        <v/>
      </c>
      <c r="F558" s="8" t="str">
        <f ca="1">IF(ROW()-1&gt;$J$1,"",INDIRECT("Inventaires!J"&amp;SMALL([1]Inventaires!$A$3:$A$400,ROW()-1),1))</f>
        <v/>
      </c>
      <c r="G558" s="7" t="str">
        <f ca="1">IF(ROW()-1&gt;$J$1,"",INDIRECT("Inventaires!K"&amp;SMALL([1]Inventaires!$A$3:$A$400,ROW()-1),1))</f>
        <v/>
      </c>
      <c r="H558" s="5" t="str">
        <f ca="1">IF(ROW()-1&gt;$J$1,"",INDIRECT("Inventaires!O"&amp;SMALL([1]Inventaires!$A$3:$A$400,ROW()-1),1))</f>
        <v/>
      </c>
      <c r="I558" s="7" t="str">
        <f ca="1">IF(ROW()-1&gt;$J$1,"",INDIRECT("Inventaires!L"&amp;SMALL([1]Inventaires!$A$3:$A$400,ROW()-1),1))</f>
        <v/>
      </c>
      <c r="J558" s="7"/>
    </row>
    <row r="559" spans="1:10" x14ac:dyDescent="0.25">
      <c r="A559" s="7"/>
      <c r="B559" s="5" t="str">
        <f ca="1">IF(ROW()-1&gt;$J$1,"",INDIRECT("Inventaires!D"&amp;SMALL([1]Inventaires!$A$3:$A$400,ROW()-1),1))</f>
        <v/>
      </c>
      <c r="C559" s="5" t="str">
        <f ca="1">IF(ROW()-1&gt;$J$1,"",INDIRECT("Inventaires!I"&amp;SMALL([1]Inventaires!$A$3:$A$400,ROW()-1),1))</f>
        <v/>
      </c>
      <c r="D559" s="7" t="str">
        <f ca="1">IF(ROW()-1&gt;$J$1,"",INDIRECT("Inventaires!C"&amp;SMALL([1]Inventaires!$A$3:$A$400,ROW()-1),1))</f>
        <v/>
      </c>
      <c r="E559" s="5" t="str">
        <f ca="1">IF(ROW()-1&gt;$J$1,"",INDIRECT("Inventaires!Q"&amp;SMALL([1]Inventaires!$A$3:$A$400,ROW()-1),1))</f>
        <v/>
      </c>
      <c r="F559" s="8" t="str">
        <f ca="1">IF(ROW()-1&gt;$J$1,"",INDIRECT("Inventaires!J"&amp;SMALL([1]Inventaires!$A$3:$A$400,ROW()-1),1))</f>
        <v/>
      </c>
      <c r="G559" s="7" t="str">
        <f ca="1">IF(ROW()-1&gt;$J$1,"",INDIRECT("Inventaires!K"&amp;SMALL([1]Inventaires!$A$3:$A$400,ROW()-1),1))</f>
        <v/>
      </c>
      <c r="H559" s="5" t="str">
        <f ca="1">IF(ROW()-1&gt;$J$1,"",INDIRECT("Inventaires!O"&amp;SMALL([1]Inventaires!$A$3:$A$400,ROW()-1),1))</f>
        <v/>
      </c>
      <c r="I559" s="7" t="str">
        <f ca="1">IF(ROW()-1&gt;$J$1,"",INDIRECT("Inventaires!L"&amp;SMALL([1]Inventaires!$A$3:$A$400,ROW()-1),1))</f>
        <v/>
      </c>
      <c r="J559" s="7"/>
    </row>
    <row r="560" spans="1:10" x14ac:dyDescent="0.25">
      <c r="A560" s="7"/>
      <c r="B560" s="5" t="str">
        <f ca="1">IF(ROW()-1&gt;$J$1,"",INDIRECT("Inventaires!D"&amp;SMALL([1]Inventaires!$A$3:$A$400,ROW()-1),1))</f>
        <v/>
      </c>
      <c r="C560" s="5" t="str">
        <f ca="1">IF(ROW()-1&gt;$J$1,"",INDIRECT("Inventaires!I"&amp;SMALL([1]Inventaires!$A$3:$A$400,ROW()-1),1))</f>
        <v/>
      </c>
      <c r="D560" s="7" t="str">
        <f ca="1">IF(ROW()-1&gt;$J$1,"",INDIRECT("Inventaires!C"&amp;SMALL([1]Inventaires!$A$3:$A$400,ROW()-1),1))</f>
        <v/>
      </c>
      <c r="E560" s="5" t="str">
        <f ca="1">IF(ROW()-1&gt;$J$1,"",INDIRECT("Inventaires!Q"&amp;SMALL([1]Inventaires!$A$3:$A$400,ROW()-1),1))</f>
        <v/>
      </c>
      <c r="F560" s="8" t="str">
        <f ca="1">IF(ROW()-1&gt;$J$1,"",INDIRECT("Inventaires!J"&amp;SMALL([1]Inventaires!$A$3:$A$400,ROW()-1),1))</f>
        <v/>
      </c>
      <c r="G560" s="7" t="str">
        <f ca="1">IF(ROW()-1&gt;$J$1,"",INDIRECT("Inventaires!K"&amp;SMALL([1]Inventaires!$A$3:$A$400,ROW()-1),1))</f>
        <v/>
      </c>
      <c r="H560" s="5" t="str">
        <f ca="1">IF(ROW()-1&gt;$J$1,"",INDIRECT("Inventaires!O"&amp;SMALL([1]Inventaires!$A$3:$A$400,ROW()-1),1))</f>
        <v/>
      </c>
      <c r="I560" s="7" t="str">
        <f ca="1">IF(ROW()-1&gt;$J$1,"",INDIRECT("Inventaires!L"&amp;SMALL([1]Inventaires!$A$3:$A$400,ROW()-1),1))</f>
        <v/>
      </c>
      <c r="J560" s="7"/>
    </row>
    <row r="561" spans="1:10" x14ac:dyDescent="0.25">
      <c r="A561" s="7"/>
      <c r="B561" s="5" t="str">
        <f ca="1">IF(ROW()-1&gt;$J$1,"",INDIRECT("Inventaires!D"&amp;SMALL([1]Inventaires!$A$3:$A$400,ROW()-1),1))</f>
        <v/>
      </c>
      <c r="C561" s="5" t="str">
        <f ca="1">IF(ROW()-1&gt;$J$1,"",INDIRECT("Inventaires!I"&amp;SMALL([1]Inventaires!$A$3:$A$400,ROW()-1),1))</f>
        <v/>
      </c>
      <c r="D561" s="7" t="str">
        <f ca="1">IF(ROW()-1&gt;$J$1,"",INDIRECT("Inventaires!C"&amp;SMALL([1]Inventaires!$A$3:$A$400,ROW()-1),1))</f>
        <v/>
      </c>
      <c r="E561" s="5" t="str">
        <f ca="1">IF(ROW()-1&gt;$J$1,"",INDIRECT("Inventaires!Q"&amp;SMALL([1]Inventaires!$A$3:$A$400,ROW()-1),1))</f>
        <v/>
      </c>
      <c r="F561" s="8" t="str">
        <f ca="1">IF(ROW()-1&gt;$J$1,"",INDIRECT("Inventaires!J"&amp;SMALL([1]Inventaires!$A$3:$A$400,ROW()-1),1))</f>
        <v/>
      </c>
      <c r="G561" s="7" t="str">
        <f ca="1">IF(ROW()-1&gt;$J$1,"",INDIRECT("Inventaires!K"&amp;SMALL([1]Inventaires!$A$3:$A$400,ROW()-1),1))</f>
        <v/>
      </c>
      <c r="H561" s="5" t="str">
        <f ca="1">IF(ROW()-1&gt;$J$1,"",INDIRECT("Inventaires!O"&amp;SMALL([1]Inventaires!$A$3:$A$400,ROW()-1),1))</f>
        <v/>
      </c>
      <c r="I561" s="7" t="str">
        <f ca="1">IF(ROW()-1&gt;$J$1,"",INDIRECT("Inventaires!L"&amp;SMALL([1]Inventaires!$A$3:$A$400,ROW()-1),1))</f>
        <v/>
      </c>
      <c r="J561" s="7"/>
    </row>
    <row r="562" spans="1:10" x14ac:dyDescent="0.25">
      <c r="A562" s="7"/>
      <c r="B562" s="5" t="str">
        <f ca="1">IF(ROW()-1&gt;$J$1,"",INDIRECT("Inventaires!D"&amp;SMALL([1]Inventaires!$A$3:$A$400,ROW()-1),1))</f>
        <v/>
      </c>
      <c r="C562" s="5" t="str">
        <f ca="1">IF(ROW()-1&gt;$J$1,"",INDIRECT("Inventaires!I"&amp;SMALL([1]Inventaires!$A$3:$A$400,ROW()-1),1))</f>
        <v/>
      </c>
      <c r="D562" s="7" t="str">
        <f ca="1">IF(ROW()-1&gt;$J$1,"",INDIRECT("Inventaires!C"&amp;SMALL([1]Inventaires!$A$3:$A$400,ROW()-1),1))</f>
        <v/>
      </c>
      <c r="E562" s="5" t="str">
        <f ca="1">IF(ROW()-1&gt;$J$1,"",INDIRECT("Inventaires!Q"&amp;SMALL([1]Inventaires!$A$3:$A$400,ROW()-1),1))</f>
        <v/>
      </c>
      <c r="F562" s="8" t="str">
        <f ca="1">IF(ROW()-1&gt;$J$1,"",INDIRECT("Inventaires!J"&amp;SMALL([1]Inventaires!$A$3:$A$400,ROW()-1),1))</f>
        <v/>
      </c>
      <c r="G562" s="7" t="str">
        <f ca="1">IF(ROW()-1&gt;$J$1,"",INDIRECT("Inventaires!K"&amp;SMALL([1]Inventaires!$A$3:$A$400,ROW()-1),1))</f>
        <v/>
      </c>
      <c r="H562" s="5" t="str">
        <f ca="1">IF(ROW()-1&gt;$J$1,"",INDIRECT("Inventaires!O"&amp;SMALL([1]Inventaires!$A$3:$A$400,ROW()-1),1))</f>
        <v/>
      </c>
      <c r="I562" s="7" t="str">
        <f ca="1">IF(ROW()-1&gt;$J$1,"",INDIRECT("Inventaires!L"&amp;SMALL([1]Inventaires!$A$3:$A$400,ROW()-1),1))</f>
        <v/>
      </c>
      <c r="J562" s="7"/>
    </row>
    <row r="563" spans="1:10" x14ac:dyDescent="0.25">
      <c r="A563" s="7"/>
      <c r="B563" s="5" t="str">
        <f ca="1">IF(ROW()-1&gt;$J$1,"",INDIRECT("Inventaires!D"&amp;SMALL([1]Inventaires!$A$3:$A$400,ROW()-1),1))</f>
        <v/>
      </c>
      <c r="C563" s="5" t="str">
        <f ca="1">IF(ROW()-1&gt;$J$1,"",INDIRECT("Inventaires!I"&amp;SMALL([1]Inventaires!$A$3:$A$400,ROW()-1),1))</f>
        <v/>
      </c>
      <c r="D563" s="7" t="str">
        <f ca="1">IF(ROW()-1&gt;$J$1,"",INDIRECT("Inventaires!C"&amp;SMALL([1]Inventaires!$A$3:$A$400,ROW()-1),1))</f>
        <v/>
      </c>
      <c r="E563" s="5" t="str">
        <f ca="1">IF(ROW()-1&gt;$J$1,"",INDIRECT("Inventaires!Q"&amp;SMALL([1]Inventaires!$A$3:$A$400,ROW()-1),1))</f>
        <v/>
      </c>
      <c r="F563" s="8" t="str">
        <f ca="1">IF(ROW()-1&gt;$J$1,"",INDIRECT("Inventaires!J"&amp;SMALL([1]Inventaires!$A$3:$A$400,ROW()-1),1))</f>
        <v/>
      </c>
      <c r="G563" s="7" t="str">
        <f ca="1">IF(ROW()-1&gt;$J$1,"",INDIRECT("Inventaires!K"&amp;SMALL([1]Inventaires!$A$3:$A$400,ROW()-1),1))</f>
        <v/>
      </c>
      <c r="H563" s="5" t="str">
        <f ca="1">IF(ROW()-1&gt;$J$1,"",INDIRECT("Inventaires!O"&amp;SMALL([1]Inventaires!$A$3:$A$400,ROW()-1),1))</f>
        <v/>
      </c>
      <c r="I563" s="7" t="str">
        <f ca="1">IF(ROW()-1&gt;$J$1,"",INDIRECT("Inventaires!L"&amp;SMALL([1]Inventaires!$A$3:$A$400,ROW()-1),1))</f>
        <v/>
      </c>
      <c r="J563" s="7"/>
    </row>
    <row r="564" spans="1:10" x14ac:dyDescent="0.25">
      <c r="A564" s="7"/>
      <c r="B564" s="5" t="str">
        <f ca="1">IF(ROW()-1&gt;$J$1,"",INDIRECT("Inventaires!D"&amp;SMALL([1]Inventaires!$A$3:$A$400,ROW()-1),1))</f>
        <v/>
      </c>
      <c r="C564" s="5" t="str">
        <f ca="1">IF(ROW()-1&gt;$J$1,"",INDIRECT("Inventaires!I"&amp;SMALL([1]Inventaires!$A$3:$A$400,ROW()-1),1))</f>
        <v/>
      </c>
      <c r="D564" s="7" t="str">
        <f ca="1">IF(ROW()-1&gt;$J$1,"",INDIRECT("Inventaires!C"&amp;SMALL([1]Inventaires!$A$3:$A$400,ROW()-1),1))</f>
        <v/>
      </c>
      <c r="E564" s="5" t="str">
        <f ca="1">IF(ROW()-1&gt;$J$1,"",INDIRECT("Inventaires!Q"&amp;SMALL([1]Inventaires!$A$3:$A$400,ROW()-1),1))</f>
        <v/>
      </c>
      <c r="F564" s="8" t="str">
        <f ca="1">IF(ROW()-1&gt;$J$1,"",INDIRECT("Inventaires!J"&amp;SMALL([1]Inventaires!$A$3:$A$400,ROW()-1),1))</f>
        <v/>
      </c>
      <c r="G564" s="7" t="str">
        <f ca="1">IF(ROW()-1&gt;$J$1,"",INDIRECT("Inventaires!K"&amp;SMALL([1]Inventaires!$A$3:$A$400,ROW()-1),1))</f>
        <v/>
      </c>
      <c r="H564" s="5" t="str">
        <f ca="1">IF(ROW()-1&gt;$J$1,"",INDIRECT("Inventaires!O"&amp;SMALL([1]Inventaires!$A$3:$A$400,ROW()-1),1))</f>
        <v/>
      </c>
      <c r="I564" s="7" t="str">
        <f ca="1">IF(ROW()-1&gt;$J$1,"",INDIRECT("Inventaires!L"&amp;SMALL([1]Inventaires!$A$3:$A$400,ROW()-1),1))</f>
        <v/>
      </c>
      <c r="J564" s="7"/>
    </row>
    <row r="565" spans="1:10" x14ac:dyDescent="0.25">
      <c r="A565" s="7"/>
      <c r="B565" s="5" t="str">
        <f ca="1">IF(ROW()-1&gt;$J$1,"",INDIRECT("Inventaires!D"&amp;SMALL([1]Inventaires!$A$3:$A$400,ROW()-1),1))</f>
        <v/>
      </c>
      <c r="C565" s="5" t="str">
        <f ca="1">IF(ROW()-1&gt;$J$1,"",INDIRECT("Inventaires!I"&amp;SMALL([1]Inventaires!$A$3:$A$400,ROW()-1),1))</f>
        <v/>
      </c>
      <c r="D565" s="7" t="str">
        <f ca="1">IF(ROW()-1&gt;$J$1,"",INDIRECT("Inventaires!C"&amp;SMALL([1]Inventaires!$A$3:$A$400,ROW()-1),1))</f>
        <v/>
      </c>
      <c r="E565" s="5" t="str">
        <f ca="1">IF(ROW()-1&gt;$J$1,"",INDIRECT("Inventaires!Q"&amp;SMALL([1]Inventaires!$A$3:$A$400,ROW()-1),1))</f>
        <v/>
      </c>
      <c r="F565" s="8" t="str">
        <f ca="1">IF(ROW()-1&gt;$J$1,"",INDIRECT("Inventaires!J"&amp;SMALL([1]Inventaires!$A$3:$A$400,ROW()-1),1))</f>
        <v/>
      </c>
      <c r="G565" s="7" t="str">
        <f ca="1">IF(ROW()-1&gt;$J$1,"",INDIRECT("Inventaires!K"&amp;SMALL([1]Inventaires!$A$3:$A$400,ROW()-1),1))</f>
        <v/>
      </c>
      <c r="H565" s="5" t="str">
        <f ca="1">IF(ROW()-1&gt;$J$1,"",INDIRECT("Inventaires!O"&amp;SMALL([1]Inventaires!$A$3:$A$400,ROW()-1),1))</f>
        <v/>
      </c>
      <c r="I565" s="7" t="str">
        <f ca="1">IF(ROW()-1&gt;$J$1,"",INDIRECT("Inventaires!L"&amp;SMALL([1]Inventaires!$A$3:$A$400,ROW()-1),1))</f>
        <v/>
      </c>
      <c r="J565" s="7"/>
    </row>
    <row r="566" spans="1:10" x14ac:dyDescent="0.25">
      <c r="A566" s="7"/>
      <c r="B566" s="5" t="str">
        <f ca="1">IF(ROW()-1&gt;$J$1,"",INDIRECT("Inventaires!D"&amp;SMALL([1]Inventaires!$A$3:$A$400,ROW()-1),1))</f>
        <v/>
      </c>
      <c r="C566" s="5" t="str">
        <f ca="1">IF(ROW()-1&gt;$J$1,"",INDIRECT("Inventaires!I"&amp;SMALL([1]Inventaires!$A$3:$A$400,ROW()-1),1))</f>
        <v/>
      </c>
      <c r="D566" s="7" t="str">
        <f ca="1">IF(ROW()-1&gt;$J$1,"",INDIRECT("Inventaires!C"&amp;SMALL([1]Inventaires!$A$3:$A$400,ROW()-1),1))</f>
        <v/>
      </c>
      <c r="E566" s="5" t="str">
        <f ca="1">IF(ROW()-1&gt;$J$1,"",INDIRECT("Inventaires!Q"&amp;SMALL([1]Inventaires!$A$3:$A$400,ROW()-1),1))</f>
        <v/>
      </c>
      <c r="F566" s="8" t="str">
        <f ca="1">IF(ROW()-1&gt;$J$1,"",INDIRECT("Inventaires!J"&amp;SMALL([1]Inventaires!$A$3:$A$400,ROW()-1),1))</f>
        <v/>
      </c>
      <c r="G566" s="7" t="str">
        <f ca="1">IF(ROW()-1&gt;$J$1,"",INDIRECT("Inventaires!K"&amp;SMALL([1]Inventaires!$A$3:$A$400,ROW()-1),1))</f>
        <v/>
      </c>
      <c r="H566" s="5" t="str">
        <f ca="1">IF(ROW()-1&gt;$J$1,"",INDIRECT("Inventaires!O"&amp;SMALL([1]Inventaires!$A$3:$A$400,ROW()-1),1))</f>
        <v/>
      </c>
      <c r="I566" s="7" t="str">
        <f ca="1">IF(ROW()-1&gt;$J$1,"",INDIRECT("Inventaires!L"&amp;SMALL([1]Inventaires!$A$3:$A$400,ROW()-1),1))</f>
        <v/>
      </c>
      <c r="J566" s="7"/>
    </row>
    <row r="567" spans="1:10" x14ac:dyDescent="0.25">
      <c r="A567" s="7"/>
      <c r="B567" s="5" t="str">
        <f ca="1">IF(ROW()-1&gt;$J$1,"",INDIRECT("Inventaires!D"&amp;SMALL([1]Inventaires!$A$3:$A$400,ROW()-1),1))</f>
        <v/>
      </c>
      <c r="C567" s="5" t="str">
        <f ca="1">IF(ROW()-1&gt;$J$1,"",INDIRECT("Inventaires!I"&amp;SMALL([1]Inventaires!$A$3:$A$400,ROW()-1),1))</f>
        <v/>
      </c>
      <c r="D567" s="7" t="str">
        <f ca="1">IF(ROW()-1&gt;$J$1,"",INDIRECT("Inventaires!C"&amp;SMALL([1]Inventaires!$A$3:$A$400,ROW()-1),1))</f>
        <v/>
      </c>
      <c r="E567" s="5" t="str">
        <f ca="1">IF(ROW()-1&gt;$J$1,"",INDIRECT("Inventaires!Q"&amp;SMALL([1]Inventaires!$A$3:$A$400,ROW()-1),1))</f>
        <v/>
      </c>
      <c r="F567" s="8" t="str">
        <f ca="1">IF(ROW()-1&gt;$J$1,"",INDIRECT("Inventaires!J"&amp;SMALL([1]Inventaires!$A$3:$A$400,ROW()-1),1))</f>
        <v/>
      </c>
      <c r="G567" s="7" t="str">
        <f ca="1">IF(ROW()-1&gt;$J$1,"",INDIRECT("Inventaires!K"&amp;SMALL([1]Inventaires!$A$3:$A$400,ROW()-1),1))</f>
        <v/>
      </c>
      <c r="H567" s="5" t="str">
        <f ca="1">IF(ROW()-1&gt;$J$1,"",INDIRECT("Inventaires!O"&amp;SMALL([1]Inventaires!$A$3:$A$400,ROW()-1),1))</f>
        <v/>
      </c>
      <c r="I567" s="7" t="str">
        <f ca="1">IF(ROW()-1&gt;$J$1,"",INDIRECT("Inventaires!L"&amp;SMALL([1]Inventaires!$A$3:$A$400,ROW()-1),1))</f>
        <v/>
      </c>
      <c r="J567" s="7"/>
    </row>
    <row r="568" spans="1:10" x14ac:dyDescent="0.25">
      <c r="A568" s="7"/>
      <c r="B568" s="5" t="str">
        <f ca="1">IF(ROW()-1&gt;$J$1,"",INDIRECT("Inventaires!D"&amp;SMALL([1]Inventaires!$A$3:$A$400,ROW()-1),1))</f>
        <v/>
      </c>
      <c r="C568" s="5" t="str">
        <f ca="1">IF(ROW()-1&gt;$J$1,"",INDIRECT("Inventaires!I"&amp;SMALL([1]Inventaires!$A$3:$A$400,ROW()-1),1))</f>
        <v/>
      </c>
      <c r="D568" s="7" t="str">
        <f ca="1">IF(ROW()-1&gt;$J$1,"",INDIRECT("Inventaires!C"&amp;SMALL([1]Inventaires!$A$3:$A$400,ROW()-1),1))</f>
        <v/>
      </c>
      <c r="E568" s="5" t="str">
        <f ca="1">IF(ROW()-1&gt;$J$1,"",INDIRECT("Inventaires!Q"&amp;SMALL([1]Inventaires!$A$3:$A$400,ROW()-1),1))</f>
        <v/>
      </c>
      <c r="F568" s="8" t="str">
        <f ca="1">IF(ROW()-1&gt;$J$1,"",INDIRECT("Inventaires!J"&amp;SMALL([1]Inventaires!$A$3:$A$400,ROW()-1),1))</f>
        <v/>
      </c>
      <c r="G568" s="7" t="str">
        <f ca="1">IF(ROW()-1&gt;$J$1,"",INDIRECT("Inventaires!K"&amp;SMALL([1]Inventaires!$A$3:$A$400,ROW()-1),1))</f>
        <v/>
      </c>
      <c r="H568" s="5" t="str">
        <f ca="1">IF(ROW()-1&gt;$J$1,"",INDIRECT("Inventaires!O"&amp;SMALL([1]Inventaires!$A$3:$A$400,ROW()-1),1))</f>
        <v/>
      </c>
      <c r="I568" s="7" t="str">
        <f ca="1">IF(ROW()-1&gt;$J$1,"",INDIRECT("Inventaires!L"&amp;SMALL([1]Inventaires!$A$3:$A$400,ROW()-1),1))</f>
        <v/>
      </c>
      <c r="J568" s="7"/>
    </row>
    <row r="569" spans="1:10" x14ac:dyDescent="0.25">
      <c r="A569" s="7"/>
      <c r="B569" s="5" t="str">
        <f ca="1">IF(ROW()-1&gt;$J$1,"",INDIRECT("Inventaires!D"&amp;SMALL([1]Inventaires!$A$3:$A$400,ROW()-1),1))</f>
        <v/>
      </c>
      <c r="C569" s="5" t="str">
        <f ca="1">IF(ROW()-1&gt;$J$1,"",INDIRECT("Inventaires!I"&amp;SMALL([1]Inventaires!$A$3:$A$400,ROW()-1),1))</f>
        <v/>
      </c>
      <c r="D569" s="7" t="str">
        <f ca="1">IF(ROW()-1&gt;$J$1,"",INDIRECT("Inventaires!C"&amp;SMALL([1]Inventaires!$A$3:$A$400,ROW()-1),1))</f>
        <v/>
      </c>
      <c r="E569" s="5" t="str">
        <f ca="1">IF(ROW()-1&gt;$J$1,"",INDIRECT("Inventaires!Q"&amp;SMALL([1]Inventaires!$A$3:$A$400,ROW()-1),1))</f>
        <v/>
      </c>
      <c r="F569" s="8" t="str">
        <f ca="1">IF(ROW()-1&gt;$J$1,"",INDIRECT("Inventaires!J"&amp;SMALL([1]Inventaires!$A$3:$A$400,ROW()-1),1))</f>
        <v/>
      </c>
      <c r="G569" s="7" t="str">
        <f ca="1">IF(ROW()-1&gt;$J$1,"",INDIRECT("Inventaires!K"&amp;SMALL([1]Inventaires!$A$3:$A$400,ROW()-1),1))</f>
        <v/>
      </c>
      <c r="H569" s="5" t="str">
        <f ca="1">IF(ROW()-1&gt;$J$1,"",INDIRECT("Inventaires!O"&amp;SMALL([1]Inventaires!$A$3:$A$400,ROW()-1),1))</f>
        <v/>
      </c>
      <c r="I569" s="7" t="str">
        <f ca="1">IF(ROW()-1&gt;$J$1,"",INDIRECT("Inventaires!L"&amp;SMALL([1]Inventaires!$A$3:$A$400,ROW()-1),1))</f>
        <v/>
      </c>
      <c r="J569" s="7"/>
    </row>
    <row r="570" spans="1:10" x14ac:dyDescent="0.25">
      <c r="A570" s="7"/>
      <c r="B570" s="5" t="str">
        <f ca="1">IF(ROW()-1&gt;$J$1,"",INDIRECT("Inventaires!D"&amp;SMALL([1]Inventaires!$A$3:$A$400,ROW()-1),1))</f>
        <v/>
      </c>
      <c r="C570" s="5" t="str">
        <f ca="1">IF(ROW()-1&gt;$J$1,"",INDIRECT("Inventaires!I"&amp;SMALL([1]Inventaires!$A$3:$A$400,ROW()-1),1))</f>
        <v/>
      </c>
      <c r="D570" s="7" t="str">
        <f ca="1">IF(ROW()-1&gt;$J$1,"",INDIRECT("Inventaires!C"&amp;SMALL([1]Inventaires!$A$3:$A$400,ROW()-1),1))</f>
        <v/>
      </c>
      <c r="E570" s="5" t="str">
        <f ca="1">IF(ROW()-1&gt;$J$1,"",INDIRECT("Inventaires!Q"&amp;SMALL([1]Inventaires!$A$3:$A$400,ROW()-1),1))</f>
        <v/>
      </c>
      <c r="F570" s="8" t="str">
        <f ca="1">IF(ROW()-1&gt;$J$1,"",INDIRECT("Inventaires!J"&amp;SMALL([1]Inventaires!$A$3:$A$400,ROW()-1),1))</f>
        <v/>
      </c>
      <c r="G570" s="7" t="str">
        <f ca="1">IF(ROW()-1&gt;$J$1,"",INDIRECT("Inventaires!K"&amp;SMALL([1]Inventaires!$A$3:$A$400,ROW()-1),1))</f>
        <v/>
      </c>
      <c r="H570" s="5" t="str">
        <f ca="1">IF(ROW()-1&gt;$J$1,"",INDIRECT("Inventaires!O"&amp;SMALL([1]Inventaires!$A$3:$A$400,ROW()-1),1))</f>
        <v/>
      </c>
      <c r="I570" s="7" t="str">
        <f ca="1">IF(ROW()-1&gt;$J$1,"",INDIRECT("Inventaires!L"&amp;SMALL([1]Inventaires!$A$3:$A$400,ROW()-1),1))</f>
        <v/>
      </c>
      <c r="J570" s="7"/>
    </row>
    <row r="571" spans="1:10" x14ac:dyDescent="0.25">
      <c r="A571" s="7"/>
      <c r="B571" s="5" t="str">
        <f ca="1">IF(ROW()-1&gt;$J$1,"",INDIRECT("Inventaires!D"&amp;SMALL([1]Inventaires!$A$3:$A$400,ROW()-1),1))</f>
        <v/>
      </c>
      <c r="C571" s="5" t="str">
        <f ca="1">IF(ROW()-1&gt;$J$1,"",INDIRECT("Inventaires!I"&amp;SMALL([1]Inventaires!$A$3:$A$400,ROW()-1),1))</f>
        <v/>
      </c>
      <c r="D571" s="7" t="str">
        <f ca="1">IF(ROW()-1&gt;$J$1,"",INDIRECT("Inventaires!C"&amp;SMALL([1]Inventaires!$A$3:$A$400,ROW()-1),1))</f>
        <v/>
      </c>
      <c r="E571" s="5" t="str">
        <f ca="1">IF(ROW()-1&gt;$J$1,"",INDIRECT("Inventaires!Q"&amp;SMALL([1]Inventaires!$A$3:$A$400,ROW()-1),1))</f>
        <v/>
      </c>
      <c r="F571" s="8" t="str">
        <f ca="1">IF(ROW()-1&gt;$J$1,"",INDIRECT("Inventaires!J"&amp;SMALL([1]Inventaires!$A$3:$A$400,ROW()-1),1))</f>
        <v/>
      </c>
      <c r="G571" s="7" t="str">
        <f ca="1">IF(ROW()-1&gt;$J$1,"",INDIRECT("Inventaires!K"&amp;SMALL([1]Inventaires!$A$3:$A$400,ROW()-1),1))</f>
        <v/>
      </c>
      <c r="H571" s="5" t="str">
        <f ca="1">IF(ROW()-1&gt;$J$1,"",INDIRECT("Inventaires!O"&amp;SMALL([1]Inventaires!$A$3:$A$400,ROW()-1),1))</f>
        <v/>
      </c>
      <c r="I571" s="7" t="str">
        <f ca="1">IF(ROW()-1&gt;$J$1,"",INDIRECT("Inventaires!L"&amp;SMALL([1]Inventaires!$A$3:$A$400,ROW()-1),1))</f>
        <v/>
      </c>
      <c r="J571" s="7"/>
    </row>
    <row r="572" spans="1:10" x14ac:dyDescent="0.25">
      <c r="A572" s="7"/>
      <c r="B572" s="5" t="str">
        <f ca="1">IF(ROW()-1&gt;$J$1,"",INDIRECT("Inventaires!D"&amp;SMALL([1]Inventaires!$A$3:$A$400,ROW()-1),1))</f>
        <v/>
      </c>
      <c r="C572" s="5" t="str">
        <f ca="1">IF(ROW()-1&gt;$J$1,"",INDIRECT("Inventaires!I"&amp;SMALL([1]Inventaires!$A$3:$A$400,ROW()-1),1))</f>
        <v/>
      </c>
      <c r="D572" s="7" t="str">
        <f ca="1">IF(ROW()-1&gt;$J$1,"",INDIRECT("Inventaires!C"&amp;SMALL([1]Inventaires!$A$3:$A$400,ROW()-1),1))</f>
        <v/>
      </c>
      <c r="E572" s="5" t="str">
        <f ca="1">IF(ROW()-1&gt;$J$1,"",INDIRECT("Inventaires!Q"&amp;SMALL([1]Inventaires!$A$3:$A$400,ROW()-1),1))</f>
        <v/>
      </c>
      <c r="F572" s="8" t="str">
        <f ca="1">IF(ROW()-1&gt;$J$1,"",INDIRECT("Inventaires!J"&amp;SMALL([1]Inventaires!$A$3:$A$400,ROW()-1),1))</f>
        <v/>
      </c>
      <c r="G572" s="7" t="str">
        <f ca="1">IF(ROW()-1&gt;$J$1,"",INDIRECT("Inventaires!K"&amp;SMALL([1]Inventaires!$A$3:$A$400,ROW()-1),1))</f>
        <v/>
      </c>
      <c r="H572" s="5" t="str">
        <f ca="1">IF(ROW()-1&gt;$J$1,"",INDIRECT("Inventaires!O"&amp;SMALL([1]Inventaires!$A$3:$A$400,ROW()-1),1))</f>
        <v/>
      </c>
      <c r="I572" s="7" t="str">
        <f ca="1">IF(ROW()-1&gt;$J$1,"",INDIRECT("Inventaires!L"&amp;SMALL([1]Inventaires!$A$3:$A$400,ROW()-1),1))</f>
        <v/>
      </c>
      <c r="J572" s="7"/>
    </row>
    <row r="573" spans="1:10" x14ac:dyDescent="0.25">
      <c r="A573" s="7"/>
      <c r="B573" s="5" t="str">
        <f ca="1">IF(ROW()-1&gt;$J$1,"",INDIRECT("Inventaires!D"&amp;SMALL([1]Inventaires!$A$3:$A$400,ROW()-1),1))</f>
        <v/>
      </c>
      <c r="C573" s="5" t="str">
        <f ca="1">IF(ROW()-1&gt;$J$1,"",INDIRECT("Inventaires!I"&amp;SMALL([1]Inventaires!$A$3:$A$400,ROW()-1),1))</f>
        <v/>
      </c>
      <c r="D573" s="7" t="str">
        <f ca="1">IF(ROW()-1&gt;$J$1,"",INDIRECT("Inventaires!C"&amp;SMALL([1]Inventaires!$A$3:$A$400,ROW()-1),1))</f>
        <v/>
      </c>
      <c r="E573" s="5" t="str">
        <f ca="1">IF(ROW()-1&gt;$J$1,"",INDIRECT("Inventaires!Q"&amp;SMALL([1]Inventaires!$A$3:$A$400,ROW()-1),1))</f>
        <v/>
      </c>
      <c r="F573" s="8" t="str">
        <f ca="1">IF(ROW()-1&gt;$J$1,"",INDIRECT("Inventaires!J"&amp;SMALL([1]Inventaires!$A$3:$A$400,ROW()-1),1))</f>
        <v/>
      </c>
      <c r="G573" s="7" t="str">
        <f ca="1">IF(ROW()-1&gt;$J$1,"",INDIRECT("Inventaires!K"&amp;SMALL([1]Inventaires!$A$3:$A$400,ROW()-1),1))</f>
        <v/>
      </c>
      <c r="H573" s="5" t="str">
        <f ca="1">IF(ROW()-1&gt;$J$1,"",INDIRECT("Inventaires!O"&amp;SMALL([1]Inventaires!$A$3:$A$400,ROW()-1),1))</f>
        <v/>
      </c>
      <c r="I573" s="7" t="str">
        <f ca="1">IF(ROW()-1&gt;$J$1,"",INDIRECT("Inventaires!L"&amp;SMALL([1]Inventaires!$A$3:$A$400,ROW()-1),1))</f>
        <v/>
      </c>
      <c r="J573" s="7"/>
    </row>
    <row r="574" spans="1:10" x14ac:dyDescent="0.25">
      <c r="A574" s="7"/>
      <c r="B574" s="5" t="str">
        <f ca="1">IF(ROW()-1&gt;$J$1,"",INDIRECT("Inventaires!D"&amp;SMALL([1]Inventaires!$A$3:$A$400,ROW()-1),1))</f>
        <v/>
      </c>
      <c r="C574" s="5" t="str">
        <f ca="1">IF(ROW()-1&gt;$J$1,"",INDIRECT("Inventaires!I"&amp;SMALL([1]Inventaires!$A$3:$A$400,ROW()-1),1))</f>
        <v/>
      </c>
      <c r="D574" s="7" t="str">
        <f ca="1">IF(ROW()-1&gt;$J$1,"",INDIRECT("Inventaires!C"&amp;SMALL([1]Inventaires!$A$3:$A$400,ROW()-1),1))</f>
        <v/>
      </c>
      <c r="E574" s="5" t="str">
        <f ca="1">IF(ROW()-1&gt;$J$1,"",INDIRECT("Inventaires!Q"&amp;SMALL([1]Inventaires!$A$3:$A$400,ROW()-1),1))</f>
        <v/>
      </c>
      <c r="F574" s="8" t="str">
        <f ca="1">IF(ROW()-1&gt;$J$1,"",INDIRECT("Inventaires!J"&amp;SMALL([1]Inventaires!$A$3:$A$400,ROW()-1),1))</f>
        <v/>
      </c>
      <c r="G574" s="7" t="str">
        <f ca="1">IF(ROW()-1&gt;$J$1,"",INDIRECT("Inventaires!K"&amp;SMALL([1]Inventaires!$A$3:$A$400,ROW()-1),1))</f>
        <v/>
      </c>
      <c r="H574" s="5" t="str">
        <f ca="1">IF(ROW()-1&gt;$J$1,"",INDIRECT("Inventaires!O"&amp;SMALL([1]Inventaires!$A$3:$A$400,ROW()-1),1))</f>
        <v/>
      </c>
      <c r="I574" s="7" t="str">
        <f ca="1">IF(ROW()-1&gt;$J$1,"",INDIRECT("Inventaires!L"&amp;SMALL([1]Inventaires!$A$3:$A$400,ROW()-1),1))</f>
        <v/>
      </c>
      <c r="J574" s="7"/>
    </row>
    <row r="575" spans="1:10" x14ac:dyDescent="0.25">
      <c r="A575" s="7"/>
      <c r="B575" s="5" t="str">
        <f ca="1">IF(ROW()-1&gt;$J$1,"",INDIRECT("Inventaires!D"&amp;SMALL([1]Inventaires!$A$3:$A$400,ROW()-1),1))</f>
        <v/>
      </c>
      <c r="C575" s="5" t="str">
        <f ca="1">IF(ROW()-1&gt;$J$1,"",INDIRECT("Inventaires!I"&amp;SMALL([1]Inventaires!$A$3:$A$400,ROW()-1),1))</f>
        <v/>
      </c>
      <c r="D575" s="7" t="str">
        <f ca="1">IF(ROW()-1&gt;$J$1,"",INDIRECT("Inventaires!C"&amp;SMALL([1]Inventaires!$A$3:$A$400,ROW()-1),1))</f>
        <v/>
      </c>
      <c r="E575" s="5" t="str">
        <f ca="1">IF(ROW()-1&gt;$J$1,"",INDIRECT("Inventaires!Q"&amp;SMALL([1]Inventaires!$A$3:$A$400,ROW()-1),1))</f>
        <v/>
      </c>
      <c r="F575" s="8" t="str">
        <f ca="1">IF(ROW()-1&gt;$J$1,"",INDIRECT("Inventaires!J"&amp;SMALL([1]Inventaires!$A$3:$A$400,ROW()-1),1))</f>
        <v/>
      </c>
      <c r="G575" s="7" t="str">
        <f ca="1">IF(ROW()-1&gt;$J$1,"",INDIRECT("Inventaires!K"&amp;SMALL([1]Inventaires!$A$3:$A$400,ROW()-1),1))</f>
        <v/>
      </c>
      <c r="H575" s="5" t="str">
        <f ca="1">IF(ROW()-1&gt;$J$1,"",INDIRECT("Inventaires!O"&amp;SMALL([1]Inventaires!$A$3:$A$400,ROW()-1),1))</f>
        <v/>
      </c>
      <c r="I575" s="7" t="str">
        <f ca="1">IF(ROW()-1&gt;$J$1,"",INDIRECT("Inventaires!L"&amp;SMALL([1]Inventaires!$A$3:$A$400,ROW()-1),1))</f>
        <v/>
      </c>
      <c r="J575" s="7"/>
    </row>
    <row r="576" spans="1:10" x14ac:dyDescent="0.25">
      <c r="A576" s="7"/>
      <c r="B576" s="5" t="str">
        <f ca="1">IF(ROW()-1&gt;$J$1,"",INDIRECT("Inventaires!D"&amp;SMALL([1]Inventaires!$A$3:$A$400,ROW()-1),1))</f>
        <v/>
      </c>
      <c r="C576" s="5" t="str">
        <f ca="1">IF(ROW()-1&gt;$J$1,"",INDIRECT("Inventaires!I"&amp;SMALL([1]Inventaires!$A$3:$A$400,ROW()-1),1))</f>
        <v/>
      </c>
      <c r="D576" s="7" t="str">
        <f ca="1">IF(ROW()-1&gt;$J$1,"",INDIRECT("Inventaires!C"&amp;SMALL([1]Inventaires!$A$3:$A$400,ROW()-1),1))</f>
        <v/>
      </c>
      <c r="E576" s="5" t="str">
        <f ca="1">IF(ROW()-1&gt;$J$1,"",INDIRECT("Inventaires!Q"&amp;SMALL([1]Inventaires!$A$3:$A$400,ROW()-1),1))</f>
        <v/>
      </c>
      <c r="F576" s="8" t="str">
        <f ca="1">IF(ROW()-1&gt;$J$1,"",INDIRECT("Inventaires!J"&amp;SMALL([1]Inventaires!$A$3:$A$400,ROW()-1),1))</f>
        <v/>
      </c>
      <c r="G576" s="7" t="str">
        <f ca="1">IF(ROW()-1&gt;$J$1,"",INDIRECT("Inventaires!K"&amp;SMALL([1]Inventaires!$A$3:$A$400,ROW()-1),1))</f>
        <v/>
      </c>
      <c r="H576" s="5" t="str">
        <f ca="1">IF(ROW()-1&gt;$J$1,"",INDIRECT("Inventaires!O"&amp;SMALL([1]Inventaires!$A$3:$A$400,ROW()-1),1))</f>
        <v/>
      </c>
      <c r="I576" s="7" t="str">
        <f ca="1">IF(ROW()-1&gt;$J$1,"",INDIRECT("Inventaires!L"&amp;SMALL([1]Inventaires!$A$3:$A$400,ROW()-1),1))</f>
        <v/>
      </c>
      <c r="J576" s="7"/>
    </row>
    <row r="577" spans="1:10" x14ac:dyDescent="0.25">
      <c r="A577" s="7"/>
      <c r="B577" s="5" t="str">
        <f ca="1">IF(ROW()-1&gt;$J$1,"",INDIRECT("Inventaires!D"&amp;SMALL([1]Inventaires!$A$3:$A$400,ROW()-1),1))</f>
        <v/>
      </c>
      <c r="C577" s="5" t="str">
        <f ca="1">IF(ROW()-1&gt;$J$1,"",INDIRECT("Inventaires!I"&amp;SMALL([1]Inventaires!$A$3:$A$400,ROW()-1),1))</f>
        <v/>
      </c>
      <c r="D577" s="7" t="str">
        <f ca="1">IF(ROW()-1&gt;$J$1,"",INDIRECT("Inventaires!C"&amp;SMALL([1]Inventaires!$A$3:$A$400,ROW()-1),1))</f>
        <v/>
      </c>
      <c r="E577" s="5" t="str">
        <f ca="1">IF(ROW()-1&gt;$J$1,"",INDIRECT("Inventaires!Q"&amp;SMALL([1]Inventaires!$A$3:$A$400,ROW()-1),1))</f>
        <v/>
      </c>
      <c r="F577" s="8" t="str">
        <f ca="1">IF(ROW()-1&gt;$J$1,"",INDIRECT("Inventaires!J"&amp;SMALL([1]Inventaires!$A$3:$A$400,ROW()-1),1))</f>
        <v/>
      </c>
      <c r="G577" s="7" t="str">
        <f ca="1">IF(ROW()-1&gt;$J$1,"",INDIRECT("Inventaires!K"&amp;SMALL([1]Inventaires!$A$3:$A$400,ROW()-1),1))</f>
        <v/>
      </c>
      <c r="H577" s="5" t="str">
        <f ca="1">IF(ROW()-1&gt;$J$1,"",INDIRECT("Inventaires!O"&amp;SMALL([1]Inventaires!$A$3:$A$400,ROW()-1),1))</f>
        <v/>
      </c>
      <c r="I577" s="7" t="str">
        <f ca="1">IF(ROW()-1&gt;$J$1,"",INDIRECT("Inventaires!L"&amp;SMALL([1]Inventaires!$A$3:$A$400,ROW()-1),1))</f>
        <v/>
      </c>
      <c r="J577" s="7"/>
    </row>
    <row r="578" spans="1:10" x14ac:dyDescent="0.25">
      <c r="A578" s="7"/>
      <c r="B578" s="5" t="str">
        <f ca="1">IF(ROW()-1&gt;$J$1,"",INDIRECT("Inventaires!D"&amp;SMALL([1]Inventaires!$A$3:$A$400,ROW()-1),1))</f>
        <v/>
      </c>
      <c r="C578" s="5" t="str">
        <f ca="1">IF(ROW()-1&gt;$J$1,"",INDIRECT("Inventaires!I"&amp;SMALL([1]Inventaires!$A$3:$A$400,ROW()-1),1))</f>
        <v/>
      </c>
      <c r="D578" s="7" t="str">
        <f ca="1">IF(ROW()-1&gt;$J$1,"",INDIRECT("Inventaires!C"&amp;SMALL([1]Inventaires!$A$3:$A$400,ROW()-1),1))</f>
        <v/>
      </c>
      <c r="E578" s="5" t="str">
        <f ca="1">IF(ROW()-1&gt;$J$1,"",INDIRECT("Inventaires!Q"&amp;SMALL([1]Inventaires!$A$3:$A$400,ROW()-1),1))</f>
        <v/>
      </c>
      <c r="F578" s="8" t="str">
        <f ca="1">IF(ROW()-1&gt;$J$1,"",INDIRECT("Inventaires!J"&amp;SMALL([1]Inventaires!$A$3:$A$400,ROW()-1),1))</f>
        <v/>
      </c>
      <c r="G578" s="7" t="str">
        <f ca="1">IF(ROW()-1&gt;$J$1,"",INDIRECT("Inventaires!K"&amp;SMALL([1]Inventaires!$A$3:$A$400,ROW()-1),1))</f>
        <v/>
      </c>
      <c r="H578" s="5" t="str">
        <f ca="1">IF(ROW()-1&gt;$J$1,"",INDIRECT("Inventaires!O"&amp;SMALL([1]Inventaires!$A$3:$A$400,ROW()-1),1))</f>
        <v/>
      </c>
      <c r="I578" s="7" t="str">
        <f ca="1">IF(ROW()-1&gt;$J$1,"",INDIRECT("Inventaires!L"&amp;SMALL([1]Inventaires!$A$3:$A$400,ROW()-1),1))</f>
        <v/>
      </c>
      <c r="J578" s="7"/>
    </row>
    <row r="579" spans="1:10" x14ac:dyDescent="0.25">
      <c r="A579" s="7"/>
      <c r="B579" s="5" t="str">
        <f ca="1">IF(ROW()-1&gt;$J$1,"",INDIRECT("Inventaires!D"&amp;SMALL([1]Inventaires!$A$3:$A$400,ROW()-1),1))</f>
        <v/>
      </c>
      <c r="C579" s="5" t="str">
        <f ca="1">IF(ROW()-1&gt;$J$1,"",INDIRECT("Inventaires!I"&amp;SMALL([1]Inventaires!$A$3:$A$400,ROW()-1),1))</f>
        <v/>
      </c>
      <c r="D579" s="7" t="str">
        <f ca="1">IF(ROW()-1&gt;$J$1,"",INDIRECT("Inventaires!C"&amp;SMALL([1]Inventaires!$A$3:$A$400,ROW()-1),1))</f>
        <v/>
      </c>
      <c r="E579" s="5" t="str">
        <f ca="1">IF(ROW()-1&gt;$J$1,"",INDIRECT("Inventaires!Q"&amp;SMALL([1]Inventaires!$A$3:$A$400,ROW()-1),1))</f>
        <v/>
      </c>
      <c r="F579" s="8" t="str">
        <f ca="1">IF(ROW()-1&gt;$J$1,"",INDIRECT("Inventaires!J"&amp;SMALL([1]Inventaires!$A$3:$A$400,ROW()-1),1))</f>
        <v/>
      </c>
      <c r="G579" s="7" t="str">
        <f ca="1">IF(ROW()-1&gt;$J$1,"",INDIRECT("Inventaires!K"&amp;SMALL([1]Inventaires!$A$3:$A$400,ROW()-1),1))</f>
        <v/>
      </c>
      <c r="H579" s="5" t="str">
        <f ca="1">IF(ROW()-1&gt;$J$1,"",INDIRECT("Inventaires!O"&amp;SMALL([1]Inventaires!$A$3:$A$400,ROW()-1),1))</f>
        <v/>
      </c>
      <c r="I579" s="7" t="str">
        <f ca="1">IF(ROW()-1&gt;$J$1,"",INDIRECT("Inventaires!L"&amp;SMALL([1]Inventaires!$A$3:$A$400,ROW()-1),1))</f>
        <v/>
      </c>
      <c r="J579" s="7"/>
    </row>
    <row r="580" spans="1:10" x14ac:dyDescent="0.25">
      <c r="A580" s="7"/>
      <c r="B580" s="5" t="str">
        <f ca="1">IF(ROW()-1&gt;$J$1,"",INDIRECT("Inventaires!D"&amp;SMALL([1]Inventaires!$A$3:$A$400,ROW()-1),1))</f>
        <v/>
      </c>
      <c r="C580" s="5" t="str">
        <f ca="1">IF(ROW()-1&gt;$J$1,"",INDIRECT("Inventaires!I"&amp;SMALL([1]Inventaires!$A$3:$A$400,ROW()-1),1))</f>
        <v/>
      </c>
      <c r="D580" s="7" t="str">
        <f ca="1">IF(ROW()-1&gt;$J$1,"",INDIRECT("Inventaires!C"&amp;SMALL([1]Inventaires!$A$3:$A$400,ROW()-1),1))</f>
        <v/>
      </c>
      <c r="E580" s="5" t="str">
        <f ca="1">IF(ROW()-1&gt;$J$1,"",INDIRECT("Inventaires!Q"&amp;SMALL([1]Inventaires!$A$3:$A$400,ROW()-1),1))</f>
        <v/>
      </c>
      <c r="F580" s="8" t="str">
        <f ca="1">IF(ROW()-1&gt;$J$1,"",INDIRECT("Inventaires!J"&amp;SMALL([1]Inventaires!$A$3:$A$400,ROW()-1),1))</f>
        <v/>
      </c>
      <c r="G580" s="7" t="str">
        <f ca="1">IF(ROW()-1&gt;$J$1,"",INDIRECT("Inventaires!K"&amp;SMALL([1]Inventaires!$A$3:$A$400,ROW()-1),1))</f>
        <v/>
      </c>
      <c r="H580" s="5" t="str">
        <f ca="1">IF(ROW()-1&gt;$J$1,"",INDIRECT("Inventaires!O"&amp;SMALL([1]Inventaires!$A$3:$A$400,ROW()-1),1))</f>
        <v/>
      </c>
      <c r="I580" s="7" t="str">
        <f ca="1">IF(ROW()-1&gt;$J$1,"",INDIRECT("Inventaires!L"&amp;SMALL([1]Inventaires!$A$3:$A$400,ROW()-1),1))</f>
        <v/>
      </c>
      <c r="J580" s="7"/>
    </row>
    <row r="581" spans="1:10" x14ac:dyDescent="0.25">
      <c r="A581" s="7"/>
      <c r="B581" s="5" t="str">
        <f ca="1">IF(ROW()-1&gt;$J$1,"",INDIRECT("Inventaires!D"&amp;SMALL([1]Inventaires!$A$3:$A$400,ROW()-1),1))</f>
        <v/>
      </c>
      <c r="C581" s="5" t="str">
        <f ca="1">IF(ROW()-1&gt;$J$1,"",INDIRECT("Inventaires!I"&amp;SMALL([1]Inventaires!$A$3:$A$400,ROW()-1),1))</f>
        <v/>
      </c>
      <c r="D581" s="7" t="str">
        <f ca="1">IF(ROW()-1&gt;$J$1,"",INDIRECT("Inventaires!C"&amp;SMALL([1]Inventaires!$A$3:$A$400,ROW()-1),1))</f>
        <v/>
      </c>
      <c r="E581" s="5" t="str">
        <f ca="1">IF(ROW()-1&gt;$J$1,"",INDIRECT("Inventaires!Q"&amp;SMALL([1]Inventaires!$A$3:$A$400,ROW()-1),1))</f>
        <v/>
      </c>
      <c r="F581" s="8" t="str">
        <f ca="1">IF(ROW()-1&gt;$J$1,"",INDIRECT("Inventaires!J"&amp;SMALL([1]Inventaires!$A$3:$A$400,ROW()-1),1))</f>
        <v/>
      </c>
      <c r="G581" s="7" t="str">
        <f ca="1">IF(ROW()-1&gt;$J$1,"",INDIRECT("Inventaires!K"&amp;SMALL([1]Inventaires!$A$3:$A$400,ROW()-1),1))</f>
        <v/>
      </c>
      <c r="H581" s="5" t="str">
        <f ca="1">IF(ROW()-1&gt;$J$1,"",INDIRECT("Inventaires!O"&amp;SMALL([1]Inventaires!$A$3:$A$400,ROW()-1),1))</f>
        <v/>
      </c>
      <c r="I581" s="7" t="str">
        <f ca="1">IF(ROW()-1&gt;$J$1,"",INDIRECT("Inventaires!L"&amp;SMALL([1]Inventaires!$A$3:$A$400,ROW()-1),1))</f>
        <v/>
      </c>
      <c r="J581" s="7"/>
    </row>
    <row r="582" spans="1:10" x14ac:dyDescent="0.25">
      <c r="A582" s="7"/>
      <c r="B582" s="5" t="str">
        <f ca="1">IF(ROW()-1&gt;$J$1,"",INDIRECT("Inventaires!D"&amp;SMALL([1]Inventaires!$A$3:$A$400,ROW()-1),1))</f>
        <v/>
      </c>
      <c r="C582" s="5" t="str">
        <f ca="1">IF(ROW()-1&gt;$J$1,"",INDIRECT("Inventaires!I"&amp;SMALL([1]Inventaires!$A$3:$A$400,ROW()-1),1))</f>
        <v/>
      </c>
      <c r="D582" s="7" t="str">
        <f ca="1">IF(ROW()-1&gt;$J$1,"",INDIRECT("Inventaires!C"&amp;SMALL([1]Inventaires!$A$3:$A$400,ROW()-1),1))</f>
        <v/>
      </c>
      <c r="E582" s="5" t="str">
        <f ca="1">IF(ROW()-1&gt;$J$1,"",INDIRECT("Inventaires!Q"&amp;SMALL([1]Inventaires!$A$3:$A$400,ROW()-1),1))</f>
        <v/>
      </c>
      <c r="F582" s="8" t="str">
        <f ca="1">IF(ROW()-1&gt;$J$1,"",INDIRECT("Inventaires!J"&amp;SMALL([1]Inventaires!$A$3:$A$400,ROW()-1),1))</f>
        <v/>
      </c>
      <c r="G582" s="7" t="str">
        <f ca="1">IF(ROW()-1&gt;$J$1,"",INDIRECT("Inventaires!K"&amp;SMALL([1]Inventaires!$A$3:$A$400,ROW()-1),1))</f>
        <v/>
      </c>
      <c r="H582" s="5" t="str">
        <f ca="1">IF(ROW()-1&gt;$J$1,"",INDIRECT("Inventaires!O"&amp;SMALL([1]Inventaires!$A$3:$A$400,ROW()-1),1))</f>
        <v/>
      </c>
      <c r="I582" s="7" t="str">
        <f ca="1">IF(ROW()-1&gt;$J$1,"",INDIRECT("Inventaires!L"&amp;SMALL([1]Inventaires!$A$3:$A$400,ROW()-1),1))</f>
        <v/>
      </c>
      <c r="J582" s="7"/>
    </row>
    <row r="583" spans="1:10" x14ac:dyDescent="0.25">
      <c r="A583" s="7"/>
      <c r="B583" s="5" t="str">
        <f ca="1">IF(ROW()-1&gt;$J$1,"",INDIRECT("Inventaires!D"&amp;SMALL([1]Inventaires!$A$3:$A$400,ROW()-1),1))</f>
        <v/>
      </c>
      <c r="C583" s="5" t="str">
        <f ca="1">IF(ROW()-1&gt;$J$1,"",INDIRECT("Inventaires!I"&amp;SMALL([1]Inventaires!$A$3:$A$400,ROW()-1),1))</f>
        <v/>
      </c>
      <c r="D583" s="7" t="str">
        <f ca="1">IF(ROW()-1&gt;$J$1,"",INDIRECT("Inventaires!C"&amp;SMALL([1]Inventaires!$A$3:$A$400,ROW()-1),1))</f>
        <v/>
      </c>
      <c r="E583" s="5" t="str">
        <f ca="1">IF(ROW()-1&gt;$J$1,"",INDIRECT("Inventaires!Q"&amp;SMALL([1]Inventaires!$A$3:$A$400,ROW()-1),1))</f>
        <v/>
      </c>
      <c r="F583" s="8" t="str">
        <f ca="1">IF(ROW()-1&gt;$J$1,"",INDIRECT("Inventaires!J"&amp;SMALL([1]Inventaires!$A$3:$A$400,ROW()-1),1))</f>
        <v/>
      </c>
      <c r="G583" s="7" t="str">
        <f ca="1">IF(ROW()-1&gt;$J$1,"",INDIRECT("Inventaires!K"&amp;SMALL([1]Inventaires!$A$3:$A$400,ROW()-1),1))</f>
        <v/>
      </c>
      <c r="H583" s="5" t="str">
        <f ca="1">IF(ROW()-1&gt;$J$1,"",INDIRECT("Inventaires!O"&amp;SMALL([1]Inventaires!$A$3:$A$400,ROW()-1),1))</f>
        <v/>
      </c>
      <c r="I583" s="7" t="str">
        <f ca="1">IF(ROW()-1&gt;$J$1,"",INDIRECT("Inventaires!L"&amp;SMALL([1]Inventaires!$A$3:$A$400,ROW()-1),1))</f>
        <v/>
      </c>
      <c r="J583" s="7"/>
    </row>
    <row r="584" spans="1:10" x14ac:dyDescent="0.25">
      <c r="A584" s="7"/>
      <c r="B584" s="5" t="str">
        <f ca="1">IF(ROW()-1&gt;$J$1,"",INDIRECT("Inventaires!D"&amp;SMALL([1]Inventaires!$A$3:$A$400,ROW()-1),1))</f>
        <v/>
      </c>
      <c r="C584" s="5" t="str">
        <f ca="1">IF(ROW()-1&gt;$J$1,"",INDIRECT("Inventaires!I"&amp;SMALL([1]Inventaires!$A$3:$A$400,ROW()-1),1))</f>
        <v/>
      </c>
      <c r="D584" s="7" t="str">
        <f ca="1">IF(ROW()-1&gt;$J$1,"",INDIRECT("Inventaires!C"&amp;SMALL([1]Inventaires!$A$3:$A$400,ROW()-1),1))</f>
        <v/>
      </c>
      <c r="E584" s="5" t="str">
        <f ca="1">IF(ROW()-1&gt;$J$1,"",INDIRECT("Inventaires!Q"&amp;SMALL([1]Inventaires!$A$3:$A$400,ROW()-1),1))</f>
        <v/>
      </c>
      <c r="F584" s="8" t="str">
        <f ca="1">IF(ROW()-1&gt;$J$1,"",INDIRECT("Inventaires!J"&amp;SMALL([1]Inventaires!$A$3:$A$400,ROW()-1),1))</f>
        <v/>
      </c>
      <c r="G584" s="7" t="str">
        <f ca="1">IF(ROW()-1&gt;$J$1,"",INDIRECT("Inventaires!K"&amp;SMALL([1]Inventaires!$A$3:$A$400,ROW()-1),1))</f>
        <v/>
      </c>
      <c r="H584" s="5" t="str">
        <f ca="1">IF(ROW()-1&gt;$J$1,"",INDIRECT("Inventaires!O"&amp;SMALL([1]Inventaires!$A$3:$A$400,ROW()-1),1))</f>
        <v/>
      </c>
      <c r="I584" s="7" t="str">
        <f ca="1">IF(ROW()-1&gt;$J$1,"",INDIRECT("Inventaires!L"&amp;SMALL([1]Inventaires!$A$3:$A$400,ROW()-1),1))</f>
        <v/>
      </c>
      <c r="J584" s="7"/>
    </row>
    <row r="585" spans="1:10" x14ac:dyDescent="0.25">
      <c r="A585" s="7"/>
      <c r="B585" s="5" t="str">
        <f ca="1">IF(ROW()-1&gt;$J$1,"",INDIRECT("Inventaires!D"&amp;SMALL([1]Inventaires!$A$3:$A$400,ROW()-1),1))</f>
        <v/>
      </c>
      <c r="C585" s="5" t="str">
        <f ca="1">IF(ROW()-1&gt;$J$1,"",INDIRECT("Inventaires!I"&amp;SMALL([1]Inventaires!$A$3:$A$400,ROW()-1),1))</f>
        <v/>
      </c>
      <c r="D585" s="7" t="str">
        <f ca="1">IF(ROW()-1&gt;$J$1,"",INDIRECT("Inventaires!C"&amp;SMALL([1]Inventaires!$A$3:$A$400,ROW()-1),1))</f>
        <v/>
      </c>
      <c r="E585" s="5" t="str">
        <f ca="1">IF(ROW()-1&gt;$J$1,"",INDIRECT("Inventaires!Q"&amp;SMALL([1]Inventaires!$A$3:$A$400,ROW()-1),1))</f>
        <v/>
      </c>
      <c r="F585" s="8" t="str">
        <f ca="1">IF(ROW()-1&gt;$J$1,"",INDIRECT("Inventaires!J"&amp;SMALL([1]Inventaires!$A$3:$A$400,ROW()-1),1))</f>
        <v/>
      </c>
      <c r="G585" s="7" t="str">
        <f ca="1">IF(ROW()-1&gt;$J$1,"",INDIRECT("Inventaires!K"&amp;SMALL([1]Inventaires!$A$3:$A$400,ROW()-1),1))</f>
        <v/>
      </c>
      <c r="H585" s="5" t="str">
        <f ca="1">IF(ROW()-1&gt;$J$1,"",INDIRECT("Inventaires!O"&amp;SMALL([1]Inventaires!$A$3:$A$400,ROW()-1),1))</f>
        <v/>
      </c>
      <c r="I585" s="7" t="str">
        <f ca="1">IF(ROW()-1&gt;$J$1,"",INDIRECT("Inventaires!L"&amp;SMALL([1]Inventaires!$A$3:$A$400,ROW()-1),1))</f>
        <v/>
      </c>
      <c r="J585" s="7"/>
    </row>
    <row r="586" spans="1:10" x14ac:dyDescent="0.25">
      <c r="A586" s="7"/>
      <c r="B586" s="5" t="str">
        <f ca="1">IF(ROW()-1&gt;$J$1,"",INDIRECT("Inventaires!D"&amp;SMALL([1]Inventaires!$A$3:$A$400,ROW()-1),1))</f>
        <v/>
      </c>
      <c r="C586" s="5" t="str">
        <f ca="1">IF(ROW()-1&gt;$J$1,"",INDIRECT("Inventaires!I"&amp;SMALL([1]Inventaires!$A$3:$A$400,ROW()-1),1))</f>
        <v/>
      </c>
      <c r="D586" s="7" t="str">
        <f ca="1">IF(ROW()-1&gt;$J$1,"",INDIRECT("Inventaires!C"&amp;SMALL([1]Inventaires!$A$3:$A$400,ROW()-1),1))</f>
        <v/>
      </c>
      <c r="E586" s="5" t="str">
        <f ca="1">IF(ROW()-1&gt;$J$1,"",INDIRECT("Inventaires!Q"&amp;SMALL([1]Inventaires!$A$3:$A$400,ROW()-1),1))</f>
        <v/>
      </c>
      <c r="F586" s="8" t="str">
        <f ca="1">IF(ROW()-1&gt;$J$1,"",INDIRECT("Inventaires!J"&amp;SMALL([1]Inventaires!$A$3:$A$400,ROW()-1),1))</f>
        <v/>
      </c>
      <c r="G586" s="7" t="str">
        <f ca="1">IF(ROW()-1&gt;$J$1,"",INDIRECT("Inventaires!K"&amp;SMALL([1]Inventaires!$A$3:$A$400,ROW()-1),1))</f>
        <v/>
      </c>
      <c r="H586" s="5" t="str">
        <f ca="1">IF(ROW()-1&gt;$J$1,"",INDIRECT("Inventaires!O"&amp;SMALL([1]Inventaires!$A$3:$A$400,ROW()-1),1))</f>
        <v/>
      </c>
      <c r="I586" s="7" t="str">
        <f ca="1">IF(ROW()-1&gt;$J$1,"",INDIRECT("Inventaires!L"&amp;SMALL([1]Inventaires!$A$3:$A$400,ROW()-1),1))</f>
        <v/>
      </c>
      <c r="J586" s="7"/>
    </row>
    <row r="587" spans="1:10" x14ac:dyDescent="0.25">
      <c r="A587" s="7"/>
      <c r="B587" s="5" t="str">
        <f ca="1">IF(ROW()-1&gt;$J$1,"",INDIRECT("Inventaires!D"&amp;SMALL([1]Inventaires!$A$3:$A$400,ROW()-1),1))</f>
        <v/>
      </c>
      <c r="C587" s="5" t="str">
        <f ca="1">IF(ROW()-1&gt;$J$1,"",INDIRECT("Inventaires!I"&amp;SMALL([1]Inventaires!$A$3:$A$400,ROW()-1),1))</f>
        <v/>
      </c>
      <c r="D587" s="7" t="str">
        <f ca="1">IF(ROW()-1&gt;$J$1,"",INDIRECT("Inventaires!C"&amp;SMALL([1]Inventaires!$A$3:$A$400,ROW()-1),1))</f>
        <v/>
      </c>
      <c r="E587" s="5" t="str">
        <f ca="1">IF(ROW()-1&gt;$J$1,"",INDIRECT("Inventaires!Q"&amp;SMALL([1]Inventaires!$A$3:$A$400,ROW()-1),1))</f>
        <v/>
      </c>
      <c r="F587" s="8" t="str">
        <f ca="1">IF(ROW()-1&gt;$J$1,"",INDIRECT("Inventaires!J"&amp;SMALL([1]Inventaires!$A$3:$A$400,ROW()-1),1))</f>
        <v/>
      </c>
      <c r="G587" s="7" t="str">
        <f ca="1">IF(ROW()-1&gt;$J$1,"",INDIRECT("Inventaires!K"&amp;SMALL([1]Inventaires!$A$3:$A$400,ROW()-1),1))</f>
        <v/>
      </c>
      <c r="H587" s="5" t="str">
        <f ca="1">IF(ROW()-1&gt;$J$1,"",INDIRECT("Inventaires!O"&amp;SMALL([1]Inventaires!$A$3:$A$400,ROW()-1),1))</f>
        <v/>
      </c>
      <c r="I587" s="7" t="str">
        <f ca="1">IF(ROW()-1&gt;$J$1,"",INDIRECT("Inventaires!L"&amp;SMALL([1]Inventaires!$A$3:$A$400,ROW()-1),1))</f>
        <v/>
      </c>
      <c r="J587" s="7"/>
    </row>
    <row r="588" spans="1:10" x14ac:dyDescent="0.25">
      <c r="A588" s="7"/>
      <c r="B588" s="5" t="str">
        <f ca="1">IF(ROW()-1&gt;$J$1,"",INDIRECT("Inventaires!D"&amp;SMALL([1]Inventaires!$A$3:$A$400,ROW()-1),1))</f>
        <v/>
      </c>
      <c r="C588" s="5" t="str">
        <f ca="1">IF(ROW()-1&gt;$J$1,"",INDIRECT("Inventaires!I"&amp;SMALL([1]Inventaires!$A$3:$A$400,ROW()-1),1))</f>
        <v/>
      </c>
      <c r="D588" s="7" t="str">
        <f ca="1">IF(ROW()-1&gt;$J$1,"",INDIRECT("Inventaires!C"&amp;SMALL([1]Inventaires!$A$3:$A$400,ROW()-1),1))</f>
        <v/>
      </c>
      <c r="E588" s="5" t="str">
        <f ca="1">IF(ROW()-1&gt;$J$1,"",INDIRECT("Inventaires!Q"&amp;SMALL([1]Inventaires!$A$3:$A$400,ROW()-1),1))</f>
        <v/>
      </c>
      <c r="F588" s="8" t="str">
        <f ca="1">IF(ROW()-1&gt;$J$1,"",INDIRECT("Inventaires!J"&amp;SMALL([1]Inventaires!$A$3:$A$400,ROW()-1),1))</f>
        <v/>
      </c>
      <c r="G588" s="7" t="str">
        <f ca="1">IF(ROW()-1&gt;$J$1,"",INDIRECT("Inventaires!K"&amp;SMALL([1]Inventaires!$A$3:$A$400,ROW()-1),1))</f>
        <v/>
      </c>
      <c r="H588" s="5" t="str">
        <f ca="1">IF(ROW()-1&gt;$J$1,"",INDIRECT("Inventaires!O"&amp;SMALL([1]Inventaires!$A$3:$A$400,ROW()-1),1))</f>
        <v/>
      </c>
      <c r="I588" s="7" t="str">
        <f ca="1">IF(ROW()-1&gt;$J$1,"",INDIRECT("Inventaires!L"&amp;SMALL([1]Inventaires!$A$3:$A$400,ROW()-1),1))</f>
        <v/>
      </c>
      <c r="J588" s="7"/>
    </row>
    <row r="589" spans="1:10" x14ac:dyDescent="0.25">
      <c r="A589" s="7"/>
      <c r="B589" s="5" t="str">
        <f ca="1">IF(ROW()-1&gt;$J$1,"",INDIRECT("Inventaires!D"&amp;SMALL([1]Inventaires!$A$3:$A$400,ROW()-1),1))</f>
        <v/>
      </c>
      <c r="C589" s="5" t="str">
        <f ca="1">IF(ROW()-1&gt;$J$1,"",INDIRECT("Inventaires!I"&amp;SMALL([1]Inventaires!$A$3:$A$400,ROW()-1),1))</f>
        <v/>
      </c>
      <c r="D589" s="7" t="str">
        <f ca="1">IF(ROW()-1&gt;$J$1,"",INDIRECT("Inventaires!C"&amp;SMALL([1]Inventaires!$A$3:$A$400,ROW()-1),1))</f>
        <v/>
      </c>
      <c r="E589" s="5" t="str">
        <f ca="1">IF(ROW()-1&gt;$J$1,"",INDIRECT("Inventaires!Q"&amp;SMALL([1]Inventaires!$A$3:$A$400,ROW()-1),1))</f>
        <v/>
      </c>
      <c r="F589" s="8" t="str">
        <f ca="1">IF(ROW()-1&gt;$J$1,"",INDIRECT("Inventaires!J"&amp;SMALL([1]Inventaires!$A$3:$A$400,ROW()-1),1))</f>
        <v/>
      </c>
      <c r="G589" s="7" t="str">
        <f ca="1">IF(ROW()-1&gt;$J$1,"",INDIRECT("Inventaires!K"&amp;SMALL([1]Inventaires!$A$3:$A$400,ROW()-1),1))</f>
        <v/>
      </c>
      <c r="H589" s="5" t="str">
        <f ca="1">IF(ROW()-1&gt;$J$1,"",INDIRECT("Inventaires!O"&amp;SMALL([1]Inventaires!$A$3:$A$400,ROW()-1),1))</f>
        <v/>
      </c>
      <c r="I589" s="7" t="str">
        <f ca="1">IF(ROW()-1&gt;$J$1,"",INDIRECT("Inventaires!L"&amp;SMALL([1]Inventaires!$A$3:$A$400,ROW()-1),1))</f>
        <v/>
      </c>
      <c r="J589" s="7"/>
    </row>
    <row r="590" spans="1:10" x14ac:dyDescent="0.25">
      <c r="A590" s="7"/>
      <c r="B590" s="5" t="str">
        <f ca="1">IF(ROW()-1&gt;$J$1,"",INDIRECT("Inventaires!D"&amp;SMALL([1]Inventaires!$A$3:$A$400,ROW()-1),1))</f>
        <v/>
      </c>
      <c r="C590" s="5" t="str">
        <f ca="1">IF(ROW()-1&gt;$J$1,"",INDIRECT("Inventaires!I"&amp;SMALL([1]Inventaires!$A$3:$A$400,ROW()-1),1))</f>
        <v/>
      </c>
      <c r="D590" s="7" t="str">
        <f ca="1">IF(ROW()-1&gt;$J$1,"",INDIRECT("Inventaires!C"&amp;SMALL([1]Inventaires!$A$3:$A$400,ROW()-1),1))</f>
        <v/>
      </c>
      <c r="E590" s="5" t="str">
        <f ca="1">IF(ROW()-1&gt;$J$1,"",INDIRECT("Inventaires!Q"&amp;SMALL([1]Inventaires!$A$3:$A$400,ROW()-1),1))</f>
        <v/>
      </c>
      <c r="F590" s="8" t="str">
        <f ca="1">IF(ROW()-1&gt;$J$1,"",INDIRECT("Inventaires!J"&amp;SMALL([1]Inventaires!$A$3:$A$400,ROW()-1),1))</f>
        <v/>
      </c>
      <c r="G590" s="7" t="str">
        <f ca="1">IF(ROW()-1&gt;$J$1,"",INDIRECT("Inventaires!K"&amp;SMALL([1]Inventaires!$A$3:$A$400,ROW()-1),1))</f>
        <v/>
      </c>
      <c r="H590" s="5" t="str">
        <f ca="1">IF(ROW()-1&gt;$J$1,"",INDIRECT("Inventaires!O"&amp;SMALL([1]Inventaires!$A$3:$A$400,ROW()-1),1))</f>
        <v/>
      </c>
      <c r="I590" s="7" t="str">
        <f ca="1">IF(ROW()-1&gt;$J$1,"",INDIRECT("Inventaires!L"&amp;SMALL([1]Inventaires!$A$3:$A$400,ROW()-1),1))</f>
        <v/>
      </c>
      <c r="J590" s="7"/>
    </row>
    <row r="591" spans="1:10" x14ac:dyDescent="0.25">
      <c r="A591" s="7"/>
      <c r="B591" s="5" t="str">
        <f ca="1">IF(ROW()-1&gt;$J$1,"",INDIRECT("Inventaires!D"&amp;SMALL([1]Inventaires!$A$3:$A$400,ROW()-1),1))</f>
        <v/>
      </c>
      <c r="C591" s="5" t="str">
        <f ca="1">IF(ROW()-1&gt;$J$1,"",INDIRECT("Inventaires!I"&amp;SMALL([1]Inventaires!$A$3:$A$400,ROW()-1),1))</f>
        <v/>
      </c>
      <c r="D591" s="7" t="str">
        <f ca="1">IF(ROW()-1&gt;$J$1,"",INDIRECT("Inventaires!C"&amp;SMALL([1]Inventaires!$A$3:$A$400,ROW()-1),1))</f>
        <v/>
      </c>
      <c r="E591" s="5" t="str">
        <f ca="1">IF(ROW()-1&gt;$J$1,"",INDIRECT("Inventaires!Q"&amp;SMALL([1]Inventaires!$A$3:$A$400,ROW()-1),1))</f>
        <v/>
      </c>
      <c r="F591" s="8" t="str">
        <f ca="1">IF(ROW()-1&gt;$J$1,"",INDIRECT("Inventaires!J"&amp;SMALL([1]Inventaires!$A$3:$A$400,ROW()-1),1))</f>
        <v/>
      </c>
      <c r="G591" s="7" t="str">
        <f ca="1">IF(ROW()-1&gt;$J$1,"",INDIRECT("Inventaires!K"&amp;SMALL([1]Inventaires!$A$3:$A$400,ROW()-1),1))</f>
        <v/>
      </c>
      <c r="H591" s="5" t="str">
        <f ca="1">IF(ROW()-1&gt;$J$1,"",INDIRECT("Inventaires!O"&amp;SMALL([1]Inventaires!$A$3:$A$400,ROW()-1),1))</f>
        <v/>
      </c>
      <c r="I591" s="7" t="str">
        <f ca="1">IF(ROW()-1&gt;$J$1,"",INDIRECT("Inventaires!L"&amp;SMALL([1]Inventaires!$A$3:$A$400,ROW()-1),1))</f>
        <v/>
      </c>
      <c r="J591" s="7"/>
    </row>
    <row r="592" spans="1:10" x14ac:dyDescent="0.25">
      <c r="A592" s="7"/>
      <c r="B592" s="5" t="str">
        <f ca="1">IF(ROW()-1&gt;$J$1,"",INDIRECT("Inventaires!D"&amp;SMALL([1]Inventaires!$A$3:$A$400,ROW()-1),1))</f>
        <v/>
      </c>
      <c r="C592" s="5" t="str">
        <f ca="1">IF(ROW()-1&gt;$J$1,"",INDIRECT("Inventaires!I"&amp;SMALL([1]Inventaires!$A$3:$A$400,ROW()-1),1))</f>
        <v/>
      </c>
      <c r="D592" s="7" t="str">
        <f ca="1">IF(ROW()-1&gt;$J$1,"",INDIRECT("Inventaires!C"&amp;SMALL([1]Inventaires!$A$3:$A$400,ROW()-1),1))</f>
        <v/>
      </c>
      <c r="E592" s="5" t="str">
        <f ca="1">IF(ROW()-1&gt;$J$1,"",INDIRECT("Inventaires!Q"&amp;SMALL([1]Inventaires!$A$3:$A$400,ROW()-1),1))</f>
        <v/>
      </c>
      <c r="F592" s="8" t="str">
        <f ca="1">IF(ROW()-1&gt;$J$1,"",INDIRECT("Inventaires!J"&amp;SMALL([1]Inventaires!$A$3:$A$400,ROW()-1),1))</f>
        <v/>
      </c>
      <c r="G592" s="7" t="str">
        <f ca="1">IF(ROW()-1&gt;$J$1,"",INDIRECT("Inventaires!K"&amp;SMALL([1]Inventaires!$A$3:$A$400,ROW()-1),1))</f>
        <v/>
      </c>
      <c r="H592" s="5" t="str">
        <f ca="1">IF(ROW()-1&gt;$J$1,"",INDIRECT("Inventaires!O"&amp;SMALL([1]Inventaires!$A$3:$A$400,ROW()-1),1))</f>
        <v/>
      </c>
      <c r="I592" s="7" t="str">
        <f ca="1">IF(ROW()-1&gt;$J$1,"",INDIRECT("Inventaires!L"&amp;SMALL([1]Inventaires!$A$3:$A$400,ROW()-1),1))</f>
        <v/>
      </c>
      <c r="J592" s="7"/>
    </row>
    <row r="593" spans="1:10" x14ac:dyDescent="0.25">
      <c r="A593" s="7"/>
      <c r="B593" s="5" t="str">
        <f ca="1">IF(ROW()-1&gt;$J$1,"",INDIRECT("Inventaires!D"&amp;SMALL([1]Inventaires!$A$3:$A$400,ROW()-1),1))</f>
        <v/>
      </c>
      <c r="C593" s="5" t="str">
        <f ca="1">IF(ROW()-1&gt;$J$1,"",INDIRECT("Inventaires!I"&amp;SMALL([1]Inventaires!$A$3:$A$400,ROW()-1),1))</f>
        <v/>
      </c>
      <c r="D593" s="7" t="str">
        <f ca="1">IF(ROW()-1&gt;$J$1,"",INDIRECT("Inventaires!C"&amp;SMALL([1]Inventaires!$A$3:$A$400,ROW()-1),1))</f>
        <v/>
      </c>
      <c r="E593" s="5" t="str">
        <f ca="1">IF(ROW()-1&gt;$J$1,"",INDIRECT("Inventaires!Q"&amp;SMALL([1]Inventaires!$A$3:$A$400,ROW()-1),1))</f>
        <v/>
      </c>
      <c r="F593" s="8" t="str">
        <f ca="1">IF(ROW()-1&gt;$J$1,"",INDIRECT("Inventaires!J"&amp;SMALL([1]Inventaires!$A$3:$A$400,ROW()-1),1))</f>
        <v/>
      </c>
      <c r="G593" s="7" t="str">
        <f ca="1">IF(ROW()-1&gt;$J$1,"",INDIRECT("Inventaires!K"&amp;SMALL([1]Inventaires!$A$3:$A$400,ROW()-1),1))</f>
        <v/>
      </c>
      <c r="H593" s="5" t="str">
        <f ca="1">IF(ROW()-1&gt;$J$1,"",INDIRECT("Inventaires!O"&amp;SMALL([1]Inventaires!$A$3:$A$400,ROW()-1),1))</f>
        <v/>
      </c>
      <c r="I593" s="7" t="str">
        <f ca="1">IF(ROW()-1&gt;$J$1,"",INDIRECT("Inventaires!L"&amp;SMALL([1]Inventaires!$A$3:$A$400,ROW()-1),1))</f>
        <v/>
      </c>
      <c r="J593" s="7"/>
    </row>
    <row r="594" spans="1:10" x14ac:dyDescent="0.25">
      <c r="A594" s="7"/>
      <c r="B594" s="5" t="str">
        <f ca="1">IF(ROW()-1&gt;$J$1,"",INDIRECT("Inventaires!D"&amp;SMALL([1]Inventaires!$A$3:$A$400,ROW()-1),1))</f>
        <v/>
      </c>
      <c r="C594" s="5" t="str">
        <f ca="1">IF(ROW()-1&gt;$J$1,"",INDIRECT("Inventaires!I"&amp;SMALL([1]Inventaires!$A$3:$A$400,ROW()-1),1))</f>
        <v/>
      </c>
      <c r="D594" s="7" t="str">
        <f ca="1">IF(ROW()-1&gt;$J$1,"",INDIRECT("Inventaires!C"&amp;SMALL([1]Inventaires!$A$3:$A$400,ROW()-1),1))</f>
        <v/>
      </c>
      <c r="E594" s="5" t="str">
        <f ca="1">IF(ROW()-1&gt;$J$1,"",INDIRECT("Inventaires!Q"&amp;SMALL([1]Inventaires!$A$3:$A$400,ROW()-1),1))</f>
        <v/>
      </c>
      <c r="F594" s="8" t="str">
        <f ca="1">IF(ROW()-1&gt;$J$1,"",INDIRECT("Inventaires!J"&amp;SMALL([1]Inventaires!$A$3:$A$400,ROW()-1),1))</f>
        <v/>
      </c>
      <c r="G594" s="7" t="str">
        <f ca="1">IF(ROW()-1&gt;$J$1,"",INDIRECT("Inventaires!K"&amp;SMALL([1]Inventaires!$A$3:$A$400,ROW()-1),1))</f>
        <v/>
      </c>
      <c r="H594" s="5" t="str">
        <f ca="1">IF(ROW()-1&gt;$J$1,"",INDIRECT("Inventaires!O"&amp;SMALL([1]Inventaires!$A$3:$A$400,ROW()-1),1))</f>
        <v/>
      </c>
      <c r="I594" s="7" t="str">
        <f ca="1">IF(ROW()-1&gt;$J$1,"",INDIRECT("Inventaires!L"&amp;SMALL([1]Inventaires!$A$3:$A$400,ROW()-1),1))</f>
        <v/>
      </c>
      <c r="J594" s="7"/>
    </row>
    <row r="595" spans="1:10" x14ac:dyDescent="0.25">
      <c r="A595" s="7"/>
      <c r="B595" s="5" t="str">
        <f ca="1">IF(ROW()-1&gt;$J$1,"",INDIRECT("Inventaires!D"&amp;SMALL([1]Inventaires!$A$3:$A$400,ROW()-1),1))</f>
        <v/>
      </c>
      <c r="C595" s="5" t="str">
        <f ca="1">IF(ROW()-1&gt;$J$1,"",INDIRECT("Inventaires!I"&amp;SMALL([1]Inventaires!$A$3:$A$400,ROW()-1),1))</f>
        <v/>
      </c>
      <c r="D595" s="7" t="str">
        <f ca="1">IF(ROW()-1&gt;$J$1,"",INDIRECT("Inventaires!C"&amp;SMALL([1]Inventaires!$A$3:$A$400,ROW()-1),1))</f>
        <v/>
      </c>
      <c r="E595" s="5" t="str">
        <f ca="1">IF(ROW()-1&gt;$J$1,"",INDIRECT("Inventaires!Q"&amp;SMALL([1]Inventaires!$A$3:$A$400,ROW()-1),1))</f>
        <v/>
      </c>
      <c r="F595" s="8" t="str">
        <f ca="1">IF(ROW()-1&gt;$J$1,"",INDIRECT("Inventaires!J"&amp;SMALL([1]Inventaires!$A$3:$A$400,ROW()-1),1))</f>
        <v/>
      </c>
      <c r="G595" s="7" t="str">
        <f ca="1">IF(ROW()-1&gt;$J$1,"",INDIRECT("Inventaires!K"&amp;SMALL([1]Inventaires!$A$3:$A$400,ROW()-1),1))</f>
        <v/>
      </c>
      <c r="H595" s="5" t="str">
        <f ca="1">IF(ROW()-1&gt;$J$1,"",INDIRECT("Inventaires!O"&amp;SMALL([1]Inventaires!$A$3:$A$400,ROW()-1),1))</f>
        <v/>
      </c>
      <c r="I595" s="7" t="str">
        <f ca="1">IF(ROW()-1&gt;$J$1,"",INDIRECT("Inventaires!L"&amp;SMALL([1]Inventaires!$A$3:$A$400,ROW()-1),1))</f>
        <v/>
      </c>
      <c r="J595" s="7"/>
    </row>
    <row r="596" spans="1:10" x14ac:dyDescent="0.25">
      <c r="A596" s="7"/>
      <c r="B596" s="5" t="str">
        <f ca="1">IF(ROW()-1&gt;$J$1,"",INDIRECT("Inventaires!D"&amp;SMALL([1]Inventaires!$A$3:$A$400,ROW()-1),1))</f>
        <v/>
      </c>
      <c r="C596" s="5" t="str">
        <f ca="1">IF(ROW()-1&gt;$J$1,"",INDIRECT("Inventaires!I"&amp;SMALL([1]Inventaires!$A$3:$A$400,ROW()-1),1))</f>
        <v/>
      </c>
      <c r="D596" s="7" t="str">
        <f ca="1">IF(ROW()-1&gt;$J$1,"",INDIRECT("Inventaires!C"&amp;SMALL([1]Inventaires!$A$3:$A$400,ROW()-1),1))</f>
        <v/>
      </c>
      <c r="E596" s="5" t="str">
        <f ca="1">IF(ROW()-1&gt;$J$1,"",INDIRECT("Inventaires!Q"&amp;SMALL([1]Inventaires!$A$3:$A$400,ROW()-1),1))</f>
        <v/>
      </c>
      <c r="F596" s="8" t="str">
        <f ca="1">IF(ROW()-1&gt;$J$1,"",INDIRECT("Inventaires!J"&amp;SMALL([1]Inventaires!$A$3:$A$400,ROW()-1),1))</f>
        <v/>
      </c>
      <c r="G596" s="7" t="str">
        <f ca="1">IF(ROW()-1&gt;$J$1,"",INDIRECT("Inventaires!K"&amp;SMALL([1]Inventaires!$A$3:$A$400,ROW()-1),1))</f>
        <v/>
      </c>
      <c r="H596" s="5" t="str">
        <f ca="1">IF(ROW()-1&gt;$J$1,"",INDIRECT("Inventaires!O"&amp;SMALL([1]Inventaires!$A$3:$A$400,ROW()-1),1))</f>
        <v/>
      </c>
      <c r="I596" s="7" t="str">
        <f ca="1">IF(ROW()-1&gt;$J$1,"",INDIRECT("Inventaires!L"&amp;SMALL([1]Inventaires!$A$3:$A$400,ROW()-1),1))</f>
        <v/>
      </c>
      <c r="J596" s="7"/>
    </row>
    <row r="597" spans="1:10" x14ac:dyDescent="0.25">
      <c r="A597" s="7"/>
      <c r="B597" s="5" t="str">
        <f ca="1">IF(ROW()-1&gt;$J$1,"",INDIRECT("Inventaires!D"&amp;SMALL([1]Inventaires!$A$3:$A$400,ROW()-1),1))</f>
        <v/>
      </c>
      <c r="C597" s="5" t="str">
        <f ca="1">IF(ROW()-1&gt;$J$1,"",INDIRECT("Inventaires!I"&amp;SMALL([1]Inventaires!$A$3:$A$400,ROW()-1),1))</f>
        <v/>
      </c>
      <c r="D597" s="7" t="str">
        <f ca="1">IF(ROW()-1&gt;$J$1,"",INDIRECT("Inventaires!C"&amp;SMALL([1]Inventaires!$A$3:$A$400,ROW()-1),1))</f>
        <v/>
      </c>
      <c r="E597" s="5" t="str">
        <f ca="1">IF(ROW()-1&gt;$J$1,"",INDIRECT("Inventaires!Q"&amp;SMALL([1]Inventaires!$A$3:$A$400,ROW()-1),1))</f>
        <v/>
      </c>
      <c r="F597" s="8" t="str">
        <f ca="1">IF(ROW()-1&gt;$J$1,"",INDIRECT("Inventaires!J"&amp;SMALL([1]Inventaires!$A$3:$A$400,ROW()-1),1))</f>
        <v/>
      </c>
      <c r="G597" s="7" t="str">
        <f ca="1">IF(ROW()-1&gt;$J$1,"",INDIRECT("Inventaires!K"&amp;SMALL([1]Inventaires!$A$3:$A$400,ROW()-1),1))</f>
        <v/>
      </c>
      <c r="H597" s="5" t="str">
        <f ca="1">IF(ROW()-1&gt;$J$1,"",INDIRECT("Inventaires!O"&amp;SMALL([1]Inventaires!$A$3:$A$400,ROW()-1),1))</f>
        <v/>
      </c>
      <c r="I597" s="7" t="str">
        <f ca="1">IF(ROW()-1&gt;$J$1,"",INDIRECT("Inventaires!L"&amp;SMALL([1]Inventaires!$A$3:$A$400,ROW()-1),1))</f>
        <v/>
      </c>
      <c r="J597" s="7"/>
    </row>
    <row r="598" spans="1:10" x14ac:dyDescent="0.25">
      <c r="A598" s="7"/>
      <c r="B598" s="5" t="str">
        <f ca="1">IF(ROW()-1&gt;$J$1,"",INDIRECT("Inventaires!D"&amp;SMALL([1]Inventaires!$A$3:$A$400,ROW()-1),1))</f>
        <v/>
      </c>
      <c r="C598" s="5" t="str">
        <f ca="1">IF(ROW()-1&gt;$J$1,"",INDIRECT("Inventaires!I"&amp;SMALL([1]Inventaires!$A$3:$A$400,ROW()-1),1))</f>
        <v/>
      </c>
      <c r="D598" s="7" t="str">
        <f ca="1">IF(ROW()-1&gt;$J$1,"",INDIRECT("Inventaires!C"&amp;SMALL([1]Inventaires!$A$3:$A$400,ROW()-1),1))</f>
        <v/>
      </c>
      <c r="E598" s="5" t="str">
        <f ca="1">IF(ROW()-1&gt;$J$1,"",INDIRECT("Inventaires!Q"&amp;SMALL([1]Inventaires!$A$3:$A$400,ROW()-1),1))</f>
        <v/>
      </c>
      <c r="F598" s="8" t="str">
        <f ca="1">IF(ROW()-1&gt;$J$1,"",INDIRECT("Inventaires!J"&amp;SMALL([1]Inventaires!$A$3:$A$400,ROW()-1),1))</f>
        <v/>
      </c>
      <c r="G598" s="7" t="str">
        <f ca="1">IF(ROW()-1&gt;$J$1,"",INDIRECT("Inventaires!K"&amp;SMALL([1]Inventaires!$A$3:$A$400,ROW()-1),1))</f>
        <v/>
      </c>
      <c r="H598" s="5" t="str">
        <f ca="1">IF(ROW()-1&gt;$J$1,"",INDIRECT("Inventaires!O"&amp;SMALL([1]Inventaires!$A$3:$A$400,ROW()-1),1))</f>
        <v/>
      </c>
      <c r="I598" s="7" t="str">
        <f ca="1">IF(ROW()-1&gt;$J$1,"",INDIRECT("Inventaires!L"&amp;SMALL([1]Inventaires!$A$3:$A$400,ROW()-1),1))</f>
        <v/>
      </c>
      <c r="J598" s="7"/>
    </row>
    <row r="599" spans="1:10" x14ac:dyDescent="0.25">
      <c r="A599" s="7"/>
      <c r="B599" s="5" t="str">
        <f ca="1">IF(ROW()-1&gt;$J$1,"",INDIRECT("Inventaires!D"&amp;SMALL([1]Inventaires!$A$3:$A$400,ROW()-1),1))</f>
        <v/>
      </c>
      <c r="C599" s="5" t="str">
        <f ca="1">IF(ROW()-1&gt;$J$1,"",INDIRECT("Inventaires!I"&amp;SMALL([1]Inventaires!$A$3:$A$400,ROW()-1),1))</f>
        <v/>
      </c>
      <c r="D599" s="7" t="str">
        <f ca="1">IF(ROW()-1&gt;$J$1,"",INDIRECT("Inventaires!C"&amp;SMALL([1]Inventaires!$A$3:$A$400,ROW()-1),1))</f>
        <v/>
      </c>
      <c r="E599" s="5" t="str">
        <f ca="1">IF(ROW()-1&gt;$J$1,"",INDIRECT("Inventaires!Q"&amp;SMALL([1]Inventaires!$A$3:$A$400,ROW()-1),1))</f>
        <v/>
      </c>
      <c r="F599" s="8" t="str">
        <f ca="1">IF(ROW()-1&gt;$J$1,"",INDIRECT("Inventaires!J"&amp;SMALL([1]Inventaires!$A$3:$A$400,ROW()-1),1))</f>
        <v/>
      </c>
      <c r="G599" s="7" t="str">
        <f ca="1">IF(ROW()-1&gt;$J$1,"",INDIRECT("Inventaires!K"&amp;SMALL([1]Inventaires!$A$3:$A$400,ROW()-1),1))</f>
        <v/>
      </c>
      <c r="H599" s="5" t="str">
        <f ca="1">IF(ROW()-1&gt;$J$1,"",INDIRECT("Inventaires!O"&amp;SMALL([1]Inventaires!$A$3:$A$400,ROW()-1),1))</f>
        <v/>
      </c>
      <c r="I599" s="7" t="str">
        <f ca="1">IF(ROW()-1&gt;$J$1,"",INDIRECT("Inventaires!L"&amp;SMALL([1]Inventaires!$A$3:$A$400,ROW()-1),1))</f>
        <v/>
      </c>
      <c r="J599" s="7"/>
    </row>
    <row r="600" spans="1:10" x14ac:dyDescent="0.25">
      <c r="A600" s="7"/>
      <c r="B600" s="5" t="str">
        <f ca="1">IF(ROW()-1&gt;$J$1,"",INDIRECT("Inventaires!D"&amp;SMALL([1]Inventaires!$A$3:$A$400,ROW()-1),1))</f>
        <v/>
      </c>
      <c r="C600" s="5" t="str">
        <f ca="1">IF(ROW()-1&gt;$J$1,"",INDIRECT("Inventaires!I"&amp;SMALL([1]Inventaires!$A$3:$A$400,ROW()-1),1))</f>
        <v/>
      </c>
      <c r="D600" s="7" t="str">
        <f ca="1">IF(ROW()-1&gt;$J$1,"",INDIRECT("Inventaires!C"&amp;SMALL([1]Inventaires!$A$3:$A$400,ROW()-1),1))</f>
        <v/>
      </c>
      <c r="E600" s="5" t="str">
        <f ca="1">IF(ROW()-1&gt;$J$1,"",INDIRECT("Inventaires!Q"&amp;SMALL([1]Inventaires!$A$3:$A$400,ROW()-1),1))</f>
        <v/>
      </c>
      <c r="F600" s="8" t="str">
        <f ca="1">IF(ROW()-1&gt;$J$1,"",INDIRECT("Inventaires!J"&amp;SMALL([1]Inventaires!$A$3:$A$400,ROW()-1),1))</f>
        <v/>
      </c>
      <c r="G600" s="7" t="str">
        <f ca="1">IF(ROW()-1&gt;$J$1,"",INDIRECT("Inventaires!K"&amp;SMALL([1]Inventaires!$A$3:$A$400,ROW()-1),1))</f>
        <v/>
      </c>
      <c r="H600" s="5" t="str">
        <f ca="1">IF(ROW()-1&gt;$J$1,"",INDIRECT("Inventaires!O"&amp;SMALL([1]Inventaires!$A$3:$A$400,ROW()-1),1))</f>
        <v/>
      </c>
      <c r="I600" s="7" t="str">
        <f ca="1">IF(ROW()-1&gt;$J$1,"",INDIRECT("Inventaires!L"&amp;SMALL([1]Inventaires!$A$3:$A$400,ROW()-1),1))</f>
        <v/>
      </c>
      <c r="J600" s="7"/>
    </row>
    <row r="601" spans="1:10" x14ac:dyDescent="0.25">
      <c r="A601" s="7"/>
      <c r="B601" s="5" t="str">
        <f ca="1">IF(ROW()-1&gt;$J$1,"",INDIRECT("Inventaires!D"&amp;SMALL([1]Inventaires!$A$3:$A$400,ROW()-1),1))</f>
        <v/>
      </c>
      <c r="C601" s="5" t="str">
        <f ca="1">IF(ROW()-1&gt;$J$1,"",INDIRECT("Inventaires!I"&amp;SMALL([1]Inventaires!$A$3:$A$400,ROW()-1),1))</f>
        <v/>
      </c>
      <c r="D601" s="7" t="str">
        <f ca="1">IF(ROW()-1&gt;$J$1,"",INDIRECT("Inventaires!C"&amp;SMALL([1]Inventaires!$A$3:$A$400,ROW()-1),1))</f>
        <v/>
      </c>
      <c r="E601" s="5" t="str">
        <f ca="1">IF(ROW()-1&gt;$J$1,"",INDIRECT("Inventaires!Q"&amp;SMALL([1]Inventaires!$A$3:$A$400,ROW()-1),1))</f>
        <v/>
      </c>
      <c r="F601" s="8" t="str">
        <f ca="1">IF(ROW()-1&gt;$J$1,"",INDIRECT("Inventaires!J"&amp;SMALL([1]Inventaires!$A$3:$A$400,ROW()-1),1))</f>
        <v/>
      </c>
      <c r="G601" s="7" t="str">
        <f ca="1">IF(ROW()-1&gt;$J$1,"",INDIRECT("Inventaires!K"&amp;SMALL([1]Inventaires!$A$3:$A$400,ROW()-1),1))</f>
        <v/>
      </c>
      <c r="H601" s="5" t="str">
        <f ca="1">IF(ROW()-1&gt;$J$1,"",INDIRECT("Inventaires!O"&amp;SMALL([1]Inventaires!$A$3:$A$400,ROW()-1),1))</f>
        <v/>
      </c>
      <c r="I601" s="7" t="str">
        <f ca="1">IF(ROW()-1&gt;$J$1,"",INDIRECT("Inventaires!L"&amp;SMALL([1]Inventaires!$A$3:$A$400,ROW()-1),1))</f>
        <v/>
      </c>
      <c r="J601" s="7"/>
    </row>
    <row r="602" spans="1:10" x14ac:dyDescent="0.25">
      <c r="A602" s="7"/>
      <c r="B602" s="5" t="str">
        <f ca="1">IF(ROW()-1&gt;$J$1,"",INDIRECT("Inventaires!D"&amp;SMALL([1]Inventaires!$A$3:$A$400,ROW()-1),1))</f>
        <v/>
      </c>
      <c r="C602" s="5" t="str">
        <f ca="1">IF(ROW()-1&gt;$J$1,"",INDIRECT("Inventaires!I"&amp;SMALL([1]Inventaires!$A$3:$A$400,ROW()-1),1))</f>
        <v/>
      </c>
      <c r="D602" s="7" t="str">
        <f ca="1">IF(ROW()-1&gt;$J$1,"",INDIRECT("Inventaires!C"&amp;SMALL([1]Inventaires!$A$3:$A$400,ROW()-1),1))</f>
        <v/>
      </c>
      <c r="E602" s="5" t="str">
        <f ca="1">IF(ROW()-1&gt;$J$1,"",INDIRECT("Inventaires!Q"&amp;SMALL([1]Inventaires!$A$3:$A$400,ROW()-1),1))</f>
        <v/>
      </c>
      <c r="F602" s="8" t="str">
        <f ca="1">IF(ROW()-1&gt;$J$1,"",INDIRECT("Inventaires!J"&amp;SMALL([1]Inventaires!$A$3:$A$400,ROW()-1),1))</f>
        <v/>
      </c>
      <c r="G602" s="7" t="str">
        <f ca="1">IF(ROW()-1&gt;$J$1,"",INDIRECT("Inventaires!K"&amp;SMALL([1]Inventaires!$A$3:$A$400,ROW()-1),1))</f>
        <v/>
      </c>
      <c r="H602" s="5" t="str">
        <f ca="1">IF(ROW()-1&gt;$J$1,"",INDIRECT("Inventaires!O"&amp;SMALL([1]Inventaires!$A$3:$A$400,ROW()-1),1))</f>
        <v/>
      </c>
      <c r="I602" s="7" t="str">
        <f ca="1">IF(ROW()-1&gt;$J$1,"",INDIRECT("Inventaires!L"&amp;SMALL([1]Inventaires!$A$3:$A$400,ROW()-1),1))</f>
        <v/>
      </c>
      <c r="J602" s="7"/>
    </row>
    <row r="603" spans="1:10" x14ac:dyDescent="0.25">
      <c r="A603" s="7"/>
      <c r="B603" s="5" t="str">
        <f ca="1">IF(ROW()-1&gt;$J$1,"",INDIRECT("Inventaires!D"&amp;SMALL([1]Inventaires!$A$3:$A$400,ROW()-1),1))</f>
        <v/>
      </c>
      <c r="C603" s="5" t="str">
        <f ca="1">IF(ROW()-1&gt;$J$1,"",INDIRECT("Inventaires!I"&amp;SMALL([1]Inventaires!$A$3:$A$400,ROW()-1),1))</f>
        <v/>
      </c>
      <c r="D603" s="7" t="str">
        <f ca="1">IF(ROW()-1&gt;$J$1,"",INDIRECT("Inventaires!C"&amp;SMALL([1]Inventaires!$A$3:$A$400,ROW()-1),1))</f>
        <v/>
      </c>
      <c r="E603" s="5" t="str">
        <f ca="1">IF(ROW()-1&gt;$J$1,"",INDIRECT("Inventaires!Q"&amp;SMALL([1]Inventaires!$A$3:$A$400,ROW()-1),1))</f>
        <v/>
      </c>
      <c r="F603" s="8" t="str">
        <f ca="1">IF(ROW()-1&gt;$J$1,"",INDIRECT("Inventaires!J"&amp;SMALL([1]Inventaires!$A$3:$A$400,ROW()-1),1))</f>
        <v/>
      </c>
      <c r="G603" s="7" t="str">
        <f ca="1">IF(ROW()-1&gt;$J$1,"",INDIRECT("Inventaires!K"&amp;SMALL([1]Inventaires!$A$3:$A$400,ROW()-1),1))</f>
        <v/>
      </c>
      <c r="H603" s="5" t="str">
        <f ca="1">IF(ROW()-1&gt;$J$1,"",INDIRECT("Inventaires!O"&amp;SMALL([1]Inventaires!$A$3:$A$400,ROW()-1),1))</f>
        <v/>
      </c>
      <c r="I603" s="7" t="str">
        <f ca="1">IF(ROW()-1&gt;$J$1,"",INDIRECT("Inventaires!L"&amp;SMALL([1]Inventaires!$A$3:$A$400,ROW()-1),1))</f>
        <v/>
      </c>
      <c r="J603" s="7"/>
    </row>
    <row r="604" spans="1:10" x14ac:dyDescent="0.25">
      <c r="A604" s="7"/>
      <c r="B604" s="5" t="str">
        <f ca="1">IF(ROW()-1&gt;$J$1,"",INDIRECT("Inventaires!D"&amp;SMALL([1]Inventaires!$A$3:$A$400,ROW()-1),1))</f>
        <v/>
      </c>
      <c r="C604" s="5" t="str">
        <f ca="1">IF(ROW()-1&gt;$J$1,"",INDIRECT("Inventaires!I"&amp;SMALL([1]Inventaires!$A$3:$A$400,ROW()-1),1))</f>
        <v/>
      </c>
      <c r="D604" s="7" t="str">
        <f ca="1">IF(ROW()-1&gt;$J$1,"",INDIRECT("Inventaires!C"&amp;SMALL([1]Inventaires!$A$3:$A$400,ROW()-1),1))</f>
        <v/>
      </c>
      <c r="E604" s="5" t="str">
        <f ca="1">IF(ROW()-1&gt;$J$1,"",INDIRECT("Inventaires!Q"&amp;SMALL([1]Inventaires!$A$3:$A$400,ROW()-1),1))</f>
        <v/>
      </c>
      <c r="F604" s="8" t="str">
        <f ca="1">IF(ROW()-1&gt;$J$1,"",INDIRECT("Inventaires!J"&amp;SMALL([1]Inventaires!$A$3:$A$400,ROW()-1),1))</f>
        <v/>
      </c>
      <c r="G604" s="7" t="str">
        <f ca="1">IF(ROW()-1&gt;$J$1,"",INDIRECT("Inventaires!K"&amp;SMALL([1]Inventaires!$A$3:$A$400,ROW()-1),1))</f>
        <v/>
      </c>
      <c r="H604" s="5" t="str">
        <f ca="1">IF(ROW()-1&gt;$J$1,"",INDIRECT("Inventaires!O"&amp;SMALL([1]Inventaires!$A$3:$A$400,ROW()-1),1))</f>
        <v/>
      </c>
      <c r="I604" s="7" t="str">
        <f ca="1">IF(ROW()-1&gt;$J$1,"",INDIRECT("Inventaires!L"&amp;SMALL([1]Inventaires!$A$3:$A$400,ROW()-1),1))</f>
        <v/>
      </c>
      <c r="J604" s="7"/>
    </row>
    <row r="605" spans="1:10" x14ac:dyDescent="0.25">
      <c r="A605" s="7"/>
      <c r="B605" s="5" t="str">
        <f ca="1">IF(ROW()-1&gt;$J$1,"",INDIRECT("Inventaires!D"&amp;SMALL([1]Inventaires!$A$3:$A$400,ROW()-1),1))</f>
        <v/>
      </c>
      <c r="C605" s="5" t="str">
        <f ca="1">IF(ROW()-1&gt;$J$1,"",INDIRECT("Inventaires!I"&amp;SMALL([1]Inventaires!$A$3:$A$400,ROW()-1),1))</f>
        <v/>
      </c>
      <c r="D605" s="7" t="str">
        <f ca="1">IF(ROW()-1&gt;$J$1,"",INDIRECT("Inventaires!C"&amp;SMALL([1]Inventaires!$A$3:$A$400,ROW()-1),1))</f>
        <v/>
      </c>
      <c r="E605" s="5" t="str">
        <f ca="1">IF(ROW()-1&gt;$J$1,"",INDIRECT("Inventaires!Q"&amp;SMALL([1]Inventaires!$A$3:$A$400,ROW()-1),1))</f>
        <v/>
      </c>
      <c r="F605" s="8" t="str">
        <f ca="1">IF(ROW()-1&gt;$J$1,"",INDIRECT("Inventaires!J"&amp;SMALL([1]Inventaires!$A$3:$A$400,ROW()-1),1))</f>
        <v/>
      </c>
      <c r="G605" s="7" t="str">
        <f ca="1">IF(ROW()-1&gt;$J$1,"",INDIRECT("Inventaires!K"&amp;SMALL([1]Inventaires!$A$3:$A$400,ROW()-1),1))</f>
        <v/>
      </c>
      <c r="H605" s="5" t="str">
        <f ca="1">IF(ROW()-1&gt;$J$1,"",INDIRECT("Inventaires!O"&amp;SMALL([1]Inventaires!$A$3:$A$400,ROW()-1),1))</f>
        <v/>
      </c>
      <c r="I605" s="7" t="str">
        <f ca="1">IF(ROW()-1&gt;$J$1,"",INDIRECT("Inventaires!L"&amp;SMALL([1]Inventaires!$A$3:$A$400,ROW()-1),1))</f>
        <v/>
      </c>
      <c r="J605" s="7"/>
    </row>
    <row r="606" spans="1:10" x14ac:dyDescent="0.25">
      <c r="A606" s="7"/>
      <c r="B606" s="5" t="str">
        <f ca="1">IF(ROW()-1&gt;$J$1,"",INDIRECT("Inventaires!D"&amp;SMALL([1]Inventaires!$A$3:$A$400,ROW()-1),1))</f>
        <v/>
      </c>
      <c r="C606" s="5" t="str">
        <f ca="1">IF(ROW()-1&gt;$J$1,"",INDIRECT("Inventaires!I"&amp;SMALL([1]Inventaires!$A$3:$A$400,ROW()-1),1))</f>
        <v/>
      </c>
      <c r="D606" s="7" t="str">
        <f ca="1">IF(ROW()-1&gt;$J$1,"",INDIRECT("Inventaires!C"&amp;SMALL([1]Inventaires!$A$3:$A$400,ROW()-1),1))</f>
        <v/>
      </c>
      <c r="E606" s="5" t="str">
        <f ca="1">IF(ROW()-1&gt;$J$1,"",INDIRECT("Inventaires!Q"&amp;SMALL([1]Inventaires!$A$3:$A$400,ROW()-1),1))</f>
        <v/>
      </c>
      <c r="F606" s="8" t="str">
        <f ca="1">IF(ROW()-1&gt;$J$1,"",INDIRECT("Inventaires!J"&amp;SMALL([1]Inventaires!$A$3:$A$400,ROW()-1),1))</f>
        <v/>
      </c>
      <c r="G606" s="7" t="str">
        <f ca="1">IF(ROW()-1&gt;$J$1,"",INDIRECT("Inventaires!K"&amp;SMALL([1]Inventaires!$A$3:$A$400,ROW()-1),1))</f>
        <v/>
      </c>
      <c r="H606" s="5" t="str">
        <f ca="1">IF(ROW()-1&gt;$J$1,"",INDIRECT("Inventaires!O"&amp;SMALL([1]Inventaires!$A$3:$A$400,ROW()-1),1))</f>
        <v/>
      </c>
      <c r="I606" s="7" t="str">
        <f ca="1">IF(ROW()-1&gt;$J$1,"",INDIRECT("Inventaires!L"&amp;SMALL([1]Inventaires!$A$3:$A$400,ROW()-1),1))</f>
        <v/>
      </c>
      <c r="J606" s="7"/>
    </row>
    <row r="607" spans="1:10" x14ac:dyDescent="0.25">
      <c r="A607" s="7"/>
      <c r="B607" s="5" t="str">
        <f ca="1">IF(ROW()-1&gt;$J$1,"",INDIRECT("Inventaires!D"&amp;SMALL([1]Inventaires!$A$3:$A$400,ROW()-1),1))</f>
        <v/>
      </c>
      <c r="C607" s="5" t="str">
        <f ca="1">IF(ROW()-1&gt;$J$1,"",INDIRECT("Inventaires!I"&amp;SMALL([1]Inventaires!$A$3:$A$400,ROW()-1),1))</f>
        <v/>
      </c>
      <c r="D607" s="7" t="str">
        <f ca="1">IF(ROW()-1&gt;$J$1,"",INDIRECT("Inventaires!C"&amp;SMALL([1]Inventaires!$A$3:$A$400,ROW()-1),1))</f>
        <v/>
      </c>
      <c r="E607" s="5" t="str">
        <f ca="1">IF(ROW()-1&gt;$J$1,"",INDIRECT("Inventaires!Q"&amp;SMALL([1]Inventaires!$A$3:$A$400,ROW()-1),1))</f>
        <v/>
      </c>
      <c r="F607" s="8" t="str">
        <f ca="1">IF(ROW()-1&gt;$J$1,"",INDIRECT("Inventaires!J"&amp;SMALL([1]Inventaires!$A$3:$A$400,ROW()-1),1))</f>
        <v/>
      </c>
      <c r="G607" s="7" t="str">
        <f ca="1">IF(ROW()-1&gt;$J$1,"",INDIRECT("Inventaires!K"&amp;SMALL([1]Inventaires!$A$3:$A$400,ROW()-1),1))</f>
        <v/>
      </c>
      <c r="H607" s="5" t="str">
        <f ca="1">IF(ROW()-1&gt;$J$1,"",INDIRECT("Inventaires!O"&amp;SMALL([1]Inventaires!$A$3:$A$400,ROW()-1),1))</f>
        <v/>
      </c>
      <c r="I607" s="7" t="str">
        <f ca="1">IF(ROW()-1&gt;$J$1,"",INDIRECT("Inventaires!L"&amp;SMALL([1]Inventaires!$A$3:$A$400,ROW()-1),1))</f>
        <v/>
      </c>
      <c r="J607" s="7"/>
    </row>
    <row r="608" spans="1:10" x14ac:dyDescent="0.25">
      <c r="A608" s="7"/>
      <c r="B608" s="5" t="str">
        <f ca="1">IF(ROW()-1&gt;$J$1,"",INDIRECT("Inventaires!D"&amp;SMALL([1]Inventaires!$A$3:$A$400,ROW()-1),1))</f>
        <v/>
      </c>
      <c r="C608" s="5" t="str">
        <f ca="1">IF(ROW()-1&gt;$J$1,"",INDIRECT("Inventaires!I"&amp;SMALL([1]Inventaires!$A$3:$A$400,ROW()-1),1))</f>
        <v/>
      </c>
      <c r="D608" s="7" t="str">
        <f ca="1">IF(ROW()-1&gt;$J$1,"",INDIRECT("Inventaires!C"&amp;SMALL([1]Inventaires!$A$3:$A$400,ROW()-1),1))</f>
        <v/>
      </c>
      <c r="E608" s="5" t="str">
        <f ca="1">IF(ROW()-1&gt;$J$1,"",INDIRECT("Inventaires!Q"&amp;SMALL([1]Inventaires!$A$3:$A$400,ROW()-1),1))</f>
        <v/>
      </c>
      <c r="F608" s="8" t="str">
        <f ca="1">IF(ROW()-1&gt;$J$1,"",INDIRECT("Inventaires!J"&amp;SMALL([1]Inventaires!$A$3:$A$400,ROW()-1),1))</f>
        <v/>
      </c>
      <c r="G608" s="7" t="str">
        <f ca="1">IF(ROW()-1&gt;$J$1,"",INDIRECT("Inventaires!K"&amp;SMALL([1]Inventaires!$A$3:$A$400,ROW()-1),1))</f>
        <v/>
      </c>
      <c r="H608" s="5" t="str">
        <f ca="1">IF(ROW()-1&gt;$J$1,"",INDIRECT("Inventaires!O"&amp;SMALL([1]Inventaires!$A$3:$A$400,ROW()-1),1))</f>
        <v/>
      </c>
      <c r="I608" s="7" t="str">
        <f ca="1">IF(ROW()-1&gt;$J$1,"",INDIRECT("Inventaires!L"&amp;SMALL([1]Inventaires!$A$3:$A$400,ROW()-1),1))</f>
        <v/>
      </c>
      <c r="J608" s="7"/>
    </row>
    <row r="609" spans="1:10" x14ac:dyDescent="0.25">
      <c r="A609" s="7"/>
      <c r="B609" s="5" t="str">
        <f ca="1">IF(ROW()-1&gt;$J$1,"",INDIRECT("Inventaires!D"&amp;SMALL([1]Inventaires!$A$3:$A$400,ROW()-1),1))</f>
        <v/>
      </c>
      <c r="C609" s="5" t="str">
        <f ca="1">IF(ROW()-1&gt;$J$1,"",INDIRECT("Inventaires!I"&amp;SMALL([1]Inventaires!$A$3:$A$400,ROW()-1),1))</f>
        <v/>
      </c>
      <c r="D609" s="7" t="str">
        <f ca="1">IF(ROW()-1&gt;$J$1,"",INDIRECT("Inventaires!C"&amp;SMALL([1]Inventaires!$A$3:$A$400,ROW()-1),1))</f>
        <v/>
      </c>
      <c r="E609" s="5" t="str">
        <f ca="1">IF(ROW()-1&gt;$J$1,"",INDIRECT("Inventaires!Q"&amp;SMALL([1]Inventaires!$A$3:$A$400,ROW()-1),1))</f>
        <v/>
      </c>
      <c r="F609" s="8" t="str">
        <f ca="1">IF(ROW()-1&gt;$J$1,"",INDIRECT("Inventaires!J"&amp;SMALL([1]Inventaires!$A$3:$A$400,ROW()-1),1))</f>
        <v/>
      </c>
      <c r="G609" s="7" t="str">
        <f ca="1">IF(ROW()-1&gt;$J$1,"",INDIRECT("Inventaires!K"&amp;SMALL([1]Inventaires!$A$3:$A$400,ROW()-1),1))</f>
        <v/>
      </c>
      <c r="H609" s="5" t="str">
        <f ca="1">IF(ROW()-1&gt;$J$1,"",INDIRECT("Inventaires!O"&amp;SMALL([1]Inventaires!$A$3:$A$400,ROW()-1),1))</f>
        <v/>
      </c>
      <c r="I609" s="7" t="str">
        <f ca="1">IF(ROW()-1&gt;$J$1,"",INDIRECT("Inventaires!L"&amp;SMALL([1]Inventaires!$A$3:$A$400,ROW()-1),1))</f>
        <v/>
      </c>
      <c r="J609" s="7"/>
    </row>
    <row r="610" spans="1:10" x14ac:dyDescent="0.25">
      <c r="A610" s="7"/>
      <c r="B610" s="5" t="str">
        <f ca="1">IF(ROW()-1&gt;$J$1,"",INDIRECT("Inventaires!D"&amp;SMALL([1]Inventaires!$A$3:$A$400,ROW()-1),1))</f>
        <v/>
      </c>
      <c r="C610" s="5" t="str">
        <f ca="1">IF(ROW()-1&gt;$J$1,"",INDIRECT("Inventaires!I"&amp;SMALL([1]Inventaires!$A$3:$A$400,ROW()-1),1))</f>
        <v/>
      </c>
      <c r="D610" s="7" t="str">
        <f ca="1">IF(ROW()-1&gt;$J$1,"",INDIRECT("Inventaires!C"&amp;SMALL([1]Inventaires!$A$3:$A$400,ROW()-1),1))</f>
        <v/>
      </c>
      <c r="E610" s="5" t="str">
        <f ca="1">IF(ROW()-1&gt;$J$1,"",INDIRECT("Inventaires!Q"&amp;SMALL([1]Inventaires!$A$3:$A$400,ROW()-1),1))</f>
        <v/>
      </c>
      <c r="F610" s="8" t="str">
        <f ca="1">IF(ROW()-1&gt;$J$1,"",INDIRECT("Inventaires!J"&amp;SMALL([1]Inventaires!$A$3:$A$400,ROW()-1),1))</f>
        <v/>
      </c>
      <c r="G610" s="7" t="str">
        <f ca="1">IF(ROW()-1&gt;$J$1,"",INDIRECT("Inventaires!K"&amp;SMALL([1]Inventaires!$A$3:$A$400,ROW()-1),1))</f>
        <v/>
      </c>
      <c r="H610" s="5" t="str">
        <f ca="1">IF(ROW()-1&gt;$J$1,"",INDIRECT("Inventaires!O"&amp;SMALL([1]Inventaires!$A$3:$A$400,ROW()-1),1))</f>
        <v/>
      </c>
      <c r="I610" s="7" t="str">
        <f ca="1">IF(ROW()-1&gt;$J$1,"",INDIRECT("Inventaires!L"&amp;SMALL([1]Inventaires!$A$3:$A$400,ROW()-1),1))</f>
        <v/>
      </c>
      <c r="J610" s="7"/>
    </row>
    <row r="611" spans="1:10" x14ac:dyDescent="0.25">
      <c r="A611" s="7"/>
      <c r="B611" s="5" t="str">
        <f ca="1">IF(ROW()-1&gt;$J$1,"",INDIRECT("Inventaires!D"&amp;SMALL([1]Inventaires!$A$3:$A$400,ROW()-1),1))</f>
        <v/>
      </c>
      <c r="C611" s="5" t="str">
        <f ca="1">IF(ROW()-1&gt;$J$1,"",INDIRECT("Inventaires!I"&amp;SMALL([1]Inventaires!$A$3:$A$400,ROW()-1),1))</f>
        <v/>
      </c>
      <c r="D611" s="7" t="str">
        <f ca="1">IF(ROW()-1&gt;$J$1,"",INDIRECT("Inventaires!C"&amp;SMALL([1]Inventaires!$A$3:$A$400,ROW()-1),1))</f>
        <v/>
      </c>
      <c r="E611" s="5" t="str">
        <f ca="1">IF(ROW()-1&gt;$J$1,"",INDIRECT("Inventaires!Q"&amp;SMALL([1]Inventaires!$A$3:$A$400,ROW()-1),1))</f>
        <v/>
      </c>
      <c r="F611" s="8" t="str">
        <f ca="1">IF(ROW()-1&gt;$J$1,"",INDIRECT("Inventaires!J"&amp;SMALL([1]Inventaires!$A$3:$A$400,ROW()-1),1))</f>
        <v/>
      </c>
      <c r="G611" s="7" t="str">
        <f ca="1">IF(ROW()-1&gt;$J$1,"",INDIRECT("Inventaires!K"&amp;SMALL([1]Inventaires!$A$3:$A$400,ROW()-1),1))</f>
        <v/>
      </c>
      <c r="H611" s="5" t="str">
        <f ca="1">IF(ROW()-1&gt;$J$1,"",INDIRECT("Inventaires!O"&amp;SMALL([1]Inventaires!$A$3:$A$400,ROW()-1),1))</f>
        <v/>
      </c>
      <c r="I611" s="7" t="str">
        <f ca="1">IF(ROW()-1&gt;$J$1,"",INDIRECT("Inventaires!L"&amp;SMALL([1]Inventaires!$A$3:$A$400,ROW()-1),1))</f>
        <v/>
      </c>
      <c r="J611" s="7"/>
    </row>
    <row r="612" spans="1:10" x14ac:dyDescent="0.25">
      <c r="A612" s="7"/>
      <c r="B612" s="5" t="str">
        <f ca="1">IF(ROW()-1&gt;$J$1,"",INDIRECT("Inventaires!D"&amp;SMALL([1]Inventaires!$A$3:$A$400,ROW()-1),1))</f>
        <v/>
      </c>
      <c r="C612" s="5" t="str">
        <f ca="1">IF(ROW()-1&gt;$J$1,"",INDIRECT("Inventaires!I"&amp;SMALL([1]Inventaires!$A$3:$A$400,ROW()-1),1))</f>
        <v/>
      </c>
      <c r="D612" s="7" t="str">
        <f ca="1">IF(ROW()-1&gt;$J$1,"",INDIRECT("Inventaires!C"&amp;SMALL([1]Inventaires!$A$3:$A$400,ROW()-1),1))</f>
        <v/>
      </c>
      <c r="E612" s="5" t="str">
        <f ca="1">IF(ROW()-1&gt;$J$1,"",INDIRECT("Inventaires!Q"&amp;SMALL([1]Inventaires!$A$3:$A$400,ROW()-1),1))</f>
        <v/>
      </c>
      <c r="F612" s="8" t="str">
        <f ca="1">IF(ROW()-1&gt;$J$1,"",INDIRECT("Inventaires!J"&amp;SMALL([1]Inventaires!$A$3:$A$400,ROW()-1),1))</f>
        <v/>
      </c>
      <c r="G612" s="7" t="str">
        <f ca="1">IF(ROW()-1&gt;$J$1,"",INDIRECT("Inventaires!K"&amp;SMALL([1]Inventaires!$A$3:$A$400,ROW()-1),1))</f>
        <v/>
      </c>
      <c r="H612" s="5" t="str">
        <f ca="1">IF(ROW()-1&gt;$J$1,"",INDIRECT("Inventaires!O"&amp;SMALL([1]Inventaires!$A$3:$A$400,ROW()-1),1))</f>
        <v/>
      </c>
      <c r="I612" s="7" t="str">
        <f ca="1">IF(ROW()-1&gt;$J$1,"",INDIRECT("Inventaires!L"&amp;SMALL([1]Inventaires!$A$3:$A$400,ROW()-1),1))</f>
        <v/>
      </c>
      <c r="J612" s="7"/>
    </row>
    <row r="613" spans="1:10" x14ac:dyDescent="0.25">
      <c r="A613" s="7"/>
      <c r="B613" s="5" t="str">
        <f ca="1">IF(ROW()-1&gt;$J$1,"",INDIRECT("Inventaires!D"&amp;SMALL([1]Inventaires!$A$3:$A$400,ROW()-1),1))</f>
        <v/>
      </c>
      <c r="C613" s="5" t="str">
        <f ca="1">IF(ROW()-1&gt;$J$1,"",INDIRECT("Inventaires!I"&amp;SMALL([1]Inventaires!$A$3:$A$400,ROW()-1),1))</f>
        <v/>
      </c>
      <c r="D613" s="7" t="str">
        <f ca="1">IF(ROW()-1&gt;$J$1,"",INDIRECT("Inventaires!C"&amp;SMALL([1]Inventaires!$A$3:$A$400,ROW()-1),1))</f>
        <v/>
      </c>
      <c r="E613" s="5" t="str">
        <f ca="1">IF(ROW()-1&gt;$J$1,"",INDIRECT("Inventaires!Q"&amp;SMALL([1]Inventaires!$A$3:$A$400,ROW()-1),1))</f>
        <v/>
      </c>
      <c r="F613" s="8" t="str">
        <f ca="1">IF(ROW()-1&gt;$J$1,"",INDIRECT("Inventaires!J"&amp;SMALL([1]Inventaires!$A$3:$A$400,ROW()-1),1))</f>
        <v/>
      </c>
      <c r="G613" s="7" t="str">
        <f ca="1">IF(ROW()-1&gt;$J$1,"",INDIRECT("Inventaires!K"&amp;SMALL([1]Inventaires!$A$3:$A$400,ROW()-1),1))</f>
        <v/>
      </c>
      <c r="H613" s="5" t="str">
        <f ca="1">IF(ROW()-1&gt;$J$1,"",INDIRECT("Inventaires!O"&amp;SMALL([1]Inventaires!$A$3:$A$400,ROW()-1),1))</f>
        <v/>
      </c>
      <c r="I613" s="7" t="str">
        <f ca="1">IF(ROW()-1&gt;$J$1,"",INDIRECT("Inventaires!L"&amp;SMALL([1]Inventaires!$A$3:$A$400,ROW()-1),1))</f>
        <v/>
      </c>
      <c r="J613" s="7"/>
    </row>
    <row r="614" spans="1:10" x14ac:dyDescent="0.25">
      <c r="A614" s="7"/>
      <c r="B614" s="5" t="str">
        <f ca="1">IF(ROW()-1&gt;$J$1,"",INDIRECT("Inventaires!D"&amp;SMALL([1]Inventaires!$A$3:$A$400,ROW()-1),1))</f>
        <v/>
      </c>
      <c r="C614" s="5" t="str">
        <f ca="1">IF(ROW()-1&gt;$J$1,"",INDIRECT("Inventaires!I"&amp;SMALL([1]Inventaires!$A$3:$A$400,ROW()-1),1))</f>
        <v/>
      </c>
      <c r="D614" s="7" t="str">
        <f ca="1">IF(ROW()-1&gt;$J$1,"",INDIRECT("Inventaires!C"&amp;SMALL([1]Inventaires!$A$3:$A$400,ROW()-1),1))</f>
        <v/>
      </c>
      <c r="E614" s="5" t="str">
        <f ca="1">IF(ROW()-1&gt;$J$1,"",INDIRECT("Inventaires!Q"&amp;SMALL([1]Inventaires!$A$3:$A$400,ROW()-1),1))</f>
        <v/>
      </c>
      <c r="F614" s="8" t="str">
        <f ca="1">IF(ROW()-1&gt;$J$1,"",INDIRECT("Inventaires!J"&amp;SMALL([1]Inventaires!$A$3:$A$400,ROW()-1),1))</f>
        <v/>
      </c>
      <c r="G614" s="7" t="str">
        <f ca="1">IF(ROW()-1&gt;$J$1,"",INDIRECT("Inventaires!K"&amp;SMALL([1]Inventaires!$A$3:$A$400,ROW()-1),1))</f>
        <v/>
      </c>
      <c r="H614" s="5" t="str">
        <f ca="1">IF(ROW()-1&gt;$J$1,"",INDIRECT("Inventaires!O"&amp;SMALL([1]Inventaires!$A$3:$A$400,ROW()-1),1))</f>
        <v/>
      </c>
      <c r="I614" s="7" t="str">
        <f ca="1">IF(ROW()-1&gt;$J$1,"",INDIRECT("Inventaires!L"&amp;SMALL([1]Inventaires!$A$3:$A$400,ROW()-1),1))</f>
        <v/>
      </c>
      <c r="J614" s="7"/>
    </row>
    <row r="615" spans="1:10" x14ac:dyDescent="0.25">
      <c r="A615" s="7"/>
      <c r="B615" s="5" t="str">
        <f ca="1">IF(ROW()-1&gt;$J$1,"",INDIRECT("Inventaires!D"&amp;SMALL([1]Inventaires!$A$3:$A$400,ROW()-1),1))</f>
        <v/>
      </c>
      <c r="C615" s="5" t="str">
        <f ca="1">IF(ROW()-1&gt;$J$1,"",INDIRECT("Inventaires!I"&amp;SMALL([1]Inventaires!$A$3:$A$400,ROW()-1),1))</f>
        <v/>
      </c>
      <c r="D615" s="7" t="str">
        <f ca="1">IF(ROW()-1&gt;$J$1,"",INDIRECT("Inventaires!C"&amp;SMALL([1]Inventaires!$A$3:$A$400,ROW()-1),1))</f>
        <v/>
      </c>
      <c r="E615" s="5" t="str">
        <f ca="1">IF(ROW()-1&gt;$J$1,"",INDIRECT("Inventaires!Q"&amp;SMALL([1]Inventaires!$A$3:$A$400,ROW()-1),1))</f>
        <v/>
      </c>
      <c r="F615" s="8" t="str">
        <f ca="1">IF(ROW()-1&gt;$J$1,"",INDIRECT("Inventaires!J"&amp;SMALL([1]Inventaires!$A$3:$A$400,ROW()-1),1))</f>
        <v/>
      </c>
      <c r="G615" s="7" t="str">
        <f ca="1">IF(ROW()-1&gt;$J$1,"",INDIRECT("Inventaires!K"&amp;SMALL([1]Inventaires!$A$3:$A$400,ROW()-1),1))</f>
        <v/>
      </c>
      <c r="H615" s="5" t="str">
        <f ca="1">IF(ROW()-1&gt;$J$1,"",INDIRECT("Inventaires!O"&amp;SMALL([1]Inventaires!$A$3:$A$400,ROW()-1),1))</f>
        <v/>
      </c>
      <c r="I615" s="7" t="str">
        <f ca="1">IF(ROW()-1&gt;$J$1,"",INDIRECT("Inventaires!L"&amp;SMALL([1]Inventaires!$A$3:$A$400,ROW()-1),1))</f>
        <v/>
      </c>
      <c r="J615" s="7"/>
    </row>
    <row r="616" spans="1:10" x14ac:dyDescent="0.25">
      <c r="A616" s="7"/>
      <c r="B616" s="5" t="str">
        <f ca="1">IF(ROW()-1&gt;$J$1,"",INDIRECT("Inventaires!D"&amp;SMALL([1]Inventaires!$A$3:$A$400,ROW()-1),1))</f>
        <v/>
      </c>
      <c r="C616" s="5" t="str">
        <f ca="1">IF(ROW()-1&gt;$J$1,"",INDIRECT("Inventaires!I"&amp;SMALL([1]Inventaires!$A$3:$A$400,ROW()-1),1))</f>
        <v/>
      </c>
      <c r="D616" s="7" t="str">
        <f ca="1">IF(ROW()-1&gt;$J$1,"",INDIRECT("Inventaires!C"&amp;SMALL([1]Inventaires!$A$3:$A$400,ROW()-1),1))</f>
        <v/>
      </c>
      <c r="E616" s="5" t="str">
        <f ca="1">IF(ROW()-1&gt;$J$1,"",INDIRECT("Inventaires!Q"&amp;SMALL([1]Inventaires!$A$3:$A$400,ROW()-1),1))</f>
        <v/>
      </c>
      <c r="F616" s="8" t="str">
        <f ca="1">IF(ROW()-1&gt;$J$1,"",INDIRECT("Inventaires!J"&amp;SMALL([1]Inventaires!$A$3:$A$400,ROW()-1),1))</f>
        <v/>
      </c>
      <c r="G616" s="7" t="str">
        <f ca="1">IF(ROW()-1&gt;$J$1,"",INDIRECT("Inventaires!K"&amp;SMALL([1]Inventaires!$A$3:$A$400,ROW()-1),1))</f>
        <v/>
      </c>
      <c r="H616" s="5" t="str">
        <f ca="1">IF(ROW()-1&gt;$J$1,"",INDIRECT("Inventaires!O"&amp;SMALL([1]Inventaires!$A$3:$A$400,ROW()-1),1))</f>
        <v/>
      </c>
      <c r="I616" s="7" t="str">
        <f ca="1">IF(ROW()-1&gt;$J$1,"",INDIRECT("Inventaires!L"&amp;SMALL([1]Inventaires!$A$3:$A$400,ROW()-1),1))</f>
        <v/>
      </c>
      <c r="J616" s="7"/>
    </row>
    <row r="617" spans="1:10" x14ac:dyDescent="0.25">
      <c r="A617" s="7"/>
      <c r="B617" s="5" t="str">
        <f ca="1">IF(ROW()-1&gt;$J$1,"",INDIRECT("Inventaires!D"&amp;SMALL([1]Inventaires!$A$3:$A$400,ROW()-1),1))</f>
        <v/>
      </c>
      <c r="C617" s="5" t="str">
        <f ca="1">IF(ROW()-1&gt;$J$1,"",INDIRECT("Inventaires!I"&amp;SMALL([1]Inventaires!$A$3:$A$400,ROW()-1),1))</f>
        <v/>
      </c>
      <c r="D617" s="7" t="str">
        <f ca="1">IF(ROW()-1&gt;$J$1,"",INDIRECT("Inventaires!C"&amp;SMALL([1]Inventaires!$A$3:$A$400,ROW()-1),1))</f>
        <v/>
      </c>
      <c r="E617" s="5" t="str">
        <f ca="1">IF(ROW()-1&gt;$J$1,"",INDIRECT("Inventaires!Q"&amp;SMALL([1]Inventaires!$A$3:$A$400,ROW()-1),1))</f>
        <v/>
      </c>
      <c r="F617" s="8" t="str">
        <f ca="1">IF(ROW()-1&gt;$J$1,"",INDIRECT("Inventaires!J"&amp;SMALL([1]Inventaires!$A$3:$A$400,ROW()-1),1))</f>
        <v/>
      </c>
      <c r="G617" s="7" t="str">
        <f ca="1">IF(ROW()-1&gt;$J$1,"",INDIRECT("Inventaires!K"&amp;SMALL([1]Inventaires!$A$3:$A$400,ROW()-1),1))</f>
        <v/>
      </c>
      <c r="H617" s="5" t="str">
        <f ca="1">IF(ROW()-1&gt;$J$1,"",INDIRECT("Inventaires!O"&amp;SMALL([1]Inventaires!$A$3:$A$400,ROW()-1),1))</f>
        <v/>
      </c>
      <c r="I617" s="7" t="str">
        <f ca="1">IF(ROW()-1&gt;$J$1,"",INDIRECT("Inventaires!L"&amp;SMALL([1]Inventaires!$A$3:$A$400,ROW()-1),1))</f>
        <v/>
      </c>
      <c r="J617" s="7"/>
    </row>
    <row r="618" spans="1:10" x14ac:dyDescent="0.25">
      <c r="A618" s="7"/>
      <c r="B618" s="5" t="str">
        <f ca="1">IF(ROW()-1&gt;$J$1,"",INDIRECT("Inventaires!D"&amp;SMALL([1]Inventaires!$A$3:$A$400,ROW()-1),1))</f>
        <v/>
      </c>
      <c r="C618" s="5" t="str">
        <f ca="1">IF(ROW()-1&gt;$J$1,"",INDIRECT("Inventaires!I"&amp;SMALL([1]Inventaires!$A$3:$A$400,ROW()-1),1))</f>
        <v/>
      </c>
      <c r="D618" s="7" t="str">
        <f ca="1">IF(ROW()-1&gt;$J$1,"",INDIRECT("Inventaires!C"&amp;SMALL([1]Inventaires!$A$3:$A$400,ROW()-1),1))</f>
        <v/>
      </c>
      <c r="E618" s="5" t="str">
        <f ca="1">IF(ROW()-1&gt;$J$1,"",INDIRECT("Inventaires!Q"&amp;SMALL([1]Inventaires!$A$3:$A$400,ROW()-1),1))</f>
        <v/>
      </c>
      <c r="F618" s="8" t="str">
        <f ca="1">IF(ROW()-1&gt;$J$1,"",INDIRECT("Inventaires!J"&amp;SMALL([1]Inventaires!$A$3:$A$400,ROW()-1),1))</f>
        <v/>
      </c>
      <c r="G618" s="7" t="str">
        <f ca="1">IF(ROW()-1&gt;$J$1,"",INDIRECT("Inventaires!K"&amp;SMALL([1]Inventaires!$A$3:$A$400,ROW()-1),1))</f>
        <v/>
      </c>
      <c r="H618" s="5" t="str">
        <f ca="1">IF(ROW()-1&gt;$J$1,"",INDIRECT("Inventaires!O"&amp;SMALL([1]Inventaires!$A$3:$A$400,ROW()-1),1))</f>
        <v/>
      </c>
      <c r="I618" s="7" t="str">
        <f ca="1">IF(ROW()-1&gt;$J$1,"",INDIRECT("Inventaires!L"&amp;SMALL([1]Inventaires!$A$3:$A$400,ROW()-1),1))</f>
        <v/>
      </c>
      <c r="J618" s="7"/>
    </row>
    <row r="619" spans="1:10" x14ac:dyDescent="0.25">
      <c r="A619" s="7"/>
      <c r="B619" s="5" t="str">
        <f ca="1">IF(ROW()-1&gt;$J$1,"",INDIRECT("Inventaires!D"&amp;SMALL([1]Inventaires!$A$3:$A$400,ROW()-1),1))</f>
        <v/>
      </c>
      <c r="C619" s="5" t="str">
        <f ca="1">IF(ROW()-1&gt;$J$1,"",INDIRECT("Inventaires!I"&amp;SMALL([1]Inventaires!$A$3:$A$400,ROW()-1),1))</f>
        <v/>
      </c>
      <c r="D619" s="7" t="str">
        <f ca="1">IF(ROW()-1&gt;$J$1,"",INDIRECT("Inventaires!C"&amp;SMALL([1]Inventaires!$A$3:$A$400,ROW()-1),1))</f>
        <v/>
      </c>
      <c r="E619" s="5" t="str">
        <f ca="1">IF(ROW()-1&gt;$J$1,"",INDIRECT("Inventaires!Q"&amp;SMALL([1]Inventaires!$A$3:$A$400,ROW()-1),1))</f>
        <v/>
      </c>
      <c r="F619" s="8" t="str">
        <f ca="1">IF(ROW()-1&gt;$J$1,"",INDIRECT("Inventaires!J"&amp;SMALL([1]Inventaires!$A$3:$A$400,ROW()-1),1))</f>
        <v/>
      </c>
      <c r="G619" s="7" t="str">
        <f ca="1">IF(ROW()-1&gt;$J$1,"",INDIRECT("Inventaires!K"&amp;SMALL([1]Inventaires!$A$3:$A$400,ROW()-1),1))</f>
        <v/>
      </c>
      <c r="H619" s="5" t="str">
        <f ca="1">IF(ROW()-1&gt;$J$1,"",INDIRECT("Inventaires!O"&amp;SMALL([1]Inventaires!$A$3:$A$400,ROW()-1),1))</f>
        <v/>
      </c>
      <c r="I619" s="7" t="str">
        <f ca="1">IF(ROW()-1&gt;$J$1,"",INDIRECT("Inventaires!L"&amp;SMALL([1]Inventaires!$A$3:$A$400,ROW()-1),1))</f>
        <v/>
      </c>
      <c r="J619" s="7"/>
    </row>
    <row r="620" spans="1:10" x14ac:dyDescent="0.25">
      <c r="A620" s="7"/>
      <c r="B620" s="5" t="str">
        <f ca="1">IF(ROW()-1&gt;$J$1,"",INDIRECT("Inventaires!D"&amp;SMALL([1]Inventaires!$A$3:$A$400,ROW()-1),1))</f>
        <v/>
      </c>
      <c r="C620" s="5" t="str">
        <f ca="1">IF(ROW()-1&gt;$J$1,"",INDIRECT("Inventaires!I"&amp;SMALL([1]Inventaires!$A$3:$A$400,ROW()-1),1))</f>
        <v/>
      </c>
      <c r="D620" s="7" t="str">
        <f ca="1">IF(ROW()-1&gt;$J$1,"",INDIRECT("Inventaires!C"&amp;SMALL([1]Inventaires!$A$3:$A$400,ROW()-1),1))</f>
        <v/>
      </c>
      <c r="E620" s="5" t="str">
        <f ca="1">IF(ROW()-1&gt;$J$1,"",INDIRECT("Inventaires!Q"&amp;SMALL([1]Inventaires!$A$3:$A$400,ROW()-1),1))</f>
        <v/>
      </c>
      <c r="F620" s="8" t="str">
        <f ca="1">IF(ROW()-1&gt;$J$1,"",INDIRECT("Inventaires!J"&amp;SMALL([1]Inventaires!$A$3:$A$400,ROW()-1),1))</f>
        <v/>
      </c>
      <c r="G620" s="7" t="str">
        <f ca="1">IF(ROW()-1&gt;$J$1,"",INDIRECT("Inventaires!K"&amp;SMALL([1]Inventaires!$A$3:$A$400,ROW()-1),1))</f>
        <v/>
      </c>
      <c r="H620" s="5" t="str">
        <f ca="1">IF(ROW()-1&gt;$J$1,"",INDIRECT("Inventaires!O"&amp;SMALL([1]Inventaires!$A$3:$A$400,ROW()-1),1))</f>
        <v/>
      </c>
      <c r="I620" s="7" t="str">
        <f ca="1">IF(ROW()-1&gt;$J$1,"",INDIRECT("Inventaires!L"&amp;SMALL([1]Inventaires!$A$3:$A$400,ROW()-1),1))</f>
        <v/>
      </c>
      <c r="J620" s="7"/>
    </row>
    <row r="621" spans="1:10" x14ac:dyDescent="0.25">
      <c r="A621" s="7"/>
      <c r="B621" s="5" t="str">
        <f ca="1">IF(ROW()-1&gt;$J$1,"",INDIRECT("Inventaires!D"&amp;SMALL([1]Inventaires!$A$3:$A$400,ROW()-1),1))</f>
        <v/>
      </c>
      <c r="C621" s="5" t="str">
        <f ca="1">IF(ROW()-1&gt;$J$1,"",INDIRECT("Inventaires!I"&amp;SMALL([1]Inventaires!$A$3:$A$400,ROW()-1),1))</f>
        <v/>
      </c>
      <c r="D621" s="7" t="str">
        <f ca="1">IF(ROW()-1&gt;$J$1,"",INDIRECT("Inventaires!C"&amp;SMALL([1]Inventaires!$A$3:$A$400,ROW()-1),1))</f>
        <v/>
      </c>
      <c r="E621" s="5" t="str">
        <f ca="1">IF(ROW()-1&gt;$J$1,"",INDIRECT("Inventaires!Q"&amp;SMALL([1]Inventaires!$A$3:$A$400,ROW()-1),1))</f>
        <v/>
      </c>
      <c r="F621" s="8" t="str">
        <f ca="1">IF(ROW()-1&gt;$J$1,"",INDIRECT("Inventaires!J"&amp;SMALL([1]Inventaires!$A$3:$A$400,ROW()-1),1))</f>
        <v/>
      </c>
      <c r="G621" s="7" t="str">
        <f ca="1">IF(ROW()-1&gt;$J$1,"",INDIRECT("Inventaires!K"&amp;SMALL([1]Inventaires!$A$3:$A$400,ROW()-1),1))</f>
        <v/>
      </c>
      <c r="H621" s="5" t="str">
        <f ca="1">IF(ROW()-1&gt;$J$1,"",INDIRECT("Inventaires!O"&amp;SMALL([1]Inventaires!$A$3:$A$400,ROW()-1),1))</f>
        <v/>
      </c>
      <c r="I621" s="7" t="str">
        <f ca="1">IF(ROW()-1&gt;$J$1,"",INDIRECT("Inventaires!L"&amp;SMALL([1]Inventaires!$A$3:$A$400,ROW()-1),1))</f>
        <v/>
      </c>
      <c r="J621" s="7"/>
    </row>
    <row r="622" spans="1:10" x14ac:dyDescent="0.25">
      <c r="A622" s="7"/>
      <c r="B622" s="5" t="str">
        <f ca="1">IF(ROW()-1&gt;$J$1,"",INDIRECT("Inventaires!D"&amp;SMALL([1]Inventaires!$A$3:$A$400,ROW()-1),1))</f>
        <v/>
      </c>
      <c r="C622" s="5" t="str">
        <f ca="1">IF(ROW()-1&gt;$J$1,"",INDIRECT("Inventaires!I"&amp;SMALL([1]Inventaires!$A$3:$A$400,ROW()-1),1))</f>
        <v/>
      </c>
      <c r="D622" s="7" t="str">
        <f ca="1">IF(ROW()-1&gt;$J$1,"",INDIRECT("Inventaires!C"&amp;SMALL([1]Inventaires!$A$3:$A$400,ROW()-1),1))</f>
        <v/>
      </c>
      <c r="E622" s="5" t="str">
        <f ca="1">IF(ROW()-1&gt;$J$1,"",INDIRECT("Inventaires!Q"&amp;SMALL([1]Inventaires!$A$3:$A$400,ROW()-1),1))</f>
        <v/>
      </c>
      <c r="F622" s="8" t="str">
        <f ca="1">IF(ROW()-1&gt;$J$1,"",INDIRECT("Inventaires!J"&amp;SMALL([1]Inventaires!$A$3:$A$400,ROW()-1),1))</f>
        <v/>
      </c>
      <c r="G622" s="7" t="str">
        <f ca="1">IF(ROW()-1&gt;$J$1,"",INDIRECT("Inventaires!K"&amp;SMALL([1]Inventaires!$A$3:$A$400,ROW()-1),1))</f>
        <v/>
      </c>
      <c r="H622" s="5" t="str">
        <f ca="1">IF(ROW()-1&gt;$J$1,"",INDIRECT("Inventaires!O"&amp;SMALL([1]Inventaires!$A$3:$A$400,ROW()-1),1))</f>
        <v/>
      </c>
      <c r="I622" s="7" t="str">
        <f ca="1">IF(ROW()-1&gt;$J$1,"",INDIRECT("Inventaires!L"&amp;SMALL([1]Inventaires!$A$3:$A$400,ROW()-1),1))</f>
        <v/>
      </c>
      <c r="J622" s="7"/>
    </row>
    <row r="623" spans="1:10" x14ac:dyDescent="0.25">
      <c r="A623" s="7"/>
      <c r="B623" s="5" t="str">
        <f ca="1">IF(ROW()-1&gt;$J$1,"",INDIRECT("Inventaires!D"&amp;SMALL([1]Inventaires!$A$3:$A$400,ROW()-1),1))</f>
        <v/>
      </c>
      <c r="C623" s="5" t="str">
        <f ca="1">IF(ROW()-1&gt;$J$1,"",INDIRECT("Inventaires!I"&amp;SMALL([1]Inventaires!$A$3:$A$400,ROW()-1),1))</f>
        <v/>
      </c>
      <c r="D623" s="7" t="str">
        <f ca="1">IF(ROW()-1&gt;$J$1,"",INDIRECT("Inventaires!C"&amp;SMALL([1]Inventaires!$A$3:$A$400,ROW()-1),1))</f>
        <v/>
      </c>
      <c r="E623" s="5" t="str">
        <f ca="1">IF(ROW()-1&gt;$J$1,"",INDIRECT("Inventaires!Q"&amp;SMALL([1]Inventaires!$A$3:$A$400,ROW()-1),1))</f>
        <v/>
      </c>
      <c r="F623" s="8" t="str">
        <f ca="1">IF(ROW()-1&gt;$J$1,"",INDIRECT("Inventaires!J"&amp;SMALL([1]Inventaires!$A$3:$A$400,ROW()-1),1))</f>
        <v/>
      </c>
      <c r="G623" s="7" t="str">
        <f ca="1">IF(ROW()-1&gt;$J$1,"",INDIRECT("Inventaires!K"&amp;SMALL([1]Inventaires!$A$3:$A$400,ROW()-1),1))</f>
        <v/>
      </c>
      <c r="H623" s="5" t="str">
        <f ca="1">IF(ROW()-1&gt;$J$1,"",INDIRECT("Inventaires!O"&amp;SMALL([1]Inventaires!$A$3:$A$400,ROW()-1),1))</f>
        <v/>
      </c>
      <c r="I623" s="7" t="str">
        <f ca="1">IF(ROW()-1&gt;$J$1,"",INDIRECT("Inventaires!L"&amp;SMALL([1]Inventaires!$A$3:$A$400,ROW()-1),1))</f>
        <v/>
      </c>
      <c r="J623" s="7"/>
    </row>
    <row r="624" spans="1:10" x14ac:dyDescent="0.25">
      <c r="A624" s="7"/>
      <c r="B624" s="5" t="str">
        <f ca="1">IF(ROW()-1&gt;$J$1,"",INDIRECT("Inventaires!D"&amp;SMALL([1]Inventaires!$A$3:$A$400,ROW()-1),1))</f>
        <v/>
      </c>
      <c r="C624" s="5" t="str">
        <f ca="1">IF(ROW()-1&gt;$J$1,"",INDIRECT("Inventaires!I"&amp;SMALL([1]Inventaires!$A$3:$A$400,ROW()-1),1))</f>
        <v/>
      </c>
      <c r="D624" s="7" t="str">
        <f ca="1">IF(ROW()-1&gt;$J$1,"",INDIRECT("Inventaires!C"&amp;SMALL([1]Inventaires!$A$3:$A$400,ROW()-1),1))</f>
        <v/>
      </c>
      <c r="E624" s="5" t="str">
        <f ca="1">IF(ROW()-1&gt;$J$1,"",INDIRECT("Inventaires!Q"&amp;SMALL([1]Inventaires!$A$3:$A$400,ROW()-1),1))</f>
        <v/>
      </c>
      <c r="F624" s="8" t="str">
        <f ca="1">IF(ROW()-1&gt;$J$1,"",INDIRECT("Inventaires!J"&amp;SMALL([1]Inventaires!$A$3:$A$400,ROW()-1),1))</f>
        <v/>
      </c>
      <c r="G624" s="7" t="str">
        <f ca="1">IF(ROW()-1&gt;$J$1,"",INDIRECT("Inventaires!K"&amp;SMALL([1]Inventaires!$A$3:$A$400,ROW()-1),1))</f>
        <v/>
      </c>
      <c r="H624" s="5" t="str">
        <f ca="1">IF(ROW()-1&gt;$J$1,"",INDIRECT("Inventaires!O"&amp;SMALL([1]Inventaires!$A$3:$A$400,ROW()-1),1))</f>
        <v/>
      </c>
      <c r="I624" s="7" t="str">
        <f ca="1">IF(ROW()-1&gt;$J$1,"",INDIRECT("Inventaires!L"&amp;SMALL([1]Inventaires!$A$3:$A$400,ROW()-1),1))</f>
        <v/>
      </c>
      <c r="J624" s="7"/>
    </row>
    <row r="625" spans="1:10" x14ac:dyDescent="0.25">
      <c r="A625" s="7"/>
      <c r="B625" s="5" t="str">
        <f ca="1">IF(ROW()-1&gt;$J$1,"",INDIRECT("Inventaires!D"&amp;SMALL([1]Inventaires!$A$3:$A$400,ROW()-1),1))</f>
        <v/>
      </c>
      <c r="C625" s="5" t="str">
        <f ca="1">IF(ROW()-1&gt;$J$1,"",INDIRECT("Inventaires!I"&amp;SMALL([1]Inventaires!$A$3:$A$400,ROW()-1),1))</f>
        <v/>
      </c>
      <c r="D625" s="7" t="str">
        <f ca="1">IF(ROW()-1&gt;$J$1,"",INDIRECT("Inventaires!C"&amp;SMALL([1]Inventaires!$A$3:$A$400,ROW()-1),1))</f>
        <v/>
      </c>
      <c r="E625" s="5" t="str">
        <f ca="1">IF(ROW()-1&gt;$J$1,"",INDIRECT("Inventaires!Q"&amp;SMALL([1]Inventaires!$A$3:$A$400,ROW()-1),1))</f>
        <v/>
      </c>
      <c r="F625" s="8" t="str">
        <f ca="1">IF(ROW()-1&gt;$J$1,"",INDIRECT("Inventaires!J"&amp;SMALL([1]Inventaires!$A$3:$A$400,ROW()-1),1))</f>
        <v/>
      </c>
      <c r="G625" s="7" t="str">
        <f ca="1">IF(ROW()-1&gt;$J$1,"",INDIRECT("Inventaires!K"&amp;SMALL([1]Inventaires!$A$3:$A$400,ROW()-1),1))</f>
        <v/>
      </c>
      <c r="H625" s="5" t="str">
        <f ca="1">IF(ROW()-1&gt;$J$1,"",INDIRECT("Inventaires!O"&amp;SMALL([1]Inventaires!$A$3:$A$400,ROW()-1),1))</f>
        <v/>
      </c>
      <c r="I625" s="7" t="str">
        <f ca="1">IF(ROW()-1&gt;$J$1,"",INDIRECT("Inventaires!L"&amp;SMALL([1]Inventaires!$A$3:$A$400,ROW()-1),1))</f>
        <v/>
      </c>
      <c r="J625" s="7"/>
    </row>
    <row r="626" spans="1:10" x14ac:dyDescent="0.25">
      <c r="A626" s="7"/>
      <c r="B626" s="5" t="str">
        <f ca="1">IF(ROW()-1&gt;$J$1,"",INDIRECT("Inventaires!D"&amp;SMALL([1]Inventaires!$A$3:$A$400,ROW()-1),1))</f>
        <v/>
      </c>
      <c r="C626" s="5" t="str">
        <f ca="1">IF(ROW()-1&gt;$J$1,"",INDIRECT("Inventaires!I"&amp;SMALL([1]Inventaires!$A$3:$A$400,ROW()-1),1))</f>
        <v/>
      </c>
      <c r="D626" s="7" t="str">
        <f ca="1">IF(ROW()-1&gt;$J$1,"",INDIRECT("Inventaires!C"&amp;SMALL([1]Inventaires!$A$3:$A$400,ROW()-1),1))</f>
        <v/>
      </c>
      <c r="E626" s="5" t="str">
        <f ca="1">IF(ROW()-1&gt;$J$1,"",INDIRECT("Inventaires!Q"&amp;SMALL([1]Inventaires!$A$3:$A$400,ROW()-1),1))</f>
        <v/>
      </c>
      <c r="F626" s="8" t="str">
        <f ca="1">IF(ROW()-1&gt;$J$1,"",INDIRECT("Inventaires!J"&amp;SMALL([1]Inventaires!$A$3:$A$400,ROW()-1),1))</f>
        <v/>
      </c>
      <c r="G626" s="7" t="str">
        <f ca="1">IF(ROW()-1&gt;$J$1,"",INDIRECT("Inventaires!K"&amp;SMALL([1]Inventaires!$A$3:$A$400,ROW()-1),1))</f>
        <v/>
      </c>
      <c r="H626" s="5" t="str">
        <f ca="1">IF(ROW()-1&gt;$J$1,"",INDIRECT("Inventaires!O"&amp;SMALL([1]Inventaires!$A$3:$A$400,ROW()-1),1))</f>
        <v/>
      </c>
      <c r="I626" s="7" t="str">
        <f ca="1">IF(ROW()-1&gt;$J$1,"",INDIRECT("Inventaires!L"&amp;SMALL([1]Inventaires!$A$3:$A$400,ROW()-1),1))</f>
        <v/>
      </c>
      <c r="J626" s="7"/>
    </row>
    <row r="627" spans="1:10" x14ac:dyDescent="0.25">
      <c r="A627" s="7"/>
      <c r="B627" s="5" t="str">
        <f ca="1">IF(ROW()-1&gt;$J$1,"",INDIRECT("Inventaires!D"&amp;SMALL([1]Inventaires!$A$3:$A$400,ROW()-1),1))</f>
        <v/>
      </c>
      <c r="C627" s="5" t="str">
        <f ca="1">IF(ROW()-1&gt;$J$1,"",INDIRECT("Inventaires!I"&amp;SMALL([1]Inventaires!$A$3:$A$400,ROW()-1),1))</f>
        <v/>
      </c>
      <c r="D627" s="7" t="str">
        <f ca="1">IF(ROW()-1&gt;$J$1,"",INDIRECT("Inventaires!C"&amp;SMALL([1]Inventaires!$A$3:$A$400,ROW()-1),1))</f>
        <v/>
      </c>
      <c r="E627" s="5" t="str">
        <f ca="1">IF(ROW()-1&gt;$J$1,"",INDIRECT("Inventaires!Q"&amp;SMALL([1]Inventaires!$A$3:$A$400,ROW()-1),1))</f>
        <v/>
      </c>
      <c r="F627" s="8" t="str">
        <f ca="1">IF(ROW()-1&gt;$J$1,"",INDIRECT("Inventaires!J"&amp;SMALL([1]Inventaires!$A$3:$A$400,ROW()-1),1))</f>
        <v/>
      </c>
      <c r="G627" s="7" t="str">
        <f ca="1">IF(ROW()-1&gt;$J$1,"",INDIRECT("Inventaires!K"&amp;SMALL([1]Inventaires!$A$3:$A$400,ROW()-1),1))</f>
        <v/>
      </c>
      <c r="H627" s="5" t="str">
        <f ca="1">IF(ROW()-1&gt;$J$1,"",INDIRECT("Inventaires!O"&amp;SMALL([1]Inventaires!$A$3:$A$400,ROW()-1),1))</f>
        <v/>
      </c>
      <c r="I627" s="7" t="str">
        <f ca="1">IF(ROW()-1&gt;$J$1,"",INDIRECT("Inventaires!L"&amp;SMALL([1]Inventaires!$A$3:$A$400,ROW()-1),1))</f>
        <v/>
      </c>
      <c r="J627" s="7"/>
    </row>
    <row r="628" spans="1:10" x14ac:dyDescent="0.25">
      <c r="A628" s="7"/>
      <c r="B628" s="5" t="str">
        <f ca="1">IF(ROW()-1&gt;$J$1,"",INDIRECT("Inventaires!D"&amp;SMALL([1]Inventaires!$A$3:$A$400,ROW()-1),1))</f>
        <v/>
      </c>
      <c r="C628" s="5" t="str">
        <f ca="1">IF(ROW()-1&gt;$J$1,"",INDIRECT("Inventaires!I"&amp;SMALL([1]Inventaires!$A$3:$A$400,ROW()-1),1))</f>
        <v/>
      </c>
      <c r="D628" s="7" t="str">
        <f ca="1">IF(ROW()-1&gt;$J$1,"",INDIRECT("Inventaires!C"&amp;SMALL([1]Inventaires!$A$3:$A$400,ROW()-1),1))</f>
        <v/>
      </c>
      <c r="E628" s="5" t="str">
        <f ca="1">IF(ROW()-1&gt;$J$1,"",INDIRECT("Inventaires!Q"&amp;SMALL([1]Inventaires!$A$3:$A$400,ROW()-1),1))</f>
        <v/>
      </c>
      <c r="F628" s="8" t="str">
        <f ca="1">IF(ROW()-1&gt;$J$1,"",INDIRECT("Inventaires!J"&amp;SMALL([1]Inventaires!$A$3:$A$400,ROW()-1),1))</f>
        <v/>
      </c>
      <c r="G628" s="7" t="str">
        <f ca="1">IF(ROW()-1&gt;$J$1,"",INDIRECT("Inventaires!K"&amp;SMALL([1]Inventaires!$A$3:$A$400,ROW()-1),1))</f>
        <v/>
      </c>
      <c r="H628" s="5" t="str">
        <f ca="1">IF(ROW()-1&gt;$J$1,"",INDIRECT("Inventaires!O"&amp;SMALL([1]Inventaires!$A$3:$A$400,ROW()-1),1))</f>
        <v/>
      </c>
      <c r="I628" s="7" t="str">
        <f ca="1">IF(ROW()-1&gt;$J$1,"",INDIRECT("Inventaires!L"&amp;SMALL([1]Inventaires!$A$3:$A$400,ROW()-1),1))</f>
        <v/>
      </c>
      <c r="J628" s="7"/>
    </row>
    <row r="629" spans="1:10" x14ac:dyDescent="0.25">
      <c r="A629" s="7"/>
      <c r="B629" s="5" t="str">
        <f ca="1">IF(ROW()-1&gt;$J$1,"",INDIRECT("Inventaires!D"&amp;SMALL([1]Inventaires!$A$3:$A$400,ROW()-1),1))</f>
        <v/>
      </c>
      <c r="C629" s="5" t="str">
        <f ca="1">IF(ROW()-1&gt;$J$1,"",INDIRECT("Inventaires!I"&amp;SMALL([1]Inventaires!$A$3:$A$400,ROW()-1),1))</f>
        <v/>
      </c>
      <c r="D629" s="7" t="str">
        <f ca="1">IF(ROW()-1&gt;$J$1,"",INDIRECT("Inventaires!C"&amp;SMALL([1]Inventaires!$A$3:$A$400,ROW()-1),1))</f>
        <v/>
      </c>
      <c r="E629" s="5" t="str">
        <f ca="1">IF(ROW()-1&gt;$J$1,"",INDIRECT("Inventaires!Q"&amp;SMALL([1]Inventaires!$A$3:$A$400,ROW()-1),1))</f>
        <v/>
      </c>
      <c r="F629" s="8" t="str">
        <f ca="1">IF(ROW()-1&gt;$J$1,"",INDIRECT("Inventaires!J"&amp;SMALL([1]Inventaires!$A$3:$A$400,ROW()-1),1))</f>
        <v/>
      </c>
      <c r="G629" s="7" t="str">
        <f ca="1">IF(ROW()-1&gt;$J$1,"",INDIRECT("Inventaires!K"&amp;SMALL([1]Inventaires!$A$3:$A$400,ROW()-1),1))</f>
        <v/>
      </c>
      <c r="H629" s="5" t="str">
        <f ca="1">IF(ROW()-1&gt;$J$1,"",INDIRECT("Inventaires!O"&amp;SMALL([1]Inventaires!$A$3:$A$400,ROW()-1),1))</f>
        <v/>
      </c>
      <c r="I629" s="7" t="str">
        <f ca="1">IF(ROW()-1&gt;$J$1,"",INDIRECT("Inventaires!L"&amp;SMALL([1]Inventaires!$A$3:$A$400,ROW()-1),1))</f>
        <v/>
      </c>
      <c r="J629" s="7"/>
    </row>
    <row r="630" spans="1:10" x14ac:dyDescent="0.25">
      <c r="A630" s="7"/>
      <c r="B630" s="5" t="str">
        <f ca="1">IF(ROW()-1&gt;$J$1,"",INDIRECT("Inventaires!D"&amp;SMALL([1]Inventaires!$A$3:$A$400,ROW()-1),1))</f>
        <v/>
      </c>
      <c r="C630" s="5" t="str">
        <f ca="1">IF(ROW()-1&gt;$J$1,"",INDIRECT("Inventaires!I"&amp;SMALL([1]Inventaires!$A$3:$A$400,ROW()-1),1))</f>
        <v/>
      </c>
      <c r="D630" s="7" t="str">
        <f ca="1">IF(ROW()-1&gt;$J$1,"",INDIRECT("Inventaires!C"&amp;SMALL([1]Inventaires!$A$3:$A$400,ROW()-1),1))</f>
        <v/>
      </c>
      <c r="E630" s="5" t="str">
        <f ca="1">IF(ROW()-1&gt;$J$1,"",INDIRECT("Inventaires!Q"&amp;SMALL([1]Inventaires!$A$3:$A$400,ROW()-1),1))</f>
        <v/>
      </c>
      <c r="F630" s="8" t="str">
        <f ca="1">IF(ROW()-1&gt;$J$1,"",INDIRECT("Inventaires!J"&amp;SMALL([1]Inventaires!$A$3:$A$400,ROW()-1),1))</f>
        <v/>
      </c>
      <c r="G630" s="7" t="str">
        <f ca="1">IF(ROW()-1&gt;$J$1,"",INDIRECT("Inventaires!K"&amp;SMALL([1]Inventaires!$A$3:$A$400,ROW()-1),1))</f>
        <v/>
      </c>
      <c r="H630" s="5" t="str">
        <f ca="1">IF(ROW()-1&gt;$J$1,"",INDIRECT("Inventaires!O"&amp;SMALL([1]Inventaires!$A$3:$A$400,ROW()-1),1))</f>
        <v/>
      </c>
      <c r="I630" s="7" t="str">
        <f ca="1">IF(ROW()-1&gt;$J$1,"",INDIRECT("Inventaires!L"&amp;SMALL([1]Inventaires!$A$3:$A$400,ROW()-1),1))</f>
        <v/>
      </c>
      <c r="J630" s="7"/>
    </row>
    <row r="631" spans="1:10" x14ac:dyDescent="0.25">
      <c r="A631" s="7"/>
      <c r="B631" s="5" t="str">
        <f ca="1">IF(ROW()-1&gt;$J$1,"",INDIRECT("Inventaires!D"&amp;SMALL([1]Inventaires!$A$3:$A$400,ROW()-1),1))</f>
        <v/>
      </c>
      <c r="C631" s="5" t="str">
        <f ca="1">IF(ROW()-1&gt;$J$1,"",INDIRECT("Inventaires!I"&amp;SMALL([1]Inventaires!$A$3:$A$400,ROW()-1),1))</f>
        <v/>
      </c>
      <c r="D631" s="7" t="str">
        <f ca="1">IF(ROW()-1&gt;$J$1,"",INDIRECT("Inventaires!C"&amp;SMALL([1]Inventaires!$A$3:$A$400,ROW()-1),1))</f>
        <v/>
      </c>
      <c r="E631" s="5" t="str">
        <f ca="1">IF(ROW()-1&gt;$J$1,"",INDIRECT("Inventaires!Q"&amp;SMALL([1]Inventaires!$A$3:$A$400,ROW()-1),1))</f>
        <v/>
      </c>
      <c r="F631" s="8" t="str">
        <f ca="1">IF(ROW()-1&gt;$J$1,"",INDIRECT("Inventaires!J"&amp;SMALL([1]Inventaires!$A$3:$A$400,ROW()-1),1))</f>
        <v/>
      </c>
      <c r="G631" s="7" t="str">
        <f ca="1">IF(ROW()-1&gt;$J$1,"",INDIRECT("Inventaires!K"&amp;SMALL([1]Inventaires!$A$3:$A$400,ROW()-1),1))</f>
        <v/>
      </c>
      <c r="H631" s="5" t="str">
        <f ca="1">IF(ROW()-1&gt;$J$1,"",INDIRECT("Inventaires!O"&amp;SMALL([1]Inventaires!$A$3:$A$400,ROW()-1),1))</f>
        <v/>
      </c>
      <c r="I631" s="7" t="str">
        <f ca="1">IF(ROW()-1&gt;$J$1,"",INDIRECT("Inventaires!L"&amp;SMALL([1]Inventaires!$A$3:$A$400,ROW()-1),1))</f>
        <v/>
      </c>
      <c r="J631" s="7"/>
    </row>
    <row r="632" spans="1:10" x14ac:dyDescent="0.25">
      <c r="A632" s="7"/>
      <c r="B632" s="5" t="str">
        <f ca="1">IF(ROW()-1&gt;$J$1,"",INDIRECT("Inventaires!D"&amp;SMALL([1]Inventaires!$A$3:$A$400,ROW()-1),1))</f>
        <v/>
      </c>
      <c r="C632" s="5" t="str">
        <f ca="1">IF(ROW()-1&gt;$J$1,"",INDIRECT("Inventaires!I"&amp;SMALL([1]Inventaires!$A$3:$A$400,ROW()-1),1))</f>
        <v/>
      </c>
      <c r="D632" s="7" t="str">
        <f ca="1">IF(ROW()-1&gt;$J$1,"",INDIRECT("Inventaires!C"&amp;SMALL([1]Inventaires!$A$3:$A$400,ROW()-1),1))</f>
        <v/>
      </c>
      <c r="E632" s="5" t="str">
        <f ca="1">IF(ROW()-1&gt;$J$1,"",INDIRECT("Inventaires!Q"&amp;SMALL([1]Inventaires!$A$3:$A$400,ROW()-1),1))</f>
        <v/>
      </c>
      <c r="F632" s="8" t="str">
        <f ca="1">IF(ROW()-1&gt;$J$1,"",INDIRECT("Inventaires!J"&amp;SMALL([1]Inventaires!$A$3:$A$400,ROW()-1),1))</f>
        <v/>
      </c>
      <c r="G632" s="7" t="str">
        <f ca="1">IF(ROW()-1&gt;$J$1,"",INDIRECT("Inventaires!K"&amp;SMALL([1]Inventaires!$A$3:$A$400,ROW()-1),1))</f>
        <v/>
      </c>
      <c r="H632" s="5" t="str">
        <f ca="1">IF(ROW()-1&gt;$J$1,"",INDIRECT("Inventaires!O"&amp;SMALL([1]Inventaires!$A$3:$A$400,ROW()-1),1))</f>
        <v/>
      </c>
      <c r="I632" s="7" t="str">
        <f ca="1">IF(ROW()-1&gt;$J$1,"",INDIRECT("Inventaires!L"&amp;SMALL([1]Inventaires!$A$3:$A$400,ROW()-1),1))</f>
        <v/>
      </c>
      <c r="J632" s="7"/>
    </row>
    <row r="633" spans="1:10" x14ac:dyDescent="0.25">
      <c r="A633" s="7"/>
      <c r="B633" s="5" t="str">
        <f ca="1">IF(ROW()-1&gt;$J$1,"",INDIRECT("Inventaires!D"&amp;SMALL([1]Inventaires!$A$3:$A$400,ROW()-1),1))</f>
        <v/>
      </c>
      <c r="C633" s="5" t="str">
        <f ca="1">IF(ROW()-1&gt;$J$1,"",INDIRECT("Inventaires!I"&amp;SMALL([1]Inventaires!$A$3:$A$400,ROW()-1),1))</f>
        <v/>
      </c>
      <c r="D633" s="7" t="str">
        <f ca="1">IF(ROW()-1&gt;$J$1,"",INDIRECT("Inventaires!C"&amp;SMALL([1]Inventaires!$A$3:$A$400,ROW()-1),1))</f>
        <v/>
      </c>
      <c r="E633" s="5" t="str">
        <f ca="1">IF(ROW()-1&gt;$J$1,"",INDIRECT("Inventaires!Q"&amp;SMALL([1]Inventaires!$A$3:$A$400,ROW()-1),1))</f>
        <v/>
      </c>
      <c r="F633" s="8" t="str">
        <f ca="1">IF(ROW()-1&gt;$J$1,"",INDIRECT("Inventaires!J"&amp;SMALL([1]Inventaires!$A$3:$A$400,ROW()-1),1))</f>
        <v/>
      </c>
      <c r="G633" s="7" t="str">
        <f ca="1">IF(ROW()-1&gt;$J$1,"",INDIRECT("Inventaires!K"&amp;SMALL([1]Inventaires!$A$3:$A$400,ROW()-1),1))</f>
        <v/>
      </c>
      <c r="H633" s="5" t="str">
        <f ca="1">IF(ROW()-1&gt;$J$1,"",INDIRECT("Inventaires!O"&amp;SMALL([1]Inventaires!$A$3:$A$400,ROW()-1),1))</f>
        <v/>
      </c>
      <c r="I633" s="7" t="str">
        <f ca="1">IF(ROW()-1&gt;$J$1,"",INDIRECT("Inventaires!L"&amp;SMALL([1]Inventaires!$A$3:$A$400,ROW()-1),1))</f>
        <v/>
      </c>
      <c r="J633" s="7"/>
    </row>
    <row r="634" spans="1:10" x14ac:dyDescent="0.25">
      <c r="A634" s="7"/>
      <c r="B634" s="5" t="str">
        <f ca="1">IF(ROW()-1&gt;$J$1,"",INDIRECT("Inventaires!D"&amp;SMALL([1]Inventaires!$A$3:$A$400,ROW()-1),1))</f>
        <v/>
      </c>
      <c r="C634" s="5" t="str">
        <f ca="1">IF(ROW()-1&gt;$J$1,"",INDIRECT("Inventaires!I"&amp;SMALL([1]Inventaires!$A$3:$A$400,ROW()-1),1))</f>
        <v/>
      </c>
      <c r="D634" s="7" t="str">
        <f ca="1">IF(ROW()-1&gt;$J$1,"",INDIRECT("Inventaires!C"&amp;SMALL([1]Inventaires!$A$3:$A$400,ROW()-1),1))</f>
        <v/>
      </c>
      <c r="E634" s="5" t="str">
        <f ca="1">IF(ROW()-1&gt;$J$1,"",INDIRECT("Inventaires!Q"&amp;SMALL([1]Inventaires!$A$3:$A$400,ROW()-1),1))</f>
        <v/>
      </c>
      <c r="F634" s="8" t="str">
        <f ca="1">IF(ROW()-1&gt;$J$1,"",INDIRECT("Inventaires!J"&amp;SMALL([1]Inventaires!$A$3:$A$400,ROW()-1),1))</f>
        <v/>
      </c>
      <c r="G634" s="7" t="str">
        <f ca="1">IF(ROW()-1&gt;$J$1,"",INDIRECT("Inventaires!K"&amp;SMALL([1]Inventaires!$A$3:$A$400,ROW()-1),1))</f>
        <v/>
      </c>
      <c r="H634" s="5" t="str">
        <f ca="1">IF(ROW()-1&gt;$J$1,"",INDIRECT("Inventaires!O"&amp;SMALL([1]Inventaires!$A$3:$A$400,ROW()-1),1))</f>
        <v/>
      </c>
      <c r="I634" s="7" t="str">
        <f ca="1">IF(ROW()-1&gt;$J$1,"",INDIRECT("Inventaires!L"&amp;SMALL([1]Inventaires!$A$3:$A$400,ROW()-1),1))</f>
        <v/>
      </c>
      <c r="J634" s="7"/>
    </row>
    <row r="635" spans="1:10" x14ac:dyDescent="0.25">
      <c r="A635" s="7"/>
      <c r="B635" s="5" t="str">
        <f ca="1">IF(ROW()-1&gt;$J$1,"",INDIRECT("Inventaires!D"&amp;SMALL([1]Inventaires!$A$3:$A$400,ROW()-1),1))</f>
        <v/>
      </c>
      <c r="C635" s="5" t="str">
        <f ca="1">IF(ROW()-1&gt;$J$1,"",INDIRECT("Inventaires!I"&amp;SMALL([1]Inventaires!$A$3:$A$400,ROW()-1),1))</f>
        <v/>
      </c>
      <c r="D635" s="7" t="str">
        <f ca="1">IF(ROW()-1&gt;$J$1,"",INDIRECT("Inventaires!C"&amp;SMALL([1]Inventaires!$A$3:$A$400,ROW()-1),1))</f>
        <v/>
      </c>
      <c r="E635" s="5" t="str">
        <f ca="1">IF(ROW()-1&gt;$J$1,"",INDIRECT("Inventaires!Q"&amp;SMALL([1]Inventaires!$A$3:$A$400,ROW()-1),1))</f>
        <v/>
      </c>
      <c r="F635" s="8" t="str">
        <f ca="1">IF(ROW()-1&gt;$J$1,"",INDIRECT("Inventaires!J"&amp;SMALL([1]Inventaires!$A$3:$A$400,ROW()-1),1))</f>
        <v/>
      </c>
      <c r="G635" s="7" t="str">
        <f ca="1">IF(ROW()-1&gt;$J$1,"",INDIRECT("Inventaires!K"&amp;SMALL([1]Inventaires!$A$3:$A$400,ROW()-1),1))</f>
        <v/>
      </c>
      <c r="H635" s="5" t="str">
        <f ca="1">IF(ROW()-1&gt;$J$1,"",INDIRECT("Inventaires!O"&amp;SMALL([1]Inventaires!$A$3:$A$400,ROW()-1),1))</f>
        <v/>
      </c>
      <c r="I635" s="7" t="str">
        <f ca="1">IF(ROW()-1&gt;$J$1,"",INDIRECT("Inventaires!L"&amp;SMALL([1]Inventaires!$A$3:$A$400,ROW()-1),1))</f>
        <v/>
      </c>
      <c r="J635" s="7"/>
    </row>
    <row r="636" spans="1:10" x14ac:dyDescent="0.25">
      <c r="A636" s="7"/>
      <c r="B636" s="5" t="str">
        <f ca="1">IF(ROW()-1&gt;$J$1,"",INDIRECT("Inventaires!D"&amp;SMALL([1]Inventaires!$A$3:$A$400,ROW()-1),1))</f>
        <v/>
      </c>
      <c r="C636" s="5" t="str">
        <f ca="1">IF(ROW()-1&gt;$J$1,"",INDIRECT("Inventaires!I"&amp;SMALL([1]Inventaires!$A$3:$A$400,ROW()-1),1))</f>
        <v/>
      </c>
      <c r="D636" s="7" t="str">
        <f ca="1">IF(ROW()-1&gt;$J$1,"",INDIRECT("Inventaires!C"&amp;SMALL([1]Inventaires!$A$3:$A$400,ROW()-1),1))</f>
        <v/>
      </c>
      <c r="E636" s="5" t="str">
        <f ca="1">IF(ROW()-1&gt;$J$1,"",INDIRECT("Inventaires!Q"&amp;SMALL([1]Inventaires!$A$3:$A$400,ROW()-1),1))</f>
        <v/>
      </c>
      <c r="F636" s="8" t="str">
        <f ca="1">IF(ROW()-1&gt;$J$1,"",INDIRECT("Inventaires!J"&amp;SMALL([1]Inventaires!$A$3:$A$400,ROW()-1),1))</f>
        <v/>
      </c>
      <c r="G636" s="7" t="str">
        <f ca="1">IF(ROW()-1&gt;$J$1,"",INDIRECT("Inventaires!K"&amp;SMALL([1]Inventaires!$A$3:$A$400,ROW()-1),1))</f>
        <v/>
      </c>
      <c r="H636" s="5" t="str">
        <f ca="1">IF(ROW()-1&gt;$J$1,"",INDIRECT("Inventaires!O"&amp;SMALL([1]Inventaires!$A$3:$A$400,ROW()-1),1))</f>
        <v/>
      </c>
      <c r="I636" s="7" t="str">
        <f ca="1">IF(ROW()-1&gt;$J$1,"",INDIRECT("Inventaires!L"&amp;SMALL([1]Inventaires!$A$3:$A$400,ROW()-1),1))</f>
        <v/>
      </c>
      <c r="J636" s="7"/>
    </row>
    <row r="637" spans="1:10" x14ac:dyDescent="0.25">
      <c r="A637" s="7"/>
      <c r="B637" s="5" t="str">
        <f ca="1">IF(ROW()-1&gt;$J$1,"",INDIRECT("Inventaires!D"&amp;SMALL([1]Inventaires!$A$3:$A$400,ROW()-1),1))</f>
        <v/>
      </c>
      <c r="C637" s="5" t="str">
        <f ca="1">IF(ROW()-1&gt;$J$1,"",INDIRECT("Inventaires!I"&amp;SMALL([1]Inventaires!$A$3:$A$400,ROW()-1),1))</f>
        <v/>
      </c>
      <c r="D637" s="7" t="str">
        <f ca="1">IF(ROW()-1&gt;$J$1,"",INDIRECT("Inventaires!C"&amp;SMALL([1]Inventaires!$A$3:$A$400,ROW()-1),1))</f>
        <v/>
      </c>
      <c r="E637" s="5" t="str">
        <f ca="1">IF(ROW()-1&gt;$J$1,"",INDIRECT("Inventaires!Q"&amp;SMALL([1]Inventaires!$A$3:$A$400,ROW()-1),1))</f>
        <v/>
      </c>
      <c r="F637" s="8" t="str">
        <f ca="1">IF(ROW()-1&gt;$J$1,"",INDIRECT("Inventaires!J"&amp;SMALL([1]Inventaires!$A$3:$A$400,ROW()-1),1))</f>
        <v/>
      </c>
      <c r="G637" s="7" t="str">
        <f ca="1">IF(ROW()-1&gt;$J$1,"",INDIRECT("Inventaires!K"&amp;SMALL([1]Inventaires!$A$3:$A$400,ROW()-1),1))</f>
        <v/>
      </c>
      <c r="H637" s="5" t="str">
        <f ca="1">IF(ROW()-1&gt;$J$1,"",INDIRECT("Inventaires!O"&amp;SMALL([1]Inventaires!$A$3:$A$400,ROW()-1),1))</f>
        <v/>
      </c>
      <c r="I637" s="7" t="str">
        <f ca="1">IF(ROW()-1&gt;$J$1,"",INDIRECT("Inventaires!L"&amp;SMALL([1]Inventaires!$A$3:$A$400,ROW()-1),1))</f>
        <v/>
      </c>
      <c r="J637" s="7"/>
    </row>
    <row r="638" spans="1:10" x14ac:dyDescent="0.25">
      <c r="A638" s="7"/>
      <c r="B638" s="5" t="str">
        <f ca="1">IF(ROW()-1&gt;$J$1,"",INDIRECT("Inventaires!D"&amp;SMALL([1]Inventaires!$A$3:$A$400,ROW()-1),1))</f>
        <v/>
      </c>
      <c r="C638" s="5" t="str">
        <f ca="1">IF(ROW()-1&gt;$J$1,"",INDIRECT("Inventaires!I"&amp;SMALL([1]Inventaires!$A$3:$A$400,ROW()-1),1))</f>
        <v/>
      </c>
      <c r="D638" s="7" t="str">
        <f ca="1">IF(ROW()-1&gt;$J$1,"",INDIRECT("Inventaires!C"&amp;SMALL([1]Inventaires!$A$3:$A$400,ROW()-1),1))</f>
        <v/>
      </c>
      <c r="E638" s="5" t="str">
        <f ca="1">IF(ROW()-1&gt;$J$1,"",INDIRECT("Inventaires!Q"&amp;SMALL([1]Inventaires!$A$3:$A$400,ROW()-1),1))</f>
        <v/>
      </c>
      <c r="F638" s="8" t="str">
        <f ca="1">IF(ROW()-1&gt;$J$1,"",INDIRECT("Inventaires!J"&amp;SMALL([1]Inventaires!$A$3:$A$400,ROW()-1),1))</f>
        <v/>
      </c>
      <c r="G638" s="7" t="str">
        <f ca="1">IF(ROW()-1&gt;$J$1,"",INDIRECT("Inventaires!K"&amp;SMALL([1]Inventaires!$A$3:$A$400,ROW()-1),1))</f>
        <v/>
      </c>
      <c r="H638" s="5" t="str">
        <f ca="1">IF(ROW()-1&gt;$J$1,"",INDIRECT("Inventaires!O"&amp;SMALL([1]Inventaires!$A$3:$A$400,ROW()-1),1))</f>
        <v/>
      </c>
      <c r="I638" s="7" t="str">
        <f ca="1">IF(ROW()-1&gt;$J$1,"",INDIRECT("Inventaires!L"&amp;SMALL([1]Inventaires!$A$3:$A$400,ROW()-1),1))</f>
        <v/>
      </c>
      <c r="J638" s="7"/>
    </row>
    <row r="639" spans="1:10" x14ac:dyDescent="0.25">
      <c r="A639" s="7"/>
      <c r="B639" s="5" t="str">
        <f ca="1">IF(ROW()-1&gt;$J$1,"",INDIRECT("Inventaires!D"&amp;SMALL([1]Inventaires!$A$3:$A$400,ROW()-1),1))</f>
        <v/>
      </c>
      <c r="C639" s="5" t="str">
        <f ca="1">IF(ROW()-1&gt;$J$1,"",INDIRECT("Inventaires!I"&amp;SMALL([1]Inventaires!$A$3:$A$400,ROW()-1),1))</f>
        <v/>
      </c>
      <c r="D639" s="7" t="str">
        <f ca="1">IF(ROW()-1&gt;$J$1,"",INDIRECT("Inventaires!C"&amp;SMALL([1]Inventaires!$A$3:$A$400,ROW()-1),1))</f>
        <v/>
      </c>
      <c r="E639" s="5" t="str">
        <f ca="1">IF(ROW()-1&gt;$J$1,"",INDIRECT("Inventaires!Q"&amp;SMALL([1]Inventaires!$A$3:$A$400,ROW()-1),1))</f>
        <v/>
      </c>
      <c r="F639" s="8" t="str">
        <f ca="1">IF(ROW()-1&gt;$J$1,"",INDIRECT("Inventaires!J"&amp;SMALL([1]Inventaires!$A$3:$A$400,ROW()-1),1))</f>
        <v/>
      </c>
      <c r="G639" s="7" t="str">
        <f ca="1">IF(ROW()-1&gt;$J$1,"",INDIRECT("Inventaires!K"&amp;SMALL([1]Inventaires!$A$3:$A$400,ROW()-1),1))</f>
        <v/>
      </c>
      <c r="H639" s="5" t="str">
        <f ca="1">IF(ROW()-1&gt;$J$1,"",INDIRECT("Inventaires!O"&amp;SMALL([1]Inventaires!$A$3:$A$400,ROW()-1),1))</f>
        <v/>
      </c>
      <c r="I639" s="7" t="str">
        <f ca="1">IF(ROW()-1&gt;$J$1,"",INDIRECT("Inventaires!L"&amp;SMALL([1]Inventaires!$A$3:$A$400,ROW()-1),1))</f>
        <v/>
      </c>
      <c r="J639" s="7"/>
    </row>
    <row r="640" spans="1:10" x14ac:dyDescent="0.25">
      <c r="A640" s="7"/>
      <c r="B640" s="5" t="str">
        <f ca="1">IF(ROW()-1&gt;$J$1,"",INDIRECT("Inventaires!D"&amp;SMALL([1]Inventaires!$A$3:$A$400,ROW()-1),1))</f>
        <v/>
      </c>
      <c r="C640" s="5" t="str">
        <f ca="1">IF(ROW()-1&gt;$J$1,"",INDIRECT("Inventaires!I"&amp;SMALL([1]Inventaires!$A$3:$A$400,ROW()-1),1))</f>
        <v/>
      </c>
      <c r="D640" s="7" t="str">
        <f ca="1">IF(ROW()-1&gt;$J$1,"",INDIRECT("Inventaires!C"&amp;SMALL([1]Inventaires!$A$3:$A$400,ROW()-1),1))</f>
        <v/>
      </c>
      <c r="E640" s="5" t="str">
        <f ca="1">IF(ROW()-1&gt;$J$1,"",INDIRECT("Inventaires!Q"&amp;SMALL([1]Inventaires!$A$3:$A$400,ROW()-1),1))</f>
        <v/>
      </c>
      <c r="F640" s="8" t="str">
        <f ca="1">IF(ROW()-1&gt;$J$1,"",INDIRECT("Inventaires!J"&amp;SMALL([1]Inventaires!$A$3:$A$400,ROW()-1),1))</f>
        <v/>
      </c>
      <c r="G640" s="7" t="str">
        <f ca="1">IF(ROW()-1&gt;$J$1,"",INDIRECT("Inventaires!K"&amp;SMALL([1]Inventaires!$A$3:$A$400,ROW()-1),1))</f>
        <v/>
      </c>
      <c r="H640" s="5" t="str">
        <f ca="1">IF(ROW()-1&gt;$J$1,"",INDIRECT("Inventaires!O"&amp;SMALL([1]Inventaires!$A$3:$A$400,ROW()-1),1))</f>
        <v/>
      </c>
      <c r="I640" s="7" t="str">
        <f ca="1">IF(ROW()-1&gt;$J$1,"",INDIRECT("Inventaires!L"&amp;SMALL([1]Inventaires!$A$3:$A$400,ROW()-1),1))</f>
        <v/>
      </c>
      <c r="J640" s="7"/>
    </row>
    <row r="641" spans="1:10" x14ac:dyDescent="0.25">
      <c r="A641" s="7"/>
      <c r="B641" s="5" t="str">
        <f ca="1">IF(ROW()-1&gt;$J$1,"",INDIRECT("Inventaires!D"&amp;SMALL([1]Inventaires!$A$3:$A$400,ROW()-1),1))</f>
        <v/>
      </c>
      <c r="C641" s="5" t="str">
        <f ca="1">IF(ROW()-1&gt;$J$1,"",INDIRECT("Inventaires!I"&amp;SMALL([1]Inventaires!$A$3:$A$400,ROW()-1),1))</f>
        <v/>
      </c>
      <c r="D641" s="7" t="str">
        <f ca="1">IF(ROW()-1&gt;$J$1,"",INDIRECT("Inventaires!C"&amp;SMALL([1]Inventaires!$A$3:$A$400,ROW()-1),1))</f>
        <v/>
      </c>
      <c r="E641" s="5" t="str">
        <f ca="1">IF(ROW()-1&gt;$J$1,"",INDIRECT("Inventaires!Q"&amp;SMALL([1]Inventaires!$A$3:$A$400,ROW()-1),1))</f>
        <v/>
      </c>
      <c r="F641" s="8" t="str">
        <f ca="1">IF(ROW()-1&gt;$J$1,"",INDIRECT("Inventaires!J"&amp;SMALL([1]Inventaires!$A$3:$A$400,ROW()-1),1))</f>
        <v/>
      </c>
      <c r="G641" s="7" t="str">
        <f ca="1">IF(ROW()-1&gt;$J$1,"",INDIRECT("Inventaires!K"&amp;SMALL([1]Inventaires!$A$3:$A$400,ROW()-1),1))</f>
        <v/>
      </c>
      <c r="H641" s="5" t="str">
        <f ca="1">IF(ROW()-1&gt;$J$1,"",INDIRECT("Inventaires!O"&amp;SMALL([1]Inventaires!$A$3:$A$400,ROW()-1),1))</f>
        <v/>
      </c>
      <c r="I641" s="7" t="str">
        <f ca="1">IF(ROW()-1&gt;$J$1,"",INDIRECT("Inventaires!L"&amp;SMALL([1]Inventaires!$A$3:$A$400,ROW()-1),1))</f>
        <v/>
      </c>
      <c r="J641" s="7"/>
    </row>
    <row r="642" spans="1:10" x14ac:dyDescent="0.25">
      <c r="A642" s="7"/>
      <c r="B642" s="5" t="str">
        <f ca="1">IF(ROW()-1&gt;$J$1,"",INDIRECT("Inventaires!D"&amp;SMALL([1]Inventaires!$A$3:$A$400,ROW()-1),1))</f>
        <v/>
      </c>
      <c r="C642" s="5" t="str">
        <f ca="1">IF(ROW()-1&gt;$J$1,"",INDIRECT("Inventaires!I"&amp;SMALL([1]Inventaires!$A$3:$A$400,ROW()-1),1))</f>
        <v/>
      </c>
      <c r="D642" s="7" t="str">
        <f ca="1">IF(ROW()-1&gt;$J$1,"",INDIRECT("Inventaires!C"&amp;SMALL([1]Inventaires!$A$3:$A$400,ROW()-1),1))</f>
        <v/>
      </c>
      <c r="E642" s="5" t="str">
        <f ca="1">IF(ROW()-1&gt;$J$1,"",INDIRECT("Inventaires!Q"&amp;SMALL([1]Inventaires!$A$3:$A$400,ROW()-1),1))</f>
        <v/>
      </c>
      <c r="F642" s="8" t="str">
        <f ca="1">IF(ROW()-1&gt;$J$1,"",INDIRECT("Inventaires!J"&amp;SMALL([1]Inventaires!$A$3:$A$400,ROW()-1),1))</f>
        <v/>
      </c>
      <c r="G642" s="7" t="str">
        <f ca="1">IF(ROW()-1&gt;$J$1,"",INDIRECT("Inventaires!K"&amp;SMALL([1]Inventaires!$A$3:$A$400,ROW()-1),1))</f>
        <v/>
      </c>
      <c r="H642" s="5" t="str">
        <f ca="1">IF(ROW()-1&gt;$J$1,"",INDIRECT("Inventaires!O"&amp;SMALL([1]Inventaires!$A$3:$A$400,ROW()-1),1))</f>
        <v/>
      </c>
      <c r="I642" s="7" t="str">
        <f ca="1">IF(ROW()-1&gt;$J$1,"",INDIRECT("Inventaires!L"&amp;SMALL([1]Inventaires!$A$3:$A$400,ROW()-1),1))</f>
        <v/>
      </c>
      <c r="J642" s="7"/>
    </row>
    <row r="643" spans="1:10" x14ac:dyDescent="0.25">
      <c r="A643" s="7"/>
      <c r="B643" s="5" t="str">
        <f ca="1">IF(ROW()-1&gt;$J$1,"",INDIRECT("Inventaires!D"&amp;SMALL([1]Inventaires!$A$3:$A$400,ROW()-1),1))</f>
        <v/>
      </c>
      <c r="C643" s="5" t="str">
        <f ca="1">IF(ROW()-1&gt;$J$1,"",INDIRECT("Inventaires!I"&amp;SMALL([1]Inventaires!$A$3:$A$400,ROW()-1),1))</f>
        <v/>
      </c>
      <c r="D643" s="7" t="str">
        <f ca="1">IF(ROW()-1&gt;$J$1,"",INDIRECT("Inventaires!C"&amp;SMALL([1]Inventaires!$A$3:$A$400,ROW()-1),1))</f>
        <v/>
      </c>
      <c r="E643" s="5" t="str">
        <f ca="1">IF(ROW()-1&gt;$J$1,"",INDIRECT("Inventaires!Q"&amp;SMALL([1]Inventaires!$A$3:$A$400,ROW()-1),1))</f>
        <v/>
      </c>
      <c r="F643" s="8" t="str">
        <f ca="1">IF(ROW()-1&gt;$J$1,"",INDIRECT("Inventaires!J"&amp;SMALL([1]Inventaires!$A$3:$A$400,ROW()-1),1))</f>
        <v/>
      </c>
      <c r="G643" s="7" t="str">
        <f ca="1">IF(ROW()-1&gt;$J$1,"",INDIRECT("Inventaires!K"&amp;SMALL([1]Inventaires!$A$3:$A$400,ROW()-1),1))</f>
        <v/>
      </c>
      <c r="H643" s="5" t="str">
        <f ca="1">IF(ROW()-1&gt;$J$1,"",INDIRECT("Inventaires!O"&amp;SMALL([1]Inventaires!$A$3:$A$400,ROW()-1),1))</f>
        <v/>
      </c>
      <c r="I643" s="7" t="str">
        <f ca="1">IF(ROW()-1&gt;$J$1,"",INDIRECT("Inventaires!L"&amp;SMALL([1]Inventaires!$A$3:$A$400,ROW()-1),1))</f>
        <v/>
      </c>
      <c r="J643" s="7"/>
    </row>
    <row r="644" spans="1:10" x14ac:dyDescent="0.25">
      <c r="A644" s="7"/>
      <c r="B644" s="5" t="str">
        <f ca="1">IF(ROW()-1&gt;$J$1,"",INDIRECT("Inventaires!D"&amp;SMALL([1]Inventaires!$A$3:$A$400,ROW()-1),1))</f>
        <v/>
      </c>
      <c r="C644" s="5" t="str">
        <f ca="1">IF(ROW()-1&gt;$J$1,"",INDIRECT("Inventaires!I"&amp;SMALL([1]Inventaires!$A$3:$A$400,ROW()-1),1))</f>
        <v/>
      </c>
      <c r="D644" s="7" t="str">
        <f ca="1">IF(ROW()-1&gt;$J$1,"",INDIRECT("Inventaires!C"&amp;SMALL([1]Inventaires!$A$3:$A$400,ROW()-1),1))</f>
        <v/>
      </c>
      <c r="E644" s="5" t="str">
        <f ca="1">IF(ROW()-1&gt;$J$1,"",INDIRECT("Inventaires!Q"&amp;SMALL([1]Inventaires!$A$3:$A$400,ROW()-1),1))</f>
        <v/>
      </c>
      <c r="F644" s="8" t="str">
        <f ca="1">IF(ROW()-1&gt;$J$1,"",INDIRECT("Inventaires!J"&amp;SMALL([1]Inventaires!$A$3:$A$400,ROW()-1),1))</f>
        <v/>
      </c>
      <c r="G644" s="7" t="str">
        <f ca="1">IF(ROW()-1&gt;$J$1,"",INDIRECT("Inventaires!K"&amp;SMALL([1]Inventaires!$A$3:$A$400,ROW()-1),1))</f>
        <v/>
      </c>
      <c r="H644" s="5" t="str">
        <f ca="1">IF(ROW()-1&gt;$J$1,"",INDIRECT("Inventaires!O"&amp;SMALL([1]Inventaires!$A$3:$A$400,ROW()-1),1))</f>
        <v/>
      </c>
      <c r="I644" s="7" t="str">
        <f ca="1">IF(ROW()-1&gt;$J$1,"",INDIRECT("Inventaires!L"&amp;SMALL([1]Inventaires!$A$3:$A$400,ROW()-1),1))</f>
        <v/>
      </c>
      <c r="J644" s="7"/>
    </row>
    <row r="645" spans="1:10" x14ac:dyDescent="0.25">
      <c r="A645" s="7"/>
      <c r="B645" s="5" t="str">
        <f ca="1">IF(ROW()-1&gt;$J$1,"",INDIRECT("Inventaires!D"&amp;SMALL([1]Inventaires!$A$3:$A$400,ROW()-1),1))</f>
        <v/>
      </c>
      <c r="C645" s="5" t="str">
        <f ca="1">IF(ROW()-1&gt;$J$1,"",INDIRECT("Inventaires!I"&amp;SMALL([1]Inventaires!$A$3:$A$400,ROW()-1),1))</f>
        <v/>
      </c>
      <c r="D645" s="7" t="str">
        <f ca="1">IF(ROW()-1&gt;$J$1,"",INDIRECT("Inventaires!C"&amp;SMALL([1]Inventaires!$A$3:$A$400,ROW()-1),1))</f>
        <v/>
      </c>
      <c r="E645" s="5" t="str">
        <f ca="1">IF(ROW()-1&gt;$J$1,"",INDIRECT("Inventaires!Q"&amp;SMALL([1]Inventaires!$A$3:$A$400,ROW()-1),1))</f>
        <v/>
      </c>
      <c r="F645" s="8" t="str">
        <f ca="1">IF(ROW()-1&gt;$J$1,"",INDIRECT("Inventaires!J"&amp;SMALL([1]Inventaires!$A$3:$A$400,ROW()-1),1))</f>
        <v/>
      </c>
      <c r="G645" s="7" t="str">
        <f ca="1">IF(ROW()-1&gt;$J$1,"",INDIRECT("Inventaires!K"&amp;SMALL([1]Inventaires!$A$3:$A$400,ROW()-1),1))</f>
        <v/>
      </c>
      <c r="H645" s="5" t="str">
        <f ca="1">IF(ROW()-1&gt;$J$1,"",INDIRECT("Inventaires!O"&amp;SMALL([1]Inventaires!$A$3:$A$400,ROW()-1),1))</f>
        <v/>
      </c>
      <c r="I645" s="7" t="str">
        <f ca="1">IF(ROW()-1&gt;$J$1,"",INDIRECT("Inventaires!L"&amp;SMALL([1]Inventaires!$A$3:$A$400,ROW()-1),1))</f>
        <v/>
      </c>
      <c r="J645" s="7"/>
    </row>
    <row r="646" spans="1:10" x14ac:dyDescent="0.25">
      <c r="A646" s="7"/>
      <c r="B646" s="5" t="str">
        <f ca="1">IF(ROW()-1&gt;$J$1,"",INDIRECT("Inventaires!D"&amp;SMALL([1]Inventaires!$A$3:$A$400,ROW()-1),1))</f>
        <v/>
      </c>
      <c r="C646" s="5" t="str">
        <f ca="1">IF(ROW()-1&gt;$J$1,"",INDIRECT("Inventaires!I"&amp;SMALL([1]Inventaires!$A$3:$A$400,ROW()-1),1))</f>
        <v/>
      </c>
      <c r="D646" s="7" t="str">
        <f ca="1">IF(ROW()-1&gt;$J$1,"",INDIRECT("Inventaires!C"&amp;SMALL([1]Inventaires!$A$3:$A$400,ROW()-1),1))</f>
        <v/>
      </c>
      <c r="E646" s="5" t="str">
        <f ca="1">IF(ROW()-1&gt;$J$1,"",INDIRECT("Inventaires!Q"&amp;SMALL([1]Inventaires!$A$3:$A$400,ROW()-1),1))</f>
        <v/>
      </c>
      <c r="F646" s="8" t="str">
        <f ca="1">IF(ROW()-1&gt;$J$1,"",INDIRECT("Inventaires!J"&amp;SMALL([1]Inventaires!$A$3:$A$400,ROW()-1),1))</f>
        <v/>
      </c>
      <c r="G646" s="7" t="str">
        <f ca="1">IF(ROW()-1&gt;$J$1,"",INDIRECT("Inventaires!K"&amp;SMALL([1]Inventaires!$A$3:$A$400,ROW()-1),1))</f>
        <v/>
      </c>
      <c r="H646" s="5" t="str">
        <f ca="1">IF(ROW()-1&gt;$J$1,"",INDIRECT("Inventaires!O"&amp;SMALL([1]Inventaires!$A$3:$A$400,ROW()-1),1))</f>
        <v/>
      </c>
      <c r="I646" s="7" t="str">
        <f ca="1">IF(ROW()-1&gt;$J$1,"",INDIRECT("Inventaires!L"&amp;SMALL([1]Inventaires!$A$3:$A$400,ROW()-1),1))</f>
        <v/>
      </c>
      <c r="J646" s="7"/>
    </row>
    <row r="647" spans="1:10" x14ac:dyDescent="0.25">
      <c r="A647" s="7"/>
      <c r="B647" s="5" t="str">
        <f ca="1">IF(ROW()-1&gt;$J$1,"",INDIRECT("Inventaires!D"&amp;SMALL([1]Inventaires!$A$3:$A$400,ROW()-1),1))</f>
        <v/>
      </c>
      <c r="C647" s="5" t="str">
        <f ca="1">IF(ROW()-1&gt;$J$1,"",INDIRECT("Inventaires!I"&amp;SMALL([1]Inventaires!$A$3:$A$400,ROW()-1),1))</f>
        <v/>
      </c>
      <c r="D647" s="7" t="str">
        <f ca="1">IF(ROW()-1&gt;$J$1,"",INDIRECT("Inventaires!C"&amp;SMALL([1]Inventaires!$A$3:$A$400,ROW()-1),1))</f>
        <v/>
      </c>
      <c r="E647" s="5" t="str">
        <f ca="1">IF(ROW()-1&gt;$J$1,"",INDIRECT("Inventaires!Q"&amp;SMALL([1]Inventaires!$A$3:$A$400,ROW()-1),1))</f>
        <v/>
      </c>
      <c r="F647" s="8" t="str">
        <f ca="1">IF(ROW()-1&gt;$J$1,"",INDIRECT("Inventaires!J"&amp;SMALL([1]Inventaires!$A$3:$A$400,ROW()-1),1))</f>
        <v/>
      </c>
      <c r="G647" s="7" t="str">
        <f ca="1">IF(ROW()-1&gt;$J$1,"",INDIRECT("Inventaires!K"&amp;SMALL([1]Inventaires!$A$3:$A$400,ROW()-1),1))</f>
        <v/>
      </c>
      <c r="H647" s="5" t="str">
        <f ca="1">IF(ROW()-1&gt;$J$1,"",INDIRECT("Inventaires!O"&amp;SMALL([1]Inventaires!$A$3:$A$400,ROW()-1),1))</f>
        <v/>
      </c>
      <c r="I647" s="7" t="str">
        <f ca="1">IF(ROW()-1&gt;$J$1,"",INDIRECT("Inventaires!L"&amp;SMALL([1]Inventaires!$A$3:$A$400,ROW()-1),1))</f>
        <v/>
      </c>
      <c r="J647" s="7"/>
    </row>
    <row r="648" spans="1:10" x14ac:dyDescent="0.25">
      <c r="A648" s="7"/>
      <c r="B648" s="5" t="str">
        <f ca="1">IF(ROW()-1&gt;$J$1,"",INDIRECT("Inventaires!D"&amp;SMALL([1]Inventaires!$A$3:$A$400,ROW()-1),1))</f>
        <v/>
      </c>
      <c r="C648" s="5" t="str">
        <f ca="1">IF(ROW()-1&gt;$J$1,"",INDIRECT("Inventaires!I"&amp;SMALL([1]Inventaires!$A$3:$A$400,ROW()-1),1))</f>
        <v/>
      </c>
      <c r="D648" s="7" t="str">
        <f ca="1">IF(ROW()-1&gt;$J$1,"",INDIRECT("Inventaires!C"&amp;SMALL([1]Inventaires!$A$3:$A$400,ROW()-1),1))</f>
        <v/>
      </c>
      <c r="E648" s="5" t="str">
        <f ca="1">IF(ROW()-1&gt;$J$1,"",INDIRECT("Inventaires!Q"&amp;SMALL([1]Inventaires!$A$3:$A$400,ROW()-1),1))</f>
        <v/>
      </c>
      <c r="F648" s="8" t="str">
        <f ca="1">IF(ROW()-1&gt;$J$1,"",INDIRECT("Inventaires!J"&amp;SMALL([1]Inventaires!$A$3:$A$400,ROW()-1),1))</f>
        <v/>
      </c>
      <c r="G648" s="7" t="str">
        <f ca="1">IF(ROW()-1&gt;$J$1,"",INDIRECT("Inventaires!K"&amp;SMALL([1]Inventaires!$A$3:$A$400,ROW()-1),1))</f>
        <v/>
      </c>
      <c r="H648" s="5" t="str">
        <f ca="1">IF(ROW()-1&gt;$J$1,"",INDIRECT("Inventaires!O"&amp;SMALL([1]Inventaires!$A$3:$A$400,ROW()-1),1))</f>
        <v/>
      </c>
      <c r="I648" s="7" t="str">
        <f ca="1">IF(ROW()-1&gt;$J$1,"",INDIRECT("Inventaires!L"&amp;SMALL([1]Inventaires!$A$3:$A$400,ROW()-1),1))</f>
        <v/>
      </c>
      <c r="J648" s="7"/>
    </row>
    <row r="649" spans="1:10" x14ac:dyDescent="0.25">
      <c r="A649" s="7"/>
      <c r="B649" s="5" t="str">
        <f ca="1">IF(ROW()-1&gt;$J$1,"",INDIRECT("Inventaires!D"&amp;SMALL([1]Inventaires!$A$3:$A$400,ROW()-1),1))</f>
        <v/>
      </c>
      <c r="C649" s="5" t="str">
        <f ca="1">IF(ROW()-1&gt;$J$1,"",INDIRECT("Inventaires!I"&amp;SMALL([1]Inventaires!$A$3:$A$400,ROW()-1),1))</f>
        <v/>
      </c>
      <c r="D649" s="7" t="str">
        <f ca="1">IF(ROW()-1&gt;$J$1,"",INDIRECT("Inventaires!C"&amp;SMALL([1]Inventaires!$A$3:$A$400,ROW()-1),1))</f>
        <v/>
      </c>
      <c r="E649" s="5" t="str">
        <f ca="1">IF(ROW()-1&gt;$J$1,"",INDIRECT("Inventaires!Q"&amp;SMALL([1]Inventaires!$A$3:$A$400,ROW()-1),1))</f>
        <v/>
      </c>
      <c r="F649" s="8" t="str">
        <f ca="1">IF(ROW()-1&gt;$J$1,"",INDIRECT("Inventaires!J"&amp;SMALL([1]Inventaires!$A$3:$A$400,ROW()-1),1))</f>
        <v/>
      </c>
      <c r="G649" s="7" t="str">
        <f ca="1">IF(ROW()-1&gt;$J$1,"",INDIRECT("Inventaires!K"&amp;SMALL([1]Inventaires!$A$3:$A$400,ROW()-1),1))</f>
        <v/>
      </c>
      <c r="H649" s="5" t="str">
        <f ca="1">IF(ROW()-1&gt;$J$1,"",INDIRECT("Inventaires!O"&amp;SMALL([1]Inventaires!$A$3:$A$400,ROW()-1),1))</f>
        <v/>
      </c>
      <c r="I649" s="7" t="str">
        <f ca="1">IF(ROW()-1&gt;$J$1,"",INDIRECT("Inventaires!L"&amp;SMALL([1]Inventaires!$A$3:$A$400,ROW()-1),1))</f>
        <v/>
      </c>
      <c r="J649" s="7"/>
    </row>
    <row r="650" spans="1:10" x14ac:dyDescent="0.25">
      <c r="A650" s="7"/>
      <c r="B650" s="5" t="str">
        <f ca="1">IF(ROW()-1&gt;$J$1,"",INDIRECT("Inventaires!D"&amp;SMALL([1]Inventaires!$A$3:$A$400,ROW()-1),1))</f>
        <v/>
      </c>
      <c r="C650" s="5" t="str">
        <f ca="1">IF(ROW()-1&gt;$J$1,"",INDIRECT("Inventaires!I"&amp;SMALL([1]Inventaires!$A$3:$A$400,ROW()-1),1))</f>
        <v/>
      </c>
      <c r="D650" s="7" t="str">
        <f ca="1">IF(ROW()-1&gt;$J$1,"",INDIRECT("Inventaires!C"&amp;SMALL([1]Inventaires!$A$3:$A$400,ROW()-1),1))</f>
        <v/>
      </c>
      <c r="E650" s="5" t="str">
        <f ca="1">IF(ROW()-1&gt;$J$1,"",INDIRECT("Inventaires!Q"&amp;SMALL([1]Inventaires!$A$3:$A$400,ROW()-1),1))</f>
        <v/>
      </c>
      <c r="F650" s="8" t="str">
        <f ca="1">IF(ROW()-1&gt;$J$1,"",INDIRECT("Inventaires!J"&amp;SMALL([1]Inventaires!$A$3:$A$400,ROW()-1),1))</f>
        <v/>
      </c>
      <c r="G650" s="7" t="str">
        <f ca="1">IF(ROW()-1&gt;$J$1,"",INDIRECT("Inventaires!K"&amp;SMALL([1]Inventaires!$A$3:$A$400,ROW()-1),1))</f>
        <v/>
      </c>
      <c r="H650" s="5" t="str">
        <f ca="1">IF(ROW()-1&gt;$J$1,"",INDIRECT("Inventaires!O"&amp;SMALL([1]Inventaires!$A$3:$A$400,ROW()-1),1))</f>
        <v/>
      </c>
      <c r="I650" s="7" t="str">
        <f ca="1">IF(ROW()-1&gt;$J$1,"",INDIRECT("Inventaires!L"&amp;SMALL([1]Inventaires!$A$3:$A$400,ROW()-1),1))</f>
        <v/>
      </c>
      <c r="J650" s="7"/>
    </row>
    <row r="651" spans="1:10" x14ac:dyDescent="0.25">
      <c r="A651" s="7"/>
      <c r="B651" s="5" t="str">
        <f ca="1">IF(ROW()-1&gt;$J$1,"",INDIRECT("Inventaires!D"&amp;SMALL([1]Inventaires!$A$3:$A$400,ROW()-1),1))</f>
        <v/>
      </c>
      <c r="C651" s="5" t="str">
        <f ca="1">IF(ROW()-1&gt;$J$1,"",INDIRECT("Inventaires!I"&amp;SMALL([1]Inventaires!$A$3:$A$400,ROW()-1),1))</f>
        <v/>
      </c>
      <c r="D651" s="7" t="str">
        <f ca="1">IF(ROW()-1&gt;$J$1,"",INDIRECT("Inventaires!C"&amp;SMALL([1]Inventaires!$A$3:$A$400,ROW()-1),1))</f>
        <v/>
      </c>
      <c r="E651" s="5" t="str">
        <f ca="1">IF(ROW()-1&gt;$J$1,"",INDIRECT("Inventaires!Q"&amp;SMALL([1]Inventaires!$A$3:$A$400,ROW()-1),1))</f>
        <v/>
      </c>
      <c r="F651" s="8" t="str">
        <f ca="1">IF(ROW()-1&gt;$J$1,"",INDIRECT("Inventaires!J"&amp;SMALL([1]Inventaires!$A$3:$A$400,ROW()-1),1))</f>
        <v/>
      </c>
      <c r="G651" s="7" t="str">
        <f ca="1">IF(ROW()-1&gt;$J$1,"",INDIRECT("Inventaires!K"&amp;SMALL([1]Inventaires!$A$3:$A$400,ROW()-1),1))</f>
        <v/>
      </c>
      <c r="H651" s="5" t="str">
        <f ca="1">IF(ROW()-1&gt;$J$1,"",INDIRECT("Inventaires!O"&amp;SMALL([1]Inventaires!$A$3:$A$400,ROW()-1),1))</f>
        <v/>
      </c>
      <c r="I651" s="7" t="str">
        <f ca="1">IF(ROW()-1&gt;$J$1,"",INDIRECT("Inventaires!L"&amp;SMALL([1]Inventaires!$A$3:$A$400,ROW()-1),1))</f>
        <v/>
      </c>
      <c r="J651" s="7"/>
    </row>
    <row r="652" spans="1:10" x14ac:dyDescent="0.25">
      <c r="A652" s="7"/>
      <c r="B652" s="5" t="str">
        <f ca="1">IF(ROW()-1&gt;$J$1,"",INDIRECT("Inventaires!D"&amp;SMALL([1]Inventaires!$A$3:$A$400,ROW()-1),1))</f>
        <v/>
      </c>
      <c r="C652" s="5" t="str">
        <f ca="1">IF(ROW()-1&gt;$J$1,"",INDIRECT("Inventaires!I"&amp;SMALL([1]Inventaires!$A$3:$A$400,ROW()-1),1))</f>
        <v/>
      </c>
      <c r="D652" s="7" t="str">
        <f ca="1">IF(ROW()-1&gt;$J$1,"",INDIRECT("Inventaires!C"&amp;SMALL([1]Inventaires!$A$3:$A$400,ROW()-1),1))</f>
        <v/>
      </c>
      <c r="E652" s="5" t="str">
        <f ca="1">IF(ROW()-1&gt;$J$1,"",INDIRECT("Inventaires!Q"&amp;SMALL([1]Inventaires!$A$3:$A$400,ROW()-1),1))</f>
        <v/>
      </c>
      <c r="F652" s="8" t="str">
        <f ca="1">IF(ROW()-1&gt;$J$1,"",INDIRECT("Inventaires!J"&amp;SMALL([1]Inventaires!$A$3:$A$400,ROW()-1),1))</f>
        <v/>
      </c>
      <c r="G652" s="7" t="str">
        <f ca="1">IF(ROW()-1&gt;$J$1,"",INDIRECT("Inventaires!K"&amp;SMALL([1]Inventaires!$A$3:$A$400,ROW()-1),1))</f>
        <v/>
      </c>
      <c r="H652" s="5" t="str">
        <f ca="1">IF(ROW()-1&gt;$J$1,"",INDIRECT("Inventaires!O"&amp;SMALL([1]Inventaires!$A$3:$A$400,ROW()-1),1))</f>
        <v/>
      </c>
      <c r="I652" s="7" t="str">
        <f ca="1">IF(ROW()-1&gt;$J$1,"",INDIRECT("Inventaires!L"&amp;SMALL([1]Inventaires!$A$3:$A$400,ROW()-1),1))</f>
        <v/>
      </c>
      <c r="J652" s="7"/>
    </row>
    <row r="653" spans="1:10" x14ac:dyDescent="0.25">
      <c r="A653" s="7"/>
      <c r="B653" s="5" t="str">
        <f ca="1">IF(ROW()-1&gt;$J$1,"",INDIRECT("Inventaires!D"&amp;SMALL([1]Inventaires!$A$3:$A$400,ROW()-1),1))</f>
        <v/>
      </c>
      <c r="C653" s="5" t="str">
        <f ca="1">IF(ROW()-1&gt;$J$1,"",INDIRECT("Inventaires!I"&amp;SMALL([1]Inventaires!$A$3:$A$400,ROW()-1),1))</f>
        <v/>
      </c>
      <c r="D653" s="7" t="str">
        <f ca="1">IF(ROW()-1&gt;$J$1,"",INDIRECT("Inventaires!C"&amp;SMALL([1]Inventaires!$A$3:$A$400,ROW()-1),1))</f>
        <v/>
      </c>
      <c r="E653" s="5" t="str">
        <f ca="1">IF(ROW()-1&gt;$J$1,"",INDIRECT("Inventaires!Q"&amp;SMALL([1]Inventaires!$A$3:$A$400,ROW()-1),1))</f>
        <v/>
      </c>
      <c r="F653" s="8" t="str">
        <f ca="1">IF(ROW()-1&gt;$J$1,"",INDIRECT("Inventaires!J"&amp;SMALL([1]Inventaires!$A$3:$A$400,ROW()-1),1))</f>
        <v/>
      </c>
      <c r="G653" s="7" t="str">
        <f ca="1">IF(ROW()-1&gt;$J$1,"",INDIRECT("Inventaires!K"&amp;SMALL([1]Inventaires!$A$3:$A$400,ROW()-1),1))</f>
        <v/>
      </c>
      <c r="H653" s="5" t="str">
        <f ca="1">IF(ROW()-1&gt;$J$1,"",INDIRECT("Inventaires!O"&amp;SMALL([1]Inventaires!$A$3:$A$400,ROW()-1),1))</f>
        <v/>
      </c>
      <c r="I653" s="7" t="str">
        <f ca="1">IF(ROW()-1&gt;$J$1,"",INDIRECT("Inventaires!L"&amp;SMALL([1]Inventaires!$A$3:$A$400,ROW()-1),1))</f>
        <v/>
      </c>
      <c r="J653" s="7"/>
    </row>
    <row r="654" spans="1:10" x14ac:dyDescent="0.25">
      <c r="A654" s="7"/>
      <c r="B654" s="5" t="str">
        <f ca="1">IF(ROW()-1&gt;$J$1,"",INDIRECT("Inventaires!D"&amp;SMALL([1]Inventaires!$A$3:$A$400,ROW()-1),1))</f>
        <v/>
      </c>
      <c r="C654" s="5" t="str">
        <f ca="1">IF(ROW()-1&gt;$J$1,"",INDIRECT("Inventaires!I"&amp;SMALL([1]Inventaires!$A$3:$A$400,ROW()-1),1))</f>
        <v/>
      </c>
      <c r="D654" s="7" t="str">
        <f ca="1">IF(ROW()-1&gt;$J$1,"",INDIRECT("Inventaires!C"&amp;SMALL([1]Inventaires!$A$3:$A$400,ROW()-1),1))</f>
        <v/>
      </c>
      <c r="E654" s="5" t="str">
        <f ca="1">IF(ROW()-1&gt;$J$1,"",INDIRECT("Inventaires!Q"&amp;SMALL([1]Inventaires!$A$3:$A$400,ROW()-1),1))</f>
        <v/>
      </c>
      <c r="F654" s="8" t="str">
        <f ca="1">IF(ROW()-1&gt;$J$1,"",INDIRECT("Inventaires!J"&amp;SMALL([1]Inventaires!$A$3:$A$400,ROW()-1),1))</f>
        <v/>
      </c>
      <c r="G654" s="7" t="str">
        <f ca="1">IF(ROW()-1&gt;$J$1,"",INDIRECT("Inventaires!K"&amp;SMALL([1]Inventaires!$A$3:$A$400,ROW()-1),1))</f>
        <v/>
      </c>
      <c r="H654" s="5" t="str">
        <f ca="1">IF(ROW()-1&gt;$J$1,"",INDIRECT("Inventaires!O"&amp;SMALL([1]Inventaires!$A$3:$A$400,ROW()-1),1))</f>
        <v/>
      </c>
      <c r="I654" s="7" t="str">
        <f ca="1">IF(ROW()-1&gt;$J$1,"",INDIRECT("Inventaires!L"&amp;SMALL([1]Inventaires!$A$3:$A$400,ROW()-1),1))</f>
        <v/>
      </c>
      <c r="J654" s="7"/>
    </row>
    <row r="655" spans="1:10" x14ac:dyDescent="0.25">
      <c r="A655" s="7"/>
      <c r="B655" s="5" t="str">
        <f ca="1">IF(ROW()-1&gt;$J$1,"",INDIRECT("Inventaires!D"&amp;SMALL([1]Inventaires!$A$3:$A$400,ROW()-1),1))</f>
        <v/>
      </c>
      <c r="C655" s="5" t="str">
        <f ca="1">IF(ROW()-1&gt;$J$1,"",INDIRECT("Inventaires!I"&amp;SMALL([1]Inventaires!$A$3:$A$400,ROW()-1),1))</f>
        <v/>
      </c>
      <c r="D655" s="7" t="str">
        <f ca="1">IF(ROW()-1&gt;$J$1,"",INDIRECT("Inventaires!C"&amp;SMALL([1]Inventaires!$A$3:$A$400,ROW()-1),1))</f>
        <v/>
      </c>
      <c r="E655" s="5" t="str">
        <f ca="1">IF(ROW()-1&gt;$J$1,"",INDIRECT("Inventaires!Q"&amp;SMALL([1]Inventaires!$A$3:$A$400,ROW()-1),1))</f>
        <v/>
      </c>
      <c r="F655" s="8" t="str">
        <f ca="1">IF(ROW()-1&gt;$J$1,"",INDIRECT("Inventaires!J"&amp;SMALL([1]Inventaires!$A$3:$A$400,ROW()-1),1))</f>
        <v/>
      </c>
      <c r="G655" s="7" t="str">
        <f ca="1">IF(ROW()-1&gt;$J$1,"",INDIRECT("Inventaires!K"&amp;SMALL([1]Inventaires!$A$3:$A$400,ROW()-1),1))</f>
        <v/>
      </c>
      <c r="H655" s="5" t="str">
        <f ca="1">IF(ROW()-1&gt;$J$1,"",INDIRECT("Inventaires!O"&amp;SMALL([1]Inventaires!$A$3:$A$400,ROW()-1),1))</f>
        <v/>
      </c>
      <c r="I655" s="7" t="str">
        <f ca="1">IF(ROW()-1&gt;$J$1,"",INDIRECT("Inventaires!L"&amp;SMALL([1]Inventaires!$A$3:$A$400,ROW()-1),1))</f>
        <v/>
      </c>
      <c r="J655" s="7"/>
    </row>
    <row r="656" spans="1:10" x14ac:dyDescent="0.25">
      <c r="A656" s="7"/>
      <c r="B656" s="5" t="str">
        <f ca="1">IF(ROW()-1&gt;$J$1,"",INDIRECT("Inventaires!D"&amp;SMALL([1]Inventaires!$A$3:$A$400,ROW()-1),1))</f>
        <v/>
      </c>
      <c r="C656" s="5" t="str">
        <f ca="1">IF(ROW()-1&gt;$J$1,"",INDIRECT("Inventaires!I"&amp;SMALL([1]Inventaires!$A$3:$A$400,ROW()-1),1))</f>
        <v/>
      </c>
      <c r="D656" s="7" t="str">
        <f ca="1">IF(ROW()-1&gt;$J$1,"",INDIRECT("Inventaires!C"&amp;SMALL([1]Inventaires!$A$3:$A$400,ROW()-1),1))</f>
        <v/>
      </c>
      <c r="E656" s="5" t="str">
        <f ca="1">IF(ROW()-1&gt;$J$1,"",INDIRECT("Inventaires!Q"&amp;SMALL([1]Inventaires!$A$3:$A$400,ROW()-1),1))</f>
        <v/>
      </c>
      <c r="F656" s="8" t="str">
        <f ca="1">IF(ROW()-1&gt;$J$1,"",INDIRECT("Inventaires!J"&amp;SMALL([1]Inventaires!$A$3:$A$400,ROW()-1),1))</f>
        <v/>
      </c>
      <c r="G656" s="7" t="str">
        <f ca="1">IF(ROW()-1&gt;$J$1,"",INDIRECT("Inventaires!K"&amp;SMALL([1]Inventaires!$A$3:$A$400,ROW()-1),1))</f>
        <v/>
      </c>
      <c r="H656" s="5" t="str">
        <f ca="1">IF(ROW()-1&gt;$J$1,"",INDIRECT("Inventaires!O"&amp;SMALL([1]Inventaires!$A$3:$A$400,ROW()-1),1))</f>
        <v/>
      </c>
      <c r="I656" s="7" t="str">
        <f ca="1">IF(ROW()-1&gt;$J$1,"",INDIRECT("Inventaires!L"&amp;SMALL([1]Inventaires!$A$3:$A$400,ROW()-1),1))</f>
        <v/>
      </c>
      <c r="J656" s="7"/>
    </row>
    <row r="657" spans="1:10" x14ac:dyDescent="0.25">
      <c r="A657" s="7"/>
      <c r="B657" s="5" t="str">
        <f ca="1">IF(ROW()-1&gt;$J$1,"",INDIRECT("Inventaires!D"&amp;SMALL([1]Inventaires!$A$3:$A$400,ROW()-1),1))</f>
        <v/>
      </c>
      <c r="C657" s="5" t="str">
        <f ca="1">IF(ROW()-1&gt;$J$1,"",INDIRECT("Inventaires!I"&amp;SMALL([1]Inventaires!$A$3:$A$400,ROW()-1),1))</f>
        <v/>
      </c>
      <c r="D657" s="7" t="str">
        <f ca="1">IF(ROW()-1&gt;$J$1,"",INDIRECT("Inventaires!C"&amp;SMALL([1]Inventaires!$A$3:$A$400,ROW()-1),1))</f>
        <v/>
      </c>
      <c r="E657" s="5" t="str">
        <f ca="1">IF(ROW()-1&gt;$J$1,"",INDIRECT("Inventaires!Q"&amp;SMALL([1]Inventaires!$A$3:$A$400,ROW()-1),1))</f>
        <v/>
      </c>
      <c r="F657" s="8" t="str">
        <f ca="1">IF(ROW()-1&gt;$J$1,"",INDIRECT("Inventaires!J"&amp;SMALL([1]Inventaires!$A$3:$A$400,ROW()-1),1))</f>
        <v/>
      </c>
      <c r="G657" s="7" t="str">
        <f ca="1">IF(ROW()-1&gt;$J$1,"",INDIRECT("Inventaires!K"&amp;SMALL([1]Inventaires!$A$3:$A$400,ROW()-1),1))</f>
        <v/>
      </c>
      <c r="H657" s="5" t="str">
        <f ca="1">IF(ROW()-1&gt;$J$1,"",INDIRECT("Inventaires!O"&amp;SMALL([1]Inventaires!$A$3:$A$400,ROW()-1),1))</f>
        <v/>
      </c>
      <c r="I657" s="7" t="str">
        <f ca="1">IF(ROW()-1&gt;$J$1,"",INDIRECT("Inventaires!L"&amp;SMALL([1]Inventaires!$A$3:$A$400,ROW()-1),1))</f>
        <v/>
      </c>
      <c r="J657" s="7"/>
    </row>
    <row r="658" spans="1:10" x14ac:dyDescent="0.25">
      <c r="A658" s="7"/>
      <c r="B658" s="5" t="str">
        <f ca="1">IF(ROW()-1&gt;$J$1,"",INDIRECT("Inventaires!D"&amp;SMALL([1]Inventaires!$A$3:$A$400,ROW()-1),1))</f>
        <v/>
      </c>
      <c r="C658" s="5" t="str">
        <f ca="1">IF(ROW()-1&gt;$J$1,"",INDIRECT("Inventaires!I"&amp;SMALL([1]Inventaires!$A$3:$A$400,ROW()-1),1))</f>
        <v/>
      </c>
      <c r="D658" s="7" t="str">
        <f ca="1">IF(ROW()-1&gt;$J$1,"",INDIRECT("Inventaires!C"&amp;SMALL([1]Inventaires!$A$3:$A$400,ROW()-1),1))</f>
        <v/>
      </c>
      <c r="E658" s="5" t="str">
        <f ca="1">IF(ROW()-1&gt;$J$1,"",INDIRECT("Inventaires!Q"&amp;SMALL([1]Inventaires!$A$3:$A$400,ROW()-1),1))</f>
        <v/>
      </c>
      <c r="F658" s="8" t="str">
        <f ca="1">IF(ROW()-1&gt;$J$1,"",INDIRECT("Inventaires!J"&amp;SMALL([1]Inventaires!$A$3:$A$400,ROW()-1),1))</f>
        <v/>
      </c>
      <c r="G658" s="7" t="str">
        <f ca="1">IF(ROW()-1&gt;$J$1,"",INDIRECT("Inventaires!K"&amp;SMALL([1]Inventaires!$A$3:$A$400,ROW()-1),1))</f>
        <v/>
      </c>
      <c r="H658" s="5" t="str">
        <f ca="1">IF(ROW()-1&gt;$J$1,"",INDIRECT("Inventaires!O"&amp;SMALL([1]Inventaires!$A$3:$A$400,ROW()-1),1))</f>
        <v/>
      </c>
      <c r="I658" s="7" t="str">
        <f ca="1">IF(ROW()-1&gt;$J$1,"",INDIRECT("Inventaires!L"&amp;SMALL([1]Inventaires!$A$3:$A$400,ROW()-1),1))</f>
        <v/>
      </c>
      <c r="J658" s="7"/>
    </row>
    <row r="659" spans="1:10" x14ac:dyDescent="0.25">
      <c r="A659" s="7"/>
      <c r="B659" s="5" t="str">
        <f ca="1">IF(ROW()-1&gt;$J$1,"",INDIRECT("Inventaires!D"&amp;SMALL([1]Inventaires!$A$3:$A$400,ROW()-1),1))</f>
        <v/>
      </c>
      <c r="C659" s="5" t="str">
        <f ca="1">IF(ROW()-1&gt;$J$1,"",INDIRECT("Inventaires!I"&amp;SMALL([1]Inventaires!$A$3:$A$400,ROW()-1),1))</f>
        <v/>
      </c>
      <c r="D659" s="7" t="str">
        <f ca="1">IF(ROW()-1&gt;$J$1,"",INDIRECT("Inventaires!C"&amp;SMALL([1]Inventaires!$A$3:$A$400,ROW()-1),1))</f>
        <v/>
      </c>
      <c r="E659" s="5" t="str">
        <f ca="1">IF(ROW()-1&gt;$J$1,"",INDIRECT("Inventaires!Q"&amp;SMALL([1]Inventaires!$A$3:$A$400,ROW()-1),1))</f>
        <v/>
      </c>
      <c r="F659" s="8" t="str">
        <f ca="1">IF(ROW()-1&gt;$J$1,"",INDIRECT("Inventaires!J"&amp;SMALL([1]Inventaires!$A$3:$A$400,ROW()-1),1))</f>
        <v/>
      </c>
      <c r="G659" s="7" t="str">
        <f ca="1">IF(ROW()-1&gt;$J$1,"",INDIRECT("Inventaires!K"&amp;SMALL([1]Inventaires!$A$3:$A$400,ROW()-1),1))</f>
        <v/>
      </c>
      <c r="H659" s="5" t="str">
        <f ca="1">IF(ROW()-1&gt;$J$1,"",INDIRECT("Inventaires!O"&amp;SMALL([1]Inventaires!$A$3:$A$400,ROW()-1),1))</f>
        <v/>
      </c>
      <c r="I659" s="7" t="str">
        <f ca="1">IF(ROW()-1&gt;$J$1,"",INDIRECT("Inventaires!L"&amp;SMALL([1]Inventaires!$A$3:$A$400,ROW()-1),1))</f>
        <v/>
      </c>
      <c r="J659" s="7"/>
    </row>
    <row r="660" spans="1:10" x14ac:dyDescent="0.25">
      <c r="A660" s="7"/>
      <c r="B660" s="5" t="str">
        <f ca="1">IF(ROW()-1&gt;$J$1,"",INDIRECT("Inventaires!D"&amp;SMALL([1]Inventaires!$A$3:$A$400,ROW()-1),1))</f>
        <v/>
      </c>
      <c r="C660" s="5" t="str">
        <f ca="1">IF(ROW()-1&gt;$J$1,"",INDIRECT("Inventaires!I"&amp;SMALL([1]Inventaires!$A$3:$A$400,ROW()-1),1))</f>
        <v/>
      </c>
      <c r="D660" s="7" t="str">
        <f ca="1">IF(ROW()-1&gt;$J$1,"",INDIRECT("Inventaires!C"&amp;SMALL([1]Inventaires!$A$3:$A$400,ROW()-1),1))</f>
        <v/>
      </c>
      <c r="E660" s="5" t="str">
        <f ca="1">IF(ROW()-1&gt;$J$1,"",INDIRECT("Inventaires!Q"&amp;SMALL([1]Inventaires!$A$3:$A$400,ROW()-1),1))</f>
        <v/>
      </c>
      <c r="F660" s="8" t="str">
        <f ca="1">IF(ROW()-1&gt;$J$1,"",INDIRECT("Inventaires!J"&amp;SMALL([1]Inventaires!$A$3:$A$400,ROW()-1),1))</f>
        <v/>
      </c>
      <c r="G660" s="7" t="str">
        <f ca="1">IF(ROW()-1&gt;$J$1,"",INDIRECT("Inventaires!K"&amp;SMALL([1]Inventaires!$A$3:$A$400,ROW()-1),1))</f>
        <v/>
      </c>
      <c r="H660" s="5" t="str">
        <f ca="1">IF(ROW()-1&gt;$J$1,"",INDIRECT("Inventaires!O"&amp;SMALL([1]Inventaires!$A$3:$A$400,ROW()-1),1))</f>
        <v/>
      </c>
      <c r="I660" s="7" t="str">
        <f ca="1">IF(ROW()-1&gt;$J$1,"",INDIRECT("Inventaires!L"&amp;SMALL([1]Inventaires!$A$3:$A$400,ROW()-1),1))</f>
        <v/>
      </c>
      <c r="J660" s="7"/>
    </row>
    <row r="661" spans="1:10" x14ac:dyDescent="0.25">
      <c r="A661" s="7"/>
      <c r="B661" s="5" t="str">
        <f ca="1">IF(ROW()-1&gt;$J$1,"",INDIRECT("Inventaires!D"&amp;SMALL([1]Inventaires!$A$3:$A$400,ROW()-1),1))</f>
        <v/>
      </c>
      <c r="C661" s="5" t="str">
        <f ca="1">IF(ROW()-1&gt;$J$1,"",INDIRECT("Inventaires!I"&amp;SMALL([1]Inventaires!$A$3:$A$400,ROW()-1),1))</f>
        <v/>
      </c>
      <c r="D661" s="7" t="str">
        <f ca="1">IF(ROW()-1&gt;$J$1,"",INDIRECT("Inventaires!C"&amp;SMALL([1]Inventaires!$A$3:$A$400,ROW()-1),1))</f>
        <v/>
      </c>
      <c r="E661" s="5" t="str">
        <f ca="1">IF(ROW()-1&gt;$J$1,"",INDIRECT("Inventaires!Q"&amp;SMALL([1]Inventaires!$A$3:$A$400,ROW()-1),1))</f>
        <v/>
      </c>
      <c r="F661" s="8" t="str">
        <f ca="1">IF(ROW()-1&gt;$J$1,"",INDIRECT("Inventaires!J"&amp;SMALL([1]Inventaires!$A$3:$A$400,ROW()-1),1))</f>
        <v/>
      </c>
      <c r="G661" s="7" t="str">
        <f ca="1">IF(ROW()-1&gt;$J$1,"",INDIRECT("Inventaires!K"&amp;SMALL([1]Inventaires!$A$3:$A$400,ROW()-1),1))</f>
        <v/>
      </c>
      <c r="H661" s="5" t="str">
        <f ca="1">IF(ROW()-1&gt;$J$1,"",INDIRECT("Inventaires!O"&amp;SMALL([1]Inventaires!$A$3:$A$400,ROW()-1),1))</f>
        <v/>
      </c>
      <c r="I661" s="7" t="str">
        <f ca="1">IF(ROW()-1&gt;$J$1,"",INDIRECT("Inventaires!L"&amp;SMALL([1]Inventaires!$A$3:$A$400,ROW()-1),1))</f>
        <v/>
      </c>
      <c r="J661" s="7"/>
    </row>
    <row r="662" spans="1:10" x14ac:dyDescent="0.25">
      <c r="A662" s="7"/>
      <c r="B662" s="5" t="str">
        <f ca="1">IF(ROW()-1&gt;$J$1,"",INDIRECT("Inventaires!D"&amp;SMALL([1]Inventaires!$A$3:$A$400,ROW()-1),1))</f>
        <v/>
      </c>
      <c r="C662" s="5" t="str">
        <f ca="1">IF(ROW()-1&gt;$J$1,"",INDIRECT("Inventaires!I"&amp;SMALL([1]Inventaires!$A$3:$A$400,ROW()-1),1))</f>
        <v/>
      </c>
      <c r="D662" s="7" t="str">
        <f ca="1">IF(ROW()-1&gt;$J$1,"",INDIRECT("Inventaires!C"&amp;SMALL([1]Inventaires!$A$3:$A$400,ROW()-1),1))</f>
        <v/>
      </c>
      <c r="E662" s="5" t="str">
        <f ca="1">IF(ROW()-1&gt;$J$1,"",INDIRECT("Inventaires!Q"&amp;SMALL([1]Inventaires!$A$3:$A$400,ROW()-1),1))</f>
        <v/>
      </c>
      <c r="F662" s="8" t="str">
        <f ca="1">IF(ROW()-1&gt;$J$1,"",INDIRECT("Inventaires!J"&amp;SMALL([1]Inventaires!$A$3:$A$400,ROW()-1),1))</f>
        <v/>
      </c>
      <c r="G662" s="7" t="str">
        <f ca="1">IF(ROW()-1&gt;$J$1,"",INDIRECT("Inventaires!K"&amp;SMALL([1]Inventaires!$A$3:$A$400,ROW()-1),1))</f>
        <v/>
      </c>
      <c r="H662" s="5" t="str">
        <f ca="1">IF(ROW()-1&gt;$J$1,"",INDIRECT("Inventaires!O"&amp;SMALL([1]Inventaires!$A$3:$A$400,ROW()-1),1))</f>
        <v/>
      </c>
      <c r="I662" s="7" t="str">
        <f ca="1">IF(ROW()-1&gt;$J$1,"",INDIRECT("Inventaires!L"&amp;SMALL([1]Inventaires!$A$3:$A$400,ROW()-1),1))</f>
        <v/>
      </c>
      <c r="J662" s="7"/>
    </row>
    <row r="663" spans="1:10" x14ac:dyDescent="0.25">
      <c r="A663" s="7"/>
      <c r="B663" s="5" t="str">
        <f ca="1">IF(ROW()-1&gt;$J$1,"",INDIRECT("Inventaires!D"&amp;SMALL([1]Inventaires!$A$3:$A$400,ROW()-1),1))</f>
        <v/>
      </c>
      <c r="C663" s="5" t="str">
        <f ca="1">IF(ROW()-1&gt;$J$1,"",INDIRECT("Inventaires!I"&amp;SMALL([1]Inventaires!$A$3:$A$400,ROW()-1),1))</f>
        <v/>
      </c>
      <c r="D663" s="7" t="str">
        <f ca="1">IF(ROW()-1&gt;$J$1,"",INDIRECT("Inventaires!C"&amp;SMALL([1]Inventaires!$A$3:$A$400,ROW()-1),1))</f>
        <v/>
      </c>
      <c r="E663" s="5" t="str">
        <f ca="1">IF(ROW()-1&gt;$J$1,"",INDIRECT("Inventaires!Q"&amp;SMALL([1]Inventaires!$A$3:$A$400,ROW()-1),1))</f>
        <v/>
      </c>
      <c r="F663" s="8" t="str">
        <f ca="1">IF(ROW()-1&gt;$J$1,"",INDIRECT("Inventaires!J"&amp;SMALL([1]Inventaires!$A$3:$A$400,ROW()-1),1))</f>
        <v/>
      </c>
      <c r="G663" s="7" t="str">
        <f ca="1">IF(ROW()-1&gt;$J$1,"",INDIRECT("Inventaires!K"&amp;SMALL([1]Inventaires!$A$3:$A$400,ROW()-1),1))</f>
        <v/>
      </c>
      <c r="H663" s="5" t="str">
        <f ca="1">IF(ROW()-1&gt;$J$1,"",INDIRECT("Inventaires!O"&amp;SMALL([1]Inventaires!$A$3:$A$400,ROW()-1),1))</f>
        <v/>
      </c>
      <c r="I663" s="7" t="str">
        <f ca="1">IF(ROW()-1&gt;$J$1,"",INDIRECT("Inventaires!L"&amp;SMALL([1]Inventaires!$A$3:$A$400,ROW()-1),1))</f>
        <v/>
      </c>
      <c r="J663" s="7"/>
    </row>
    <row r="664" spans="1:10" x14ac:dyDescent="0.25">
      <c r="A664" s="7"/>
      <c r="B664" s="5" t="str">
        <f ca="1">IF(ROW()-1&gt;$J$1,"",INDIRECT("Inventaires!D"&amp;SMALL([1]Inventaires!$A$3:$A$400,ROW()-1),1))</f>
        <v/>
      </c>
      <c r="C664" s="5" t="str">
        <f ca="1">IF(ROW()-1&gt;$J$1,"",INDIRECT("Inventaires!I"&amp;SMALL([1]Inventaires!$A$3:$A$400,ROW()-1),1))</f>
        <v/>
      </c>
      <c r="D664" s="7" t="str">
        <f ca="1">IF(ROW()-1&gt;$J$1,"",INDIRECT("Inventaires!C"&amp;SMALL([1]Inventaires!$A$3:$A$400,ROW()-1),1))</f>
        <v/>
      </c>
      <c r="E664" s="5" t="str">
        <f ca="1">IF(ROW()-1&gt;$J$1,"",INDIRECT("Inventaires!Q"&amp;SMALL([1]Inventaires!$A$3:$A$400,ROW()-1),1))</f>
        <v/>
      </c>
      <c r="F664" s="8" t="str">
        <f ca="1">IF(ROW()-1&gt;$J$1,"",INDIRECT("Inventaires!J"&amp;SMALL([1]Inventaires!$A$3:$A$400,ROW()-1),1))</f>
        <v/>
      </c>
      <c r="G664" s="7" t="str">
        <f ca="1">IF(ROW()-1&gt;$J$1,"",INDIRECT("Inventaires!K"&amp;SMALL([1]Inventaires!$A$3:$A$400,ROW()-1),1))</f>
        <v/>
      </c>
      <c r="H664" s="5" t="str">
        <f ca="1">IF(ROW()-1&gt;$J$1,"",INDIRECT("Inventaires!O"&amp;SMALL([1]Inventaires!$A$3:$A$400,ROW()-1),1))</f>
        <v/>
      </c>
      <c r="I664" s="7" t="str">
        <f ca="1">IF(ROW()-1&gt;$J$1,"",INDIRECT("Inventaires!L"&amp;SMALL([1]Inventaires!$A$3:$A$400,ROW()-1),1))</f>
        <v/>
      </c>
      <c r="J664" s="7"/>
    </row>
    <row r="665" spans="1:10" x14ac:dyDescent="0.25">
      <c r="A665" s="7"/>
      <c r="B665" s="5" t="str">
        <f ca="1">IF(ROW()-1&gt;$J$1,"",INDIRECT("Inventaires!D"&amp;SMALL([1]Inventaires!$A$3:$A$400,ROW()-1),1))</f>
        <v/>
      </c>
      <c r="C665" s="5" t="str">
        <f ca="1">IF(ROW()-1&gt;$J$1,"",INDIRECT("Inventaires!I"&amp;SMALL([1]Inventaires!$A$3:$A$400,ROW()-1),1))</f>
        <v/>
      </c>
      <c r="D665" s="7" t="str">
        <f ca="1">IF(ROW()-1&gt;$J$1,"",INDIRECT("Inventaires!C"&amp;SMALL([1]Inventaires!$A$3:$A$400,ROW()-1),1))</f>
        <v/>
      </c>
      <c r="E665" s="5" t="str">
        <f ca="1">IF(ROW()-1&gt;$J$1,"",INDIRECT("Inventaires!Q"&amp;SMALL([1]Inventaires!$A$3:$A$400,ROW()-1),1))</f>
        <v/>
      </c>
      <c r="F665" s="8" t="str">
        <f ca="1">IF(ROW()-1&gt;$J$1,"",INDIRECT("Inventaires!J"&amp;SMALL([1]Inventaires!$A$3:$A$400,ROW()-1),1))</f>
        <v/>
      </c>
      <c r="G665" s="7" t="str">
        <f ca="1">IF(ROW()-1&gt;$J$1,"",INDIRECT("Inventaires!K"&amp;SMALL([1]Inventaires!$A$3:$A$400,ROW()-1),1))</f>
        <v/>
      </c>
      <c r="H665" s="5" t="str">
        <f ca="1">IF(ROW()-1&gt;$J$1,"",INDIRECT("Inventaires!O"&amp;SMALL([1]Inventaires!$A$3:$A$400,ROW()-1),1))</f>
        <v/>
      </c>
      <c r="I665" s="7" t="str">
        <f ca="1">IF(ROW()-1&gt;$J$1,"",INDIRECT("Inventaires!L"&amp;SMALL([1]Inventaires!$A$3:$A$400,ROW()-1),1))</f>
        <v/>
      </c>
      <c r="J665" s="7"/>
    </row>
    <row r="666" spans="1:10" x14ac:dyDescent="0.25">
      <c r="A666" s="7"/>
      <c r="B666" s="5" t="str">
        <f ca="1">IF(ROW()-1&gt;$J$1,"",INDIRECT("Inventaires!D"&amp;SMALL([1]Inventaires!$A$3:$A$400,ROW()-1),1))</f>
        <v/>
      </c>
      <c r="C666" s="5" t="str">
        <f ca="1">IF(ROW()-1&gt;$J$1,"",INDIRECT("Inventaires!I"&amp;SMALL([1]Inventaires!$A$3:$A$400,ROW()-1),1))</f>
        <v/>
      </c>
      <c r="D666" s="7" t="str">
        <f ca="1">IF(ROW()-1&gt;$J$1,"",INDIRECT("Inventaires!C"&amp;SMALL([1]Inventaires!$A$3:$A$400,ROW()-1),1))</f>
        <v/>
      </c>
      <c r="E666" s="5" t="str">
        <f ca="1">IF(ROW()-1&gt;$J$1,"",INDIRECT("Inventaires!Q"&amp;SMALL([1]Inventaires!$A$3:$A$400,ROW()-1),1))</f>
        <v/>
      </c>
      <c r="F666" s="8" t="str">
        <f ca="1">IF(ROW()-1&gt;$J$1,"",INDIRECT("Inventaires!J"&amp;SMALL([1]Inventaires!$A$3:$A$400,ROW()-1),1))</f>
        <v/>
      </c>
      <c r="G666" s="7" t="str">
        <f ca="1">IF(ROW()-1&gt;$J$1,"",INDIRECT("Inventaires!K"&amp;SMALL([1]Inventaires!$A$3:$A$400,ROW()-1),1))</f>
        <v/>
      </c>
      <c r="H666" s="5" t="str">
        <f ca="1">IF(ROW()-1&gt;$J$1,"",INDIRECT("Inventaires!O"&amp;SMALL([1]Inventaires!$A$3:$A$400,ROW()-1),1))</f>
        <v/>
      </c>
      <c r="I666" s="7" t="str">
        <f ca="1">IF(ROW()-1&gt;$J$1,"",INDIRECT("Inventaires!L"&amp;SMALL([1]Inventaires!$A$3:$A$400,ROW()-1),1))</f>
        <v/>
      </c>
      <c r="J666" s="7"/>
    </row>
    <row r="667" spans="1:10" x14ac:dyDescent="0.25">
      <c r="A667" s="7"/>
      <c r="B667" s="5" t="str">
        <f ca="1">IF(ROW()-1&gt;$J$1,"",INDIRECT("Inventaires!D"&amp;SMALL([1]Inventaires!$A$3:$A$400,ROW()-1),1))</f>
        <v/>
      </c>
      <c r="C667" s="5" t="str">
        <f ca="1">IF(ROW()-1&gt;$J$1,"",INDIRECT("Inventaires!I"&amp;SMALL([1]Inventaires!$A$3:$A$400,ROW()-1),1))</f>
        <v/>
      </c>
      <c r="D667" s="7" t="str">
        <f ca="1">IF(ROW()-1&gt;$J$1,"",INDIRECT("Inventaires!C"&amp;SMALL([1]Inventaires!$A$3:$A$400,ROW()-1),1))</f>
        <v/>
      </c>
      <c r="E667" s="5" t="str">
        <f ca="1">IF(ROW()-1&gt;$J$1,"",INDIRECT("Inventaires!Q"&amp;SMALL([1]Inventaires!$A$3:$A$400,ROW()-1),1))</f>
        <v/>
      </c>
      <c r="F667" s="8" t="str">
        <f ca="1">IF(ROW()-1&gt;$J$1,"",INDIRECT("Inventaires!J"&amp;SMALL([1]Inventaires!$A$3:$A$400,ROW()-1),1))</f>
        <v/>
      </c>
      <c r="G667" s="7" t="str">
        <f ca="1">IF(ROW()-1&gt;$J$1,"",INDIRECT("Inventaires!K"&amp;SMALL([1]Inventaires!$A$3:$A$400,ROW()-1),1))</f>
        <v/>
      </c>
      <c r="H667" s="5" t="str">
        <f ca="1">IF(ROW()-1&gt;$J$1,"",INDIRECT("Inventaires!O"&amp;SMALL([1]Inventaires!$A$3:$A$400,ROW()-1),1))</f>
        <v/>
      </c>
      <c r="I667" s="7" t="str">
        <f ca="1">IF(ROW()-1&gt;$J$1,"",INDIRECT("Inventaires!L"&amp;SMALL([1]Inventaires!$A$3:$A$400,ROW()-1),1))</f>
        <v/>
      </c>
      <c r="J667" s="7"/>
    </row>
    <row r="668" spans="1:10" x14ac:dyDescent="0.25">
      <c r="A668" s="7"/>
      <c r="B668" s="5" t="str">
        <f ca="1">IF(ROW()-1&gt;$J$1,"",INDIRECT("Inventaires!D"&amp;SMALL([1]Inventaires!$A$3:$A$400,ROW()-1),1))</f>
        <v/>
      </c>
      <c r="C668" s="5" t="str">
        <f ca="1">IF(ROW()-1&gt;$J$1,"",INDIRECT("Inventaires!I"&amp;SMALL([1]Inventaires!$A$3:$A$400,ROW()-1),1))</f>
        <v/>
      </c>
      <c r="D668" s="7" t="str">
        <f ca="1">IF(ROW()-1&gt;$J$1,"",INDIRECT("Inventaires!C"&amp;SMALL([1]Inventaires!$A$3:$A$400,ROW()-1),1))</f>
        <v/>
      </c>
      <c r="E668" s="5" t="str">
        <f ca="1">IF(ROW()-1&gt;$J$1,"",INDIRECT("Inventaires!Q"&amp;SMALL([1]Inventaires!$A$3:$A$400,ROW()-1),1))</f>
        <v/>
      </c>
      <c r="F668" s="8" t="str">
        <f ca="1">IF(ROW()-1&gt;$J$1,"",INDIRECT("Inventaires!J"&amp;SMALL([1]Inventaires!$A$3:$A$400,ROW()-1),1))</f>
        <v/>
      </c>
      <c r="G668" s="7" t="str">
        <f ca="1">IF(ROW()-1&gt;$J$1,"",INDIRECT("Inventaires!K"&amp;SMALL([1]Inventaires!$A$3:$A$400,ROW()-1),1))</f>
        <v/>
      </c>
      <c r="H668" s="5" t="str">
        <f ca="1">IF(ROW()-1&gt;$J$1,"",INDIRECT("Inventaires!O"&amp;SMALL([1]Inventaires!$A$3:$A$400,ROW()-1),1))</f>
        <v/>
      </c>
      <c r="I668" s="7" t="str">
        <f ca="1">IF(ROW()-1&gt;$J$1,"",INDIRECT("Inventaires!L"&amp;SMALL([1]Inventaires!$A$3:$A$400,ROW()-1),1))</f>
        <v/>
      </c>
      <c r="J668" s="7"/>
    </row>
    <row r="669" spans="1:10" x14ac:dyDescent="0.25">
      <c r="A669" s="7"/>
      <c r="B669" s="5" t="str">
        <f ca="1">IF(ROW()-1&gt;$J$1,"",INDIRECT("Inventaires!D"&amp;SMALL([1]Inventaires!$A$3:$A$400,ROW()-1),1))</f>
        <v/>
      </c>
      <c r="C669" s="5" t="str">
        <f ca="1">IF(ROW()-1&gt;$J$1,"",INDIRECT("Inventaires!I"&amp;SMALL([1]Inventaires!$A$3:$A$400,ROW()-1),1))</f>
        <v/>
      </c>
      <c r="D669" s="7" t="str">
        <f ca="1">IF(ROW()-1&gt;$J$1,"",INDIRECT("Inventaires!C"&amp;SMALL([1]Inventaires!$A$3:$A$400,ROW()-1),1))</f>
        <v/>
      </c>
      <c r="E669" s="5" t="str">
        <f ca="1">IF(ROW()-1&gt;$J$1,"",INDIRECT("Inventaires!Q"&amp;SMALL([1]Inventaires!$A$3:$A$400,ROW()-1),1))</f>
        <v/>
      </c>
      <c r="F669" s="8" t="str">
        <f ca="1">IF(ROW()-1&gt;$J$1,"",INDIRECT("Inventaires!J"&amp;SMALL([1]Inventaires!$A$3:$A$400,ROW()-1),1))</f>
        <v/>
      </c>
      <c r="G669" s="7" t="str">
        <f ca="1">IF(ROW()-1&gt;$J$1,"",INDIRECT("Inventaires!K"&amp;SMALL([1]Inventaires!$A$3:$A$400,ROW()-1),1))</f>
        <v/>
      </c>
      <c r="H669" s="5" t="str">
        <f ca="1">IF(ROW()-1&gt;$J$1,"",INDIRECT("Inventaires!O"&amp;SMALL([1]Inventaires!$A$3:$A$400,ROW()-1),1))</f>
        <v/>
      </c>
      <c r="I669" s="7" t="str">
        <f ca="1">IF(ROW()-1&gt;$J$1,"",INDIRECT("Inventaires!L"&amp;SMALL([1]Inventaires!$A$3:$A$400,ROW()-1),1))</f>
        <v/>
      </c>
      <c r="J669" s="7"/>
    </row>
    <row r="670" spans="1:10" x14ac:dyDescent="0.25">
      <c r="A670" s="7"/>
      <c r="B670" s="5" t="str">
        <f ca="1">IF(ROW()-1&gt;$J$1,"",INDIRECT("Inventaires!D"&amp;SMALL([1]Inventaires!$A$3:$A$400,ROW()-1),1))</f>
        <v/>
      </c>
      <c r="C670" s="5" t="str">
        <f ca="1">IF(ROW()-1&gt;$J$1,"",INDIRECT("Inventaires!I"&amp;SMALL([1]Inventaires!$A$3:$A$400,ROW()-1),1))</f>
        <v/>
      </c>
      <c r="D670" s="7" t="str">
        <f ca="1">IF(ROW()-1&gt;$J$1,"",INDIRECT("Inventaires!C"&amp;SMALL([1]Inventaires!$A$3:$A$400,ROW()-1),1))</f>
        <v/>
      </c>
      <c r="E670" s="5" t="str">
        <f ca="1">IF(ROW()-1&gt;$J$1,"",INDIRECT("Inventaires!Q"&amp;SMALL([1]Inventaires!$A$3:$A$400,ROW()-1),1))</f>
        <v/>
      </c>
      <c r="F670" s="8" t="str">
        <f ca="1">IF(ROW()-1&gt;$J$1,"",INDIRECT("Inventaires!J"&amp;SMALL([1]Inventaires!$A$3:$A$400,ROW()-1),1))</f>
        <v/>
      </c>
      <c r="G670" s="7" t="str">
        <f ca="1">IF(ROW()-1&gt;$J$1,"",INDIRECT("Inventaires!K"&amp;SMALL([1]Inventaires!$A$3:$A$400,ROW()-1),1))</f>
        <v/>
      </c>
      <c r="H670" s="5" t="str">
        <f ca="1">IF(ROW()-1&gt;$J$1,"",INDIRECT("Inventaires!O"&amp;SMALL([1]Inventaires!$A$3:$A$400,ROW()-1),1))</f>
        <v/>
      </c>
      <c r="I670" s="7" t="str">
        <f ca="1">IF(ROW()-1&gt;$J$1,"",INDIRECT("Inventaires!L"&amp;SMALL([1]Inventaires!$A$3:$A$400,ROW()-1),1))</f>
        <v/>
      </c>
      <c r="J670" s="7"/>
    </row>
    <row r="671" spans="1:10" x14ac:dyDescent="0.25">
      <c r="A671" s="7"/>
      <c r="B671" s="5" t="str">
        <f ca="1">IF(ROW()-1&gt;$J$1,"",INDIRECT("Inventaires!D"&amp;SMALL([1]Inventaires!$A$3:$A$400,ROW()-1),1))</f>
        <v/>
      </c>
      <c r="C671" s="5" t="str">
        <f ca="1">IF(ROW()-1&gt;$J$1,"",INDIRECT("Inventaires!I"&amp;SMALL([1]Inventaires!$A$3:$A$400,ROW()-1),1))</f>
        <v/>
      </c>
      <c r="D671" s="7" t="str">
        <f ca="1">IF(ROW()-1&gt;$J$1,"",INDIRECT("Inventaires!C"&amp;SMALL([1]Inventaires!$A$3:$A$400,ROW()-1),1))</f>
        <v/>
      </c>
      <c r="E671" s="5" t="str">
        <f ca="1">IF(ROW()-1&gt;$J$1,"",INDIRECT("Inventaires!Q"&amp;SMALL([1]Inventaires!$A$3:$A$400,ROW()-1),1))</f>
        <v/>
      </c>
      <c r="F671" s="8" t="str">
        <f ca="1">IF(ROW()-1&gt;$J$1,"",INDIRECT("Inventaires!J"&amp;SMALL([1]Inventaires!$A$3:$A$400,ROW()-1),1))</f>
        <v/>
      </c>
      <c r="G671" s="7" t="str">
        <f ca="1">IF(ROW()-1&gt;$J$1,"",INDIRECT("Inventaires!K"&amp;SMALL([1]Inventaires!$A$3:$A$400,ROW()-1),1))</f>
        <v/>
      </c>
      <c r="H671" s="5" t="str">
        <f ca="1">IF(ROW()-1&gt;$J$1,"",INDIRECT("Inventaires!O"&amp;SMALL([1]Inventaires!$A$3:$A$400,ROW()-1),1))</f>
        <v/>
      </c>
      <c r="I671" s="7" t="str">
        <f ca="1">IF(ROW()-1&gt;$J$1,"",INDIRECT("Inventaires!L"&amp;SMALL([1]Inventaires!$A$3:$A$400,ROW()-1),1))</f>
        <v/>
      </c>
      <c r="J671" s="7"/>
    </row>
    <row r="672" spans="1:10" x14ac:dyDescent="0.25">
      <c r="A672" s="7"/>
      <c r="B672" s="5" t="str">
        <f ca="1">IF(ROW()-1&gt;$J$1,"",INDIRECT("Inventaires!D"&amp;SMALL([1]Inventaires!$A$3:$A$400,ROW()-1),1))</f>
        <v/>
      </c>
      <c r="C672" s="5" t="str">
        <f ca="1">IF(ROW()-1&gt;$J$1,"",INDIRECT("Inventaires!I"&amp;SMALL([1]Inventaires!$A$3:$A$400,ROW()-1),1))</f>
        <v/>
      </c>
      <c r="D672" s="7" t="str">
        <f ca="1">IF(ROW()-1&gt;$J$1,"",INDIRECT("Inventaires!C"&amp;SMALL([1]Inventaires!$A$3:$A$400,ROW()-1),1))</f>
        <v/>
      </c>
      <c r="E672" s="5" t="str">
        <f ca="1">IF(ROW()-1&gt;$J$1,"",INDIRECT("Inventaires!Q"&amp;SMALL([1]Inventaires!$A$3:$A$400,ROW()-1),1))</f>
        <v/>
      </c>
      <c r="F672" s="8" t="str">
        <f ca="1">IF(ROW()-1&gt;$J$1,"",INDIRECT("Inventaires!J"&amp;SMALL([1]Inventaires!$A$3:$A$400,ROW()-1),1))</f>
        <v/>
      </c>
      <c r="G672" s="7" t="str">
        <f ca="1">IF(ROW()-1&gt;$J$1,"",INDIRECT("Inventaires!K"&amp;SMALL([1]Inventaires!$A$3:$A$400,ROW()-1),1))</f>
        <v/>
      </c>
      <c r="H672" s="5" t="str">
        <f ca="1">IF(ROW()-1&gt;$J$1,"",INDIRECT("Inventaires!O"&amp;SMALL([1]Inventaires!$A$3:$A$400,ROW()-1),1))</f>
        <v/>
      </c>
      <c r="I672" s="7" t="str">
        <f ca="1">IF(ROW()-1&gt;$J$1,"",INDIRECT("Inventaires!L"&amp;SMALL([1]Inventaires!$A$3:$A$400,ROW()-1),1))</f>
        <v/>
      </c>
      <c r="J672" s="7"/>
    </row>
    <row r="673" spans="1:10" x14ac:dyDescent="0.25">
      <c r="A673" s="7"/>
      <c r="B673" s="5" t="str">
        <f ca="1">IF(ROW()-1&gt;$J$1,"",INDIRECT("Inventaires!D"&amp;SMALL([1]Inventaires!$A$3:$A$400,ROW()-1),1))</f>
        <v/>
      </c>
      <c r="C673" s="5" t="str">
        <f ca="1">IF(ROW()-1&gt;$J$1,"",INDIRECT("Inventaires!I"&amp;SMALL([1]Inventaires!$A$3:$A$400,ROW()-1),1))</f>
        <v/>
      </c>
      <c r="D673" s="7" t="str">
        <f ca="1">IF(ROW()-1&gt;$J$1,"",INDIRECT("Inventaires!C"&amp;SMALL([1]Inventaires!$A$3:$A$400,ROW()-1),1))</f>
        <v/>
      </c>
      <c r="E673" s="5" t="str">
        <f ca="1">IF(ROW()-1&gt;$J$1,"",INDIRECT("Inventaires!Q"&amp;SMALL([1]Inventaires!$A$3:$A$400,ROW()-1),1))</f>
        <v/>
      </c>
      <c r="F673" s="8" t="str">
        <f ca="1">IF(ROW()-1&gt;$J$1,"",INDIRECT("Inventaires!J"&amp;SMALL([1]Inventaires!$A$3:$A$400,ROW()-1),1))</f>
        <v/>
      </c>
      <c r="G673" s="7" t="str">
        <f ca="1">IF(ROW()-1&gt;$J$1,"",INDIRECT("Inventaires!K"&amp;SMALL([1]Inventaires!$A$3:$A$400,ROW()-1),1))</f>
        <v/>
      </c>
      <c r="H673" s="5" t="str">
        <f ca="1">IF(ROW()-1&gt;$J$1,"",INDIRECT("Inventaires!O"&amp;SMALL([1]Inventaires!$A$3:$A$400,ROW()-1),1))</f>
        <v/>
      </c>
      <c r="I673" s="7" t="str">
        <f ca="1">IF(ROW()-1&gt;$J$1,"",INDIRECT("Inventaires!L"&amp;SMALL([1]Inventaires!$A$3:$A$400,ROW()-1),1))</f>
        <v/>
      </c>
      <c r="J673" s="7"/>
    </row>
    <row r="674" spans="1:10" x14ac:dyDescent="0.25">
      <c r="A674" s="7"/>
      <c r="B674" s="5" t="str">
        <f ca="1">IF(ROW()-1&gt;$J$1,"",INDIRECT("Inventaires!D"&amp;SMALL([1]Inventaires!$A$3:$A$400,ROW()-1),1))</f>
        <v/>
      </c>
      <c r="C674" s="5" t="str">
        <f ca="1">IF(ROW()-1&gt;$J$1,"",INDIRECT("Inventaires!I"&amp;SMALL([1]Inventaires!$A$3:$A$400,ROW()-1),1))</f>
        <v/>
      </c>
      <c r="D674" s="7" t="str">
        <f ca="1">IF(ROW()-1&gt;$J$1,"",INDIRECT("Inventaires!C"&amp;SMALL([1]Inventaires!$A$3:$A$400,ROW()-1),1))</f>
        <v/>
      </c>
      <c r="E674" s="5" t="str">
        <f ca="1">IF(ROW()-1&gt;$J$1,"",INDIRECT("Inventaires!Q"&amp;SMALL([1]Inventaires!$A$3:$A$400,ROW()-1),1))</f>
        <v/>
      </c>
      <c r="F674" s="8" t="str">
        <f ca="1">IF(ROW()-1&gt;$J$1,"",INDIRECT("Inventaires!J"&amp;SMALL([1]Inventaires!$A$3:$A$400,ROW()-1),1))</f>
        <v/>
      </c>
      <c r="G674" s="7" t="str">
        <f ca="1">IF(ROW()-1&gt;$J$1,"",INDIRECT("Inventaires!K"&amp;SMALL([1]Inventaires!$A$3:$A$400,ROW()-1),1))</f>
        <v/>
      </c>
      <c r="H674" s="5" t="str">
        <f ca="1">IF(ROW()-1&gt;$J$1,"",INDIRECT("Inventaires!O"&amp;SMALL([1]Inventaires!$A$3:$A$400,ROW()-1),1))</f>
        <v/>
      </c>
      <c r="I674" s="7" t="str">
        <f ca="1">IF(ROW()-1&gt;$J$1,"",INDIRECT("Inventaires!L"&amp;SMALL([1]Inventaires!$A$3:$A$400,ROW()-1),1))</f>
        <v/>
      </c>
      <c r="J674" s="7"/>
    </row>
    <row r="675" spans="1:10" x14ac:dyDescent="0.25">
      <c r="A675" s="7"/>
      <c r="B675" s="5" t="str">
        <f ca="1">IF(ROW()-1&gt;$J$1,"",INDIRECT("Inventaires!D"&amp;SMALL([1]Inventaires!$A$3:$A$400,ROW()-1),1))</f>
        <v/>
      </c>
      <c r="C675" s="5" t="str">
        <f ca="1">IF(ROW()-1&gt;$J$1,"",INDIRECT("Inventaires!I"&amp;SMALL([1]Inventaires!$A$3:$A$400,ROW()-1),1))</f>
        <v/>
      </c>
      <c r="D675" s="7" t="str">
        <f ca="1">IF(ROW()-1&gt;$J$1,"",INDIRECT("Inventaires!C"&amp;SMALL([1]Inventaires!$A$3:$A$400,ROW()-1),1))</f>
        <v/>
      </c>
      <c r="E675" s="5" t="str">
        <f ca="1">IF(ROW()-1&gt;$J$1,"",INDIRECT("Inventaires!Q"&amp;SMALL([1]Inventaires!$A$3:$A$400,ROW()-1),1))</f>
        <v/>
      </c>
      <c r="F675" s="8" t="str">
        <f ca="1">IF(ROW()-1&gt;$J$1,"",INDIRECT("Inventaires!J"&amp;SMALL([1]Inventaires!$A$3:$A$400,ROW()-1),1))</f>
        <v/>
      </c>
      <c r="G675" s="7" t="str">
        <f ca="1">IF(ROW()-1&gt;$J$1,"",INDIRECT("Inventaires!K"&amp;SMALL([1]Inventaires!$A$3:$A$400,ROW()-1),1))</f>
        <v/>
      </c>
      <c r="H675" s="5" t="str">
        <f ca="1">IF(ROW()-1&gt;$J$1,"",INDIRECT("Inventaires!O"&amp;SMALL([1]Inventaires!$A$3:$A$400,ROW()-1),1))</f>
        <v/>
      </c>
      <c r="I675" s="7" t="str">
        <f ca="1">IF(ROW()-1&gt;$J$1,"",INDIRECT("Inventaires!L"&amp;SMALL([1]Inventaires!$A$3:$A$400,ROW()-1),1))</f>
        <v/>
      </c>
      <c r="J675" s="7"/>
    </row>
    <row r="676" spans="1:10" x14ac:dyDescent="0.25">
      <c r="A676" s="7"/>
      <c r="B676" s="5" t="str">
        <f ca="1">IF(ROW()-1&gt;$J$1,"",INDIRECT("Inventaires!D"&amp;SMALL([1]Inventaires!$A$3:$A$400,ROW()-1),1))</f>
        <v/>
      </c>
      <c r="C676" s="5" t="str">
        <f ca="1">IF(ROW()-1&gt;$J$1,"",INDIRECT("Inventaires!I"&amp;SMALL([1]Inventaires!$A$3:$A$400,ROW()-1),1))</f>
        <v/>
      </c>
      <c r="D676" s="7" t="str">
        <f ca="1">IF(ROW()-1&gt;$J$1,"",INDIRECT("Inventaires!C"&amp;SMALL([1]Inventaires!$A$3:$A$400,ROW()-1),1))</f>
        <v/>
      </c>
      <c r="E676" s="5" t="str">
        <f ca="1">IF(ROW()-1&gt;$J$1,"",INDIRECT("Inventaires!Q"&amp;SMALL([1]Inventaires!$A$3:$A$400,ROW()-1),1))</f>
        <v/>
      </c>
      <c r="F676" s="8" t="str">
        <f ca="1">IF(ROW()-1&gt;$J$1,"",INDIRECT("Inventaires!J"&amp;SMALL([1]Inventaires!$A$3:$A$400,ROW()-1),1))</f>
        <v/>
      </c>
      <c r="G676" s="7" t="str">
        <f ca="1">IF(ROW()-1&gt;$J$1,"",INDIRECT("Inventaires!K"&amp;SMALL([1]Inventaires!$A$3:$A$400,ROW()-1),1))</f>
        <v/>
      </c>
      <c r="H676" s="5" t="str">
        <f ca="1">IF(ROW()-1&gt;$J$1,"",INDIRECT("Inventaires!O"&amp;SMALL([1]Inventaires!$A$3:$A$400,ROW()-1),1))</f>
        <v/>
      </c>
      <c r="I676" s="7" t="str">
        <f ca="1">IF(ROW()-1&gt;$J$1,"",INDIRECT("Inventaires!L"&amp;SMALL([1]Inventaires!$A$3:$A$400,ROW()-1),1))</f>
        <v/>
      </c>
      <c r="J676" s="7"/>
    </row>
    <row r="677" spans="1:10" x14ac:dyDescent="0.25">
      <c r="A677" s="7"/>
      <c r="B677" s="5" t="str">
        <f ca="1">IF(ROW()-1&gt;$J$1,"",INDIRECT("Inventaires!D"&amp;SMALL([1]Inventaires!$A$3:$A$400,ROW()-1),1))</f>
        <v/>
      </c>
      <c r="C677" s="5" t="str">
        <f ca="1">IF(ROW()-1&gt;$J$1,"",INDIRECT("Inventaires!I"&amp;SMALL([1]Inventaires!$A$3:$A$400,ROW()-1),1))</f>
        <v/>
      </c>
      <c r="D677" s="7" t="str">
        <f ca="1">IF(ROW()-1&gt;$J$1,"",INDIRECT("Inventaires!C"&amp;SMALL([1]Inventaires!$A$3:$A$400,ROW()-1),1))</f>
        <v/>
      </c>
      <c r="E677" s="5" t="str">
        <f ca="1">IF(ROW()-1&gt;$J$1,"",INDIRECT("Inventaires!Q"&amp;SMALL([1]Inventaires!$A$3:$A$400,ROW()-1),1))</f>
        <v/>
      </c>
      <c r="F677" s="8" t="str">
        <f ca="1">IF(ROW()-1&gt;$J$1,"",INDIRECT("Inventaires!J"&amp;SMALL([1]Inventaires!$A$3:$A$400,ROW()-1),1))</f>
        <v/>
      </c>
      <c r="G677" s="7" t="str">
        <f ca="1">IF(ROW()-1&gt;$J$1,"",INDIRECT("Inventaires!K"&amp;SMALL([1]Inventaires!$A$3:$A$400,ROW()-1),1))</f>
        <v/>
      </c>
      <c r="H677" s="5" t="str">
        <f ca="1">IF(ROW()-1&gt;$J$1,"",INDIRECT("Inventaires!O"&amp;SMALL([1]Inventaires!$A$3:$A$400,ROW()-1),1))</f>
        <v/>
      </c>
      <c r="I677" s="7" t="str">
        <f ca="1">IF(ROW()-1&gt;$J$1,"",INDIRECT("Inventaires!L"&amp;SMALL([1]Inventaires!$A$3:$A$400,ROW()-1),1))</f>
        <v/>
      </c>
      <c r="J677" s="7"/>
    </row>
    <row r="678" spans="1:10" x14ac:dyDescent="0.25">
      <c r="A678" s="7"/>
      <c r="B678" s="5" t="str">
        <f ca="1">IF(ROW()-1&gt;$J$1,"",INDIRECT("Inventaires!D"&amp;SMALL([1]Inventaires!$A$3:$A$400,ROW()-1),1))</f>
        <v/>
      </c>
      <c r="C678" s="5" t="str">
        <f ca="1">IF(ROW()-1&gt;$J$1,"",INDIRECT("Inventaires!I"&amp;SMALL([1]Inventaires!$A$3:$A$400,ROW()-1),1))</f>
        <v/>
      </c>
      <c r="D678" s="7" t="str">
        <f ca="1">IF(ROW()-1&gt;$J$1,"",INDIRECT("Inventaires!C"&amp;SMALL([1]Inventaires!$A$3:$A$400,ROW()-1),1))</f>
        <v/>
      </c>
      <c r="E678" s="5" t="str">
        <f ca="1">IF(ROW()-1&gt;$J$1,"",INDIRECT("Inventaires!Q"&amp;SMALL([1]Inventaires!$A$3:$A$400,ROW()-1),1))</f>
        <v/>
      </c>
      <c r="F678" s="8" t="str">
        <f ca="1">IF(ROW()-1&gt;$J$1,"",INDIRECT("Inventaires!J"&amp;SMALL([1]Inventaires!$A$3:$A$400,ROW()-1),1))</f>
        <v/>
      </c>
      <c r="G678" s="7" t="str">
        <f ca="1">IF(ROW()-1&gt;$J$1,"",INDIRECT("Inventaires!K"&amp;SMALL([1]Inventaires!$A$3:$A$400,ROW()-1),1))</f>
        <v/>
      </c>
      <c r="H678" s="5" t="str">
        <f ca="1">IF(ROW()-1&gt;$J$1,"",INDIRECT("Inventaires!O"&amp;SMALL([1]Inventaires!$A$3:$A$400,ROW()-1),1))</f>
        <v/>
      </c>
      <c r="I678" s="7" t="str">
        <f ca="1">IF(ROW()-1&gt;$J$1,"",INDIRECT("Inventaires!L"&amp;SMALL([1]Inventaires!$A$3:$A$400,ROW()-1),1))</f>
        <v/>
      </c>
      <c r="J678" s="7"/>
    </row>
    <row r="679" spans="1:10" x14ac:dyDescent="0.25">
      <c r="A679" s="7"/>
      <c r="B679" s="5" t="str">
        <f ca="1">IF(ROW()-1&gt;$J$1,"",INDIRECT("Inventaires!D"&amp;SMALL([1]Inventaires!$A$3:$A$400,ROW()-1),1))</f>
        <v/>
      </c>
      <c r="C679" s="5" t="str">
        <f ca="1">IF(ROW()-1&gt;$J$1,"",INDIRECT("Inventaires!I"&amp;SMALL([1]Inventaires!$A$3:$A$400,ROW()-1),1))</f>
        <v/>
      </c>
      <c r="D679" s="7" t="str">
        <f ca="1">IF(ROW()-1&gt;$J$1,"",INDIRECT("Inventaires!C"&amp;SMALL([1]Inventaires!$A$3:$A$400,ROW()-1),1))</f>
        <v/>
      </c>
      <c r="E679" s="5" t="str">
        <f ca="1">IF(ROW()-1&gt;$J$1,"",INDIRECT("Inventaires!Q"&amp;SMALL([1]Inventaires!$A$3:$A$400,ROW()-1),1))</f>
        <v/>
      </c>
      <c r="F679" s="8" t="str">
        <f ca="1">IF(ROW()-1&gt;$J$1,"",INDIRECT("Inventaires!J"&amp;SMALL([1]Inventaires!$A$3:$A$400,ROW()-1),1))</f>
        <v/>
      </c>
      <c r="G679" s="7" t="str">
        <f ca="1">IF(ROW()-1&gt;$J$1,"",INDIRECT("Inventaires!K"&amp;SMALL([1]Inventaires!$A$3:$A$400,ROW()-1),1))</f>
        <v/>
      </c>
      <c r="H679" s="5" t="str">
        <f ca="1">IF(ROW()-1&gt;$J$1,"",INDIRECT("Inventaires!O"&amp;SMALL([1]Inventaires!$A$3:$A$400,ROW()-1),1))</f>
        <v/>
      </c>
      <c r="I679" s="7" t="str">
        <f ca="1">IF(ROW()-1&gt;$J$1,"",INDIRECT("Inventaires!L"&amp;SMALL([1]Inventaires!$A$3:$A$400,ROW()-1),1))</f>
        <v/>
      </c>
      <c r="J679" s="7"/>
    </row>
    <row r="680" spans="1:10" x14ac:dyDescent="0.25">
      <c r="A680" s="7"/>
      <c r="B680" s="5" t="str">
        <f ca="1">IF(ROW()-1&gt;$J$1,"",INDIRECT("Inventaires!D"&amp;SMALL([1]Inventaires!$A$3:$A$400,ROW()-1),1))</f>
        <v/>
      </c>
      <c r="C680" s="5" t="str">
        <f ca="1">IF(ROW()-1&gt;$J$1,"",INDIRECT("Inventaires!I"&amp;SMALL([1]Inventaires!$A$3:$A$400,ROW()-1),1))</f>
        <v/>
      </c>
      <c r="D680" s="7" t="str">
        <f ca="1">IF(ROW()-1&gt;$J$1,"",INDIRECT("Inventaires!C"&amp;SMALL([1]Inventaires!$A$3:$A$400,ROW()-1),1))</f>
        <v/>
      </c>
      <c r="E680" s="5" t="str">
        <f ca="1">IF(ROW()-1&gt;$J$1,"",INDIRECT("Inventaires!Q"&amp;SMALL([1]Inventaires!$A$3:$A$400,ROW()-1),1))</f>
        <v/>
      </c>
      <c r="F680" s="8" t="str">
        <f ca="1">IF(ROW()-1&gt;$J$1,"",INDIRECT("Inventaires!J"&amp;SMALL([1]Inventaires!$A$3:$A$400,ROW()-1),1))</f>
        <v/>
      </c>
      <c r="G680" s="7" t="str">
        <f ca="1">IF(ROW()-1&gt;$J$1,"",INDIRECT("Inventaires!K"&amp;SMALL([1]Inventaires!$A$3:$A$400,ROW()-1),1))</f>
        <v/>
      </c>
      <c r="H680" s="5" t="str">
        <f ca="1">IF(ROW()-1&gt;$J$1,"",INDIRECT("Inventaires!O"&amp;SMALL([1]Inventaires!$A$3:$A$400,ROW()-1),1))</f>
        <v/>
      </c>
      <c r="I680" s="7" t="str">
        <f ca="1">IF(ROW()-1&gt;$J$1,"",INDIRECT("Inventaires!L"&amp;SMALL([1]Inventaires!$A$3:$A$400,ROW()-1),1))</f>
        <v/>
      </c>
      <c r="J680" s="7"/>
    </row>
    <row r="681" spans="1:10" x14ac:dyDescent="0.25">
      <c r="A681" s="7"/>
      <c r="B681" s="5" t="str">
        <f ca="1">IF(ROW()-1&gt;$J$1,"",INDIRECT("Inventaires!D"&amp;SMALL([1]Inventaires!$A$3:$A$400,ROW()-1),1))</f>
        <v/>
      </c>
      <c r="C681" s="5" t="str">
        <f ca="1">IF(ROW()-1&gt;$J$1,"",INDIRECT("Inventaires!I"&amp;SMALL([1]Inventaires!$A$3:$A$400,ROW()-1),1))</f>
        <v/>
      </c>
      <c r="D681" s="7" t="str">
        <f ca="1">IF(ROW()-1&gt;$J$1,"",INDIRECT("Inventaires!C"&amp;SMALL([1]Inventaires!$A$3:$A$400,ROW()-1),1))</f>
        <v/>
      </c>
      <c r="E681" s="5" t="str">
        <f ca="1">IF(ROW()-1&gt;$J$1,"",INDIRECT("Inventaires!Q"&amp;SMALL([1]Inventaires!$A$3:$A$400,ROW()-1),1))</f>
        <v/>
      </c>
      <c r="F681" s="8" t="str">
        <f ca="1">IF(ROW()-1&gt;$J$1,"",INDIRECT("Inventaires!J"&amp;SMALL([1]Inventaires!$A$3:$A$400,ROW()-1),1))</f>
        <v/>
      </c>
      <c r="G681" s="7" t="str">
        <f ca="1">IF(ROW()-1&gt;$J$1,"",INDIRECT("Inventaires!K"&amp;SMALL([1]Inventaires!$A$3:$A$400,ROW()-1),1))</f>
        <v/>
      </c>
      <c r="H681" s="5" t="str">
        <f ca="1">IF(ROW()-1&gt;$J$1,"",INDIRECT("Inventaires!O"&amp;SMALL([1]Inventaires!$A$3:$A$400,ROW()-1),1))</f>
        <v/>
      </c>
      <c r="I681" s="7" t="str">
        <f ca="1">IF(ROW()-1&gt;$J$1,"",INDIRECT("Inventaires!L"&amp;SMALL([1]Inventaires!$A$3:$A$400,ROW()-1),1))</f>
        <v/>
      </c>
      <c r="J681" s="7"/>
    </row>
    <row r="682" spans="1:10" x14ac:dyDescent="0.25">
      <c r="A682" s="7"/>
      <c r="B682" s="5" t="str">
        <f ca="1">IF(ROW()-1&gt;$J$1,"",INDIRECT("Inventaires!D"&amp;SMALL([1]Inventaires!$A$3:$A$400,ROW()-1),1))</f>
        <v/>
      </c>
      <c r="C682" s="5" t="str">
        <f ca="1">IF(ROW()-1&gt;$J$1,"",INDIRECT("Inventaires!I"&amp;SMALL([1]Inventaires!$A$3:$A$400,ROW()-1),1))</f>
        <v/>
      </c>
      <c r="D682" s="7" t="str">
        <f ca="1">IF(ROW()-1&gt;$J$1,"",INDIRECT("Inventaires!C"&amp;SMALL([1]Inventaires!$A$3:$A$400,ROW()-1),1))</f>
        <v/>
      </c>
      <c r="E682" s="5" t="str">
        <f ca="1">IF(ROW()-1&gt;$J$1,"",INDIRECT("Inventaires!Q"&amp;SMALL([1]Inventaires!$A$3:$A$400,ROW()-1),1))</f>
        <v/>
      </c>
      <c r="F682" s="8" t="str">
        <f ca="1">IF(ROW()-1&gt;$J$1,"",INDIRECT("Inventaires!J"&amp;SMALL([1]Inventaires!$A$3:$A$400,ROW()-1),1))</f>
        <v/>
      </c>
      <c r="G682" s="7" t="str">
        <f ca="1">IF(ROW()-1&gt;$J$1,"",INDIRECT("Inventaires!K"&amp;SMALL([1]Inventaires!$A$3:$A$400,ROW()-1),1))</f>
        <v/>
      </c>
      <c r="H682" s="5" t="str">
        <f ca="1">IF(ROW()-1&gt;$J$1,"",INDIRECT("Inventaires!O"&amp;SMALL([1]Inventaires!$A$3:$A$400,ROW()-1),1))</f>
        <v/>
      </c>
      <c r="I682" s="7" t="str">
        <f ca="1">IF(ROW()-1&gt;$J$1,"",INDIRECT("Inventaires!L"&amp;SMALL([1]Inventaires!$A$3:$A$400,ROW()-1),1))</f>
        <v/>
      </c>
      <c r="J682" s="7"/>
    </row>
    <row r="683" spans="1:10" x14ac:dyDescent="0.25">
      <c r="A683" s="7"/>
      <c r="B683" s="5" t="str">
        <f ca="1">IF(ROW()-1&gt;$J$1,"",INDIRECT("Inventaires!D"&amp;SMALL([1]Inventaires!$A$3:$A$400,ROW()-1),1))</f>
        <v/>
      </c>
      <c r="C683" s="5" t="str">
        <f ca="1">IF(ROW()-1&gt;$J$1,"",INDIRECT("Inventaires!I"&amp;SMALL([1]Inventaires!$A$3:$A$400,ROW()-1),1))</f>
        <v/>
      </c>
      <c r="D683" s="7" t="str">
        <f ca="1">IF(ROW()-1&gt;$J$1,"",INDIRECT("Inventaires!C"&amp;SMALL([1]Inventaires!$A$3:$A$400,ROW()-1),1))</f>
        <v/>
      </c>
      <c r="E683" s="5" t="str">
        <f ca="1">IF(ROW()-1&gt;$J$1,"",INDIRECT("Inventaires!Q"&amp;SMALL([1]Inventaires!$A$3:$A$400,ROW()-1),1))</f>
        <v/>
      </c>
      <c r="F683" s="8" t="str">
        <f ca="1">IF(ROW()-1&gt;$J$1,"",INDIRECT("Inventaires!J"&amp;SMALL([1]Inventaires!$A$3:$A$400,ROW()-1),1))</f>
        <v/>
      </c>
      <c r="G683" s="7" t="str">
        <f ca="1">IF(ROW()-1&gt;$J$1,"",INDIRECT("Inventaires!K"&amp;SMALL([1]Inventaires!$A$3:$A$400,ROW()-1),1))</f>
        <v/>
      </c>
      <c r="H683" s="5" t="str">
        <f ca="1">IF(ROW()-1&gt;$J$1,"",INDIRECT("Inventaires!O"&amp;SMALL([1]Inventaires!$A$3:$A$400,ROW()-1),1))</f>
        <v/>
      </c>
      <c r="I683" s="7" t="str">
        <f ca="1">IF(ROW()-1&gt;$J$1,"",INDIRECT("Inventaires!L"&amp;SMALL([1]Inventaires!$A$3:$A$400,ROW()-1),1))</f>
        <v/>
      </c>
      <c r="J683" s="7"/>
    </row>
    <row r="684" spans="1:10" x14ac:dyDescent="0.25">
      <c r="A684" s="7"/>
      <c r="B684" s="5" t="str">
        <f ca="1">IF(ROW()-1&gt;$J$1,"",INDIRECT("Inventaires!D"&amp;SMALL([1]Inventaires!$A$3:$A$400,ROW()-1),1))</f>
        <v/>
      </c>
      <c r="C684" s="5" t="str">
        <f ca="1">IF(ROW()-1&gt;$J$1,"",INDIRECT("Inventaires!I"&amp;SMALL([1]Inventaires!$A$3:$A$400,ROW()-1),1))</f>
        <v/>
      </c>
      <c r="D684" s="7" t="str">
        <f ca="1">IF(ROW()-1&gt;$J$1,"",INDIRECT("Inventaires!C"&amp;SMALL([1]Inventaires!$A$3:$A$400,ROW()-1),1))</f>
        <v/>
      </c>
      <c r="E684" s="5" t="str">
        <f ca="1">IF(ROW()-1&gt;$J$1,"",INDIRECT("Inventaires!Q"&amp;SMALL([1]Inventaires!$A$3:$A$400,ROW()-1),1))</f>
        <v/>
      </c>
      <c r="F684" s="8" t="str">
        <f ca="1">IF(ROW()-1&gt;$J$1,"",INDIRECT("Inventaires!J"&amp;SMALL([1]Inventaires!$A$3:$A$400,ROW()-1),1))</f>
        <v/>
      </c>
      <c r="G684" s="7" t="str">
        <f ca="1">IF(ROW()-1&gt;$J$1,"",INDIRECT("Inventaires!K"&amp;SMALL([1]Inventaires!$A$3:$A$400,ROW()-1),1))</f>
        <v/>
      </c>
      <c r="H684" s="5" t="str">
        <f ca="1">IF(ROW()-1&gt;$J$1,"",INDIRECT("Inventaires!O"&amp;SMALL([1]Inventaires!$A$3:$A$400,ROW()-1),1))</f>
        <v/>
      </c>
      <c r="I684" s="7" t="str">
        <f ca="1">IF(ROW()-1&gt;$J$1,"",INDIRECT("Inventaires!L"&amp;SMALL([1]Inventaires!$A$3:$A$400,ROW()-1),1))</f>
        <v/>
      </c>
      <c r="J684" s="7"/>
    </row>
    <row r="685" spans="1:10" x14ac:dyDescent="0.25">
      <c r="A685" s="7"/>
      <c r="B685" s="5" t="str">
        <f ca="1">IF(ROW()-1&gt;$J$1,"",INDIRECT("Inventaires!D"&amp;SMALL([1]Inventaires!$A$3:$A$400,ROW()-1),1))</f>
        <v/>
      </c>
      <c r="C685" s="5" t="str">
        <f ca="1">IF(ROW()-1&gt;$J$1,"",INDIRECT("Inventaires!I"&amp;SMALL([1]Inventaires!$A$3:$A$400,ROW()-1),1))</f>
        <v/>
      </c>
      <c r="D685" s="7" t="str">
        <f ca="1">IF(ROW()-1&gt;$J$1,"",INDIRECT("Inventaires!C"&amp;SMALL([1]Inventaires!$A$3:$A$400,ROW()-1),1))</f>
        <v/>
      </c>
      <c r="E685" s="5" t="str">
        <f ca="1">IF(ROW()-1&gt;$J$1,"",INDIRECT("Inventaires!Q"&amp;SMALL([1]Inventaires!$A$3:$A$400,ROW()-1),1))</f>
        <v/>
      </c>
      <c r="F685" s="8" t="str">
        <f ca="1">IF(ROW()-1&gt;$J$1,"",INDIRECT("Inventaires!J"&amp;SMALL([1]Inventaires!$A$3:$A$400,ROW()-1),1))</f>
        <v/>
      </c>
      <c r="G685" s="7" t="str">
        <f ca="1">IF(ROW()-1&gt;$J$1,"",INDIRECT("Inventaires!K"&amp;SMALL([1]Inventaires!$A$3:$A$400,ROW()-1),1))</f>
        <v/>
      </c>
      <c r="H685" s="5" t="str">
        <f ca="1">IF(ROW()-1&gt;$J$1,"",INDIRECT("Inventaires!O"&amp;SMALL([1]Inventaires!$A$3:$A$400,ROW()-1),1))</f>
        <v/>
      </c>
      <c r="I685" s="7" t="str">
        <f ca="1">IF(ROW()-1&gt;$J$1,"",INDIRECT("Inventaires!L"&amp;SMALL([1]Inventaires!$A$3:$A$400,ROW()-1),1))</f>
        <v/>
      </c>
      <c r="J685" s="7"/>
    </row>
    <row r="686" spans="1:10" x14ac:dyDescent="0.25">
      <c r="A686" s="7"/>
      <c r="B686" s="5" t="str">
        <f ca="1">IF(ROW()-1&gt;$J$1,"",INDIRECT("Inventaires!D"&amp;SMALL([1]Inventaires!$A$3:$A$400,ROW()-1),1))</f>
        <v/>
      </c>
      <c r="C686" s="5" t="str">
        <f ca="1">IF(ROW()-1&gt;$J$1,"",INDIRECT("Inventaires!I"&amp;SMALL([1]Inventaires!$A$3:$A$400,ROW()-1),1))</f>
        <v/>
      </c>
      <c r="D686" s="7" t="str">
        <f ca="1">IF(ROW()-1&gt;$J$1,"",INDIRECT("Inventaires!C"&amp;SMALL([1]Inventaires!$A$3:$A$400,ROW()-1),1))</f>
        <v/>
      </c>
      <c r="E686" s="5" t="str">
        <f ca="1">IF(ROW()-1&gt;$J$1,"",INDIRECT("Inventaires!Q"&amp;SMALL([1]Inventaires!$A$3:$A$400,ROW()-1),1))</f>
        <v/>
      </c>
      <c r="F686" s="8" t="str">
        <f ca="1">IF(ROW()-1&gt;$J$1,"",INDIRECT("Inventaires!J"&amp;SMALL([1]Inventaires!$A$3:$A$400,ROW()-1),1))</f>
        <v/>
      </c>
      <c r="G686" s="7" t="str">
        <f ca="1">IF(ROW()-1&gt;$J$1,"",INDIRECT("Inventaires!K"&amp;SMALL([1]Inventaires!$A$3:$A$400,ROW()-1),1))</f>
        <v/>
      </c>
      <c r="H686" s="5" t="str">
        <f ca="1">IF(ROW()-1&gt;$J$1,"",INDIRECT("Inventaires!O"&amp;SMALL([1]Inventaires!$A$3:$A$400,ROW()-1),1))</f>
        <v/>
      </c>
      <c r="I686" s="7" t="str">
        <f ca="1">IF(ROW()-1&gt;$J$1,"",INDIRECT("Inventaires!L"&amp;SMALL([1]Inventaires!$A$3:$A$400,ROW()-1),1))</f>
        <v/>
      </c>
      <c r="J686" s="7"/>
    </row>
    <row r="687" spans="1:10" x14ac:dyDescent="0.25">
      <c r="A687" s="7"/>
      <c r="B687" s="5" t="str">
        <f ca="1">IF(ROW()-1&gt;$J$1,"",INDIRECT("Inventaires!D"&amp;SMALL([1]Inventaires!$A$3:$A$400,ROW()-1),1))</f>
        <v/>
      </c>
      <c r="C687" s="5" t="str">
        <f ca="1">IF(ROW()-1&gt;$J$1,"",INDIRECT("Inventaires!I"&amp;SMALL([1]Inventaires!$A$3:$A$400,ROW()-1),1))</f>
        <v/>
      </c>
      <c r="D687" s="7" t="str">
        <f ca="1">IF(ROW()-1&gt;$J$1,"",INDIRECT("Inventaires!C"&amp;SMALL([1]Inventaires!$A$3:$A$400,ROW()-1),1))</f>
        <v/>
      </c>
      <c r="E687" s="5" t="str">
        <f ca="1">IF(ROW()-1&gt;$J$1,"",INDIRECT("Inventaires!Q"&amp;SMALL([1]Inventaires!$A$3:$A$400,ROW()-1),1))</f>
        <v/>
      </c>
      <c r="F687" s="8" t="str">
        <f ca="1">IF(ROW()-1&gt;$J$1,"",INDIRECT("Inventaires!J"&amp;SMALL([1]Inventaires!$A$3:$A$400,ROW()-1),1))</f>
        <v/>
      </c>
      <c r="G687" s="7" t="str">
        <f ca="1">IF(ROW()-1&gt;$J$1,"",INDIRECT("Inventaires!K"&amp;SMALL([1]Inventaires!$A$3:$A$400,ROW()-1),1))</f>
        <v/>
      </c>
      <c r="H687" s="5" t="str">
        <f ca="1">IF(ROW()-1&gt;$J$1,"",INDIRECT("Inventaires!O"&amp;SMALL([1]Inventaires!$A$3:$A$400,ROW()-1),1))</f>
        <v/>
      </c>
      <c r="I687" s="7" t="str">
        <f ca="1">IF(ROW()-1&gt;$J$1,"",INDIRECT("Inventaires!L"&amp;SMALL([1]Inventaires!$A$3:$A$400,ROW()-1),1))</f>
        <v/>
      </c>
      <c r="J687" s="7"/>
    </row>
    <row r="688" spans="1:10" x14ac:dyDescent="0.25">
      <c r="A688" s="7"/>
      <c r="B688" s="5" t="str">
        <f ca="1">IF(ROW()-1&gt;$J$1,"",INDIRECT("Inventaires!D"&amp;SMALL([1]Inventaires!$A$3:$A$400,ROW()-1),1))</f>
        <v/>
      </c>
      <c r="C688" s="5" t="str">
        <f ca="1">IF(ROW()-1&gt;$J$1,"",INDIRECT("Inventaires!I"&amp;SMALL([1]Inventaires!$A$3:$A$400,ROW()-1),1))</f>
        <v/>
      </c>
      <c r="D688" s="7" t="str">
        <f ca="1">IF(ROW()-1&gt;$J$1,"",INDIRECT("Inventaires!C"&amp;SMALL([1]Inventaires!$A$3:$A$400,ROW()-1),1))</f>
        <v/>
      </c>
      <c r="E688" s="5" t="str">
        <f ca="1">IF(ROW()-1&gt;$J$1,"",INDIRECT("Inventaires!Q"&amp;SMALL([1]Inventaires!$A$3:$A$400,ROW()-1),1))</f>
        <v/>
      </c>
      <c r="F688" s="8" t="str">
        <f ca="1">IF(ROW()-1&gt;$J$1,"",INDIRECT("Inventaires!J"&amp;SMALL([1]Inventaires!$A$3:$A$400,ROW()-1),1))</f>
        <v/>
      </c>
      <c r="G688" s="7" t="str">
        <f ca="1">IF(ROW()-1&gt;$J$1,"",INDIRECT("Inventaires!K"&amp;SMALL([1]Inventaires!$A$3:$A$400,ROW()-1),1))</f>
        <v/>
      </c>
      <c r="H688" s="5" t="str">
        <f ca="1">IF(ROW()-1&gt;$J$1,"",INDIRECT("Inventaires!O"&amp;SMALL([1]Inventaires!$A$3:$A$400,ROW()-1),1))</f>
        <v/>
      </c>
      <c r="I688" s="7" t="str">
        <f ca="1">IF(ROW()-1&gt;$J$1,"",INDIRECT("Inventaires!L"&amp;SMALL([1]Inventaires!$A$3:$A$400,ROW()-1),1))</f>
        <v/>
      </c>
      <c r="J688" s="7"/>
    </row>
    <row r="689" spans="1:10" x14ac:dyDescent="0.25">
      <c r="A689" s="7"/>
      <c r="B689" s="5" t="str">
        <f ca="1">IF(ROW()-1&gt;$J$1,"",INDIRECT("Inventaires!D"&amp;SMALL([1]Inventaires!$A$3:$A$400,ROW()-1),1))</f>
        <v/>
      </c>
      <c r="C689" s="5" t="str">
        <f ca="1">IF(ROW()-1&gt;$J$1,"",INDIRECT("Inventaires!I"&amp;SMALL([1]Inventaires!$A$3:$A$400,ROW()-1),1))</f>
        <v/>
      </c>
      <c r="D689" s="7" t="str">
        <f ca="1">IF(ROW()-1&gt;$J$1,"",INDIRECT("Inventaires!C"&amp;SMALL([1]Inventaires!$A$3:$A$400,ROW()-1),1))</f>
        <v/>
      </c>
      <c r="E689" s="5" t="str">
        <f ca="1">IF(ROW()-1&gt;$J$1,"",INDIRECT("Inventaires!Q"&amp;SMALL([1]Inventaires!$A$3:$A$400,ROW()-1),1))</f>
        <v/>
      </c>
      <c r="F689" s="8" t="str">
        <f ca="1">IF(ROW()-1&gt;$J$1,"",INDIRECT("Inventaires!J"&amp;SMALL([1]Inventaires!$A$3:$A$400,ROW()-1),1))</f>
        <v/>
      </c>
      <c r="G689" s="7" t="str">
        <f ca="1">IF(ROW()-1&gt;$J$1,"",INDIRECT("Inventaires!K"&amp;SMALL([1]Inventaires!$A$3:$A$400,ROW()-1),1))</f>
        <v/>
      </c>
      <c r="H689" s="5" t="str">
        <f ca="1">IF(ROW()-1&gt;$J$1,"",INDIRECT("Inventaires!O"&amp;SMALL([1]Inventaires!$A$3:$A$400,ROW()-1),1))</f>
        <v/>
      </c>
      <c r="I689" s="7" t="str">
        <f ca="1">IF(ROW()-1&gt;$J$1,"",INDIRECT("Inventaires!L"&amp;SMALL([1]Inventaires!$A$3:$A$400,ROW()-1),1))</f>
        <v/>
      </c>
      <c r="J689" s="7"/>
    </row>
    <row r="690" spans="1:10" x14ac:dyDescent="0.25">
      <c r="A690" s="7"/>
      <c r="B690" s="5" t="str">
        <f ca="1">IF(ROW()-1&gt;$J$1,"",INDIRECT("Inventaires!D"&amp;SMALL([1]Inventaires!$A$3:$A$400,ROW()-1),1))</f>
        <v/>
      </c>
      <c r="C690" s="5" t="str">
        <f ca="1">IF(ROW()-1&gt;$J$1,"",INDIRECT("Inventaires!I"&amp;SMALL([1]Inventaires!$A$3:$A$400,ROW()-1),1))</f>
        <v/>
      </c>
      <c r="D690" s="7" t="str">
        <f ca="1">IF(ROW()-1&gt;$J$1,"",INDIRECT("Inventaires!C"&amp;SMALL([1]Inventaires!$A$3:$A$400,ROW()-1),1))</f>
        <v/>
      </c>
      <c r="E690" s="5" t="str">
        <f ca="1">IF(ROW()-1&gt;$J$1,"",INDIRECT("Inventaires!Q"&amp;SMALL([1]Inventaires!$A$3:$A$400,ROW()-1),1))</f>
        <v/>
      </c>
      <c r="F690" s="8" t="str">
        <f ca="1">IF(ROW()-1&gt;$J$1,"",INDIRECT("Inventaires!J"&amp;SMALL([1]Inventaires!$A$3:$A$400,ROW()-1),1))</f>
        <v/>
      </c>
      <c r="G690" s="7" t="str">
        <f ca="1">IF(ROW()-1&gt;$J$1,"",INDIRECT("Inventaires!K"&amp;SMALL([1]Inventaires!$A$3:$A$400,ROW()-1),1))</f>
        <v/>
      </c>
      <c r="H690" s="5" t="str">
        <f ca="1">IF(ROW()-1&gt;$J$1,"",INDIRECT("Inventaires!O"&amp;SMALL([1]Inventaires!$A$3:$A$400,ROW()-1),1))</f>
        <v/>
      </c>
      <c r="I690" s="7" t="str">
        <f ca="1">IF(ROW()-1&gt;$J$1,"",INDIRECT("Inventaires!L"&amp;SMALL([1]Inventaires!$A$3:$A$400,ROW()-1),1))</f>
        <v/>
      </c>
      <c r="J690" s="7"/>
    </row>
    <row r="691" spans="1:10" x14ac:dyDescent="0.25">
      <c r="A691" s="7"/>
      <c r="B691" s="5" t="str">
        <f ca="1">IF(ROW()-1&gt;$J$1,"",INDIRECT("Inventaires!D"&amp;SMALL([1]Inventaires!$A$3:$A$400,ROW()-1),1))</f>
        <v/>
      </c>
      <c r="C691" s="5" t="str">
        <f ca="1">IF(ROW()-1&gt;$J$1,"",INDIRECT("Inventaires!I"&amp;SMALL([1]Inventaires!$A$3:$A$400,ROW()-1),1))</f>
        <v/>
      </c>
      <c r="D691" s="7" t="str">
        <f ca="1">IF(ROW()-1&gt;$J$1,"",INDIRECT("Inventaires!C"&amp;SMALL([1]Inventaires!$A$3:$A$400,ROW()-1),1))</f>
        <v/>
      </c>
      <c r="E691" s="5" t="str">
        <f ca="1">IF(ROW()-1&gt;$J$1,"",INDIRECT("Inventaires!Q"&amp;SMALL([1]Inventaires!$A$3:$A$400,ROW()-1),1))</f>
        <v/>
      </c>
      <c r="F691" s="8" t="str">
        <f ca="1">IF(ROW()-1&gt;$J$1,"",INDIRECT("Inventaires!J"&amp;SMALL([1]Inventaires!$A$3:$A$400,ROW()-1),1))</f>
        <v/>
      </c>
      <c r="G691" s="7" t="str">
        <f ca="1">IF(ROW()-1&gt;$J$1,"",INDIRECT("Inventaires!K"&amp;SMALL([1]Inventaires!$A$3:$A$400,ROW()-1),1))</f>
        <v/>
      </c>
      <c r="H691" s="5" t="str">
        <f ca="1">IF(ROW()-1&gt;$J$1,"",INDIRECT("Inventaires!O"&amp;SMALL([1]Inventaires!$A$3:$A$400,ROW()-1),1))</f>
        <v/>
      </c>
      <c r="I691" s="7" t="str">
        <f ca="1">IF(ROW()-1&gt;$J$1,"",INDIRECT("Inventaires!L"&amp;SMALL([1]Inventaires!$A$3:$A$400,ROW()-1),1))</f>
        <v/>
      </c>
      <c r="J691" s="7"/>
    </row>
    <row r="692" spans="1:10" x14ac:dyDescent="0.25">
      <c r="A692" s="7"/>
      <c r="B692" s="5" t="str">
        <f ca="1">IF(ROW()-1&gt;$J$1,"",INDIRECT("Inventaires!D"&amp;SMALL([1]Inventaires!$A$3:$A$400,ROW()-1),1))</f>
        <v/>
      </c>
      <c r="C692" s="5" t="str">
        <f ca="1">IF(ROW()-1&gt;$J$1,"",INDIRECT("Inventaires!I"&amp;SMALL([1]Inventaires!$A$3:$A$400,ROW()-1),1))</f>
        <v/>
      </c>
      <c r="D692" s="7" t="str">
        <f ca="1">IF(ROW()-1&gt;$J$1,"",INDIRECT("Inventaires!C"&amp;SMALL([1]Inventaires!$A$3:$A$400,ROW()-1),1))</f>
        <v/>
      </c>
      <c r="E692" s="5" t="str">
        <f ca="1">IF(ROW()-1&gt;$J$1,"",INDIRECT("Inventaires!Q"&amp;SMALL([1]Inventaires!$A$3:$A$400,ROW()-1),1))</f>
        <v/>
      </c>
      <c r="F692" s="8" t="str">
        <f ca="1">IF(ROW()-1&gt;$J$1,"",INDIRECT("Inventaires!J"&amp;SMALL([1]Inventaires!$A$3:$A$400,ROW()-1),1))</f>
        <v/>
      </c>
      <c r="G692" s="7" t="str">
        <f ca="1">IF(ROW()-1&gt;$J$1,"",INDIRECT("Inventaires!K"&amp;SMALL([1]Inventaires!$A$3:$A$400,ROW()-1),1))</f>
        <v/>
      </c>
      <c r="H692" s="5" t="str">
        <f ca="1">IF(ROW()-1&gt;$J$1,"",INDIRECT("Inventaires!O"&amp;SMALL([1]Inventaires!$A$3:$A$400,ROW()-1),1))</f>
        <v/>
      </c>
      <c r="I692" s="7" t="str">
        <f ca="1">IF(ROW()-1&gt;$J$1,"",INDIRECT("Inventaires!L"&amp;SMALL([1]Inventaires!$A$3:$A$400,ROW()-1),1))</f>
        <v/>
      </c>
      <c r="J692" s="7"/>
    </row>
    <row r="693" spans="1:10" x14ac:dyDescent="0.25">
      <c r="A693" s="7"/>
      <c r="B693" s="5" t="str">
        <f ca="1">IF(ROW()-1&gt;$J$1,"",INDIRECT("Inventaires!D"&amp;SMALL([1]Inventaires!$A$3:$A$400,ROW()-1),1))</f>
        <v/>
      </c>
      <c r="C693" s="5" t="str">
        <f ca="1">IF(ROW()-1&gt;$J$1,"",INDIRECT("Inventaires!I"&amp;SMALL([1]Inventaires!$A$3:$A$400,ROW()-1),1))</f>
        <v/>
      </c>
      <c r="D693" s="7" t="str">
        <f ca="1">IF(ROW()-1&gt;$J$1,"",INDIRECT("Inventaires!C"&amp;SMALL([1]Inventaires!$A$3:$A$400,ROW()-1),1))</f>
        <v/>
      </c>
      <c r="E693" s="5" t="str">
        <f ca="1">IF(ROW()-1&gt;$J$1,"",INDIRECT("Inventaires!Q"&amp;SMALL([1]Inventaires!$A$3:$A$400,ROW()-1),1))</f>
        <v/>
      </c>
      <c r="F693" s="8" t="str">
        <f ca="1">IF(ROW()-1&gt;$J$1,"",INDIRECT("Inventaires!J"&amp;SMALL([1]Inventaires!$A$3:$A$400,ROW()-1),1))</f>
        <v/>
      </c>
      <c r="G693" s="7" t="str">
        <f ca="1">IF(ROW()-1&gt;$J$1,"",INDIRECT("Inventaires!K"&amp;SMALL([1]Inventaires!$A$3:$A$400,ROW()-1),1))</f>
        <v/>
      </c>
      <c r="H693" s="5" t="str">
        <f ca="1">IF(ROW()-1&gt;$J$1,"",INDIRECT("Inventaires!O"&amp;SMALL([1]Inventaires!$A$3:$A$400,ROW()-1),1))</f>
        <v/>
      </c>
      <c r="I693" s="7" t="str">
        <f ca="1">IF(ROW()-1&gt;$J$1,"",INDIRECT("Inventaires!L"&amp;SMALL([1]Inventaires!$A$3:$A$400,ROW()-1),1))</f>
        <v/>
      </c>
      <c r="J693" s="7"/>
    </row>
    <row r="694" spans="1:10" x14ac:dyDescent="0.25">
      <c r="A694" s="7"/>
      <c r="B694" s="5" t="str">
        <f ca="1">IF(ROW()-1&gt;$J$1,"",INDIRECT("Inventaires!D"&amp;SMALL([1]Inventaires!$A$3:$A$400,ROW()-1),1))</f>
        <v/>
      </c>
      <c r="C694" s="5" t="str">
        <f ca="1">IF(ROW()-1&gt;$J$1,"",INDIRECT("Inventaires!I"&amp;SMALL([1]Inventaires!$A$3:$A$400,ROW()-1),1))</f>
        <v/>
      </c>
      <c r="D694" s="7" t="str">
        <f ca="1">IF(ROW()-1&gt;$J$1,"",INDIRECT("Inventaires!C"&amp;SMALL([1]Inventaires!$A$3:$A$400,ROW()-1),1))</f>
        <v/>
      </c>
      <c r="E694" s="5" t="str">
        <f ca="1">IF(ROW()-1&gt;$J$1,"",INDIRECT("Inventaires!Q"&amp;SMALL([1]Inventaires!$A$3:$A$400,ROW()-1),1))</f>
        <v/>
      </c>
      <c r="F694" s="8" t="str">
        <f ca="1">IF(ROW()-1&gt;$J$1,"",INDIRECT("Inventaires!J"&amp;SMALL([1]Inventaires!$A$3:$A$400,ROW()-1),1))</f>
        <v/>
      </c>
      <c r="G694" s="7" t="str">
        <f ca="1">IF(ROW()-1&gt;$J$1,"",INDIRECT("Inventaires!K"&amp;SMALL([1]Inventaires!$A$3:$A$400,ROW()-1),1))</f>
        <v/>
      </c>
      <c r="H694" s="5" t="str">
        <f ca="1">IF(ROW()-1&gt;$J$1,"",INDIRECT("Inventaires!O"&amp;SMALL([1]Inventaires!$A$3:$A$400,ROW()-1),1))</f>
        <v/>
      </c>
      <c r="I694" s="7" t="str">
        <f ca="1">IF(ROW()-1&gt;$J$1,"",INDIRECT("Inventaires!L"&amp;SMALL([1]Inventaires!$A$3:$A$400,ROW()-1),1))</f>
        <v/>
      </c>
      <c r="J694" s="7"/>
    </row>
    <row r="695" spans="1:10" x14ac:dyDescent="0.25">
      <c r="A695" s="7"/>
      <c r="B695" s="5" t="str">
        <f ca="1">IF(ROW()-1&gt;$J$1,"",INDIRECT("Inventaires!D"&amp;SMALL([1]Inventaires!$A$3:$A$400,ROW()-1),1))</f>
        <v/>
      </c>
      <c r="C695" s="5" t="str">
        <f ca="1">IF(ROW()-1&gt;$J$1,"",INDIRECT("Inventaires!I"&amp;SMALL([1]Inventaires!$A$3:$A$400,ROW()-1),1))</f>
        <v/>
      </c>
      <c r="D695" s="7" t="str">
        <f ca="1">IF(ROW()-1&gt;$J$1,"",INDIRECT("Inventaires!C"&amp;SMALL([1]Inventaires!$A$3:$A$400,ROW()-1),1))</f>
        <v/>
      </c>
      <c r="E695" s="5" t="str">
        <f ca="1">IF(ROW()-1&gt;$J$1,"",INDIRECT("Inventaires!Q"&amp;SMALL([1]Inventaires!$A$3:$A$400,ROW()-1),1))</f>
        <v/>
      </c>
      <c r="F695" s="8" t="str">
        <f ca="1">IF(ROW()-1&gt;$J$1,"",INDIRECT("Inventaires!J"&amp;SMALL([1]Inventaires!$A$3:$A$400,ROW()-1),1))</f>
        <v/>
      </c>
      <c r="G695" s="7" t="str">
        <f ca="1">IF(ROW()-1&gt;$J$1,"",INDIRECT("Inventaires!K"&amp;SMALL([1]Inventaires!$A$3:$A$400,ROW()-1),1))</f>
        <v/>
      </c>
      <c r="H695" s="5" t="str">
        <f ca="1">IF(ROW()-1&gt;$J$1,"",INDIRECT("Inventaires!O"&amp;SMALL([1]Inventaires!$A$3:$A$400,ROW()-1),1))</f>
        <v/>
      </c>
      <c r="I695" s="7" t="str">
        <f ca="1">IF(ROW()-1&gt;$J$1,"",INDIRECT("Inventaires!L"&amp;SMALL([1]Inventaires!$A$3:$A$400,ROW()-1),1))</f>
        <v/>
      </c>
      <c r="J695" s="7"/>
    </row>
    <row r="696" spans="1:10" x14ac:dyDescent="0.25">
      <c r="A696" s="7"/>
      <c r="B696" s="5" t="str">
        <f ca="1">IF(ROW()-1&gt;$J$1,"",INDIRECT("Inventaires!D"&amp;SMALL([1]Inventaires!$A$3:$A$400,ROW()-1),1))</f>
        <v/>
      </c>
      <c r="C696" s="5" t="str">
        <f ca="1">IF(ROW()-1&gt;$J$1,"",INDIRECT("Inventaires!I"&amp;SMALL([1]Inventaires!$A$3:$A$400,ROW()-1),1))</f>
        <v/>
      </c>
      <c r="D696" s="7" t="str">
        <f ca="1">IF(ROW()-1&gt;$J$1,"",INDIRECT("Inventaires!C"&amp;SMALL([1]Inventaires!$A$3:$A$400,ROW()-1),1))</f>
        <v/>
      </c>
      <c r="E696" s="5" t="str">
        <f ca="1">IF(ROW()-1&gt;$J$1,"",INDIRECT("Inventaires!Q"&amp;SMALL([1]Inventaires!$A$3:$A$400,ROW()-1),1))</f>
        <v/>
      </c>
      <c r="F696" s="8" t="str">
        <f ca="1">IF(ROW()-1&gt;$J$1,"",INDIRECT("Inventaires!J"&amp;SMALL([1]Inventaires!$A$3:$A$400,ROW()-1),1))</f>
        <v/>
      </c>
      <c r="G696" s="7" t="str">
        <f ca="1">IF(ROW()-1&gt;$J$1,"",INDIRECT("Inventaires!K"&amp;SMALL([1]Inventaires!$A$3:$A$400,ROW()-1),1))</f>
        <v/>
      </c>
      <c r="H696" s="5" t="str">
        <f ca="1">IF(ROW()-1&gt;$J$1,"",INDIRECT("Inventaires!O"&amp;SMALL([1]Inventaires!$A$3:$A$400,ROW()-1),1))</f>
        <v/>
      </c>
      <c r="I696" s="7" t="str">
        <f ca="1">IF(ROW()-1&gt;$J$1,"",INDIRECT("Inventaires!L"&amp;SMALL([1]Inventaires!$A$3:$A$400,ROW()-1),1))</f>
        <v/>
      </c>
      <c r="J696" s="7"/>
    </row>
    <row r="697" spans="1:10" x14ac:dyDescent="0.25">
      <c r="A697" s="7"/>
      <c r="B697" s="5" t="str">
        <f ca="1">IF(ROW()-1&gt;$J$1,"",INDIRECT("Inventaires!D"&amp;SMALL([1]Inventaires!$A$3:$A$400,ROW()-1),1))</f>
        <v/>
      </c>
      <c r="C697" s="5" t="str">
        <f ca="1">IF(ROW()-1&gt;$J$1,"",INDIRECT("Inventaires!I"&amp;SMALL([1]Inventaires!$A$3:$A$400,ROW()-1),1))</f>
        <v/>
      </c>
      <c r="D697" s="7" t="str">
        <f ca="1">IF(ROW()-1&gt;$J$1,"",INDIRECT("Inventaires!C"&amp;SMALL([1]Inventaires!$A$3:$A$400,ROW()-1),1))</f>
        <v/>
      </c>
      <c r="E697" s="5" t="str">
        <f ca="1">IF(ROW()-1&gt;$J$1,"",INDIRECT("Inventaires!Q"&amp;SMALL([1]Inventaires!$A$3:$A$400,ROW()-1),1))</f>
        <v/>
      </c>
      <c r="F697" s="8" t="str">
        <f ca="1">IF(ROW()-1&gt;$J$1,"",INDIRECT("Inventaires!J"&amp;SMALL([1]Inventaires!$A$3:$A$400,ROW()-1),1))</f>
        <v/>
      </c>
      <c r="G697" s="7" t="str">
        <f ca="1">IF(ROW()-1&gt;$J$1,"",INDIRECT("Inventaires!K"&amp;SMALL([1]Inventaires!$A$3:$A$400,ROW()-1),1))</f>
        <v/>
      </c>
      <c r="H697" s="5" t="str">
        <f ca="1">IF(ROW()-1&gt;$J$1,"",INDIRECT("Inventaires!O"&amp;SMALL([1]Inventaires!$A$3:$A$400,ROW()-1),1))</f>
        <v/>
      </c>
      <c r="I697" s="7" t="str">
        <f ca="1">IF(ROW()-1&gt;$J$1,"",INDIRECT("Inventaires!L"&amp;SMALL([1]Inventaires!$A$3:$A$400,ROW()-1),1))</f>
        <v/>
      </c>
      <c r="J697" s="7"/>
    </row>
    <row r="698" spans="1:10" x14ac:dyDescent="0.25">
      <c r="A698" s="7"/>
      <c r="B698" s="5" t="str">
        <f ca="1">IF(ROW()-1&gt;$J$1,"",INDIRECT("Inventaires!D"&amp;SMALL([1]Inventaires!$A$3:$A$400,ROW()-1),1))</f>
        <v/>
      </c>
      <c r="C698" s="5" t="str">
        <f ca="1">IF(ROW()-1&gt;$J$1,"",INDIRECT("Inventaires!I"&amp;SMALL([1]Inventaires!$A$3:$A$400,ROW()-1),1))</f>
        <v/>
      </c>
      <c r="D698" s="7" t="str">
        <f ca="1">IF(ROW()-1&gt;$J$1,"",INDIRECT("Inventaires!C"&amp;SMALL([1]Inventaires!$A$3:$A$400,ROW()-1),1))</f>
        <v/>
      </c>
      <c r="E698" s="5" t="str">
        <f ca="1">IF(ROW()-1&gt;$J$1,"",INDIRECT("Inventaires!Q"&amp;SMALL([1]Inventaires!$A$3:$A$400,ROW()-1),1))</f>
        <v/>
      </c>
      <c r="F698" s="8" t="str">
        <f ca="1">IF(ROW()-1&gt;$J$1,"",INDIRECT("Inventaires!J"&amp;SMALL([1]Inventaires!$A$3:$A$400,ROW()-1),1))</f>
        <v/>
      </c>
      <c r="G698" s="7" t="str">
        <f ca="1">IF(ROW()-1&gt;$J$1,"",INDIRECT("Inventaires!K"&amp;SMALL([1]Inventaires!$A$3:$A$400,ROW()-1),1))</f>
        <v/>
      </c>
      <c r="H698" s="5" t="str">
        <f ca="1">IF(ROW()-1&gt;$J$1,"",INDIRECT("Inventaires!O"&amp;SMALL([1]Inventaires!$A$3:$A$400,ROW()-1),1))</f>
        <v/>
      </c>
      <c r="I698" s="7" t="str">
        <f ca="1">IF(ROW()-1&gt;$J$1,"",INDIRECT("Inventaires!L"&amp;SMALL([1]Inventaires!$A$3:$A$400,ROW()-1),1))</f>
        <v/>
      </c>
      <c r="J698" s="7"/>
    </row>
    <row r="699" spans="1:10" x14ac:dyDescent="0.25">
      <c r="A699" s="7"/>
      <c r="B699" s="5" t="str">
        <f ca="1">IF(ROW()-1&gt;$J$1,"",INDIRECT("Inventaires!D"&amp;SMALL([1]Inventaires!$A$3:$A$400,ROW()-1),1))</f>
        <v/>
      </c>
      <c r="C699" s="5" t="str">
        <f ca="1">IF(ROW()-1&gt;$J$1,"",INDIRECT("Inventaires!I"&amp;SMALL([1]Inventaires!$A$3:$A$400,ROW()-1),1))</f>
        <v/>
      </c>
      <c r="D699" s="7" t="str">
        <f ca="1">IF(ROW()-1&gt;$J$1,"",INDIRECT("Inventaires!C"&amp;SMALL([1]Inventaires!$A$3:$A$400,ROW()-1),1))</f>
        <v/>
      </c>
      <c r="E699" s="5" t="str">
        <f ca="1">IF(ROW()-1&gt;$J$1,"",INDIRECT("Inventaires!Q"&amp;SMALL([1]Inventaires!$A$3:$A$400,ROW()-1),1))</f>
        <v/>
      </c>
      <c r="F699" s="8" t="str">
        <f ca="1">IF(ROW()-1&gt;$J$1,"",INDIRECT("Inventaires!J"&amp;SMALL([1]Inventaires!$A$3:$A$400,ROW()-1),1))</f>
        <v/>
      </c>
      <c r="G699" s="7" t="str">
        <f ca="1">IF(ROW()-1&gt;$J$1,"",INDIRECT("Inventaires!K"&amp;SMALL([1]Inventaires!$A$3:$A$400,ROW()-1),1))</f>
        <v/>
      </c>
      <c r="H699" s="5" t="str">
        <f ca="1">IF(ROW()-1&gt;$J$1,"",INDIRECT("Inventaires!O"&amp;SMALL([1]Inventaires!$A$3:$A$400,ROW()-1),1))</f>
        <v/>
      </c>
      <c r="I699" s="7" t="str">
        <f ca="1">IF(ROW()-1&gt;$J$1,"",INDIRECT("Inventaires!L"&amp;SMALL([1]Inventaires!$A$3:$A$400,ROW()-1),1))</f>
        <v/>
      </c>
      <c r="J699" s="7"/>
    </row>
    <row r="700" spans="1:10" x14ac:dyDescent="0.25">
      <c r="A700" s="7"/>
      <c r="B700" s="5" t="str">
        <f ca="1">IF(ROW()-1&gt;$J$1,"",INDIRECT("Inventaires!D"&amp;SMALL([1]Inventaires!$A$3:$A$400,ROW()-1),1))</f>
        <v/>
      </c>
      <c r="C700" s="5" t="str">
        <f ca="1">IF(ROW()-1&gt;$J$1,"",INDIRECT("Inventaires!I"&amp;SMALL([1]Inventaires!$A$3:$A$400,ROW()-1),1))</f>
        <v/>
      </c>
      <c r="D700" s="7" t="str">
        <f ca="1">IF(ROW()-1&gt;$J$1,"",INDIRECT("Inventaires!C"&amp;SMALL([1]Inventaires!$A$3:$A$400,ROW()-1),1))</f>
        <v/>
      </c>
      <c r="E700" s="5" t="str">
        <f ca="1">IF(ROW()-1&gt;$J$1,"",INDIRECT("Inventaires!Q"&amp;SMALL([1]Inventaires!$A$3:$A$400,ROW()-1),1))</f>
        <v/>
      </c>
      <c r="F700" s="8" t="str">
        <f ca="1">IF(ROW()-1&gt;$J$1,"",INDIRECT("Inventaires!J"&amp;SMALL([1]Inventaires!$A$3:$A$400,ROW()-1),1))</f>
        <v/>
      </c>
      <c r="G700" s="7" t="str">
        <f ca="1">IF(ROW()-1&gt;$J$1,"",INDIRECT("Inventaires!K"&amp;SMALL([1]Inventaires!$A$3:$A$400,ROW()-1),1))</f>
        <v/>
      </c>
      <c r="H700" s="5" t="str">
        <f ca="1">IF(ROW()-1&gt;$J$1,"",INDIRECT("Inventaires!O"&amp;SMALL([1]Inventaires!$A$3:$A$400,ROW()-1),1))</f>
        <v/>
      </c>
      <c r="I700" s="7" t="str">
        <f ca="1">IF(ROW()-1&gt;$J$1,"",INDIRECT("Inventaires!L"&amp;SMALL([1]Inventaires!$A$3:$A$400,ROW()-1),1))</f>
        <v/>
      </c>
      <c r="J700" s="7"/>
    </row>
    <row r="701" spans="1:10" x14ac:dyDescent="0.25">
      <c r="A701" s="7"/>
      <c r="B701" s="5" t="str">
        <f ca="1">IF(ROW()-1&gt;$J$1,"",INDIRECT("Inventaires!D"&amp;SMALL([1]Inventaires!$A$3:$A$400,ROW()-1),1))</f>
        <v/>
      </c>
      <c r="C701" s="5" t="str">
        <f ca="1">IF(ROW()-1&gt;$J$1,"",INDIRECT("Inventaires!I"&amp;SMALL([1]Inventaires!$A$3:$A$400,ROW()-1),1))</f>
        <v/>
      </c>
      <c r="D701" s="7" t="str">
        <f ca="1">IF(ROW()-1&gt;$J$1,"",INDIRECT("Inventaires!C"&amp;SMALL([1]Inventaires!$A$3:$A$400,ROW()-1),1))</f>
        <v/>
      </c>
      <c r="E701" s="5" t="str">
        <f ca="1">IF(ROW()-1&gt;$J$1,"",INDIRECT("Inventaires!Q"&amp;SMALL([1]Inventaires!$A$3:$A$400,ROW()-1),1))</f>
        <v/>
      </c>
      <c r="F701" s="8" t="str">
        <f ca="1">IF(ROW()-1&gt;$J$1,"",INDIRECT("Inventaires!J"&amp;SMALL([1]Inventaires!$A$3:$A$400,ROW()-1),1))</f>
        <v/>
      </c>
      <c r="G701" s="7" t="str">
        <f ca="1">IF(ROW()-1&gt;$J$1,"",INDIRECT("Inventaires!K"&amp;SMALL([1]Inventaires!$A$3:$A$400,ROW()-1),1))</f>
        <v/>
      </c>
      <c r="H701" s="5" t="str">
        <f ca="1">IF(ROW()-1&gt;$J$1,"",INDIRECT("Inventaires!O"&amp;SMALL([1]Inventaires!$A$3:$A$400,ROW()-1),1))</f>
        <v/>
      </c>
      <c r="I701" s="7" t="str">
        <f ca="1">IF(ROW()-1&gt;$J$1,"",INDIRECT("Inventaires!L"&amp;SMALL([1]Inventaires!$A$3:$A$400,ROW()-1),1))</f>
        <v/>
      </c>
      <c r="J701" s="7"/>
    </row>
    <row r="702" spans="1:10" x14ac:dyDescent="0.25">
      <c r="A702" s="7"/>
      <c r="B702" s="5" t="str">
        <f ca="1">IF(ROW()-1&gt;$J$1,"",INDIRECT("Inventaires!D"&amp;SMALL([1]Inventaires!$A$3:$A$400,ROW()-1),1))</f>
        <v/>
      </c>
      <c r="C702" s="5" t="str">
        <f ca="1">IF(ROW()-1&gt;$J$1,"",INDIRECT("Inventaires!I"&amp;SMALL([1]Inventaires!$A$3:$A$400,ROW()-1),1))</f>
        <v/>
      </c>
      <c r="D702" s="7" t="str">
        <f ca="1">IF(ROW()-1&gt;$J$1,"",INDIRECT("Inventaires!C"&amp;SMALL([1]Inventaires!$A$3:$A$400,ROW()-1),1))</f>
        <v/>
      </c>
      <c r="E702" s="5" t="str">
        <f ca="1">IF(ROW()-1&gt;$J$1,"",INDIRECT("Inventaires!Q"&amp;SMALL([1]Inventaires!$A$3:$A$400,ROW()-1),1))</f>
        <v/>
      </c>
      <c r="F702" s="8" t="str">
        <f ca="1">IF(ROW()-1&gt;$J$1,"",INDIRECT("Inventaires!J"&amp;SMALL([1]Inventaires!$A$3:$A$400,ROW()-1),1))</f>
        <v/>
      </c>
      <c r="G702" s="7" t="str">
        <f ca="1">IF(ROW()-1&gt;$J$1,"",INDIRECT("Inventaires!K"&amp;SMALL([1]Inventaires!$A$3:$A$400,ROW()-1),1))</f>
        <v/>
      </c>
      <c r="H702" s="5" t="str">
        <f ca="1">IF(ROW()-1&gt;$J$1,"",INDIRECT("Inventaires!O"&amp;SMALL([1]Inventaires!$A$3:$A$400,ROW()-1),1))</f>
        <v/>
      </c>
      <c r="I702" s="7" t="str">
        <f ca="1">IF(ROW()-1&gt;$J$1,"",INDIRECT("Inventaires!L"&amp;SMALL([1]Inventaires!$A$3:$A$400,ROW()-1),1))</f>
        <v/>
      </c>
      <c r="J702" s="7"/>
    </row>
    <row r="703" spans="1:10" x14ac:dyDescent="0.25">
      <c r="A703" s="7"/>
      <c r="B703" s="5" t="str">
        <f ca="1">IF(ROW()-1&gt;$J$1,"",INDIRECT("Inventaires!D"&amp;SMALL([1]Inventaires!$A$3:$A$400,ROW()-1),1))</f>
        <v/>
      </c>
      <c r="C703" s="5" t="str">
        <f ca="1">IF(ROW()-1&gt;$J$1,"",INDIRECT("Inventaires!I"&amp;SMALL([1]Inventaires!$A$3:$A$400,ROW()-1),1))</f>
        <v/>
      </c>
      <c r="D703" s="7" t="str">
        <f ca="1">IF(ROW()-1&gt;$J$1,"",INDIRECT("Inventaires!C"&amp;SMALL([1]Inventaires!$A$3:$A$400,ROW()-1),1))</f>
        <v/>
      </c>
      <c r="E703" s="5" t="str">
        <f ca="1">IF(ROW()-1&gt;$J$1,"",INDIRECT("Inventaires!Q"&amp;SMALL([1]Inventaires!$A$3:$A$400,ROW()-1),1))</f>
        <v/>
      </c>
      <c r="F703" s="8" t="str">
        <f ca="1">IF(ROW()-1&gt;$J$1,"",INDIRECT("Inventaires!J"&amp;SMALL([1]Inventaires!$A$3:$A$400,ROW()-1),1))</f>
        <v/>
      </c>
      <c r="G703" s="7" t="str">
        <f ca="1">IF(ROW()-1&gt;$J$1,"",INDIRECT("Inventaires!K"&amp;SMALL([1]Inventaires!$A$3:$A$400,ROW()-1),1))</f>
        <v/>
      </c>
      <c r="H703" s="5" t="str">
        <f ca="1">IF(ROW()-1&gt;$J$1,"",INDIRECT("Inventaires!O"&amp;SMALL([1]Inventaires!$A$3:$A$400,ROW()-1),1))</f>
        <v/>
      </c>
      <c r="I703" s="7" t="str">
        <f ca="1">IF(ROW()-1&gt;$J$1,"",INDIRECT("Inventaires!L"&amp;SMALL([1]Inventaires!$A$3:$A$400,ROW()-1),1))</f>
        <v/>
      </c>
      <c r="J703" s="7"/>
    </row>
    <row r="704" spans="1:10" x14ac:dyDescent="0.25">
      <c r="A704" s="7"/>
      <c r="B704" s="5" t="str">
        <f ca="1">IF(ROW()-1&gt;$J$1,"",INDIRECT("Inventaires!D"&amp;SMALL([1]Inventaires!$A$3:$A$400,ROW()-1),1))</f>
        <v/>
      </c>
      <c r="C704" s="5" t="str">
        <f ca="1">IF(ROW()-1&gt;$J$1,"",INDIRECT("Inventaires!I"&amp;SMALL([1]Inventaires!$A$3:$A$400,ROW()-1),1))</f>
        <v/>
      </c>
      <c r="D704" s="7" t="str">
        <f ca="1">IF(ROW()-1&gt;$J$1,"",INDIRECT("Inventaires!C"&amp;SMALL([1]Inventaires!$A$3:$A$400,ROW()-1),1))</f>
        <v/>
      </c>
      <c r="E704" s="5" t="str">
        <f ca="1">IF(ROW()-1&gt;$J$1,"",INDIRECT("Inventaires!Q"&amp;SMALL([1]Inventaires!$A$3:$A$400,ROW()-1),1))</f>
        <v/>
      </c>
      <c r="F704" s="8" t="str">
        <f ca="1">IF(ROW()-1&gt;$J$1,"",INDIRECT("Inventaires!J"&amp;SMALL([1]Inventaires!$A$3:$A$400,ROW()-1),1))</f>
        <v/>
      </c>
      <c r="G704" s="7" t="str">
        <f ca="1">IF(ROW()-1&gt;$J$1,"",INDIRECT("Inventaires!K"&amp;SMALL([1]Inventaires!$A$3:$A$400,ROW()-1),1))</f>
        <v/>
      </c>
      <c r="H704" s="5" t="str">
        <f ca="1">IF(ROW()-1&gt;$J$1,"",INDIRECT("Inventaires!O"&amp;SMALL([1]Inventaires!$A$3:$A$400,ROW()-1),1))</f>
        <v/>
      </c>
      <c r="I704" s="7" t="str">
        <f ca="1">IF(ROW()-1&gt;$J$1,"",INDIRECT("Inventaires!L"&amp;SMALL([1]Inventaires!$A$3:$A$400,ROW()-1),1))</f>
        <v/>
      </c>
      <c r="J704" s="7"/>
    </row>
    <row r="705" spans="1:10" x14ac:dyDescent="0.25">
      <c r="A705" s="7"/>
      <c r="B705" s="5" t="str">
        <f ca="1">IF(ROW()-1&gt;$J$1,"",INDIRECT("Inventaires!D"&amp;SMALL([1]Inventaires!$A$3:$A$400,ROW()-1),1))</f>
        <v/>
      </c>
      <c r="C705" s="5" t="str">
        <f ca="1">IF(ROW()-1&gt;$J$1,"",INDIRECT("Inventaires!I"&amp;SMALL([1]Inventaires!$A$3:$A$400,ROW()-1),1))</f>
        <v/>
      </c>
      <c r="D705" s="7" t="str">
        <f ca="1">IF(ROW()-1&gt;$J$1,"",INDIRECT("Inventaires!C"&amp;SMALL([1]Inventaires!$A$3:$A$400,ROW()-1),1))</f>
        <v/>
      </c>
      <c r="E705" s="5" t="str">
        <f ca="1">IF(ROW()-1&gt;$J$1,"",INDIRECT("Inventaires!Q"&amp;SMALL([1]Inventaires!$A$3:$A$400,ROW()-1),1))</f>
        <v/>
      </c>
      <c r="F705" s="8" t="str">
        <f ca="1">IF(ROW()-1&gt;$J$1,"",INDIRECT("Inventaires!J"&amp;SMALL([1]Inventaires!$A$3:$A$400,ROW()-1),1))</f>
        <v/>
      </c>
      <c r="G705" s="7" t="str">
        <f ca="1">IF(ROW()-1&gt;$J$1,"",INDIRECT("Inventaires!K"&amp;SMALL([1]Inventaires!$A$3:$A$400,ROW()-1),1))</f>
        <v/>
      </c>
      <c r="H705" s="5" t="str">
        <f ca="1">IF(ROW()-1&gt;$J$1,"",INDIRECT("Inventaires!O"&amp;SMALL([1]Inventaires!$A$3:$A$400,ROW()-1),1))</f>
        <v/>
      </c>
      <c r="I705" s="7" t="str">
        <f ca="1">IF(ROW()-1&gt;$J$1,"",INDIRECT("Inventaires!L"&amp;SMALL([1]Inventaires!$A$3:$A$400,ROW()-1),1))</f>
        <v/>
      </c>
      <c r="J705" s="7"/>
    </row>
    <row r="706" spans="1:10" x14ac:dyDescent="0.25">
      <c r="A706" s="7"/>
      <c r="B706" s="5" t="str">
        <f ca="1">IF(ROW()-1&gt;$J$1,"",INDIRECT("Inventaires!D"&amp;SMALL([1]Inventaires!$A$3:$A$400,ROW()-1),1))</f>
        <v/>
      </c>
      <c r="C706" s="5" t="str">
        <f ca="1">IF(ROW()-1&gt;$J$1,"",INDIRECT("Inventaires!I"&amp;SMALL([1]Inventaires!$A$3:$A$400,ROW()-1),1))</f>
        <v/>
      </c>
      <c r="D706" s="7" t="str">
        <f ca="1">IF(ROW()-1&gt;$J$1,"",INDIRECT("Inventaires!C"&amp;SMALL([1]Inventaires!$A$3:$A$400,ROW()-1),1))</f>
        <v/>
      </c>
      <c r="E706" s="5" t="str">
        <f ca="1">IF(ROW()-1&gt;$J$1,"",INDIRECT("Inventaires!Q"&amp;SMALL([1]Inventaires!$A$3:$A$400,ROW()-1),1))</f>
        <v/>
      </c>
      <c r="F706" s="8" t="str">
        <f ca="1">IF(ROW()-1&gt;$J$1,"",INDIRECT("Inventaires!J"&amp;SMALL([1]Inventaires!$A$3:$A$400,ROW()-1),1))</f>
        <v/>
      </c>
      <c r="G706" s="7" t="str">
        <f ca="1">IF(ROW()-1&gt;$J$1,"",INDIRECT("Inventaires!K"&amp;SMALL([1]Inventaires!$A$3:$A$400,ROW()-1),1))</f>
        <v/>
      </c>
      <c r="H706" s="5" t="str">
        <f ca="1">IF(ROW()-1&gt;$J$1,"",INDIRECT("Inventaires!O"&amp;SMALL([1]Inventaires!$A$3:$A$400,ROW()-1),1))</f>
        <v/>
      </c>
      <c r="I706" s="7" t="str">
        <f ca="1">IF(ROW()-1&gt;$J$1,"",INDIRECT("Inventaires!L"&amp;SMALL([1]Inventaires!$A$3:$A$400,ROW()-1),1))</f>
        <v/>
      </c>
      <c r="J706" s="7"/>
    </row>
    <row r="707" spans="1:10" x14ac:dyDescent="0.25">
      <c r="A707" s="7"/>
      <c r="B707" s="5" t="str">
        <f ca="1">IF(ROW()-1&gt;$J$1,"",INDIRECT("Inventaires!D"&amp;SMALL([1]Inventaires!$A$3:$A$400,ROW()-1),1))</f>
        <v/>
      </c>
      <c r="C707" s="5" t="str">
        <f ca="1">IF(ROW()-1&gt;$J$1,"",INDIRECT("Inventaires!I"&amp;SMALL([1]Inventaires!$A$3:$A$400,ROW()-1),1))</f>
        <v/>
      </c>
      <c r="D707" s="7" t="str">
        <f ca="1">IF(ROW()-1&gt;$J$1,"",INDIRECT("Inventaires!C"&amp;SMALL([1]Inventaires!$A$3:$A$400,ROW()-1),1))</f>
        <v/>
      </c>
      <c r="E707" s="5" t="str">
        <f ca="1">IF(ROW()-1&gt;$J$1,"",INDIRECT("Inventaires!Q"&amp;SMALL([1]Inventaires!$A$3:$A$400,ROW()-1),1))</f>
        <v/>
      </c>
      <c r="F707" s="8" t="str">
        <f ca="1">IF(ROW()-1&gt;$J$1,"",INDIRECT("Inventaires!J"&amp;SMALL([1]Inventaires!$A$3:$A$400,ROW()-1),1))</f>
        <v/>
      </c>
      <c r="G707" s="7" t="str">
        <f ca="1">IF(ROW()-1&gt;$J$1,"",INDIRECT("Inventaires!K"&amp;SMALL([1]Inventaires!$A$3:$A$400,ROW()-1),1))</f>
        <v/>
      </c>
      <c r="H707" s="5" t="str">
        <f ca="1">IF(ROW()-1&gt;$J$1,"",INDIRECT("Inventaires!O"&amp;SMALL([1]Inventaires!$A$3:$A$400,ROW()-1),1))</f>
        <v/>
      </c>
      <c r="I707" s="7" t="str">
        <f ca="1">IF(ROW()-1&gt;$J$1,"",INDIRECT("Inventaires!L"&amp;SMALL([1]Inventaires!$A$3:$A$400,ROW()-1),1))</f>
        <v/>
      </c>
      <c r="J707" s="7"/>
    </row>
    <row r="708" spans="1:10" x14ac:dyDescent="0.25">
      <c r="A708" s="7"/>
      <c r="B708" s="5" t="str">
        <f ca="1">IF(ROW()-1&gt;$J$1,"",INDIRECT("Inventaires!D"&amp;SMALL([1]Inventaires!$A$3:$A$400,ROW()-1),1))</f>
        <v/>
      </c>
      <c r="C708" s="5" t="str">
        <f ca="1">IF(ROW()-1&gt;$J$1,"",INDIRECT("Inventaires!I"&amp;SMALL([1]Inventaires!$A$3:$A$400,ROW()-1),1))</f>
        <v/>
      </c>
      <c r="D708" s="7" t="str">
        <f ca="1">IF(ROW()-1&gt;$J$1,"",INDIRECT("Inventaires!C"&amp;SMALL([1]Inventaires!$A$3:$A$400,ROW()-1),1))</f>
        <v/>
      </c>
      <c r="E708" s="5" t="str">
        <f ca="1">IF(ROW()-1&gt;$J$1,"",INDIRECT("Inventaires!Q"&amp;SMALL([1]Inventaires!$A$3:$A$400,ROW()-1),1))</f>
        <v/>
      </c>
      <c r="F708" s="8" t="str">
        <f ca="1">IF(ROW()-1&gt;$J$1,"",INDIRECT("Inventaires!J"&amp;SMALL([1]Inventaires!$A$3:$A$400,ROW()-1),1))</f>
        <v/>
      </c>
      <c r="G708" s="7" t="str">
        <f ca="1">IF(ROW()-1&gt;$J$1,"",INDIRECT("Inventaires!K"&amp;SMALL([1]Inventaires!$A$3:$A$400,ROW()-1),1))</f>
        <v/>
      </c>
      <c r="H708" s="5" t="str">
        <f ca="1">IF(ROW()-1&gt;$J$1,"",INDIRECT("Inventaires!O"&amp;SMALL([1]Inventaires!$A$3:$A$400,ROW()-1),1))</f>
        <v/>
      </c>
      <c r="I708" s="7" t="str">
        <f ca="1">IF(ROW()-1&gt;$J$1,"",INDIRECT("Inventaires!L"&amp;SMALL([1]Inventaires!$A$3:$A$400,ROW()-1),1))</f>
        <v/>
      </c>
      <c r="J708" s="7"/>
    </row>
    <row r="709" spans="1:10" x14ac:dyDescent="0.25">
      <c r="A709" s="7"/>
      <c r="B709" s="5" t="str">
        <f ca="1">IF(ROW()-1&gt;$J$1,"",INDIRECT("Inventaires!D"&amp;SMALL([1]Inventaires!$A$3:$A$400,ROW()-1),1))</f>
        <v/>
      </c>
      <c r="C709" s="5" t="str">
        <f ca="1">IF(ROW()-1&gt;$J$1,"",INDIRECT("Inventaires!I"&amp;SMALL([1]Inventaires!$A$3:$A$400,ROW()-1),1))</f>
        <v/>
      </c>
      <c r="D709" s="7" t="str">
        <f ca="1">IF(ROW()-1&gt;$J$1,"",INDIRECT("Inventaires!C"&amp;SMALL([1]Inventaires!$A$3:$A$400,ROW()-1),1))</f>
        <v/>
      </c>
      <c r="E709" s="5" t="str">
        <f ca="1">IF(ROW()-1&gt;$J$1,"",INDIRECT("Inventaires!Q"&amp;SMALL([1]Inventaires!$A$3:$A$400,ROW()-1),1))</f>
        <v/>
      </c>
      <c r="F709" s="8" t="str">
        <f ca="1">IF(ROW()-1&gt;$J$1,"",INDIRECT("Inventaires!J"&amp;SMALL([1]Inventaires!$A$3:$A$400,ROW()-1),1))</f>
        <v/>
      </c>
      <c r="G709" s="7" t="str">
        <f ca="1">IF(ROW()-1&gt;$J$1,"",INDIRECT("Inventaires!K"&amp;SMALL([1]Inventaires!$A$3:$A$400,ROW()-1),1))</f>
        <v/>
      </c>
      <c r="H709" s="5" t="str">
        <f ca="1">IF(ROW()-1&gt;$J$1,"",INDIRECT("Inventaires!O"&amp;SMALL([1]Inventaires!$A$3:$A$400,ROW()-1),1))</f>
        <v/>
      </c>
      <c r="I709" s="7" t="str">
        <f ca="1">IF(ROW()-1&gt;$J$1,"",INDIRECT("Inventaires!L"&amp;SMALL([1]Inventaires!$A$3:$A$400,ROW()-1),1))</f>
        <v/>
      </c>
      <c r="J709" s="7"/>
    </row>
    <row r="710" spans="1:10" x14ac:dyDescent="0.25">
      <c r="A710" s="7"/>
      <c r="B710" s="5" t="str">
        <f ca="1">IF(ROW()-1&gt;$J$1,"",INDIRECT("Inventaires!D"&amp;SMALL([1]Inventaires!$A$3:$A$400,ROW()-1),1))</f>
        <v/>
      </c>
      <c r="C710" s="5" t="str">
        <f ca="1">IF(ROW()-1&gt;$J$1,"",INDIRECT("Inventaires!I"&amp;SMALL([1]Inventaires!$A$3:$A$400,ROW()-1),1))</f>
        <v/>
      </c>
      <c r="D710" s="7" t="str">
        <f ca="1">IF(ROW()-1&gt;$J$1,"",INDIRECT("Inventaires!C"&amp;SMALL([1]Inventaires!$A$3:$A$400,ROW()-1),1))</f>
        <v/>
      </c>
      <c r="E710" s="5" t="str">
        <f ca="1">IF(ROW()-1&gt;$J$1,"",INDIRECT("Inventaires!Q"&amp;SMALL([1]Inventaires!$A$3:$A$400,ROW()-1),1))</f>
        <v/>
      </c>
      <c r="F710" s="8" t="str">
        <f ca="1">IF(ROW()-1&gt;$J$1,"",INDIRECT("Inventaires!J"&amp;SMALL([1]Inventaires!$A$3:$A$400,ROW()-1),1))</f>
        <v/>
      </c>
      <c r="G710" s="7" t="str">
        <f ca="1">IF(ROW()-1&gt;$J$1,"",INDIRECT("Inventaires!K"&amp;SMALL([1]Inventaires!$A$3:$A$400,ROW()-1),1))</f>
        <v/>
      </c>
      <c r="H710" s="5" t="str">
        <f ca="1">IF(ROW()-1&gt;$J$1,"",INDIRECT("Inventaires!O"&amp;SMALL([1]Inventaires!$A$3:$A$400,ROW()-1),1))</f>
        <v/>
      </c>
      <c r="I710" s="7" t="str">
        <f ca="1">IF(ROW()-1&gt;$J$1,"",INDIRECT("Inventaires!L"&amp;SMALL([1]Inventaires!$A$3:$A$400,ROW()-1),1))</f>
        <v/>
      </c>
      <c r="J710" s="7"/>
    </row>
    <row r="711" spans="1:10" x14ac:dyDescent="0.25">
      <c r="A711" s="7"/>
      <c r="B711" s="5" t="str">
        <f ca="1">IF(ROW()-1&gt;$J$1,"",INDIRECT("Inventaires!D"&amp;SMALL([1]Inventaires!$A$3:$A$400,ROW()-1),1))</f>
        <v/>
      </c>
      <c r="C711" s="5" t="str">
        <f ca="1">IF(ROW()-1&gt;$J$1,"",INDIRECT("Inventaires!I"&amp;SMALL([1]Inventaires!$A$3:$A$400,ROW()-1),1))</f>
        <v/>
      </c>
      <c r="D711" s="7" t="str">
        <f ca="1">IF(ROW()-1&gt;$J$1,"",INDIRECT("Inventaires!C"&amp;SMALL([1]Inventaires!$A$3:$A$400,ROW()-1),1))</f>
        <v/>
      </c>
      <c r="E711" s="5" t="str">
        <f ca="1">IF(ROW()-1&gt;$J$1,"",INDIRECT("Inventaires!Q"&amp;SMALL([1]Inventaires!$A$3:$A$400,ROW()-1),1))</f>
        <v/>
      </c>
      <c r="F711" s="8" t="str">
        <f ca="1">IF(ROW()-1&gt;$J$1,"",INDIRECT("Inventaires!J"&amp;SMALL([1]Inventaires!$A$3:$A$400,ROW()-1),1))</f>
        <v/>
      </c>
      <c r="G711" s="7" t="str">
        <f ca="1">IF(ROW()-1&gt;$J$1,"",INDIRECT("Inventaires!K"&amp;SMALL([1]Inventaires!$A$3:$A$400,ROW()-1),1))</f>
        <v/>
      </c>
      <c r="H711" s="5" t="str">
        <f ca="1">IF(ROW()-1&gt;$J$1,"",INDIRECT("Inventaires!O"&amp;SMALL([1]Inventaires!$A$3:$A$400,ROW()-1),1))</f>
        <v/>
      </c>
      <c r="I711" s="7" t="str">
        <f ca="1">IF(ROW()-1&gt;$J$1,"",INDIRECT("Inventaires!L"&amp;SMALL([1]Inventaires!$A$3:$A$400,ROW()-1),1))</f>
        <v/>
      </c>
      <c r="J711" s="7"/>
    </row>
    <row r="712" spans="1:10" x14ac:dyDescent="0.25">
      <c r="A712" s="7"/>
      <c r="B712" s="5" t="str">
        <f ca="1">IF(ROW()-1&gt;$J$1,"",INDIRECT("Inventaires!D"&amp;SMALL([1]Inventaires!$A$3:$A$400,ROW()-1),1))</f>
        <v/>
      </c>
      <c r="C712" s="5" t="str">
        <f ca="1">IF(ROW()-1&gt;$J$1,"",INDIRECT("Inventaires!I"&amp;SMALL([1]Inventaires!$A$3:$A$400,ROW()-1),1))</f>
        <v/>
      </c>
      <c r="D712" s="7" t="str">
        <f ca="1">IF(ROW()-1&gt;$J$1,"",INDIRECT("Inventaires!C"&amp;SMALL([1]Inventaires!$A$3:$A$400,ROW()-1),1))</f>
        <v/>
      </c>
      <c r="E712" s="5" t="str">
        <f ca="1">IF(ROW()-1&gt;$J$1,"",INDIRECT("Inventaires!Q"&amp;SMALL([1]Inventaires!$A$3:$A$400,ROW()-1),1))</f>
        <v/>
      </c>
      <c r="F712" s="8" t="str">
        <f ca="1">IF(ROW()-1&gt;$J$1,"",INDIRECT("Inventaires!J"&amp;SMALL([1]Inventaires!$A$3:$A$400,ROW()-1),1))</f>
        <v/>
      </c>
      <c r="G712" s="7" t="str">
        <f ca="1">IF(ROW()-1&gt;$J$1,"",INDIRECT("Inventaires!K"&amp;SMALL([1]Inventaires!$A$3:$A$400,ROW()-1),1))</f>
        <v/>
      </c>
      <c r="H712" s="5" t="str">
        <f ca="1">IF(ROW()-1&gt;$J$1,"",INDIRECT("Inventaires!O"&amp;SMALL([1]Inventaires!$A$3:$A$400,ROW()-1),1))</f>
        <v/>
      </c>
      <c r="I712" s="7" t="str">
        <f ca="1">IF(ROW()-1&gt;$J$1,"",INDIRECT("Inventaires!L"&amp;SMALL([1]Inventaires!$A$3:$A$400,ROW()-1),1))</f>
        <v/>
      </c>
      <c r="J712" s="7"/>
    </row>
    <row r="713" spans="1:10" x14ac:dyDescent="0.25">
      <c r="A713" s="7"/>
      <c r="B713" s="5" t="str">
        <f ca="1">IF(ROW()-1&gt;$J$1,"",INDIRECT("Inventaires!D"&amp;SMALL([1]Inventaires!$A$3:$A$400,ROW()-1),1))</f>
        <v/>
      </c>
      <c r="C713" s="5" t="str">
        <f ca="1">IF(ROW()-1&gt;$J$1,"",INDIRECT("Inventaires!I"&amp;SMALL([1]Inventaires!$A$3:$A$400,ROW()-1),1))</f>
        <v/>
      </c>
      <c r="D713" s="7" t="str">
        <f ca="1">IF(ROW()-1&gt;$J$1,"",INDIRECT("Inventaires!C"&amp;SMALL([1]Inventaires!$A$3:$A$400,ROW()-1),1))</f>
        <v/>
      </c>
      <c r="E713" s="5" t="str">
        <f ca="1">IF(ROW()-1&gt;$J$1,"",INDIRECT("Inventaires!Q"&amp;SMALL([1]Inventaires!$A$3:$A$400,ROW()-1),1))</f>
        <v/>
      </c>
      <c r="F713" s="8" t="str">
        <f ca="1">IF(ROW()-1&gt;$J$1,"",INDIRECT("Inventaires!J"&amp;SMALL([1]Inventaires!$A$3:$A$400,ROW()-1),1))</f>
        <v/>
      </c>
      <c r="G713" s="7" t="str">
        <f ca="1">IF(ROW()-1&gt;$J$1,"",INDIRECT("Inventaires!K"&amp;SMALL([1]Inventaires!$A$3:$A$400,ROW()-1),1))</f>
        <v/>
      </c>
      <c r="H713" s="5" t="str">
        <f ca="1">IF(ROW()-1&gt;$J$1,"",INDIRECT("Inventaires!O"&amp;SMALL([1]Inventaires!$A$3:$A$400,ROW()-1),1))</f>
        <v/>
      </c>
      <c r="I713" s="7" t="str">
        <f ca="1">IF(ROW()-1&gt;$J$1,"",INDIRECT("Inventaires!L"&amp;SMALL([1]Inventaires!$A$3:$A$400,ROW()-1),1))</f>
        <v/>
      </c>
      <c r="J713" s="7"/>
    </row>
    <row r="714" spans="1:10" x14ac:dyDescent="0.25">
      <c r="A714" s="7"/>
      <c r="B714" s="5" t="str">
        <f ca="1">IF(ROW()-1&gt;$J$1,"",INDIRECT("Inventaires!D"&amp;SMALL([1]Inventaires!$A$3:$A$400,ROW()-1),1))</f>
        <v/>
      </c>
      <c r="C714" s="5" t="str">
        <f ca="1">IF(ROW()-1&gt;$J$1,"",INDIRECT("Inventaires!I"&amp;SMALL([1]Inventaires!$A$3:$A$400,ROW()-1),1))</f>
        <v/>
      </c>
      <c r="D714" s="7" t="str">
        <f ca="1">IF(ROW()-1&gt;$J$1,"",INDIRECT("Inventaires!C"&amp;SMALL([1]Inventaires!$A$3:$A$400,ROW()-1),1))</f>
        <v/>
      </c>
      <c r="E714" s="5" t="str">
        <f ca="1">IF(ROW()-1&gt;$J$1,"",INDIRECT("Inventaires!Q"&amp;SMALL([1]Inventaires!$A$3:$A$400,ROW()-1),1))</f>
        <v/>
      </c>
      <c r="F714" s="8" t="str">
        <f ca="1">IF(ROW()-1&gt;$J$1,"",INDIRECT("Inventaires!J"&amp;SMALL([1]Inventaires!$A$3:$A$400,ROW()-1),1))</f>
        <v/>
      </c>
      <c r="G714" s="7" t="str">
        <f ca="1">IF(ROW()-1&gt;$J$1,"",INDIRECT("Inventaires!K"&amp;SMALL([1]Inventaires!$A$3:$A$400,ROW()-1),1))</f>
        <v/>
      </c>
      <c r="H714" s="5" t="str">
        <f ca="1">IF(ROW()-1&gt;$J$1,"",INDIRECT("Inventaires!O"&amp;SMALL([1]Inventaires!$A$3:$A$400,ROW()-1),1))</f>
        <v/>
      </c>
      <c r="I714" s="7" t="str">
        <f ca="1">IF(ROW()-1&gt;$J$1,"",INDIRECT("Inventaires!L"&amp;SMALL([1]Inventaires!$A$3:$A$400,ROW()-1),1))</f>
        <v/>
      </c>
      <c r="J714" s="7"/>
    </row>
    <row r="715" spans="1:10" x14ac:dyDescent="0.25">
      <c r="A715" s="7"/>
      <c r="B715" s="5" t="str">
        <f ca="1">IF(ROW()-1&gt;$J$1,"",INDIRECT("Inventaires!D"&amp;SMALL([1]Inventaires!$A$3:$A$400,ROW()-1),1))</f>
        <v/>
      </c>
      <c r="C715" s="5" t="str">
        <f ca="1">IF(ROW()-1&gt;$J$1,"",INDIRECT("Inventaires!I"&amp;SMALL([1]Inventaires!$A$3:$A$400,ROW()-1),1))</f>
        <v/>
      </c>
      <c r="D715" s="7" t="str">
        <f ca="1">IF(ROW()-1&gt;$J$1,"",INDIRECT("Inventaires!C"&amp;SMALL([1]Inventaires!$A$3:$A$400,ROW()-1),1))</f>
        <v/>
      </c>
      <c r="E715" s="5" t="str">
        <f ca="1">IF(ROW()-1&gt;$J$1,"",INDIRECT("Inventaires!Q"&amp;SMALL([1]Inventaires!$A$3:$A$400,ROW()-1),1))</f>
        <v/>
      </c>
      <c r="F715" s="8" t="str">
        <f ca="1">IF(ROW()-1&gt;$J$1,"",INDIRECT("Inventaires!J"&amp;SMALL([1]Inventaires!$A$3:$A$400,ROW()-1),1))</f>
        <v/>
      </c>
      <c r="G715" s="7" t="str">
        <f ca="1">IF(ROW()-1&gt;$J$1,"",INDIRECT("Inventaires!K"&amp;SMALL([1]Inventaires!$A$3:$A$400,ROW()-1),1))</f>
        <v/>
      </c>
      <c r="H715" s="5" t="str">
        <f ca="1">IF(ROW()-1&gt;$J$1,"",INDIRECT("Inventaires!O"&amp;SMALL([1]Inventaires!$A$3:$A$400,ROW()-1),1))</f>
        <v/>
      </c>
      <c r="I715" s="7" t="str">
        <f ca="1">IF(ROW()-1&gt;$J$1,"",INDIRECT("Inventaires!L"&amp;SMALL([1]Inventaires!$A$3:$A$400,ROW()-1),1))</f>
        <v/>
      </c>
      <c r="J715" s="7"/>
    </row>
    <row r="716" spans="1:10" x14ac:dyDescent="0.25">
      <c r="A716" s="7"/>
      <c r="B716" s="5" t="str">
        <f ca="1">IF(ROW()-1&gt;$J$1,"",INDIRECT("Inventaires!D"&amp;SMALL([1]Inventaires!$A$3:$A$400,ROW()-1),1))</f>
        <v/>
      </c>
      <c r="C716" s="5" t="str">
        <f ca="1">IF(ROW()-1&gt;$J$1,"",INDIRECT("Inventaires!I"&amp;SMALL([1]Inventaires!$A$3:$A$400,ROW()-1),1))</f>
        <v/>
      </c>
      <c r="D716" s="7" t="str">
        <f ca="1">IF(ROW()-1&gt;$J$1,"",INDIRECT("Inventaires!C"&amp;SMALL([1]Inventaires!$A$3:$A$400,ROW()-1),1))</f>
        <v/>
      </c>
      <c r="E716" s="5" t="str">
        <f ca="1">IF(ROW()-1&gt;$J$1,"",INDIRECT("Inventaires!Q"&amp;SMALL([1]Inventaires!$A$3:$A$400,ROW()-1),1))</f>
        <v/>
      </c>
      <c r="F716" s="8" t="str">
        <f ca="1">IF(ROW()-1&gt;$J$1,"",INDIRECT("Inventaires!J"&amp;SMALL([1]Inventaires!$A$3:$A$400,ROW()-1),1))</f>
        <v/>
      </c>
      <c r="G716" s="7" t="str">
        <f ca="1">IF(ROW()-1&gt;$J$1,"",INDIRECT("Inventaires!K"&amp;SMALL([1]Inventaires!$A$3:$A$400,ROW()-1),1))</f>
        <v/>
      </c>
      <c r="H716" s="5" t="str">
        <f ca="1">IF(ROW()-1&gt;$J$1,"",INDIRECT("Inventaires!O"&amp;SMALL([1]Inventaires!$A$3:$A$400,ROW()-1),1))</f>
        <v/>
      </c>
      <c r="I716" s="7" t="str">
        <f ca="1">IF(ROW()-1&gt;$J$1,"",INDIRECT("Inventaires!L"&amp;SMALL([1]Inventaires!$A$3:$A$400,ROW()-1),1))</f>
        <v/>
      </c>
      <c r="J716" s="7"/>
    </row>
    <row r="717" spans="1:10" x14ac:dyDescent="0.25">
      <c r="A717" s="7"/>
      <c r="B717" s="5" t="str">
        <f ca="1">IF(ROW()-1&gt;$J$1,"",INDIRECT("Inventaires!D"&amp;SMALL([1]Inventaires!$A$3:$A$400,ROW()-1),1))</f>
        <v/>
      </c>
      <c r="C717" s="5" t="str">
        <f ca="1">IF(ROW()-1&gt;$J$1,"",INDIRECT("Inventaires!I"&amp;SMALL([1]Inventaires!$A$3:$A$400,ROW()-1),1))</f>
        <v/>
      </c>
      <c r="D717" s="7" t="str">
        <f ca="1">IF(ROW()-1&gt;$J$1,"",INDIRECT("Inventaires!C"&amp;SMALL([1]Inventaires!$A$3:$A$400,ROW()-1),1))</f>
        <v/>
      </c>
      <c r="E717" s="5" t="str">
        <f ca="1">IF(ROW()-1&gt;$J$1,"",INDIRECT("Inventaires!Q"&amp;SMALL([1]Inventaires!$A$3:$A$400,ROW()-1),1))</f>
        <v/>
      </c>
      <c r="F717" s="8" t="str">
        <f ca="1">IF(ROW()-1&gt;$J$1,"",INDIRECT("Inventaires!J"&amp;SMALL([1]Inventaires!$A$3:$A$400,ROW()-1),1))</f>
        <v/>
      </c>
      <c r="G717" s="7" t="str">
        <f ca="1">IF(ROW()-1&gt;$J$1,"",INDIRECT("Inventaires!K"&amp;SMALL([1]Inventaires!$A$3:$A$400,ROW()-1),1))</f>
        <v/>
      </c>
      <c r="H717" s="5" t="str">
        <f ca="1">IF(ROW()-1&gt;$J$1,"",INDIRECT("Inventaires!O"&amp;SMALL([1]Inventaires!$A$3:$A$400,ROW()-1),1))</f>
        <v/>
      </c>
      <c r="I717" s="7" t="str">
        <f ca="1">IF(ROW()-1&gt;$J$1,"",INDIRECT("Inventaires!L"&amp;SMALL([1]Inventaires!$A$3:$A$400,ROW()-1),1))</f>
        <v/>
      </c>
      <c r="J717" s="7"/>
    </row>
    <row r="718" spans="1:10" x14ac:dyDescent="0.25">
      <c r="A718" s="7"/>
      <c r="B718" s="5" t="str">
        <f ca="1">IF(ROW()-1&gt;$J$1,"",INDIRECT("Inventaires!D"&amp;SMALL([1]Inventaires!$A$3:$A$400,ROW()-1),1))</f>
        <v/>
      </c>
      <c r="C718" s="5" t="str">
        <f ca="1">IF(ROW()-1&gt;$J$1,"",INDIRECT("Inventaires!I"&amp;SMALL([1]Inventaires!$A$3:$A$400,ROW()-1),1))</f>
        <v/>
      </c>
      <c r="D718" s="7" t="str">
        <f ca="1">IF(ROW()-1&gt;$J$1,"",INDIRECT("Inventaires!C"&amp;SMALL([1]Inventaires!$A$3:$A$400,ROW()-1),1))</f>
        <v/>
      </c>
      <c r="E718" s="5" t="str">
        <f ca="1">IF(ROW()-1&gt;$J$1,"",INDIRECT("Inventaires!Q"&amp;SMALL([1]Inventaires!$A$3:$A$400,ROW()-1),1))</f>
        <v/>
      </c>
      <c r="F718" s="8" t="str">
        <f ca="1">IF(ROW()-1&gt;$J$1,"",INDIRECT("Inventaires!J"&amp;SMALL([1]Inventaires!$A$3:$A$400,ROW()-1),1))</f>
        <v/>
      </c>
      <c r="G718" s="7" t="str">
        <f ca="1">IF(ROW()-1&gt;$J$1,"",INDIRECT("Inventaires!K"&amp;SMALL([1]Inventaires!$A$3:$A$400,ROW()-1),1))</f>
        <v/>
      </c>
      <c r="H718" s="5" t="str">
        <f ca="1">IF(ROW()-1&gt;$J$1,"",INDIRECT("Inventaires!O"&amp;SMALL([1]Inventaires!$A$3:$A$400,ROW()-1),1))</f>
        <v/>
      </c>
      <c r="I718" s="7" t="str">
        <f ca="1">IF(ROW()-1&gt;$J$1,"",INDIRECT("Inventaires!L"&amp;SMALL([1]Inventaires!$A$3:$A$400,ROW()-1),1))</f>
        <v/>
      </c>
      <c r="J718" s="7"/>
    </row>
    <row r="719" spans="1:10" x14ac:dyDescent="0.25">
      <c r="A719" s="7"/>
      <c r="B719" s="5" t="str">
        <f ca="1">IF(ROW()-1&gt;$J$1,"",INDIRECT("Inventaires!D"&amp;SMALL([1]Inventaires!$A$3:$A$400,ROW()-1),1))</f>
        <v/>
      </c>
      <c r="C719" s="5" t="str">
        <f ca="1">IF(ROW()-1&gt;$J$1,"",INDIRECT("Inventaires!I"&amp;SMALL([1]Inventaires!$A$3:$A$400,ROW()-1),1))</f>
        <v/>
      </c>
      <c r="D719" s="7" t="str">
        <f ca="1">IF(ROW()-1&gt;$J$1,"",INDIRECT("Inventaires!C"&amp;SMALL([1]Inventaires!$A$3:$A$400,ROW()-1),1))</f>
        <v/>
      </c>
      <c r="E719" s="5" t="str">
        <f ca="1">IF(ROW()-1&gt;$J$1,"",INDIRECT("Inventaires!Q"&amp;SMALL([1]Inventaires!$A$3:$A$400,ROW()-1),1))</f>
        <v/>
      </c>
      <c r="F719" s="8" t="str">
        <f ca="1">IF(ROW()-1&gt;$J$1,"",INDIRECT("Inventaires!J"&amp;SMALL([1]Inventaires!$A$3:$A$400,ROW()-1),1))</f>
        <v/>
      </c>
      <c r="G719" s="7" t="str">
        <f ca="1">IF(ROW()-1&gt;$J$1,"",INDIRECT("Inventaires!K"&amp;SMALL([1]Inventaires!$A$3:$A$400,ROW()-1),1))</f>
        <v/>
      </c>
      <c r="H719" s="5" t="str">
        <f ca="1">IF(ROW()-1&gt;$J$1,"",INDIRECT("Inventaires!O"&amp;SMALL([1]Inventaires!$A$3:$A$400,ROW()-1),1))</f>
        <v/>
      </c>
      <c r="I719" s="7" t="str">
        <f ca="1">IF(ROW()-1&gt;$J$1,"",INDIRECT("Inventaires!L"&amp;SMALL([1]Inventaires!$A$3:$A$400,ROW()-1),1))</f>
        <v/>
      </c>
      <c r="J719" s="7"/>
    </row>
    <row r="720" spans="1:10" x14ac:dyDescent="0.25">
      <c r="A720" s="7"/>
      <c r="B720" s="5" t="str">
        <f ca="1">IF(ROW()-1&gt;$J$1,"",INDIRECT("Inventaires!D"&amp;SMALL([1]Inventaires!$A$3:$A$400,ROW()-1),1))</f>
        <v/>
      </c>
      <c r="C720" s="5" t="str">
        <f ca="1">IF(ROW()-1&gt;$J$1,"",INDIRECT("Inventaires!I"&amp;SMALL([1]Inventaires!$A$3:$A$400,ROW()-1),1))</f>
        <v/>
      </c>
      <c r="D720" s="7" t="str">
        <f ca="1">IF(ROW()-1&gt;$J$1,"",INDIRECT("Inventaires!C"&amp;SMALL([1]Inventaires!$A$3:$A$400,ROW()-1),1))</f>
        <v/>
      </c>
      <c r="E720" s="5" t="str">
        <f ca="1">IF(ROW()-1&gt;$J$1,"",INDIRECT("Inventaires!Q"&amp;SMALL([1]Inventaires!$A$3:$A$400,ROW()-1),1))</f>
        <v/>
      </c>
      <c r="F720" s="8" t="str">
        <f ca="1">IF(ROW()-1&gt;$J$1,"",INDIRECT("Inventaires!J"&amp;SMALL([1]Inventaires!$A$3:$A$400,ROW()-1),1))</f>
        <v/>
      </c>
      <c r="G720" s="7" t="str">
        <f ca="1">IF(ROW()-1&gt;$J$1,"",INDIRECT("Inventaires!K"&amp;SMALL([1]Inventaires!$A$3:$A$400,ROW()-1),1))</f>
        <v/>
      </c>
      <c r="H720" s="5" t="str">
        <f ca="1">IF(ROW()-1&gt;$J$1,"",INDIRECT("Inventaires!O"&amp;SMALL([1]Inventaires!$A$3:$A$400,ROW()-1),1))</f>
        <v/>
      </c>
      <c r="I720" s="7" t="str">
        <f ca="1">IF(ROW()-1&gt;$J$1,"",INDIRECT("Inventaires!L"&amp;SMALL([1]Inventaires!$A$3:$A$400,ROW()-1),1))</f>
        <v/>
      </c>
      <c r="J720" s="7"/>
    </row>
    <row r="721" spans="1:10" x14ac:dyDescent="0.25">
      <c r="A721" s="7"/>
      <c r="B721" s="5" t="str">
        <f ca="1">IF(ROW()-1&gt;$J$1,"",INDIRECT("Inventaires!D"&amp;SMALL([1]Inventaires!$A$3:$A$400,ROW()-1),1))</f>
        <v/>
      </c>
      <c r="C721" s="5" t="str">
        <f ca="1">IF(ROW()-1&gt;$J$1,"",INDIRECT("Inventaires!I"&amp;SMALL([1]Inventaires!$A$3:$A$400,ROW()-1),1))</f>
        <v/>
      </c>
      <c r="D721" s="7" t="str">
        <f ca="1">IF(ROW()-1&gt;$J$1,"",INDIRECT("Inventaires!C"&amp;SMALL([1]Inventaires!$A$3:$A$400,ROW()-1),1))</f>
        <v/>
      </c>
      <c r="E721" s="5" t="str">
        <f ca="1">IF(ROW()-1&gt;$J$1,"",INDIRECT("Inventaires!Q"&amp;SMALL([1]Inventaires!$A$3:$A$400,ROW()-1),1))</f>
        <v/>
      </c>
      <c r="F721" s="8" t="str">
        <f ca="1">IF(ROW()-1&gt;$J$1,"",INDIRECT("Inventaires!J"&amp;SMALL([1]Inventaires!$A$3:$A$400,ROW()-1),1))</f>
        <v/>
      </c>
      <c r="G721" s="7" t="str">
        <f ca="1">IF(ROW()-1&gt;$J$1,"",INDIRECT("Inventaires!K"&amp;SMALL([1]Inventaires!$A$3:$A$400,ROW()-1),1))</f>
        <v/>
      </c>
      <c r="H721" s="5" t="str">
        <f ca="1">IF(ROW()-1&gt;$J$1,"",INDIRECT("Inventaires!O"&amp;SMALL([1]Inventaires!$A$3:$A$400,ROW()-1),1))</f>
        <v/>
      </c>
      <c r="I721" s="7" t="str">
        <f ca="1">IF(ROW()-1&gt;$J$1,"",INDIRECT("Inventaires!L"&amp;SMALL([1]Inventaires!$A$3:$A$400,ROW()-1),1))</f>
        <v/>
      </c>
      <c r="J721" s="7"/>
    </row>
    <row r="722" spans="1:10" x14ac:dyDescent="0.25">
      <c r="A722" s="7"/>
      <c r="B722" s="5" t="str">
        <f ca="1">IF(ROW()-1&gt;$J$1,"",INDIRECT("Inventaires!D"&amp;SMALL([1]Inventaires!$A$3:$A$400,ROW()-1),1))</f>
        <v/>
      </c>
      <c r="C722" s="5" t="str">
        <f ca="1">IF(ROW()-1&gt;$J$1,"",INDIRECT("Inventaires!I"&amp;SMALL([1]Inventaires!$A$3:$A$400,ROW()-1),1))</f>
        <v/>
      </c>
      <c r="D722" s="7" t="str">
        <f ca="1">IF(ROW()-1&gt;$J$1,"",INDIRECT("Inventaires!C"&amp;SMALL([1]Inventaires!$A$3:$A$400,ROW()-1),1))</f>
        <v/>
      </c>
      <c r="E722" s="5" t="str">
        <f ca="1">IF(ROW()-1&gt;$J$1,"",INDIRECT("Inventaires!Q"&amp;SMALL([1]Inventaires!$A$3:$A$400,ROW()-1),1))</f>
        <v/>
      </c>
      <c r="F722" s="8" t="str">
        <f ca="1">IF(ROW()-1&gt;$J$1,"",INDIRECT("Inventaires!J"&amp;SMALL([1]Inventaires!$A$3:$A$400,ROW()-1),1))</f>
        <v/>
      </c>
      <c r="G722" s="7" t="str">
        <f ca="1">IF(ROW()-1&gt;$J$1,"",INDIRECT("Inventaires!K"&amp;SMALL([1]Inventaires!$A$3:$A$400,ROW()-1),1))</f>
        <v/>
      </c>
      <c r="H722" s="5" t="str">
        <f ca="1">IF(ROW()-1&gt;$J$1,"",INDIRECT("Inventaires!O"&amp;SMALL([1]Inventaires!$A$3:$A$400,ROW()-1),1))</f>
        <v/>
      </c>
      <c r="I722" s="7" t="str">
        <f ca="1">IF(ROW()-1&gt;$J$1,"",INDIRECT("Inventaires!L"&amp;SMALL([1]Inventaires!$A$3:$A$400,ROW()-1),1))</f>
        <v/>
      </c>
      <c r="J722" s="7"/>
    </row>
    <row r="723" spans="1:10" x14ac:dyDescent="0.25">
      <c r="A723" s="7"/>
      <c r="B723" s="5" t="str">
        <f ca="1">IF(ROW()-1&gt;$J$1,"",INDIRECT("Inventaires!D"&amp;SMALL([1]Inventaires!$A$3:$A$400,ROW()-1),1))</f>
        <v/>
      </c>
      <c r="C723" s="5" t="str">
        <f ca="1">IF(ROW()-1&gt;$J$1,"",INDIRECT("Inventaires!I"&amp;SMALL([1]Inventaires!$A$3:$A$400,ROW()-1),1))</f>
        <v/>
      </c>
      <c r="D723" s="7" t="str">
        <f ca="1">IF(ROW()-1&gt;$J$1,"",INDIRECT("Inventaires!C"&amp;SMALL([1]Inventaires!$A$3:$A$400,ROW()-1),1))</f>
        <v/>
      </c>
      <c r="E723" s="5" t="str">
        <f ca="1">IF(ROW()-1&gt;$J$1,"",INDIRECT("Inventaires!Q"&amp;SMALL([1]Inventaires!$A$3:$A$400,ROW()-1),1))</f>
        <v/>
      </c>
      <c r="F723" s="8" t="str">
        <f ca="1">IF(ROW()-1&gt;$J$1,"",INDIRECT("Inventaires!J"&amp;SMALL([1]Inventaires!$A$3:$A$400,ROW()-1),1))</f>
        <v/>
      </c>
      <c r="G723" s="7" t="str">
        <f ca="1">IF(ROW()-1&gt;$J$1,"",INDIRECT("Inventaires!K"&amp;SMALL([1]Inventaires!$A$3:$A$400,ROW()-1),1))</f>
        <v/>
      </c>
      <c r="H723" s="5" t="str">
        <f ca="1">IF(ROW()-1&gt;$J$1,"",INDIRECT("Inventaires!O"&amp;SMALL([1]Inventaires!$A$3:$A$400,ROW()-1),1))</f>
        <v/>
      </c>
      <c r="I723" s="7" t="str">
        <f ca="1">IF(ROW()-1&gt;$J$1,"",INDIRECT("Inventaires!L"&amp;SMALL([1]Inventaires!$A$3:$A$400,ROW()-1),1))</f>
        <v/>
      </c>
      <c r="J723" s="7"/>
    </row>
    <row r="724" spans="1:10" x14ac:dyDescent="0.25">
      <c r="A724" s="7"/>
      <c r="B724" s="5" t="str">
        <f ca="1">IF(ROW()-1&gt;$J$1,"",INDIRECT("Inventaires!D"&amp;SMALL([1]Inventaires!$A$3:$A$400,ROW()-1),1))</f>
        <v/>
      </c>
      <c r="C724" s="5" t="str">
        <f ca="1">IF(ROW()-1&gt;$J$1,"",INDIRECT("Inventaires!I"&amp;SMALL([1]Inventaires!$A$3:$A$400,ROW()-1),1))</f>
        <v/>
      </c>
      <c r="D724" s="7" t="str">
        <f ca="1">IF(ROW()-1&gt;$J$1,"",INDIRECT("Inventaires!C"&amp;SMALL([1]Inventaires!$A$3:$A$400,ROW()-1),1))</f>
        <v/>
      </c>
      <c r="E724" s="5" t="str">
        <f ca="1">IF(ROW()-1&gt;$J$1,"",INDIRECT("Inventaires!Q"&amp;SMALL([1]Inventaires!$A$3:$A$400,ROW()-1),1))</f>
        <v/>
      </c>
      <c r="F724" s="8" t="str">
        <f ca="1">IF(ROW()-1&gt;$J$1,"",INDIRECT("Inventaires!J"&amp;SMALL([1]Inventaires!$A$3:$A$400,ROW()-1),1))</f>
        <v/>
      </c>
      <c r="G724" s="7" t="str">
        <f ca="1">IF(ROW()-1&gt;$J$1,"",INDIRECT("Inventaires!K"&amp;SMALL([1]Inventaires!$A$3:$A$400,ROW()-1),1))</f>
        <v/>
      </c>
      <c r="H724" s="5" t="str">
        <f ca="1">IF(ROW()-1&gt;$J$1,"",INDIRECT("Inventaires!O"&amp;SMALL([1]Inventaires!$A$3:$A$400,ROW()-1),1))</f>
        <v/>
      </c>
      <c r="I724" s="7" t="str">
        <f ca="1">IF(ROW()-1&gt;$J$1,"",INDIRECT("Inventaires!L"&amp;SMALL([1]Inventaires!$A$3:$A$400,ROW()-1),1))</f>
        <v/>
      </c>
      <c r="J724" s="7"/>
    </row>
    <row r="725" spans="1:10" x14ac:dyDescent="0.25">
      <c r="A725" s="7"/>
      <c r="B725" s="5" t="str">
        <f ca="1">IF(ROW()-1&gt;$J$1,"",INDIRECT("Inventaires!D"&amp;SMALL([1]Inventaires!$A$3:$A$400,ROW()-1),1))</f>
        <v/>
      </c>
      <c r="C725" s="5" t="str">
        <f ca="1">IF(ROW()-1&gt;$J$1,"",INDIRECT("Inventaires!I"&amp;SMALL([1]Inventaires!$A$3:$A$400,ROW()-1),1))</f>
        <v/>
      </c>
      <c r="D725" s="7" t="str">
        <f ca="1">IF(ROW()-1&gt;$J$1,"",INDIRECT("Inventaires!C"&amp;SMALL([1]Inventaires!$A$3:$A$400,ROW()-1),1))</f>
        <v/>
      </c>
      <c r="E725" s="5" t="str">
        <f ca="1">IF(ROW()-1&gt;$J$1,"",INDIRECT("Inventaires!Q"&amp;SMALL([1]Inventaires!$A$3:$A$400,ROW()-1),1))</f>
        <v/>
      </c>
      <c r="F725" s="8" t="str">
        <f ca="1">IF(ROW()-1&gt;$J$1,"",INDIRECT("Inventaires!J"&amp;SMALL([1]Inventaires!$A$3:$A$400,ROW()-1),1))</f>
        <v/>
      </c>
      <c r="G725" s="7" t="str">
        <f ca="1">IF(ROW()-1&gt;$J$1,"",INDIRECT("Inventaires!K"&amp;SMALL([1]Inventaires!$A$3:$A$400,ROW()-1),1))</f>
        <v/>
      </c>
      <c r="H725" s="5" t="str">
        <f ca="1">IF(ROW()-1&gt;$J$1,"",INDIRECT("Inventaires!O"&amp;SMALL([1]Inventaires!$A$3:$A$400,ROW()-1),1))</f>
        <v/>
      </c>
      <c r="I725" s="7" t="str">
        <f ca="1">IF(ROW()-1&gt;$J$1,"",INDIRECT("Inventaires!L"&amp;SMALL([1]Inventaires!$A$3:$A$400,ROW()-1),1))</f>
        <v/>
      </c>
      <c r="J725" s="7"/>
    </row>
    <row r="726" spans="1:10" x14ac:dyDescent="0.25">
      <c r="A726" s="7"/>
      <c r="B726" s="5" t="str">
        <f ca="1">IF(ROW()-1&gt;$J$1,"",INDIRECT("Inventaires!D"&amp;SMALL([1]Inventaires!$A$3:$A$400,ROW()-1),1))</f>
        <v/>
      </c>
      <c r="C726" s="5" t="str">
        <f ca="1">IF(ROW()-1&gt;$J$1,"",INDIRECT("Inventaires!I"&amp;SMALL([1]Inventaires!$A$3:$A$400,ROW()-1),1))</f>
        <v/>
      </c>
      <c r="D726" s="7" t="str">
        <f ca="1">IF(ROW()-1&gt;$J$1,"",INDIRECT("Inventaires!C"&amp;SMALL([1]Inventaires!$A$3:$A$400,ROW()-1),1))</f>
        <v/>
      </c>
      <c r="E726" s="5" t="str">
        <f ca="1">IF(ROW()-1&gt;$J$1,"",INDIRECT("Inventaires!Q"&amp;SMALL([1]Inventaires!$A$3:$A$400,ROW()-1),1))</f>
        <v/>
      </c>
      <c r="F726" s="8" t="str">
        <f ca="1">IF(ROW()-1&gt;$J$1,"",INDIRECT("Inventaires!J"&amp;SMALL([1]Inventaires!$A$3:$A$400,ROW()-1),1))</f>
        <v/>
      </c>
      <c r="G726" s="7" t="str">
        <f ca="1">IF(ROW()-1&gt;$J$1,"",INDIRECT("Inventaires!K"&amp;SMALL([1]Inventaires!$A$3:$A$400,ROW()-1),1))</f>
        <v/>
      </c>
      <c r="H726" s="5" t="str">
        <f ca="1">IF(ROW()-1&gt;$J$1,"",INDIRECT("Inventaires!O"&amp;SMALL([1]Inventaires!$A$3:$A$400,ROW()-1),1))</f>
        <v/>
      </c>
      <c r="I726" s="7" t="str">
        <f ca="1">IF(ROW()-1&gt;$J$1,"",INDIRECT("Inventaires!L"&amp;SMALL([1]Inventaires!$A$3:$A$400,ROW()-1),1))</f>
        <v/>
      </c>
      <c r="J726" s="7"/>
    </row>
    <row r="727" spans="1:10" x14ac:dyDescent="0.25">
      <c r="A727" s="7"/>
      <c r="B727" s="5" t="str">
        <f ca="1">IF(ROW()-1&gt;$J$1,"",INDIRECT("Inventaires!D"&amp;SMALL([1]Inventaires!$A$3:$A$400,ROW()-1),1))</f>
        <v/>
      </c>
      <c r="C727" s="5" t="str">
        <f ca="1">IF(ROW()-1&gt;$J$1,"",INDIRECT("Inventaires!I"&amp;SMALL([1]Inventaires!$A$3:$A$400,ROW()-1),1))</f>
        <v/>
      </c>
      <c r="D727" s="7" t="str">
        <f ca="1">IF(ROW()-1&gt;$J$1,"",INDIRECT("Inventaires!C"&amp;SMALL([1]Inventaires!$A$3:$A$400,ROW()-1),1))</f>
        <v/>
      </c>
      <c r="E727" s="5" t="str">
        <f ca="1">IF(ROW()-1&gt;$J$1,"",INDIRECT("Inventaires!Q"&amp;SMALL([1]Inventaires!$A$3:$A$400,ROW()-1),1))</f>
        <v/>
      </c>
      <c r="F727" s="8" t="str">
        <f ca="1">IF(ROW()-1&gt;$J$1,"",INDIRECT("Inventaires!J"&amp;SMALL([1]Inventaires!$A$3:$A$400,ROW()-1),1))</f>
        <v/>
      </c>
      <c r="G727" s="7" t="str">
        <f ca="1">IF(ROW()-1&gt;$J$1,"",INDIRECT("Inventaires!K"&amp;SMALL([1]Inventaires!$A$3:$A$400,ROW()-1),1))</f>
        <v/>
      </c>
      <c r="H727" s="5" t="str">
        <f ca="1">IF(ROW()-1&gt;$J$1,"",INDIRECT("Inventaires!O"&amp;SMALL([1]Inventaires!$A$3:$A$400,ROW()-1),1))</f>
        <v/>
      </c>
      <c r="I727" s="7" t="str">
        <f ca="1">IF(ROW()-1&gt;$J$1,"",INDIRECT("Inventaires!L"&amp;SMALL([1]Inventaires!$A$3:$A$400,ROW()-1),1))</f>
        <v/>
      </c>
      <c r="J727" s="7"/>
    </row>
    <row r="728" spans="1:10" x14ac:dyDescent="0.25">
      <c r="A728" s="7"/>
      <c r="B728" s="5" t="str">
        <f ca="1">IF(ROW()-1&gt;$J$1,"",INDIRECT("Inventaires!D"&amp;SMALL([1]Inventaires!$A$3:$A$400,ROW()-1),1))</f>
        <v/>
      </c>
      <c r="C728" s="5" t="str">
        <f ca="1">IF(ROW()-1&gt;$J$1,"",INDIRECT("Inventaires!I"&amp;SMALL([1]Inventaires!$A$3:$A$400,ROW()-1),1))</f>
        <v/>
      </c>
      <c r="D728" s="7" t="str">
        <f ca="1">IF(ROW()-1&gt;$J$1,"",INDIRECT("Inventaires!C"&amp;SMALL([1]Inventaires!$A$3:$A$400,ROW()-1),1))</f>
        <v/>
      </c>
      <c r="E728" s="5" t="str">
        <f ca="1">IF(ROW()-1&gt;$J$1,"",INDIRECT("Inventaires!Q"&amp;SMALL([1]Inventaires!$A$3:$A$400,ROW()-1),1))</f>
        <v/>
      </c>
      <c r="F728" s="8" t="str">
        <f ca="1">IF(ROW()-1&gt;$J$1,"",INDIRECT("Inventaires!J"&amp;SMALL([1]Inventaires!$A$3:$A$400,ROW()-1),1))</f>
        <v/>
      </c>
      <c r="G728" s="7" t="str">
        <f ca="1">IF(ROW()-1&gt;$J$1,"",INDIRECT("Inventaires!K"&amp;SMALL([1]Inventaires!$A$3:$A$400,ROW()-1),1))</f>
        <v/>
      </c>
      <c r="H728" s="5" t="str">
        <f ca="1">IF(ROW()-1&gt;$J$1,"",INDIRECT("Inventaires!O"&amp;SMALL([1]Inventaires!$A$3:$A$400,ROW()-1),1))</f>
        <v/>
      </c>
      <c r="I728" s="7" t="str">
        <f ca="1">IF(ROW()-1&gt;$J$1,"",INDIRECT("Inventaires!L"&amp;SMALL([1]Inventaires!$A$3:$A$400,ROW()-1),1))</f>
        <v/>
      </c>
      <c r="J728" s="7"/>
    </row>
    <row r="729" spans="1:10" x14ac:dyDescent="0.25">
      <c r="A729" s="7"/>
      <c r="B729" s="5" t="str">
        <f ca="1">IF(ROW()-1&gt;$J$1,"",INDIRECT("Inventaires!D"&amp;SMALL([1]Inventaires!$A$3:$A$400,ROW()-1),1))</f>
        <v/>
      </c>
      <c r="C729" s="5" t="str">
        <f ca="1">IF(ROW()-1&gt;$J$1,"",INDIRECT("Inventaires!I"&amp;SMALL([1]Inventaires!$A$3:$A$400,ROW()-1),1))</f>
        <v/>
      </c>
      <c r="D729" s="7" t="str">
        <f ca="1">IF(ROW()-1&gt;$J$1,"",INDIRECT("Inventaires!C"&amp;SMALL([1]Inventaires!$A$3:$A$400,ROW()-1),1))</f>
        <v/>
      </c>
      <c r="E729" s="5" t="str">
        <f ca="1">IF(ROW()-1&gt;$J$1,"",INDIRECT("Inventaires!Q"&amp;SMALL([1]Inventaires!$A$3:$A$400,ROW()-1),1))</f>
        <v/>
      </c>
      <c r="F729" s="8" t="str">
        <f ca="1">IF(ROW()-1&gt;$J$1,"",INDIRECT("Inventaires!J"&amp;SMALL([1]Inventaires!$A$3:$A$400,ROW()-1),1))</f>
        <v/>
      </c>
      <c r="G729" s="7" t="str">
        <f ca="1">IF(ROW()-1&gt;$J$1,"",INDIRECT("Inventaires!K"&amp;SMALL([1]Inventaires!$A$3:$A$400,ROW()-1),1))</f>
        <v/>
      </c>
      <c r="H729" s="5" t="str">
        <f ca="1">IF(ROW()-1&gt;$J$1,"",INDIRECT("Inventaires!O"&amp;SMALL([1]Inventaires!$A$3:$A$400,ROW()-1),1))</f>
        <v/>
      </c>
      <c r="I729" s="7" t="str">
        <f ca="1">IF(ROW()-1&gt;$J$1,"",INDIRECT("Inventaires!L"&amp;SMALL([1]Inventaires!$A$3:$A$400,ROW()-1),1))</f>
        <v/>
      </c>
      <c r="J729" s="7"/>
    </row>
    <row r="730" spans="1:10" x14ac:dyDescent="0.25">
      <c r="A730" s="7"/>
      <c r="B730" s="5" t="str">
        <f ca="1">IF(ROW()-1&gt;$J$1,"",INDIRECT("Inventaires!D"&amp;SMALL([1]Inventaires!$A$3:$A$400,ROW()-1),1))</f>
        <v/>
      </c>
      <c r="C730" s="5" t="str">
        <f ca="1">IF(ROW()-1&gt;$J$1,"",INDIRECT("Inventaires!I"&amp;SMALL([1]Inventaires!$A$3:$A$400,ROW()-1),1))</f>
        <v/>
      </c>
      <c r="D730" s="7" t="str">
        <f ca="1">IF(ROW()-1&gt;$J$1,"",INDIRECT("Inventaires!C"&amp;SMALL([1]Inventaires!$A$3:$A$400,ROW()-1),1))</f>
        <v/>
      </c>
      <c r="E730" s="5" t="str">
        <f ca="1">IF(ROW()-1&gt;$J$1,"",INDIRECT("Inventaires!Q"&amp;SMALL([1]Inventaires!$A$3:$A$400,ROW()-1),1))</f>
        <v/>
      </c>
      <c r="F730" s="8" t="str">
        <f ca="1">IF(ROW()-1&gt;$J$1,"",INDIRECT("Inventaires!J"&amp;SMALL([1]Inventaires!$A$3:$A$400,ROW()-1),1))</f>
        <v/>
      </c>
      <c r="G730" s="7" t="str">
        <f ca="1">IF(ROW()-1&gt;$J$1,"",INDIRECT("Inventaires!K"&amp;SMALL([1]Inventaires!$A$3:$A$400,ROW()-1),1))</f>
        <v/>
      </c>
      <c r="H730" s="5" t="str">
        <f ca="1">IF(ROW()-1&gt;$J$1,"",INDIRECT("Inventaires!O"&amp;SMALL([1]Inventaires!$A$3:$A$400,ROW()-1),1))</f>
        <v/>
      </c>
      <c r="I730" s="7" t="str">
        <f ca="1">IF(ROW()-1&gt;$J$1,"",INDIRECT("Inventaires!L"&amp;SMALL([1]Inventaires!$A$3:$A$400,ROW()-1),1))</f>
        <v/>
      </c>
      <c r="J730" s="7"/>
    </row>
    <row r="731" spans="1:10" x14ac:dyDescent="0.25">
      <c r="A731" s="7"/>
      <c r="B731" s="5" t="str">
        <f ca="1">IF(ROW()-1&gt;$J$1,"",INDIRECT("Inventaires!D"&amp;SMALL([1]Inventaires!$A$3:$A$400,ROW()-1),1))</f>
        <v/>
      </c>
      <c r="C731" s="5" t="str">
        <f ca="1">IF(ROW()-1&gt;$J$1,"",INDIRECT("Inventaires!I"&amp;SMALL([1]Inventaires!$A$3:$A$400,ROW()-1),1))</f>
        <v/>
      </c>
      <c r="D731" s="7" t="str">
        <f ca="1">IF(ROW()-1&gt;$J$1,"",INDIRECT("Inventaires!C"&amp;SMALL([1]Inventaires!$A$3:$A$400,ROW()-1),1))</f>
        <v/>
      </c>
      <c r="E731" s="5" t="str">
        <f ca="1">IF(ROW()-1&gt;$J$1,"",INDIRECT("Inventaires!Q"&amp;SMALL([1]Inventaires!$A$3:$A$400,ROW()-1),1))</f>
        <v/>
      </c>
      <c r="F731" s="8" t="str">
        <f ca="1">IF(ROW()-1&gt;$J$1,"",INDIRECT("Inventaires!J"&amp;SMALL([1]Inventaires!$A$3:$A$400,ROW()-1),1))</f>
        <v/>
      </c>
      <c r="G731" s="7" t="str">
        <f ca="1">IF(ROW()-1&gt;$J$1,"",INDIRECT("Inventaires!K"&amp;SMALL([1]Inventaires!$A$3:$A$400,ROW()-1),1))</f>
        <v/>
      </c>
      <c r="H731" s="5" t="str">
        <f ca="1">IF(ROW()-1&gt;$J$1,"",INDIRECT("Inventaires!O"&amp;SMALL([1]Inventaires!$A$3:$A$400,ROW()-1),1))</f>
        <v/>
      </c>
      <c r="I731" s="7" t="str">
        <f ca="1">IF(ROW()-1&gt;$J$1,"",INDIRECT("Inventaires!L"&amp;SMALL([1]Inventaires!$A$3:$A$400,ROW()-1),1))</f>
        <v/>
      </c>
      <c r="J731" s="7"/>
    </row>
    <row r="732" spans="1:10" x14ac:dyDescent="0.25">
      <c r="A732" s="7"/>
      <c r="B732" s="5" t="str">
        <f ca="1">IF(ROW()-1&gt;$J$1,"",INDIRECT("Inventaires!D"&amp;SMALL([1]Inventaires!$A$3:$A$400,ROW()-1),1))</f>
        <v/>
      </c>
      <c r="C732" s="5" t="str">
        <f ca="1">IF(ROW()-1&gt;$J$1,"",INDIRECT("Inventaires!I"&amp;SMALL([1]Inventaires!$A$3:$A$400,ROW()-1),1))</f>
        <v/>
      </c>
      <c r="D732" s="7" t="str">
        <f ca="1">IF(ROW()-1&gt;$J$1,"",INDIRECT("Inventaires!C"&amp;SMALL([1]Inventaires!$A$3:$A$400,ROW()-1),1))</f>
        <v/>
      </c>
      <c r="E732" s="5" t="str">
        <f ca="1">IF(ROW()-1&gt;$J$1,"",INDIRECT("Inventaires!Q"&amp;SMALL([1]Inventaires!$A$3:$A$400,ROW()-1),1))</f>
        <v/>
      </c>
      <c r="F732" s="8" t="str">
        <f ca="1">IF(ROW()-1&gt;$J$1,"",INDIRECT("Inventaires!J"&amp;SMALL([1]Inventaires!$A$3:$A$400,ROW()-1),1))</f>
        <v/>
      </c>
      <c r="G732" s="7" t="str">
        <f ca="1">IF(ROW()-1&gt;$J$1,"",INDIRECT("Inventaires!K"&amp;SMALL([1]Inventaires!$A$3:$A$400,ROW()-1),1))</f>
        <v/>
      </c>
      <c r="H732" s="5" t="str">
        <f ca="1">IF(ROW()-1&gt;$J$1,"",INDIRECT("Inventaires!O"&amp;SMALL([1]Inventaires!$A$3:$A$400,ROW()-1),1))</f>
        <v/>
      </c>
      <c r="I732" s="7" t="str">
        <f ca="1">IF(ROW()-1&gt;$J$1,"",INDIRECT("Inventaires!L"&amp;SMALL([1]Inventaires!$A$3:$A$400,ROW()-1),1))</f>
        <v/>
      </c>
      <c r="J732" s="7"/>
    </row>
    <row r="733" spans="1:10" x14ac:dyDescent="0.25">
      <c r="A733" s="7"/>
      <c r="B733" s="5" t="str">
        <f ca="1">IF(ROW()-1&gt;$J$1,"",INDIRECT("Inventaires!D"&amp;SMALL([1]Inventaires!$A$3:$A$400,ROW()-1),1))</f>
        <v/>
      </c>
      <c r="C733" s="5" t="str">
        <f ca="1">IF(ROW()-1&gt;$J$1,"",INDIRECT("Inventaires!I"&amp;SMALL([1]Inventaires!$A$3:$A$400,ROW()-1),1))</f>
        <v/>
      </c>
      <c r="D733" s="7" t="str">
        <f ca="1">IF(ROW()-1&gt;$J$1,"",INDIRECT("Inventaires!C"&amp;SMALL([1]Inventaires!$A$3:$A$400,ROW()-1),1))</f>
        <v/>
      </c>
      <c r="E733" s="5" t="str">
        <f ca="1">IF(ROW()-1&gt;$J$1,"",INDIRECT("Inventaires!Q"&amp;SMALL([1]Inventaires!$A$3:$A$400,ROW()-1),1))</f>
        <v/>
      </c>
      <c r="F733" s="8" t="str">
        <f ca="1">IF(ROW()-1&gt;$J$1,"",INDIRECT("Inventaires!J"&amp;SMALL([1]Inventaires!$A$3:$A$400,ROW()-1),1))</f>
        <v/>
      </c>
      <c r="G733" s="7" t="str">
        <f ca="1">IF(ROW()-1&gt;$J$1,"",INDIRECT("Inventaires!K"&amp;SMALL([1]Inventaires!$A$3:$A$400,ROW()-1),1))</f>
        <v/>
      </c>
      <c r="H733" s="5" t="str">
        <f ca="1">IF(ROW()-1&gt;$J$1,"",INDIRECT("Inventaires!O"&amp;SMALL([1]Inventaires!$A$3:$A$400,ROW()-1),1))</f>
        <v/>
      </c>
      <c r="I733" s="7" t="str">
        <f ca="1">IF(ROW()-1&gt;$J$1,"",INDIRECT("Inventaires!L"&amp;SMALL([1]Inventaires!$A$3:$A$400,ROW()-1),1))</f>
        <v/>
      </c>
      <c r="J733" s="7"/>
    </row>
    <row r="734" spans="1:10" x14ac:dyDescent="0.25">
      <c r="A734" s="7"/>
      <c r="B734" s="5" t="str">
        <f ca="1">IF(ROW()-1&gt;$J$1,"",INDIRECT("Inventaires!D"&amp;SMALL([1]Inventaires!$A$3:$A$400,ROW()-1),1))</f>
        <v/>
      </c>
      <c r="C734" s="5" t="str">
        <f ca="1">IF(ROW()-1&gt;$J$1,"",INDIRECT("Inventaires!I"&amp;SMALL([1]Inventaires!$A$3:$A$400,ROW()-1),1))</f>
        <v/>
      </c>
      <c r="D734" s="7" t="str">
        <f ca="1">IF(ROW()-1&gt;$J$1,"",INDIRECT("Inventaires!C"&amp;SMALL([1]Inventaires!$A$3:$A$400,ROW()-1),1))</f>
        <v/>
      </c>
      <c r="E734" s="5" t="str">
        <f ca="1">IF(ROW()-1&gt;$J$1,"",INDIRECT("Inventaires!Q"&amp;SMALL([1]Inventaires!$A$3:$A$400,ROW()-1),1))</f>
        <v/>
      </c>
      <c r="F734" s="8" t="str">
        <f ca="1">IF(ROW()-1&gt;$J$1,"",INDIRECT("Inventaires!J"&amp;SMALL([1]Inventaires!$A$3:$A$400,ROW()-1),1))</f>
        <v/>
      </c>
      <c r="G734" s="7" t="str">
        <f ca="1">IF(ROW()-1&gt;$J$1,"",INDIRECT("Inventaires!K"&amp;SMALL([1]Inventaires!$A$3:$A$400,ROW()-1),1))</f>
        <v/>
      </c>
      <c r="H734" s="5" t="str">
        <f ca="1">IF(ROW()-1&gt;$J$1,"",INDIRECT("Inventaires!O"&amp;SMALL([1]Inventaires!$A$3:$A$400,ROW()-1),1))</f>
        <v/>
      </c>
      <c r="I734" s="7" t="str">
        <f ca="1">IF(ROW()-1&gt;$J$1,"",INDIRECT("Inventaires!L"&amp;SMALL([1]Inventaires!$A$3:$A$400,ROW()-1),1))</f>
        <v/>
      </c>
      <c r="J734" s="7"/>
    </row>
    <row r="735" spans="1:10" x14ac:dyDescent="0.25">
      <c r="A735" s="7"/>
      <c r="B735" s="5" t="str">
        <f ca="1">IF(ROW()-1&gt;$J$1,"",INDIRECT("Inventaires!D"&amp;SMALL([1]Inventaires!$A$3:$A$400,ROW()-1),1))</f>
        <v/>
      </c>
      <c r="C735" s="5" t="str">
        <f ca="1">IF(ROW()-1&gt;$J$1,"",INDIRECT("Inventaires!I"&amp;SMALL([1]Inventaires!$A$3:$A$400,ROW()-1),1))</f>
        <v/>
      </c>
      <c r="D735" s="7" t="str">
        <f ca="1">IF(ROW()-1&gt;$J$1,"",INDIRECT("Inventaires!C"&amp;SMALL([1]Inventaires!$A$3:$A$400,ROW()-1),1))</f>
        <v/>
      </c>
      <c r="E735" s="5" t="str">
        <f ca="1">IF(ROW()-1&gt;$J$1,"",INDIRECT("Inventaires!Q"&amp;SMALL([1]Inventaires!$A$3:$A$400,ROW()-1),1))</f>
        <v/>
      </c>
      <c r="F735" s="8" t="str">
        <f ca="1">IF(ROW()-1&gt;$J$1,"",INDIRECT("Inventaires!J"&amp;SMALL([1]Inventaires!$A$3:$A$400,ROW()-1),1))</f>
        <v/>
      </c>
      <c r="G735" s="7" t="str">
        <f ca="1">IF(ROW()-1&gt;$J$1,"",INDIRECT("Inventaires!K"&amp;SMALL([1]Inventaires!$A$3:$A$400,ROW()-1),1))</f>
        <v/>
      </c>
      <c r="H735" s="5" t="str">
        <f ca="1">IF(ROW()-1&gt;$J$1,"",INDIRECT("Inventaires!O"&amp;SMALL([1]Inventaires!$A$3:$A$400,ROW()-1),1))</f>
        <v/>
      </c>
      <c r="I735" s="7" t="str">
        <f ca="1">IF(ROW()-1&gt;$J$1,"",INDIRECT("Inventaires!L"&amp;SMALL([1]Inventaires!$A$3:$A$400,ROW()-1),1))</f>
        <v/>
      </c>
      <c r="J735" s="7"/>
    </row>
    <row r="736" spans="1:10" x14ac:dyDescent="0.25">
      <c r="A736" s="7"/>
      <c r="B736" s="5" t="str">
        <f ca="1">IF(ROW()-1&gt;$J$1,"",INDIRECT("Inventaires!D"&amp;SMALL([1]Inventaires!$A$3:$A$400,ROW()-1),1))</f>
        <v/>
      </c>
      <c r="C736" s="5" t="str">
        <f ca="1">IF(ROW()-1&gt;$J$1,"",INDIRECT("Inventaires!I"&amp;SMALL([1]Inventaires!$A$3:$A$400,ROW()-1),1))</f>
        <v/>
      </c>
      <c r="D736" s="7" t="str">
        <f ca="1">IF(ROW()-1&gt;$J$1,"",INDIRECT("Inventaires!C"&amp;SMALL([1]Inventaires!$A$3:$A$400,ROW()-1),1))</f>
        <v/>
      </c>
      <c r="E736" s="5" t="str">
        <f ca="1">IF(ROW()-1&gt;$J$1,"",INDIRECT("Inventaires!Q"&amp;SMALL([1]Inventaires!$A$3:$A$400,ROW()-1),1))</f>
        <v/>
      </c>
      <c r="F736" s="8" t="str">
        <f ca="1">IF(ROW()-1&gt;$J$1,"",INDIRECT("Inventaires!J"&amp;SMALL([1]Inventaires!$A$3:$A$400,ROW()-1),1))</f>
        <v/>
      </c>
      <c r="G736" s="7" t="str">
        <f ca="1">IF(ROW()-1&gt;$J$1,"",INDIRECT("Inventaires!K"&amp;SMALL([1]Inventaires!$A$3:$A$400,ROW()-1),1))</f>
        <v/>
      </c>
      <c r="H736" s="5" t="str">
        <f ca="1">IF(ROW()-1&gt;$J$1,"",INDIRECT("Inventaires!O"&amp;SMALL([1]Inventaires!$A$3:$A$400,ROW()-1),1))</f>
        <v/>
      </c>
      <c r="I736" s="7" t="str">
        <f ca="1">IF(ROW()-1&gt;$J$1,"",INDIRECT("Inventaires!L"&amp;SMALL([1]Inventaires!$A$3:$A$400,ROW()-1),1))</f>
        <v/>
      </c>
      <c r="J736" s="7"/>
    </row>
    <row r="737" spans="1:10" x14ac:dyDescent="0.25">
      <c r="A737" s="7"/>
      <c r="B737" s="5" t="str">
        <f ca="1">IF(ROW()-1&gt;$J$1,"",INDIRECT("Inventaires!D"&amp;SMALL([1]Inventaires!$A$3:$A$400,ROW()-1),1))</f>
        <v/>
      </c>
      <c r="C737" s="5" t="str">
        <f ca="1">IF(ROW()-1&gt;$J$1,"",INDIRECT("Inventaires!I"&amp;SMALL([1]Inventaires!$A$3:$A$400,ROW()-1),1))</f>
        <v/>
      </c>
      <c r="D737" s="7" t="str">
        <f ca="1">IF(ROW()-1&gt;$J$1,"",INDIRECT("Inventaires!C"&amp;SMALL([1]Inventaires!$A$3:$A$400,ROW()-1),1))</f>
        <v/>
      </c>
      <c r="E737" s="5" t="str">
        <f ca="1">IF(ROW()-1&gt;$J$1,"",INDIRECT("Inventaires!Q"&amp;SMALL([1]Inventaires!$A$3:$A$400,ROW()-1),1))</f>
        <v/>
      </c>
      <c r="F737" s="8" t="str">
        <f ca="1">IF(ROW()-1&gt;$J$1,"",INDIRECT("Inventaires!J"&amp;SMALL([1]Inventaires!$A$3:$A$400,ROW()-1),1))</f>
        <v/>
      </c>
      <c r="G737" s="7" t="str">
        <f ca="1">IF(ROW()-1&gt;$J$1,"",INDIRECT("Inventaires!K"&amp;SMALL([1]Inventaires!$A$3:$A$400,ROW()-1),1))</f>
        <v/>
      </c>
      <c r="H737" s="5" t="str">
        <f ca="1">IF(ROW()-1&gt;$J$1,"",INDIRECT("Inventaires!O"&amp;SMALL([1]Inventaires!$A$3:$A$400,ROW()-1),1))</f>
        <v/>
      </c>
      <c r="I737" s="7" t="str">
        <f ca="1">IF(ROW()-1&gt;$J$1,"",INDIRECT("Inventaires!L"&amp;SMALL([1]Inventaires!$A$3:$A$400,ROW()-1),1))</f>
        <v/>
      </c>
      <c r="J737" s="7"/>
    </row>
    <row r="738" spans="1:10" x14ac:dyDescent="0.25">
      <c r="A738" s="7"/>
      <c r="B738" s="5" t="str">
        <f ca="1">IF(ROW()-1&gt;$J$1,"",INDIRECT("Inventaires!D"&amp;SMALL([1]Inventaires!$A$3:$A$400,ROW()-1),1))</f>
        <v/>
      </c>
      <c r="C738" s="5" t="str">
        <f ca="1">IF(ROW()-1&gt;$J$1,"",INDIRECT("Inventaires!I"&amp;SMALL([1]Inventaires!$A$3:$A$400,ROW()-1),1))</f>
        <v/>
      </c>
      <c r="D738" s="7" t="str">
        <f ca="1">IF(ROW()-1&gt;$J$1,"",INDIRECT("Inventaires!C"&amp;SMALL([1]Inventaires!$A$3:$A$400,ROW()-1),1))</f>
        <v/>
      </c>
      <c r="E738" s="5" t="str">
        <f ca="1">IF(ROW()-1&gt;$J$1,"",INDIRECT("Inventaires!Q"&amp;SMALL([1]Inventaires!$A$3:$A$400,ROW()-1),1))</f>
        <v/>
      </c>
      <c r="F738" s="8" t="str">
        <f ca="1">IF(ROW()-1&gt;$J$1,"",INDIRECT("Inventaires!J"&amp;SMALL([1]Inventaires!$A$3:$A$400,ROW()-1),1))</f>
        <v/>
      </c>
      <c r="G738" s="7" t="str">
        <f ca="1">IF(ROW()-1&gt;$J$1,"",INDIRECT("Inventaires!K"&amp;SMALL([1]Inventaires!$A$3:$A$400,ROW()-1),1))</f>
        <v/>
      </c>
      <c r="H738" s="5" t="str">
        <f ca="1">IF(ROW()-1&gt;$J$1,"",INDIRECT("Inventaires!O"&amp;SMALL([1]Inventaires!$A$3:$A$400,ROW()-1),1))</f>
        <v/>
      </c>
      <c r="I738" s="7" t="str">
        <f ca="1">IF(ROW()-1&gt;$J$1,"",INDIRECT("Inventaires!L"&amp;SMALL([1]Inventaires!$A$3:$A$400,ROW()-1),1))</f>
        <v/>
      </c>
      <c r="J738" s="7"/>
    </row>
    <row r="739" spans="1:10" x14ac:dyDescent="0.25">
      <c r="A739" s="7"/>
      <c r="B739" s="5" t="str">
        <f ca="1">IF(ROW()-1&gt;$J$1,"",INDIRECT("Inventaires!D"&amp;SMALL([1]Inventaires!$A$3:$A$400,ROW()-1),1))</f>
        <v/>
      </c>
      <c r="C739" s="5" t="str">
        <f ca="1">IF(ROW()-1&gt;$J$1,"",INDIRECT("Inventaires!I"&amp;SMALL([1]Inventaires!$A$3:$A$400,ROW()-1),1))</f>
        <v/>
      </c>
      <c r="D739" s="7" t="str">
        <f ca="1">IF(ROW()-1&gt;$J$1,"",INDIRECT("Inventaires!C"&amp;SMALL([1]Inventaires!$A$3:$A$400,ROW()-1),1))</f>
        <v/>
      </c>
      <c r="E739" s="5" t="str">
        <f ca="1">IF(ROW()-1&gt;$J$1,"",INDIRECT("Inventaires!Q"&amp;SMALL([1]Inventaires!$A$3:$A$400,ROW()-1),1))</f>
        <v/>
      </c>
      <c r="F739" s="8" t="str">
        <f ca="1">IF(ROW()-1&gt;$J$1,"",INDIRECT("Inventaires!J"&amp;SMALL([1]Inventaires!$A$3:$A$400,ROW()-1),1))</f>
        <v/>
      </c>
      <c r="G739" s="7" t="str">
        <f ca="1">IF(ROW()-1&gt;$J$1,"",INDIRECT("Inventaires!K"&amp;SMALL([1]Inventaires!$A$3:$A$400,ROW()-1),1))</f>
        <v/>
      </c>
      <c r="H739" s="5" t="str">
        <f ca="1">IF(ROW()-1&gt;$J$1,"",INDIRECT("Inventaires!O"&amp;SMALL([1]Inventaires!$A$3:$A$400,ROW()-1),1))</f>
        <v/>
      </c>
      <c r="I739" s="7" t="str">
        <f ca="1">IF(ROW()-1&gt;$J$1,"",INDIRECT("Inventaires!L"&amp;SMALL([1]Inventaires!$A$3:$A$400,ROW()-1),1))</f>
        <v/>
      </c>
      <c r="J739" s="7"/>
    </row>
    <row r="740" spans="1:10" x14ac:dyDescent="0.25">
      <c r="A740" s="7"/>
      <c r="B740" s="5" t="str">
        <f ca="1">IF(ROW()-1&gt;$J$1,"",INDIRECT("Inventaires!D"&amp;SMALL([1]Inventaires!$A$3:$A$400,ROW()-1),1))</f>
        <v/>
      </c>
      <c r="C740" s="5" t="str">
        <f ca="1">IF(ROW()-1&gt;$J$1,"",INDIRECT("Inventaires!I"&amp;SMALL([1]Inventaires!$A$3:$A$400,ROW()-1),1))</f>
        <v/>
      </c>
      <c r="D740" s="7" t="str">
        <f ca="1">IF(ROW()-1&gt;$J$1,"",INDIRECT("Inventaires!C"&amp;SMALL([1]Inventaires!$A$3:$A$400,ROW()-1),1))</f>
        <v/>
      </c>
      <c r="E740" s="5" t="str">
        <f ca="1">IF(ROW()-1&gt;$J$1,"",INDIRECT("Inventaires!Q"&amp;SMALL([1]Inventaires!$A$3:$A$400,ROW()-1),1))</f>
        <v/>
      </c>
      <c r="F740" s="8" t="str">
        <f ca="1">IF(ROW()-1&gt;$J$1,"",INDIRECT("Inventaires!J"&amp;SMALL([1]Inventaires!$A$3:$A$400,ROW()-1),1))</f>
        <v/>
      </c>
      <c r="G740" s="7" t="str">
        <f ca="1">IF(ROW()-1&gt;$J$1,"",INDIRECT("Inventaires!K"&amp;SMALL([1]Inventaires!$A$3:$A$400,ROW()-1),1))</f>
        <v/>
      </c>
      <c r="H740" s="5" t="str">
        <f ca="1">IF(ROW()-1&gt;$J$1,"",INDIRECT("Inventaires!O"&amp;SMALL([1]Inventaires!$A$3:$A$400,ROW()-1),1))</f>
        <v/>
      </c>
      <c r="I740" s="7" t="str">
        <f ca="1">IF(ROW()-1&gt;$J$1,"",INDIRECT("Inventaires!L"&amp;SMALL([1]Inventaires!$A$3:$A$400,ROW()-1),1))</f>
        <v/>
      </c>
      <c r="J740" s="7"/>
    </row>
    <row r="741" spans="1:10" x14ac:dyDescent="0.25">
      <c r="A741" s="7"/>
      <c r="B741" s="5" t="str">
        <f ca="1">IF(ROW()-1&gt;$J$1,"",INDIRECT("Inventaires!D"&amp;SMALL([1]Inventaires!$A$3:$A$400,ROW()-1),1))</f>
        <v/>
      </c>
      <c r="C741" s="5" t="str">
        <f ca="1">IF(ROW()-1&gt;$J$1,"",INDIRECT("Inventaires!I"&amp;SMALL([1]Inventaires!$A$3:$A$400,ROW()-1),1))</f>
        <v/>
      </c>
      <c r="D741" s="7" t="str">
        <f ca="1">IF(ROW()-1&gt;$J$1,"",INDIRECT("Inventaires!C"&amp;SMALL([1]Inventaires!$A$3:$A$400,ROW()-1),1))</f>
        <v/>
      </c>
      <c r="E741" s="5" t="str">
        <f ca="1">IF(ROW()-1&gt;$J$1,"",INDIRECT("Inventaires!Q"&amp;SMALL([1]Inventaires!$A$3:$A$400,ROW()-1),1))</f>
        <v/>
      </c>
      <c r="F741" s="8" t="str">
        <f ca="1">IF(ROW()-1&gt;$J$1,"",INDIRECT("Inventaires!J"&amp;SMALL([1]Inventaires!$A$3:$A$400,ROW()-1),1))</f>
        <v/>
      </c>
      <c r="G741" s="7" t="str">
        <f ca="1">IF(ROW()-1&gt;$J$1,"",INDIRECT("Inventaires!K"&amp;SMALL([1]Inventaires!$A$3:$A$400,ROW()-1),1))</f>
        <v/>
      </c>
      <c r="H741" s="5" t="str">
        <f ca="1">IF(ROW()-1&gt;$J$1,"",INDIRECT("Inventaires!O"&amp;SMALL([1]Inventaires!$A$3:$A$400,ROW()-1),1))</f>
        <v/>
      </c>
      <c r="I741" s="7" t="str">
        <f ca="1">IF(ROW()-1&gt;$J$1,"",INDIRECT("Inventaires!L"&amp;SMALL([1]Inventaires!$A$3:$A$400,ROW()-1),1))</f>
        <v/>
      </c>
      <c r="J741" s="7"/>
    </row>
    <row r="742" spans="1:10" x14ac:dyDescent="0.25">
      <c r="A742" s="7"/>
      <c r="B742" s="5" t="str">
        <f ca="1">IF(ROW()-1&gt;$J$1,"",INDIRECT("Inventaires!D"&amp;SMALL([1]Inventaires!$A$3:$A$400,ROW()-1),1))</f>
        <v/>
      </c>
      <c r="C742" s="5" t="str">
        <f ca="1">IF(ROW()-1&gt;$J$1,"",INDIRECT("Inventaires!I"&amp;SMALL([1]Inventaires!$A$3:$A$400,ROW()-1),1))</f>
        <v/>
      </c>
      <c r="D742" s="7" t="str">
        <f ca="1">IF(ROW()-1&gt;$J$1,"",INDIRECT("Inventaires!C"&amp;SMALL([1]Inventaires!$A$3:$A$400,ROW()-1),1))</f>
        <v/>
      </c>
      <c r="E742" s="5" t="str">
        <f ca="1">IF(ROW()-1&gt;$J$1,"",INDIRECT("Inventaires!Q"&amp;SMALL([1]Inventaires!$A$3:$A$400,ROW()-1),1))</f>
        <v/>
      </c>
      <c r="F742" s="8" t="str">
        <f ca="1">IF(ROW()-1&gt;$J$1,"",INDIRECT("Inventaires!J"&amp;SMALL([1]Inventaires!$A$3:$A$400,ROW()-1),1))</f>
        <v/>
      </c>
      <c r="G742" s="7" t="str">
        <f ca="1">IF(ROW()-1&gt;$J$1,"",INDIRECT("Inventaires!K"&amp;SMALL([1]Inventaires!$A$3:$A$400,ROW()-1),1))</f>
        <v/>
      </c>
      <c r="H742" s="5" t="str">
        <f ca="1">IF(ROW()-1&gt;$J$1,"",INDIRECT("Inventaires!O"&amp;SMALL([1]Inventaires!$A$3:$A$400,ROW()-1),1))</f>
        <v/>
      </c>
      <c r="I742" s="7" t="str">
        <f ca="1">IF(ROW()-1&gt;$J$1,"",INDIRECT("Inventaires!L"&amp;SMALL([1]Inventaires!$A$3:$A$400,ROW()-1),1))</f>
        <v/>
      </c>
      <c r="J742" s="7"/>
    </row>
    <row r="743" spans="1:10" x14ac:dyDescent="0.25">
      <c r="A743" s="7"/>
      <c r="B743" s="5" t="str">
        <f ca="1">IF(ROW()-1&gt;$J$1,"",INDIRECT("Inventaires!D"&amp;SMALL([1]Inventaires!$A$3:$A$400,ROW()-1),1))</f>
        <v/>
      </c>
      <c r="C743" s="5" t="str">
        <f ca="1">IF(ROW()-1&gt;$J$1,"",INDIRECT("Inventaires!I"&amp;SMALL([1]Inventaires!$A$3:$A$400,ROW()-1),1))</f>
        <v/>
      </c>
      <c r="D743" s="7" t="str">
        <f ca="1">IF(ROW()-1&gt;$J$1,"",INDIRECT("Inventaires!C"&amp;SMALL([1]Inventaires!$A$3:$A$400,ROW()-1),1))</f>
        <v/>
      </c>
      <c r="E743" s="5" t="str">
        <f ca="1">IF(ROW()-1&gt;$J$1,"",INDIRECT("Inventaires!Q"&amp;SMALL([1]Inventaires!$A$3:$A$400,ROW()-1),1))</f>
        <v/>
      </c>
      <c r="F743" s="8" t="str">
        <f ca="1">IF(ROW()-1&gt;$J$1,"",INDIRECT("Inventaires!J"&amp;SMALL([1]Inventaires!$A$3:$A$400,ROW()-1),1))</f>
        <v/>
      </c>
      <c r="G743" s="7" t="str">
        <f ca="1">IF(ROW()-1&gt;$J$1,"",INDIRECT("Inventaires!K"&amp;SMALL([1]Inventaires!$A$3:$A$400,ROW()-1),1))</f>
        <v/>
      </c>
      <c r="H743" s="5" t="str">
        <f ca="1">IF(ROW()-1&gt;$J$1,"",INDIRECT("Inventaires!O"&amp;SMALL([1]Inventaires!$A$3:$A$400,ROW()-1),1))</f>
        <v/>
      </c>
      <c r="I743" s="7" t="str">
        <f ca="1">IF(ROW()-1&gt;$J$1,"",INDIRECT("Inventaires!L"&amp;SMALL([1]Inventaires!$A$3:$A$400,ROW()-1),1))</f>
        <v/>
      </c>
      <c r="J743" s="7"/>
    </row>
    <row r="744" spans="1:10" x14ac:dyDescent="0.25">
      <c r="A744" s="7"/>
      <c r="B744" s="5" t="str">
        <f ca="1">IF(ROW()-1&gt;$J$1,"",INDIRECT("Inventaires!D"&amp;SMALL([1]Inventaires!$A$3:$A$400,ROW()-1),1))</f>
        <v/>
      </c>
      <c r="C744" s="5" t="str">
        <f ca="1">IF(ROW()-1&gt;$J$1,"",INDIRECT("Inventaires!I"&amp;SMALL([1]Inventaires!$A$3:$A$400,ROW()-1),1))</f>
        <v/>
      </c>
      <c r="D744" s="7" t="str">
        <f ca="1">IF(ROW()-1&gt;$J$1,"",INDIRECT("Inventaires!C"&amp;SMALL([1]Inventaires!$A$3:$A$400,ROW()-1),1))</f>
        <v/>
      </c>
      <c r="E744" s="5" t="str">
        <f ca="1">IF(ROW()-1&gt;$J$1,"",INDIRECT("Inventaires!Q"&amp;SMALL([1]Inventaires!$A$3:$A$400,ROW()-1),1))</f>
        <v/>
      </c>
      <c r="F744" s="8" t="str">
        <f ca="1">IF(ROW()-1&gt;$J$1,"",INDIRECT("Inventaires!J"&amp;SMALL([1]Inventaires!$A$3:$A$400,ROW()-1),1))</f>
        <v/>
      </c>
      <c r="G744" s="7" t="str">
        <f ca="1">IF(ROW()-1&gt;$J$1,"",INDIRECT("Inventaires!K"&amp;SMALL([1]Inventaires!$A$3:$A$400,ROW()-1),1))</f>
        <v/>
      </c>
      <c r="H744" s="5" t="str">
        <f ca="1">IF(ROW()-1&gt;$J$1,"",INDIRECT("Inventaires!O"&amp;SMALL([1]Inventaires!$A$3:$A$400,ROW()-1),1))</f>
        <v/>
      </c>
      <c r="I744" s="7" t="str">
        <f ca="1">IF(ROW()-1&gt;$J$1,"",INDIRECT("Inventaires!L"&amp;SMALL([1]Inventaires!$A$3:$A$400,ROW()-1),1))</f>
        <v/>
      </c>
      <c r="J744" s="7"/>
    </row>
    <row r="745" spans="1:10" x14ac:dyDescent="0.25">
      <c r="A745" s="7"/>
      <c r="B745" s="5" t="str">
        <f ca="1">IF(ROW()-1&gt;$J$1,"",INDIRECT("Inventaires!D"&amp;SMALL([1]Inventaires!$A$3:$A$400,ROW()-1),1))</f>
        <v/>
      </c>
      <c r="C745" s="5" t="str">
        <f ca="1">IF(ROW()-1&gt;$J$1,"",INDIRECT("Inventaires!I"&amp;SMALL([1]Inventaires!$A$3:$A$400,ROW()-1),1))</f>
        <v/>
      </c>
      <c r="D745" s="7" t="str">
        <f ca="1">IF(ROW()-1&gt;$J$1,"",INDIRECT("Inventaires!C"&amp;SMALL([1]Inventaires!$A$3:$A$400,ROW()-1),1))</f>
        <v/>
      </c>
      <c r="E745" s="5" t="str">
        <f ca="1">IF(ROW()-1&gt;$J$1,"",INDIRECT("Inventaires!Q"&amp;SMALL([1]Inventaires!$A$3:$A$400,ROW()-1),1))</f>
        <v/>
      </c>
      <c r="F745" s="8" t="str">
        <f ca="1">IF(ROW()-1&gt;$J$1,"",INDIRECT("Inventaires!J"&amp;SMALL([1]Inventaires!$A$3:$A$400,ROW()-1),1))</f>
        <v/>
      </c>
      <c r="G745" s="7" t="str">
        <f ca="1">IF(ROW()-1&gt;$J$1,"",INDIRECT("Inventaires!K"&amp;SMALL([1]Inventaires!$A$3:$A$400,ROW()-1),1))</f>
        <v/>
      </c>
      <c r="H745" s="5" t="str">
        <f ca="1">IF(ROW()-1&gt;$J$1,"",INDIRECT("Inventaires!O"&amp;SMALL([1]Inventaires!$A$3:$A$400,ROW()-1),1))</f>
        <v/>
      </c>
      <c r="I745" s="7" t="str">
        <f ca="1">IF(ROW()-1&gt;$J$1,"",INDIRECT("Inventaires!L"&amp;SMALL([1]Inventaires!$A$3:$A$400,ROW()-1),1))</f>
        <v/>
      </c>
      <c r="J745" s="7"/>
    </row>
    <row r="746" spans="1:10" x14ac:dyDescent="0.25">
      <c r="A746" s="7"/>
      <c r="B746" s="5" t="str">
        <f ca="1">IF(ROW()-1&gt;$J$1,"",INDIRECT("Inventaires!D"&amp;SMALL([1]Inventaires!$A$3:$A$400,ROW()-1),1))</f>
        <v/>
      </c>
      <c r="C746" s="5" t="str">
        <f ca="1">IF(ROW()-1&gt;$J$1,"",INDIRECT("Inventaires!I"&amp;SMALL([1]Inventaires!$A$3:$A$400,ROW()-1),1))</f>
        <v/>
      </c>
      <c r="D746" s="7" t="str">
        <f ca="1">IF(ROW()-1&gt;$J$1,"",INDIRECT("Inventaires!C"&amp;SMALL([1]Inventaires!$A$3:$A$400,ROW()-1),1))</f>
        <v/>
      </c>
      <c r="E746" s="5" t="str">
        <f ca="1">IF(ROW()-1&gt;$J$1,"",INDIRECT("Inventaires!Q"&amp;SMALL([1]Inventaires!$A$3:$A$400,ROW()-1),1))</f>
        <v/>
      </c>
      <c r="F746" s="8" t="str">
        <f ca="1">IF(ROW()-1&gt;$J$1,"",INDIRECT("Inventaires!J"&amp;SMALL([1]Inventaires!$A$3:$A$400,ROW()-1),1))</f>
        <v/>
      </c>
      <c r="G746" s="7" t="str">
        <f ca="1">IF(ROW()-1&gt;$J$1,"",INDIRECT("Inventaires!K"&amp;SMALL([1]Inventaires!$A$3:$A$400,ROW()-1),1))</f>
        <v/>
      </c>
      <c r="H746" s="5" t="str">
        <f ca="1">IF(ROW()-1&gt;$J$1,"",INDIRECT("Inventaires!O"&amp;SMALL([1]Inventaires!$A$3:$A$400,ROW()-1),1))</f>
        <v/>
      </c>
      <c r="I746" s="7" t="str">
        <f ca="1">IF(ROW()-1&gt;$J$1,"",INDIRECT("Inventaires!L"&amp;SMALL([1]Inventaires!$A$3:$A$400,ROW()-1),1))</f>
        <v/>
      </c>
      <c r="J746" s="7"/>
    </row>
    <row r="747" spans="1:10" x14ac:dyDescent="0.25">
      <c r="A747" s="7"/>
      <c r="B747" s="5" t="str">
        <f ca="1">IF(ROW()-1&gt;$J$1,"",INDIRECT("Inventaires!D"&amp;SMALL([1]Inventaires!$A$3:$A$400,ROW()-1),1))</f>
        <v/>
      </c>
      <c r="C747" s="5" t="str">
        <f ca="1">IF(ROW()-1&gt;$J$1,"",INDIRECT("Inventaires!I"&amp;SMALL([1]Inventaires!$A$3:$A$400,ROW()-1),1))</f>
        <v/>
      </c>
      <c r="D747" s="7" t="str">
        <f ca="1">IF(ROW()-1&gt;$J$1,"",INDIRECT("Inventaires!C"&amp;SMALL([1]Inventaires!$A$3:$A$400,ROW()-1),1))</f>
        <v/>
      </c>
      <c r="E747" s="5" t="str">
        <f ca="1">IF(ROW()-1&gt;$J$1,"",INDIRECT("Inventaires!Q"&amp;SMALL([1]Inventaires!$A$3:$A$400,ROW()-1),1))</f>
        <v/>
      </c>
      <c r="F747" s="8" t="str">
        <f ca="1">IF(ROW()-1&gt;$J$1,"",INDIRECT("Inventaires!J"&amp;SMALL([1]Inventaires!$A$3:$A$400,ROW()-1),1))</f>
        <v/>
      </c>
      <c r="G747" s="7" t="str">
        <f ca="1">IF(ROW()-1&gt;$J$1,"",INDIRECT("Inventaires!K"&amp;SMALL([1]Inventaires!$A$3:$A$400,ROW()-1),1))</f>
        <v/>
      </c>
      <c r="H747" s="5" t="str">
        <f ca="1">IF(ROW()-1&gt;$J$1,"",INDIRECT("Inventaires!O"&amp;SMALL([1]Inventaires!$A$3:$A$400,ROW()-1),1))</f>
        <v/>
      </c>
      <c r="I747" s="7" t="str">
        <f ca="1">IF(ROW()-1&gt;$J$1,"",INDIRECT("Inventaires!L"&amp;SMALL([1]Inventaires!$A$3:$A$400,ROW()-1),1))</f>
        <v/>
      </c>
      <c r="J747" s="7"/>
    </row>
    <row r="748" spans="1:10" x14ac:dyDescent="0.25">
      <c r="A748" s="7"/>
      <c r="B748" s="5" t="str">
        <f ca="1">IF(ROW()-1&gt;$J$1,"",INDIRECT("Inventaires!D"&amp;SMALL([1]Inventaires!$A$3:$A$400,ROW()-1),1))</f>
        <v/>
      </c>
      <c r="C748" s="5" t="str">
        <f ca="1">IF(ROW()-1&gt;$J$1,"",INDIRECT("Inventaires!I"&amp;SMALL([1]Inventaires!$A$3:$A$400,ROW()-1),1))</f>
        <v/>
      </c>
      <c r="D748" s="7" t="str">
        <f ca="1">IF(ROW()-1&gt;$J$1,"",INDIRECT("Inventaires!C"&amp;SMALL([1]Inventaires!$A$3:$A$400,ROW()-1),1))</f>
        <v/>
      </c>
      <c r="E748" s="5" t="str">
        <f ca="1">IF(ROW()-1&gt;$J$1,"",INDIRECT("Inventaires!Q"&amp;SMALL([1]Inventaires!$A$3:$A$400,ROW()-1),1))</f>
        <v/>
      </c>
      <c r="F748" s="8" t="str">
        <f ca="1">IF(ROW()-1&gt;$J$1,"",INDIRECT("Inventaires!J"&amp;SMALL([1]Inventaires!$A$3:$A$400,ROW()-1),1))</f>
        <v/>
      </c>
      <c r="G748" s="7" t="str">
        <f ca="1">IF(ROW()-1&gt;$J$1,"",INDIRECT("Inventaires!K"&amp;SMALL([1]Inventaires!$A$3:$A$400,ROW()-1),1))</f>
        <v/>
      </c>
      <c r="H748" s="5" t="str">
        <f ca="1">IF(ROW()-1&gt;$J$1,"",INDIRECT("Inventaires!O"&amp;SMALL([1]Inventaires!$A$3:$A$400,ROW()-1),1))</f>
        <v/>
      </c>
      <c r="I748" s="7" t="str">
        <f ca="1">IF(ROW()-1&gt;$J$1,"",INDIRECT("Inventaires!L"&amp;SMALL([1]Inventaires!$A$3:$A$400,ROW()-1),1))</f>
        <v/>
      </c>
      <c r="J748" s="7"/>
    </row>
    <row r="749" spans="1:10" x14ac:dyDescent="0.25">
      <c r="A749" s="7"/>
      <c r="B749" s="5" t="str">
        <f ca="1">IF(ROW()-1&gt;$J$1,"",INDIRECT("Inventaires!D"&amp;SMALL([1]Inventaires!$A$3:$A$400,ROW()-1),1))</f>
        <v/>
      </c>
      <c r="C749" s="5" t="str">
        <f ca="1">IF(ROW()-1&gt;$J$1,"",INDIRECT("Inventaires!I"&amp;SMALL([1]Inventaires!$A$3:$A$400,ROW()-1),1))</f>
        <v/>
      </c>
      <c r="D749" s="7" t="str">
        <f ca="1">IF(ROW()-1&gt;$J$1,"",INDIRECT("Inventaires!C"&amp;SMALL([1]Inventaires!$A$3:$A$400,ROW()-1),1))</f>
        <v/>
      </c>
      <c r="E749" s="5" t="str">
        <f ca="1">IF(ROW()-1&gt;$J$1,"",INDIRECT("Inventaires!Q"&amp;SMALL([1]Inventaires!$A$3:$A$400,ROW()-1),1))</f>
        <v/>
      </c>
      <c r="F749" s="8" t="str">
        <f ca="1">IF(ROW()-1&gt;$J$1,"",INDIRECT("Inventaires!J"&amp;SMALL([1]Inventaires!$A$3:$A$400,ROW()-1),1))</f>
        <v/>
      </c>
      <c r="G749" s="7" t="str">
        <f ca="1">IF(ROW()-1&gt;$J$1,"",INDIRECT("Inventaires!K"&amp;SMALL([1]Inventaires!$A$3:$A$400,ROW()-1),1))</f>
        <v/>
      </c>
      <c r="H749" s="5" t="str">
        <f ca="1">IF(ROW()-1&gt;$J$1,"",INDIRECT("Inventaires!O"&amp;SMALL([1]Inventaires!$A$3:$A$400,ROW()-1),1))</f>
        <v/>
      </c>
      <c r="I749" s="7" t="str">
        <f ca="1">IF(ROW()-1&gt;$J$1,"",INDIRECT("Inventaires!L"&amp;SMALL([1]Inventaires!$A$3:$A$400,ROW()-1),1))</f>
        <v/>
      </c>
      <c r="J749" s="7"/>
    </row>
    <row r="750" spans="1:10" x14ac:dyDescent="0.25">
      <c r="A750" s="7"/>
      <c r="B750" s="5" t="str">
        <f ca="1">IF(ROW()-1&gt;$J$1,"",INDIRECT("Inventaires!D"&amp;SMALL([1]Inventaires!$A$3:$A$400,ROW()-1),1))</f>
        <v/>
      </c>
      <c r="C750" s="5" t="str">
        <f ca="1">IF(ROW()-1&gt;$J$1,"",INDIRECT("Inventaires!I"&amp;SMALL([1]Inventaires!$A$3:$A$400,ROW()-1),1))</f>
        <v/>
      </c>
      <c r="D750" s="7" t="str">
        <f ca="1">IF(ROW()-1&gt;$J$1,"",INDIRECT("Inventaires!C"&amp;SMALL([1]Inventaires!$A$3:$A$400,ROW()-1),1))</f>
        <v/>
      </c>
      <c r="E750" s="5" t="str">
        <f ca="1">IF(ROW()-1&gt;$J$1,"",INDIRECT("Inventaires!Q"&amp;SMALL([1]Inventaires!$A$3:$A$400,ROW()-1),1))</f>
        <v/>
      </c>
      <c r="F750" s="8" t="str">
        <f ca="1">IF(ROW()-1&gt;$J$1,"",INDIRECT("Inventaires!J"&amp;SMALL([1]Inventaires!$A$3:$A$400,ROW()-1),1))</f>
        <v/>
      </c>
      <c r="G750" s="7" t="str">
        <f ca="1">IF(ROW()-1&gt;$J$1,"",INDIRECT("Inventaires!K"&amp;SMALL([1]Inventaires!$A$3:$A$400,ROW()-1),1))</f>
        <v/>
      </c>
      <c r="H750" s="5" t="str">
        <f ca="1">IF(ROW()-1&gt;$J$1,"",INDIRECT("Inventaires!O"&amp;SMALL([1]Inventaires!$A$3:$A$400,ROW()-1),1))</f>
        <v/>
      </c>
      <c r="I750" s="7" t="str">
        <f ca="1">IF(ROW()-1&gt;$J$1,"",INDIRECT("Inventaires!L"&amp;SMALL([1]Inventaires!$A$3:$A$400,ROW()-1),1))</f>
        <v/>
      </c>
      <c r="J750" s="7"/>
    </row>
    <row r="751" spans="1:10" x14ac:dyDescent="0.25">
      <c r="A751" s="7"/>
      <c r="B751" s="5" t="str">
        <f ca="1">IF(ROW()-1&gt;$J$1,"",INDIRECT("Inventaires!D"&amp;SMALL([1]Inventaires!$A$3:$A$400,ROW()-1),1))</f>
        <v/>
      </c>
      <c r="C751" s="5" t="str">
        <f ca="1">IF(ROW()-1&gt;$J$1,"",INDIRECT("Inventaires!I"&amp;SMALL([1]Inventaires!$A$3:$A$400,ROW()-1),1))</f>
        <v/>
      </c>
      <c r="D751" s="7" t="str">
        <f ca="1">IF(ROW()-1&gt;$J$1,"",INDIRECT("Inventaires!C"&amp;SMALL([1]Inventaires!$A$3:$A$400,ROW()-1),1))</f>
        <v/>
      </c>
      <c r="E751" s="5" t="str">
        <f ca="1">IF(ROW()-1&gt;$J$1,"",INDIRECT("Inventaires!Q"&amp;SMALL([1]Inventaires!$A$3:$A$400,ROW()-1),1))</f>
        <v/>
      </c>
      <c r="F751" s="8" t="str">
        <f ca="1">IF(ROW()-1&gt;$J$1,"",INDIRECT("Inventaires!J"&amp;SMALL([1]Inventaires!$A$3:$A$400,ROW()-1),1))</f>
        <v/>
      </c>
      <c r="G751" s="7" t="str">
        <f ca="1">IF(ROW()-1&gt;$J$1,"",INDIRECT("Inventaires!K"&amp;SMALL([1]Inventaires!$A$3:$A$400,ROW()-1),1))</f>
        <v/>
      </c>
      <c r="H751" s="5" t="str">
        <f ca="1">IF(ROW()-1&gt;$J$1,"",INDIRECT("Inventaires!O"&amp;SMALL([1]Inventaires!$A$3:$A$400,ROW()-1),1))</f>
        <v/>
      </c>
      <c r="I751" s="7" t="str">
        <f ca="1">IF(ROW()-1&gt;$J$1,"",INDIRECT("Inventaires!L"&amp;SMALL([1]Inventaires!$A$3:$A$400,ROW()-1),1))</f>
        <v/>
      </c>
      <c r="J751" s="7"/>
    </row>
    <row r="752" spans="1:10" x14ac:dyDescent="0.25">
      <c r="A752" s="7"/>
      <c r="B752" s="5" t="str">
        <f ca="1">IF(ROW()-1&gt;$J$1,"",INDIRECT("Inventaires!D"&amp;SMALL([1]Inventaires!$A$3:$A$400,ROW()-1),1))</f>
        <v/>
      </c>
      <c r="C752" s="5" t="str">
        <f ca="1">IF(ROW()-1&gt;$J$1,"",INDIRECT("Inventaires!I"&amp;SMALL([1]Inventaires!$A$3:$A$400,ROW()-1),1))</f>
        <v/>
      </c>
      <c r="D752" s="7" t="str">
        <f ca="1">IF(ROW()-1&gt;$J$1,"",INDIRECT("Inventaires!C"&amp;SMALL([1]Inventaires!$A$3:$A$400,ROW()-1),1))</f>
        <v/>
      </c>
      <c r="E752" s="5" t="str">
        <f ca="1">IF(ROW()-1&gt;$J$1,"",INDIRECT("Inventaires!Q"&amp;SMALL([1]Inventaires!$A$3:$A$400,ROW()-1),1))</f>
        <v/>
      </c>
      <c r="F752" s="8" t="str">
        <f ca="1">IF(ROW()-1&gt;$J$1,"",INDIRECT("Inventaires!J"&amp;SMALL([1]Inventaires!$A$3:$A$400,ROW()-1),1))</f>
        <v/>
      </c>
      <c r="G752" s="7" t="str">
        <f ca="1">IF(ROW()-1&gt;$J$1,"",INDIRECT("Inventaires!K"&amp;SMALL([1]Inventaires!$A$3:$A$400,ROW()-1),1))</f>
        <v/>
      </c>
      <c r="H752" s="5" t="str">
        <f ca="1">IF(ROW()-1&gt;$J$1,"",INDIRECT("Inventaires!O"&amp;SMALL([1]Inventaires!$A$3:$A$400,ROW()-1),1))</f>
        <v/>
      </c>
      <c r="I752" s="7" t="str">
        <f ca="1">IF(ROW()-1&gt;$J$1,"",INDIRECT("Inventaires!L"&amp;SMALL([1]Inventaires!$A$3:$A$400,ROW()-1),1))</f>
        <v/>
      </c>
      <c r="J752" s="7"/>
    </row>
    <row r="753" spans="1:10" x14ac:dyDescent="0.25">
      <c r="A753" s="7"/>
      <c r="B753" s="5" t="str">
        <f ca="1">IF(ROW()-1&gt;$J$1,"",INDIRECT("Inventaires!D"&amp;SMALL([1]Inventaires!$A$3:$A$400,ROW()-1),1))</f>
        <v/>
      </c>
      <c r="C753" s="5" t="str">
        <f ca="1">IF(ROW()-1&gt;$J$1,"",INDIRECT("Inventaires!I"&amp;SMALL([1]Inventaires!$A$3:$A$400,ROW()-1),1))</f>
        <v/>
      </c>
      <c r="D753" s="7" t="str">
        <f ca="1">IF(ROW()-1&gt;$J$1,"",INDIRECT("Inventaires!C"&amp;SMALL([1]Inventaires!$A$3:$A$400,ROW()-1),1))</f>
        <v/>
      </c>
      <c r="E753" s="5" t="str">
        <f ca="1">IF(ROW()-1&gt;$J$1,"",INDIRECT("Inventaires!Q"&amp;SMALL([1]Inventaires!$A$3:$A$400,ROW()-1),1))</f>
        <v/>
      </c>
      <c r="F753" s="8" t="str">
        <f ca="1">IF(ROW()-1&gt;$J$1,"",INDIRECT("Inventaires!J"&amp;SMALL([1]Inventaires!$A$3:$A$400,ROW()-1),1))</f>
        <v/>
      </c>
      <c r="G753" s="7" t="str">
        <f ca="1">IF(ROW()-1&gt;$J$1,"",INDIRECT("Inventaires!K"&amp;SMALL([1]Inventaires!$A$3:$A$400,ROW()-1),1))</f>
        <v/>
      </c>
      <c r="H753" s="5" t="str">
        <f ca="1">IF(ROW()-1&gt;$J$1,"",INDIRECT("Inventaires!O"&amp;SMALL([1]Inventaires!$A$3:$A$400,ROW()-1),1))</f>
        <v/>
      </c>
      <c r="I753" s="7" t="str">
        <f ca="1">IF(ROW()-1&gt;$J$1,"",INDIRECT("Inventaires!L"&amp;SMALL([1]Inventaires!$A$3:$A$400,ROW()-1),1))</f>
        <v/>
      </c>
      <c r="J753" s="7"/>
    </row>
    <row r="754" spans="1:10" x14ac:dyDescent="0.25">
      <c r="A754" s="7"/>
      <c r="B754" s="5" t="str">
        <f ca="1">IF(ROW()-1&gt;$J$1,"",INDIRECT("Inventaires!D"&amp;SMALL([1]Inventaires!$A$3:$A$400,ROW()-1),1))</f>
        <v/>
      </c>
      <c r="C754" s="5" t="str">
        <f ca="1">IF(ROW()-1&gt;$J$1,"",INDIRECT("Inventaires!I"&amp;SMALL([1]Inventaires!$A$3:$A$400,ROW()-1),1))</f>
        <v/>
      </c>
      <c r="D754" s="7" t="str">
        <f ca="1">IF(ROW()-1&gt;$J$1,"",INDIRECT("Inventaires!C"&amp;SMALL([1]Inventaires!$A$3:$A$400,ROW()-1),1))</f>
        <v/>
      </c>
      <c r="E754" s="5" t="str">
        <f ca="1">IF(ROW()-1&gt;$J$1,"",INDIRECT("Inventaires!Q"&amp;SMALL([1]Inventaires!$A$3:$A$400,ROW()-1),1))</f>
        <v/>
      </c>
      <c r="F754" s="8" t="str">
        <f ca="1">IF(ROW()-1&gt;$J$1,"",INDIRECT("Inventaires!J"&amp;SMALL([1]Inventaires!$A$3:$A$400,ROW()-1),1))</f>
        <v/>
      </c>
      <c r="G754" s="7" t="str">
        <f ca="1">IF(ROW()-1&gt;$J$1,"",INDIRECT("Inventaires!K"&amp;SMALL([1]Inventaires!$A$3:$A$400,ROW()-1),1))</f>
        <v/>
      </c>
      <c r="H754" s="5" t="str">
        <f ca="1">IF(ROW()-1&gt;$J$1,"",INDIRECT("Inventaires!O"&amp;SMALL([1]Inventaires!$A$3:$A$400,ROW()-1),1))</f>
        <v/>
      </c>
      <c r="I754" s="7" t="str">
        <f ca="1">IF(ROW()-1&gt;$J$1,"",INDIRECT("Inventaires!L"&amp;SMALL([1]Inventaires!$A$3:$A$400,ROW()-1),1))</f>
        <v/>
      </c>
      <c r="J754" s="7"/>
    </row>
    <row r="755" spans="1:10" x14ac:dyDescent="0.25">
      <c r="A755" s="7"/>
      <c r="B755" s="5" t="str">
        <f ca="1">IF(ROW()-1&gt;$J$1,"",INDIRECT("Inventaires!D"&amp;SMALL([1]Inventaires!$A$3:$A$400,ROW()-1),1))</f>
        <v/>
      </c>
      <c r="C755" s="5" t="str">
        <f ca="1">IF(ROW()-1&gt;$J$1,"",INDIRECT("Inventaires!I"&amp;SMALL([1]Inventaires!$A$3:$A$400,ROW()-1),1))</f>
        <v/>
      </c>
      <c r="D755" s="7" t="str">
        <f ca="1">IF(ROW()-1&gt;$J$1,"",INDIRECT("Inventaires!C"&amp;SMALL([1]Inventaires!$A$3:$A$400,ROW()-1),1))</f>
        <v/>
      </c>
      <c r="E755" s="5" t="str">
        <f ca="1">IF(ROW()-1&gt;$J$1,"",INDIRECT("Inventaires!Q"&amp;SMALL([1]Inventaires!$A$3:$A$400,ROW()-1),1))</f>
        <v/>
      </c>
      <c r="F755" s="8" t="str">
        <f ca="1">IF(ROW()-1&gt;$J$1,"",INDIRECT("Inventaires!J"&amp;SMALL([1]Inventaires!$A$3:$A$400,ROW()-1),1))</f>
        <v/>
      </c>
      <c r="G755" s="7" t="str">
        <f ca="1">IF(ROW()-1&gt;$J$1,"",INDIRECT("Inventaires!K"&amp;SMALL([1]Inventaires!$A$3:$A$400,ROW()-1),1))</f>
        <v/>
      </c>
      <c r="H755" s="5" t="str">
        <f ca="1">IF(ROW()-1&gt;$J$1,"",INDIRECT("Inventaires!O"&amp;SMALL([1]Inventaires!$A$3:$A$400,ROW()-1),1))</f>
        <v/>
      </c>
      <c r="I755" s="7" t="str">
        <f ca="1">IF(ROW()-1&gt;$J$1,"",INDIRECT("Inventaires!L"&amp;SMALL([1]Inventaires!$A$3:$A$400,ROW()-1),1))</f>
        <v/>
      </c>
      <c r="J755" s="7"/>
    </row>
    <row r="756" spans="1:10" x14ac:dyDescent="0.25">
      <c r="A756" s="7"/>
      <c r="B756" s="5" t="str">
        <f ca="1">IF(ROW()-1&gt;$J$1,"",INDIRECT("Inventaires!D"&amp;SMALL([1]Inventaires!$A$3:$A$400,ROW()-1),1))</f>
        <v/>
      </c>
      <c r="C756" s="5" t="str">
        <f ca="1">IF(ROW()-1&gt;$J$1,"",INDIRECT("Inventaires!I"&amp;SMALL([1]Inventaires!$A$3:$A$400,ROW()-1),1))</f>
        <v/>
      </c>
      <c r="D756" s="7" t="str">
        <f ca="1">IF(ROW()-1&gt;$J$1,"",INDIRECT("Inventaires!C"&amp;SMALL([1]Inventaires!$A$3:$A$400,ROW()-1),1))</f>
        <v/>
      </c>
      <c r="E756" s="5" t="str">
        <f ca="1">IF(ROW()-1&gt;$J$1,"",INDIRECT("Inventaires!Q"&amp;SMALL([1]Inventaires!$A$3:$A$400,ROW()-1),1))</f>
        <v/>
      </c>
      <c r="F756" s="8" t="str">
        <f ca="1">IF(ROW()-1&gt;$J$1,"",INDIRECT("Inventaires!J"&amp;SMALL([1]Inventaires!$A$3:$A$400,ROW()-1),1))</f>
        <v/>
      </c>
      <c r="G756" s="7" t="str">
        <f ca="1">IF(ROW()-1&gt;$J$1,"",INDIRECT("Inventaires!K"&amp;SMALL([1]Inventaires!$A$3:$A$400,ROW()-1),1))</f>
        <v/>
      </c>
      <c r="H756" s="5" t="str">
        <f ca="1">IF(ROW()-1&gt;$J$1,"",INDIRECT("Inventaires!O"&amp;SMALL([1]Inventaires!$A$3:$A$400,ROW()-1),1))</f>
        <v/>
      </c>
      <c r="I756" s="7" t="str">
        <f ca="1">IF(ROW()-1&gt;$J$1,"",INDIRECT("Inventaires!L"&amp;SMALL([1]Inventaires!$A$3:$A$400,ROW()-1),1))</f>
        <v/>
      </c>
      <c r="J756" s="7"/>
    </row>
    <row r="757" spans="1:10" x14ac:dyDescent="0.25">
      <c r="A757" s="7"/>
      <c r="B757" s="5" t="str">
        <f ca="1">IF(ROW()-1&gt;$J$1,"",INDIRECT("Inventaires!D"&amp;SMALL([1]Inventaires!$A$3:$A$400,ROW()-1),1))</f>
        <v/>
      </c>
      <c r="C757" s="5" t="str">
        <f ca="1">IF(ROW()-1&gt;$J$1,"",INDIRECT("Inventaires!I"&amp;SMALL([1]Inventaires!$A$3:$A$400,ROW()-1),1))</f>
        <v/>
      </c>
      <c r="D757" s="7" t="str">
        <f ca="1">IF(ROW()-1&gt;$J$1,"",INDIRECT("Inventaires!C"&amp;SMALL([1]Inventaires!$A$3:$A$400,ROW()-1),1))</f>
        <v/>
      </c>
      <c r="E757" s="5" t="str">
        <f ca="1">IF(ROW()-1&gt;$J$1,"",INDIRECT("Inventaires!Q"&amp;SMALL([1]Inventaires!$A$3:$A$400,ROW()-1),1))</f>
        <v/>
      </c>
      <c r="F757" s="8" t="str">
        <f ca="1">IF(ROW()-1&gt;$J$1,"",INDIRECT("Inventaires!J"&amp;SMALL([1]Inventaires!$A$3:$A$400,ROW()-1),1))</f>
        <v/>
      </c>
      <c r="G757" s="7" t="str">
        <f ca="1">IF(ROW()-1&gt;$J$1,"",INDIRECT("Inventaires!K"&amp;SMALL([1]Inventaires!$A$3:$A$400,ROW()-1),1))</f>
        <v/>
      </c>
      <c r="H757" s="5" t="str">
        <f ca="1">IF(ROW()-1&gt;$J$1,"",INDIRECT("Inventaires!O"&amp;SMALL([1]Inventaires!$A$3:$A$400,ROW()-1),1))</f>
        <v/>
      </c>
      <c r="I757" s="7" t="str">
        <f ca="1">IF(ROW()-1&gt;$J$1,"",INDIRECT("Inventaires!L"&amp;SMALL([1]Inventaires!$A$3:$A$400,ROW()-1),1))</f>
        <v/>
      </c>
      <c r="J757" s="7"/>
    </row>
    <row r="758" spans="1:10" x14ac:dyDescent="0.25">
      <c r="A758" s="7"/>
      <c r="B758" s="5" t="str">
        <f ca="1">IF(ROW()-1&gt;$J$1,"",INDIRECT("Inventaires!D"&amp;SMALL([1]Inventaires!$A$3:$A$400,ROW()-1),1))</f>
        <v/>
      </c>
      <c r="C758" s="5" t="str">
        <f ca="1">IF(ROW()-1&gt;$J$1,"",INDIRECT("Inventaires!I"&amp;SMALL([1]Inventaires!$A$3:$A$400,ROW()-1),1))</f>
        <v/>
      </c>
      <c r="D758" s="7" t="str">
        <f ca="1">IF(ROW()-1&gt;$J$1,"",INDIRECT("Inventaires!C"&amp;SMALL([1]Inventaires!$A$3:$A$400,ROW()-1),1))</f>
        <v/>
      </c>
      <c r="E758" s="5" t="str">
        <f ca="1">IF(ROW()-1&gt;$J$1,"",INDIRECT("Inventaires!Q"&amp;SMALL([1]Inventaires!$A$3:$A$400,ROW()-1),1))</f>
        <v/>
      </c>
      <c r="F758" s="8" t="str">
        <f ca="1">IF(ROW()-1&gt;$J$1,"",INDIRECT("Inventaires!J"&amp;SMALL([1]Inventaires!$A$3:$A$400,ROW()-1),1))</f>
        <v/>
      </c>
      <c r="G758" s="7" t="str">
        <f ca="1">IF(ROW()-1&gt;$J$1,"",INDIRECT("Inventaires!K"&amp;SMALL([1]Inventaires!$A$3:$A$400,ROW()-1),1))</f>
        <v/>
      </c>
      <c r="H758" s="5" t="str">
        <f ca="1">IF(ROW()-1&gt;$J$1,"",INDIRECT("Inventaires!O"&amp;SMALL([1]Inventaires!$A$3:$A$400,ROW()-1),1))</f>
        <v/>
      </c>
      <c r="I758" s="7" t="str">
        <f ca="1">IF(ROW()-1&gt;$J$1,"",INDIRECT("Inventaires!L"&amp;SMALL([1]Inventaires!$A$3:$A$400,ROW()-1),1))</f>
        <v/>
      </c>
      <c r="J758" s="7"/>
    </row>
    <row r="759" spans="1:10" x14ac:dyDescent="0.25">
      <c r="A759" s="7"/>
      <c r="B759" s="5" t="str">
        <f ca="1">IF(ROW()-1&gt;$J$1,"",INDIRECT("Inventaires!D"&amp;SMALL([1]Inventaires!$A$3:$A$400,ROW()-1),1))</f>
        <v/>
      </c>
      <c r="C759" s="5" t="str">
        <f ca="1">IF(ROW()-1&gt;$J$1,"",INDIRECT("Inventaires!I"&amp;SMALL([1]Inventaires!$A$3:$A$400,ROW()-1),1))</f>
        <v/>
      </c>
      <c r="D759" s="7" t="str">
        <f ca="1">IF(ROW()-1&gt;$J$1,"",INDIRECT("Inventaires!C"&amp;SMALL([1]Inventaires!$A$3:$A$400,ROW()-1),1))</f>
        <v/>
      </c>
      <c r="E759" s="5" t="str">
        <f ca="1">IF(ROW()-1&gt;$J$1,"",INDIRECT("Inventaires!Q"&amp;SMALL([1]Inventaires!$A$3:$A$400,ROW()-1),1))</f>
        <v/>
      </c>
      <c r="F759" s="8" t="str">
        <f ca="1">IF(ROW()-1&gt;$J$1,"",INDIRECT("Inventaires!J"&amp;SMALL([1]Inventaires!$A$3:$A$400,ROW()-1),1))</f>
        <v/>
      </c>
      <c r="G759" s="7" t="str">
        <f ca="1">IF(ROW()-1&gt;$J$1,"",INDIRECT("Inventaires!K"&amp;SMALL([1]Inventaires!$A$3:$A$400,ROW()-1),1))</f>
        <v/>
      </c>
      <c r="H759" s="5" t="str">
        <f ca="1">IF(ROW()-1&gt;$J$1,"",INDIRECT("Inventaires!O"&amp;SMALL([1]Inventaires!$A$3:$A$400,ROW()-1),1))</f>
        <v/>
      </c>
      <c r="I759" s="7" t="str">
        <f ca="1">IF(ROW()-1&gt;$J$1,"",INDIRECT("Inventaires!L"&amp;SMALL([1]Inventaires!$A$3:$A$400,ROW()-1),1))</f>
        <v/>
      </c>
      <c r="J759" s="7"/>
    </row>
    <row r="760" spans="1:10" x14ac:dyDescent="0.25">
      <c r="A760" s="7"/>
      <c r="B760" s="5" t="str">
        <f ca="1">IF(ROW()-1&gt;$J$1,"",INDIRECT("Inventaires!D"&amp;SMALL([1]Inventaires!$A$3:$A$400,ROW()-1),1))</f>
        <v/>
      </c>
      <c r="C760" s="5" t="str">
        <f ca="1">IF(ROW()-1&gt;$J$1,"",INDIRECT("Inventaires!I"&amp;SMALL([1]Inventaires!$A$3:$A$400,ROW()-1),1))</f>
        <v/>
      </c>
      <c r="D760" s="7" t="str">
        <f ca="1">IF(ROW()-1&gt;$J$1,"",INDIRECT("Inventaires!C"&amp;SMALL([1]Inventaires!$A$3:$A$400,ROW()-1),1))</f>
        <v/>
      </c>
      <c r="E760" s="5" t="str">
        <f ca="1">IF(ROW()-1&gt;$J$1,"",INDIRECT("Inventaires!Q"&amp;SMALL([1]Inventaires!$A$3:$A$400,ROW()-1),1))</f>
        <v/>
      </c>
      <c r="F760" s="8" t="str">
        <f ca="1">IF(ROW()-1&gt;$J$1,"",INDIRECT("Inventaires!J"&amp;SMALL([1]Inventaires!$A$3:$A$400,ROW()-1),1))</f>
        <v/>
      </c>
      <c r="G760" s="7" t="str">
        <f ca="1">IF(ROW()-1&gt;$J$1,"",INDIRECT("Inventaires!K"&amp;SMALL([1]Inventaires!$A$3:$A$400,ROW()-1),1))</f>
        <v/>
      </c>
      <c r="H760" s="5" t="str">
        <f ca="1">IF(ROW()-1&gt;$J$1,"",INDIRECT("Inventaires!O"&amp;SMALL([1]Inventaires!$A$3:$A$400,ROW()-1),1))</f>
        <v/>
      </c>
      <c r="I760" s="7" t="str">
        <f ca="1">IF(ROW()-1&gt;$J$1,"",INDIRECT("Inventaires!L"&amp;SMALL([1]Inventaires!$A$3:$A$400,ROW()-1),1))</f>
        <v/>
      </c>
      <c r="J760" s="7"/>
    </row>
    <row r="761" spans="1:10" x14ac:dyDescent="0.25">
      <c r="A761" s="7"/>
      <c r="B761" s="5" t="str">
        <f ca="1">IF(ROW()-1&gt;$J$1,"",INDIRECT("Inventaires!D"&amp;SMALL([1]Inventaires!$A$3:$A$400,ROW()-1),1))</f>
        <v/>
      </c>
      <c r="C761" s="5" t="str">
        <f ca="1">IF(ROW()-1&gt;$J$1,"",INDIRECT("Inventaires!I"&amp;SMALL([1]Inventaires!$A$3:$A$400,ROW()-1),1))</f>
        <v/>
      </c>
      <c r="D761" s="7" t="str">
        <f ca="1">IF(ROW()-1&gt;$J$1,"",INDIRECT("Inventaires!C"&amp;SMALL([1]Inventaires!$A$3:$A$400,ROW()-1),1))</f>
        <v/>
      </c>
      <c r="E761" s="5" t="str">
        <f ca="1">IF(ROW()-1&gt;$J$1,"",INDIRECT("Inventaires!Q"&amp;SMALL([1]Inventaires!$A$3:$A$400,ROW()-1),1))</f>
        <v/>
      </c>
      <c r="F761" s="8" t="str">
        <f ca="1">IF(ROW()-1&gt;$J$1,"",INDIRECT("Inventaires!J"&amp;SMALL([1]Inventaires!$A$3:$A$400,ROW()-1),1))</f>
        <v/>
      </c>
      <c r="G761" s="7" t="str">
        <f ca="1">IF(ROW()-1&gt;$J$1,"",INDIRECT("Inventaires!K"&amp;SMALL([1]Inventaires!$A$3:$A$400,ROW()-1),1))</f>
        <v/>
      </c>
      <c r="H761" s="5" t="str">
        <f ca="1">IF(ROW()-1&gt;$J$1,"",INDIRECT("Inventaires!O"&amp;SMALL([1]Inventaires!$A$3:$A$400,ROW()-1),1))</f>
        <v/>
      </c>
      <c r="I761" s="7" t="str">
        <f ca="1">IF(ROW()-1&gt;$J$1,"",INDIRECT("Inventaires!L"&amp;SMALL([1]Inventaires!$A$3:$A$400,ROW()-1),1))</f>
        <v/>
      </c>
      <c r="J761" s="7"/>
    </row>
    <row r="762" spans="1:10" x14ac:dyDescent="0.25">
      <c r="A762" s="7"/>
      <c r="B762" s="5" t="str">
        <f ca="1">IF(ROW()-1&gt;$J$1,"",INDIRECT("Inventaires!D"&amp;SMALL([1]Inventaires!$A$3:$A$400,ROW()-1),1))</f>
        <v/>
      </c>
      <c r="C762" s="5" t="str">
        <f ca="1">IF(ROW()-1&gt;$J$1,"",INDIRECT("Inventaires!I"&amp;SMALL([1]Inventaires!$A$3:$A$400,ROW()-1),1))</f>
        <v/>
      </c>
      <c r="D762" s="7" t="str">
        <f ca="1">IF(ROW()-1&gt;$J$1,"",INDIRECT("Inventaires!C"&amp;SMALL([1]Inventaires!$A$3:$A$400,ROW()-1),1))</f>
        <v/>
      </c>
      <c r="E762" s="5" t="str">
        <f ca="1">IF(ROW()-1&gt;$J$1,"",INDIRECT("Inventaires!Q"&amp;SMALL([1]Inventaires!$A$3:$A$400,ROW()-1),1))</f>
        <v/>
      </c>
      <c r="F762" s="8" t="str">
        <f ca="1">IF(ROW()-1&gt;$J$1,"",INDIRECT("Inventaires!J"&amp;SMALL([1]Inventaires!$A$3:$A$400,ROW()-1),1))</f>
        <v/>
      </c>
      <c r="G762" s="7" t="str">
        <f ca="1">IF(ROW()-1&gt;$J$1,"",INDIRECT("Inventaires!K"&amp;SMALL([1]Inventaires!$A$3:$A$400,ROW()-1),1))</f>
        <v/>
      </c>
      <c r="H762" s="5" t="str">
        <f ca="1">IF(ROW()-1&gt;$J$1,"",INDIRECT("Inventaires!O"&amp;SMALL([1]Inventaires!$A$3:$A$400,ROW()-1),1))</f>
        <v/>
      </c>
      <c r="I762" s="7" t="str">
        <f ca="1">IF(ROW()-1&gt;$J$1,"",INDIRECT("Inventaires!L"&amp;SMALL([1]Inventaires!$A$3:$A$400,ROW()-1),1))</f>
        <v/>
      </c>
      <c r="J762" s="7"/>
    </row>
    <row r="763" spans="1:10" x14ac:dyDescent="0.25">
      <c r="A763" s="7"/>
      <c r="B763" s="5" t="str">
        <f ca="1">IF(ROW()-1&gt;$J$1,"",INDIRECT("Inventaires!D"&amp;SMALL([1]Inventaires!$A$3:$A$400,ROW()-1),1))</f>
        <v/>
      </c>
      <c r="C763" s="5" t="str">
        <f ca="1">IF(ROW()-1&gt;$J$1,"",INDIRECT("Inventaires!I"&amp;SMALL([1]Inventaires!$A$3:$A$400,ROW()-1),1))</f>
        <v/>
      </c>
      <c r="D763" s="7" t="str">
        <f ca="1">IF(ROW()-1&gt;$J$1,"",INDIRECT("Inventaires!C"&amp;SMALL([1]Inventaires!$A$3:$A$400,ROW()-1),1))</f>
        <v/>
      </c>
      <c r="E763" s="5" t="str">
        <f ca="1">IF(ROW()-1&gt;$J$1,"",INDIRECT("Inventaires!Q"&amp;SMALL([1]Inventaires!$A$3:$A$400,ROW()-1),1))</f>
        <v/>
      </c>
      <c r="F763" s="8" t="str">
        <f ca="1">IF(ROW()-1&gt;$J$1,"",INDIRECT("Inventaires!J"&amp;SMALL([1]Inventaires!$A$3:$A$400,ROW()-1),1))</f>
        <v/>
      </c>
      <c r="G763" s="7" t="str">
        <f ca="1">IF(ROW()-1&gt;$J$1,"",INDIRECT("Inventaires!K"&amp;SMALL([1]Inventaires!$A$3:$A$400,ROW()-1),1))</f>
        <v/>
      </c>
      <c r="H763" s="5" t="str">
        <f ca="1">IF(ROW()-1&gt;$J$1,"",INDIRECT("Inventaires!O"&amp;SMALL([1]Inventaires!$A$3:$A$400,ROW()-1),1))</f>
        <v/>
      </c>
      <c r="I763" s="7" t="str">
        <f ca="1">IF(ROW()-1&gt;$J$1,"",INDIRECT("Inventaires!L"&amp;SMALL([1]Inventaires!$A$3:$A$400,ROW()-1),1))</f>
        <v/>
      </c>
      <c r="J763" s="7"/>
    </row>
    <row r="764" spans="1:10" x14ac:dyDescent="0.25">
      <c r="A764" s="7"/>
      <c r="B764" s="5" t="str">
        <f ca="1">IF(ROW()-1&gt;$J$1,"",INDIRECT("Inventaires!D"&amp;SMALL([1]Inventaires!$A$3:$A$400,ROW()-1),1))</f>
        <v/>
      </c>
      <c r="C764" s="5" t="str">
        <f ca="1">IF(ROW()-1&gt;$J$1,"",INDIRECT("Inventaires!I"&amp;SMALL([1]Inventaires!$A$3:$A$400,ROW()-1),1))</f>
        <v/>
      </c>
      <c r="D764" s="7" t="str">
        <f ca="1">IF(ROW()-1&gt;$J$1,"",INDIRECT("Inventaires!C"&amp;SMALL([1]Inventaires!$A$3:$A$400,ROW()-1),1))</f>
        <v/>
      </c>
      <c r="E764" s="5" t="str">
        <f ca="1">IF(ROW()-1&gt;$J$1,"",INDIRECT("Inventaires!Q"&amp;SMALL([1]Inventaires!$A$3:$A$400,ROW()-1),1))</f>
        <v/>
      </c>
      <c r="F764" s="8" t="str">
        <f ca="1">IF(ROW()-1&gt;$J$1,"",INDIRECT("Inventaires!J"&amp;SMALL([1]Inventaires!$A$3:$A$400,ROW()-1),1))</f>
        <v/>
      </c>
      <c r="G764" s="7" t="str">
        <f ca="1">IF(ROW()-1&gt;$J$1,"",INDIRECT("Inventaires!K"&amp;SMALL([1]Inventaires!$A$3:$A$400,ROW()-1),1))</f>
        <v/>
      </c>
      <c r="H764" s="5" t="str">
        <f ca="1">IF(ROW()-1&gt;$J$1,"",INDIRECT("Inventaires!O"&amp;SMALL([1]Inventaires!$A$3:$A$400,ROW()-1),1))</f>
        <v/>
      </c>
      <c r="I764" s="7" t="str">
        <f ca="1">IF(ROW()-1&gt;$J$1,"",INDIRECT("Inventaires!L"&amp;SMALL([1]Inventaires!$A$3:$A$400,ROW()-1),1))</f>
        <v/>
      </c>
      <c r="J764" s="7"/>
    </row>
    <row r="765" spans="1:10" x14ac:dyDescent="0.25">
      <c r="A765" s="7"/>
      <c r="B765" s="5" t="str">
        <f ca="1">IF(ROW()-1&gt;$J$1,"",INDIRECT("Inventaires!D"&amp;SMALL([1]Inventaires!$A$3:$A$400,ROW()-1),1))</f>
        <v/>
      </c>
      <c r="C765" s="5" t="str">
        <f ca="1">IF(ROW()-1&gt;$J$1,"",INDIRECT("Inventaires!I"&amp;SMALL([1]Inventaires!$A$3:$A$400,ROW()-1),1))</f>
        <v/>
      </c>
      <c r="D765" s="7" t="str">
        <f ca="1">IF(ROW()-1&gt;$J$1,"",INDIRECT("Inventaires!C"&amp;SMALL([1]Inventaires!$A$3:$A$400,ROW()-1),1))</f>
        <v/>
      </c>
      <c r="E765" s="5" t="str">
        <f ca="1">IF(ROW()-1&gt;$J$1,"",INDIRECT("Inventaires!Q"&amp;SMALL([1]Inventaires!$A$3:$A$400,ROW()-1),1))</f>
        <v/>
      </c>
      <c r="F765" s="8" t="str">
        <f ca="1">IF(ROW()-1&gt;$J$1,"",INDIRECT("Inventaires!J"&amp;SMALL([1]Inventaires!$A$3:$A$400,ROW()-1),1))</f>
        <v/>
      </c>
      <c r="G765" s="7" t="str">
        <f ca="1">IF(ROW()-1&gt;$J$1,"",INDIRECT("Inventaires!K"&amp;SMALL([1]Inventaires!$A$3:$A$400,ROW()-1),1))</f>
        <v/>
      </c>
      <c r="H765" s="5" t="str">
        <f ca="1">IF(ROW()-1&gt;$J$1,"",INDIRECT("Inventaires!O"&amp;SMALL([1]Inventaires!$A$3:$A$400,ROW()-1),1))</f>
        <v/>
      </c>
      <c r="I765" s="7" t="str">
        <f ca="1">IF(ROW()-1&gt;$J$1,"",INDIRECT("Inventaires!L"&amp;SMALL([1]Inventaires!$A$3:$A$400,ROW()-1),1))</f>
        <v/>
      </c>
      <c r="J765" s="7"/>
    </row>
    <row r="766" spans="1:10" x14ac:dyDescent="0.25">
      <c r="A766" s="7"/>
      <c r="B766" s="5" t="str">
        <f ca="1">IF(ROW()-1&gt;$J$1,"",INDIRECT("Inventaires!D"&amp;SMALL([1]Inventaires!$A$3:$A$400,ROW()-1),1))</f>
        <v/>
      </c>
      <c r="C766" s="5" t="str">
        <f ca="1">IF(ROW()-1&gt;$J$1,"",INDIRECT("Inventaires!I"&amp;SMALL([1]Inventaires!$A$3:$A$400,ROW()-1),1))</f>
        <v/>
      </c>
      <c r="D766" s="7" t="str">
        <f ca="1">IF(ROW()-1&gt;$J$1,"",INDIRECT("Inventaires!C"&amp;SMALL([1]Inventaires!$A$3:$A$400,ROW()-1),1))</f>
        <v/>
      </c>
      <c r="E766" s="5" t="str">
        <f ca="1">IF(ROW()-1&gt;$J$1,"",INDIRECT("Inventaires!Q"&amp;SMALL([1]Inventaires!$A$3:$A$400,ROW()-1),1))</f>
        <v/>
      </c>
      <c r="F766" s="8" t="str">
        <f ca="1">IF(ROW()-1&gt;$J$1,"",INDIRECT("Inventaires!J"&amp;SMALL([1]Inventaires!$A$3:$A$400,ROW()-1),1))</f>
        <v/>
      </c>
      <c r="G766" s="7" t="str">
        <f ca="1">IF(ROW()-1&gt;$J$1,"",INDIRECT("Inventaires!K"&amp;SMALL([1]Inventaires!$A$3:$A$400,ROW()-1),1))</f>
        <v/>
      </c>
      <c r="H766" s="5" t="str">
        <f ca="1">IF(ROW()-1&gt;$J$1,"",INDIRECT("Inventaires!O"&amp;SMALL([1]Inventaires!$A$3:$A$400,ROW()-1),1))</f>
        <v/>
      </c>
      <c r="I766" s="7" t="str">
        <f ca="1">IF(ROW()-1&gt;$J$1,"",INDIRECT("Inventaires!L"&amp;SMALL([1]Inventaires!$A$3:$A$400,ROW()-1),1))</f>
        <v/>
      </c>
      <c r="J766" s="7"/>
    </row>
    <row r="767" spans="1:10" x14ac:dyDescent="0.25">
      <c r="A767" s="7"/>
      <c r="B767" s="5" t="str">
        <f ca="1">IF(ROW()-1&gt;$J$1,"",INDIRECT("Inventaires!D"&amp;SMALL([1]Inventaires!$A$3:$A$400,ROW()-1),1))</f>
        <v/>
      </c>
      <c r="C767" s="5" t="str">
        <f ca="1">IF(ROW()-1&gt;$J$1,"",INDIRECT("Inventaires!I"&amp;SMALL([1]Inventaires!$A$3:$A$400,ROW()-1),1))</f>
        <v/>
      </c>
      <c r="D767" s="7" t="str">
        <f ca="1">IF(ROW()-1&gt;$J$1,"",INDIRECT("Inventaires!C"&amp;SMALL([1]Inventaires!$A$3:$A$400,ROW()-1),1))</f>
        <v/>
      </c>
      <c r="E767" s="5" t="str">
        <f ca="1">IF(ROW()-1&gt;$J$1,"",INDIRECT("Inventaires!Q"&amp;SMALL([1]Inventaires!$A$3:$A$400,ROW()-1),1))</f>
        <v/>
      </c>
      <c r="F767" s="8" t="str">
        <f ca="1">IF(ROW()-1&gt;$J$1,"",INDIRECT("Inventaires!J"&amp;SMALL([1]Inventaires!$A$3:$A$400,ROW()-1),1))</f>
        <v/>
      </c>
      <c r="G767" s="7" t="str">
        <f ca="1">IF(ROW()-1&gt;$J$1,"",INDIRECT("Inventaires!K"&amp;SMALL([1]Inventaires!$A$3:$A$400,ROW()-1),1))</f>
        <v/>
      </c>
      <c r="H767" s="5" t="str">
        <f ca="1">IF(ROW()-1&gt;$J$1,"",INDIRECT("Inventaires!O"&amp;SMALL([1]Inventaires!$A$3:$A$400,ROW()-1),1))</f>
        <v/>
      </c>
      <c r="I767" s="7" t="str">
        <f ca="1">IF(ROW()-1&gt;$J$1,"",INDIRECT("Inventaires!L"&amp;SMALL([1]Inventaires!$A$3:$A$400,ROW()-1),1))</f>
        <v/>
      </c>
      <c r="J767" s="7"/>
    </row>
    <row r="768" spans="1:10" x14ac:dyDescent="0.25">
      <c r="A768" s="7"/>
      <c r="B768" s="5" t="str">
        <f ca="1">IF(ROW()-1&gt;$J$1,"",INDIRECT("Inventaires!D"&amp;SMALL([1]Inventaires!$A$3:$A$400,ROW()-1),1))</f>
        <v/>
      </c>
      <c r="C768" s="5" t="str">
        <f ca="1">IF(ROW()-1&gt;$J$1,"",INDIRECT("Inventaires!I"&amp;SMALL([1]Inventaires!$A$3:$A$400,ROW()-1),1))</f>
        <v/>
      </c>
      <c r="D768" s="7" t="str">
        <f ca="1">IF(ROW()-1&gt;$J$1,"",INDIRECT("Inventaires!C"&amp;SMALL([1]Inventaires!$A$3:$A$400,ROW()-1),1))</f>
        <v/>
      </c>
      <c r="E768" s="5" t="str">
        <f ca="1">IF(ROW()-1&gt;$J$1,"",INDIRECT("Inventaires!Q"&amp;SMALL([1]Inventaires!$A$3:$A$400,ROW()-1),1))</f>
        <v/>
      </c>
      <c r="F768" s="8" t="str">
        <f ca="1">IF(ROW()-1&gt;$J$1,"",INDIRECT("Inventaires!J"&amp;SMALL([1]Inventaires!$A$3:$A$400,ROW()-1),1))</f>
        <v/>
      </c>
      <c r="G768" s="7" t="str">
        <f ca="1">IF(ROW()-1&gt;$J$1,"",INDIRECT("Inventaires!K"&amp;SMALL([1]Inventaires!$A$3:$A$400,ROW()-1),1))</f>
        <v/>
      </c>
      <c r="H768" s="5" t="str">
        <f ca="1">IF(ROW()-1&gt;$J$1,"",INDIRECT("Inventaires!O"&amp;SMALL([1]Inventaires!$A$3:$A$400,ROW()-1),1))</f>
        <v/>
      </c>
      <c r="I768" s="7" t="str">
        <f ca="1">IF(ROW()-1&gt;$J$1,"",INDIRECT("Inventaires!L"&amp;SMALL([1]Inventaires!$A$3:$A$400,ROW()-1),1))</f>
        <v/>
      </c>
      <c r="J768" s="7"/>
    </row>
    <row r="769" spans="1:10" x14ac:dyDescent="0.25">
      <c r="A769" s="7"/>
      <c r="B769" s="5" t="str">
        <f ca="1">IF(ROW()-1&gt;$J$1,"",INDIRECT("Inventaires!D"&amp;SMALL([1]Inventaires!$A$3:$A$400,ROW()-1),1))</f>
        <v/>
      </c>
      <c r="C769" s="5" t="str">
        <f ca="1">IF(ROW()-1&gt;$J$1,"",INDIRECT("Inventaires!I"&amp;SMALL([1]Inventaires!$A$3:$A$400,ROW()-1),1))</f>
        <v/>
      </c>
      <c r="D769" s="7" t="str">
        <f ca="1">IF(ROW()-1&gt;$J$1,"",INDIRECT("Inventaires!C"&amp;SMALL([1]Inventaires!$A$3:$A$400,ROW()-1),1))</f>
        <v/>
      </c>
      <c r="E769" s="5" t="str">
        <f ca="1">IF(ROW()-1&gt;$J$1,"",INDIRECT("Inventaires!Q"&amp;SMALL([1]Inventaires!$A$3:$A$400,ROW()-1),1))</f>
        <v/>
      </c>
      <c r="F769" s="8" t="str">
        <f ca="1">IF(ROW()-1&gt;$J$1,"",INDIRECT("Inventaires!J"&amp;SMALL([1]Inventaires!$A$3:$A$400,ROW()-1),1))</f>
        <v/>
      </c>
      <c r="G769" s="7" t="str">
        <f ca="1">IF(ROW()-1&gt;$J$1,"",INDIRECT("Inventaires!K"&amp;SMALL([1]Inventaires!$A$3:$A$400,ROW()-1),1))</f>
        <v/>
      </c>
      <c r="H769" s="5" t="str">
        <f ca="1">IF(ROW()-1&gt;$J$1,"",INDIRECT("Inventaires!O"&amp;SMALL([1]Inventaires!$A$3:$A$400,ROW()-1),1))</f>
        <v/>
      </c>
      <c r="I769" s="7" t="str">
        <f ca="1">IF(ROW()-1&gt;$J$1,"",INDIRECT("Inventaires!L"&amp;SMALL([1]Inventaires!$A$3:$A$400,ROW()-1),1))</f>
        <v/>
      </c>
      <c r="J769" s="7"/>
    </row>
    <row r="770" spans="1:10" x14ac:dyDescent="0.25">
      <c r="A770" s="7"/>
      <c r="B770" s="5" t="str">
        <f ca="1">IF(ROW()-1&gt;$J$1,"",INDIRECT("Inventaires!D"&amp;SMALL([1]Inventaires!$A$3:$A$400,ROW()-1),1))</f>
        <v/>
      </c>
      <c r="C770" s="5" t="str">
        <f ca="1">IF(ROW()-1&gt;$J$1,"",INDIRECT("Inventaires!I"&amp;SMALL([1]Inventaires!$A$3:$A$400,ROW()-1),1))</f>
        <v/>
      </c>
      <c r="D770" s="7" t="str">
        <f ca="1">IF(ROW()-1&gt;$J$1,"",INDIRECT("Inventaires!C"&amp;SMALL([1]Inventaires!$A$3:$A$400,ROW()-1),1))</f>
        <v/>
      </c>
      <c r="E770" s="5" t="str">
        <f ca="1">IF(ROW()-1&gt;$J$1,"",INDIRECT("Inventaires!Q"&amp;SMALL([1]Inventaires!$A$3:$A$400,ROW()-1),1))</f>
        <v/>
      </c>
      <c r="F770" s="8" t="str">
        <f ca="1">IF(ROW()-1&gt;$J$1,"",INDIRECT("Inventaires!J"&amp;SMALL([1]Inventaires!$A$3:$A$400,ROW()-1),1))</f>
        <v/>
      </c>
      <c r="G770" s="7" t="str">
        <f ca="1">IF(ROW()-1&gt;$J$1,"",INDIRECT("Inventaires!K"&amp;SMALL([1]Inventaires!$A$3:$A$400,ROW()-1),1))</f>
        <v/>
      </c>
      <c r="H770" s="5" t="str">
        <f ca="1">IF(ROW()-1&gt;$J$1,"",INDIRECT("Inventaires!O"&amp;SMALL([1]Inventaires!$A$3:$A$400,ROW()-1),1))</f>
        <v/>
      </c>
      <c r="I770" s="7" t="str">
        <f ca="1">IF(ROW()-1&gt;$J$1,"",INDIRECT("Inventaires!L"&amp;SMALL([1]Inventaires!$A$3:$A$400,ROW()-1),1))</f>
        <v/>
      </c>
      <c r="J770" s="7"/>
    </row>
    <row r="771" spans="1:10" x14ac:dyDescent="0.25">
      <c r="A771" s="7"/>
      <c r="B771" s="5" t="str">
        <f ca="1">IF(ROW()-1&gt;$J$1,"",INDIRECT("Inventaires!D"&amp;SMALL([1]Inventaires!$A$3:$A$400,ROW()-1),1))</f>
        <v/>
      </c>
      <c r="C771" s="5" t="str">
        <f ca="1">IF(ROW()-1&gt;$J$1,"",INDIRECT("Inventaires!I"&amp;SMALL([1]Inventaires!$A$3:$A$400,ROW()-1),1))</f>
        <v/>
      </c>
      <c r="D771" s="7" t="str">
        <f ca="1">IF(ROW()-1&gt;$J$1,"",INDIRECT("Inventaires!C"&amp;SMALL([1]Inventaires!$A$3:$A$400,ROW()-1),1))</f>
        <v/>
      </c>
      <c r="E771" s="5" t="str">
        <f ca="1">IF(ROW()-1&gt;$J$1,"",INDIRECT("Inventaires!Q"&amp;SMALL([1]Inventaires!$A$3:$A$400,ROW()-1),1))</f>
        <v/>
      </c>
      <c r="F771" s="8" t="str">
        <f ca="1">IF(ROW()-1&gt;$J$1,"",INDIRECT("Inventaires!J"&amp;SMALL([1]Inventaires!$A$3:$A$400,ROW()-1),1))</f>
        <v/>
      </c>
      <c r="G771" s="7" t="str">
        <f ca="1">IF(ROW()-1&gt;$J$1,"",INDIRECT("Inventaires!K"&amp;SMALL([1]Inventaires!$A$3:$A$400,ROW()-1),1))</f>
        <v/>
      </c>
      <c r="H771" s="5" t="str">
        <f ca="1">IF(ROW()-1&gt;$J$1,"",INDIRECT("Inventaires!O"&amp;SMALL([1]Inventaires!$A$3:$A$400,ROW()-1),1))</f>
        <v/>
      </c>
      <c r="I771" s="7" t="str">
        <f ca="1">IF(ROW()-1&gt;$J$1,"",INDIRECT("Inventaires!L"&amp;SMALL([1]Inventaires!$A$3:$A$400,ROW()-1),1))</f>
        <v/>
      </c>
      <c r="J771" s="7"/>
    </row>
    <row r="772" spans="1:10" x14ac:dyDescent="0.25">
      <c r="A772" s="7"/>
      <c r="B772" s="5" t="str">
        <f ca="1">IF(ROW()-1&gt;$J$1,"",INDIRECT("Inventaires!D"&amp;SMALL([1]Inventaires!$A$3:$A$400,ROW()-1),1))</f>
        <v/>
      </c>
      <c r="C772" s="5" t="str">
        <f ca="1">IF(ROW()-1&gt;$J$1,"",INDIRECT("Inventaires!I"&amp;SMALL([1]Inventaires!$A$3:$A$400,ROW()-1),1))</f>
        <v/>
      </c>
      <c r="D772" s="7" t="str">
        <f ca="1">IF(ROW()-1&gt;$J$1,"",INDIRECT("Inventaires!C"&amp;SMALL([1]Inventaires!$A$3:$A$400,ROW()-1),1))</f>
        <v/>
      </c>
      <c r="E772" s="5" t="str">
        <f ca="1">IF(ROW()-1&gt;$J$1,"",INDIRECT("Inventaires!Q"&amp;SMALL([1]Inventaires!$A$3:$A$400,ROW()-1),1))</f>
        <v/>
      </c>
      <c r="F772" s="8" t="str">
        <f ca="1">IF(ROW()-1&gt;$J$1,"",INDIRECT("Inventaires!J"&amp;SMALL([1]Inventaires!$A$3:$A$400,ROW()-1),1))</f>
        <v/>
      </c>
      <c r="G772" s="7" t="str">
        <f ca="1">IF(ROW()-1&gt;$J$1,"",INDIRECT("Inventaires!K"&amp;SMALL([1]Inventaires!$A$3:$A$400,ROW()-1),1))</f>
        <v/>
      </c>
      <c r="H772" s="5" t="str">
        <f ca="1">IF(ROW()-1&gt;$J$1,"",INDIRECT("Inventaires!O"&amp;SMALL([1]Inventaires!$A$3:$A$400,ROW()-1),1))</f>
        <v/>
      </c>
      <c r="I772" s="7" t="str">
        <f ca="1">IF(ROW()-1&gt;$J$1,"",INDIRECT("Inventaires!L"&amp;SMALL([1]Inventaires!$A$3:$A$400,ROW()-1),1))</f>
        <v/>
      </c>
      <c r="J772" s="7"/>
    </row>
    <row r="773" spans="1:10" x14ac:dyDescent="0.25">
      <c r="A773" s="7"/>
      <c r="B773" s="5" t="str">
        <f ca="1">IF(ROW()-1&gt;$J$1,"",INDIRECT("Inventaires!D"&amp;SMALL([1]Inventaires!$A$3:$A$400,ROW()-1),1))</f>
        <v/>
      </c>
      <c r="C773" s="5" t="str">
        <f ca="1">IF(ROW()-1&gt;$J$1,"",INDIRECT("Inventaires!I"&amp;SMALL([1]Inventaires!$A$3:$A$400,ROW()-1),1))</f>
        <v/>
      </c>
      <c r="D773" s="7" t="str">
        <f ca="1">IF(ROW()-1&gt;$J$1,"",INDIRECT("Inventaires!C"&amp;SMALL([1]Inventaires!$A$3:$A$400,ROW()-1),1))</f>
        <v/>
      </c>
      <c r="E773" s="5" t="str">
        <f ca="1">IF(ROW()-1&gt;$J$1,"",INDIRECT("Inventaires!Q"&amp;SMALL([1]Inventaires!$A$3:$A$400,ROW()-1),1))</f>
        <v/>
      </c>
      <c r="F773" s="8" t="str">
        <f ca="1">IF(ROW()-1&gt;$J$1,"",INDIRECT("Inventaires!J"&amp;SMALL([1]Inventaires!$A$3:$A$400,ROW()-1),1))</f>
        <v/>
      </c>
      <c r="G773" s="7" t="str">
        <f ca="1">IF(ROW()-1&gt;$J$1,"",INDIRECT("Inventaires!K"&amp;SMALL([1]Inventaires!$A$3:$A$400,ROW()-1),1))</f>
        <v/>
      </c>
      <c r="H773" s="5" t="str">
        <f ca="1">IF(ROW()-1&gt;$J$1,"",INDIRECT("Inventaires!O"&amp;SMALL([1]Inventaires!$A$3:$A$400,ROW()-1),1))</f>
        <v/>
      </c>
      <c r="I773" s="7" t="str">
        <f ca="1">IF(ROW()-1&gt;$J$1,"",INDIRECT("Inventaires!L"&amp;SMALL([1]Inventaires!$A$3:$A$400,ROW()-1),1))</f>
        <v/>
      </c>
      <c r="J773" s="7"/>
    </row>
    <row r="774" spans="1:10" x14ac:dyDescent="0.25">
      <c r="A774" s="7"/>
      <c r="B774" s="5" t="str">
        <f ca="1">IF(ROW()-1&gt;$J$1,"",INDIRECT("Inventaires!D"&amp;SMALL([1]Inventaires!$A$3:$A$400,ROW()-1),1))</f>
        <v/>
      </c>
      <c r="C774" s="5" t="str">
        <f ca="1">IF(ROW()-1&gt;$J$1,"",INDIRECT("Inventaires!I"&amp;SMALL([1]Inventaires!$A$3:$A$400,ROW()-1),1))</f>
        <v/>
      </c>
      <c r="D774" s="7" t="str">
        <f ca="1">IF(ROW()-1&gt;$J$1,"",INDIRECT("Inventaires!C"&amp;SMALL([1]Inventaires!$A$3:$A$400,ROW()-1),1))</f>
        <v/>
      </c>
      <c r="E774" s="5" t="str">
        <f ca="1">IF(ROW()-1&gt;$J$1,"",INDIRECT("Inventaires!Q"&amp;SMALL([1]Inventaires!$A$3:$A$400,ROW()-1),1))</f>
        <v/>
      </c>
      <c r="F774" s="8" t="str">
        <f ca="1">IF(ROW()-1&gt;$J$1,"",INDIRECT("Inventaires!J"&amp;SMALL([1]Inventaires!$A$3:$A$400,ROW()-1),1))</f>
        <v/>
      </c>
      <c r="G774" s="7" t="str">
        <f ca="1">IF(ROW()-1&gt;$J$1,"",INDIRECT("Inventaires!K"&amp;SMALL([1]Inventaires!$A$3:$A$400,ROW()-1),1))</f>
        <v/>
      </c>
      <c r="H774" s="5" t="str">
        <f ca="1">IF(ROW()-1&gt;$J$1,"",INDIRECT("Inventaires!O"&amp;SMALL([1]Inventaires!$A$3:$A$400,ROW()-1),1))</f>
        <v/>
      </c>
      <c r="I774" s="7" t="str">
        <f ca="1">IF(ROW()-1&gt;$J$1,"",INDIRECT("Inventaires!L"&amp;SMALL([1]Inventaires!$A$3:$A$400,ROW()-1),1))</f>
        <v/>
      </c>
      <c r="J774" s="7"/>
    </row>
    <row r="775" spans="1:10" x14ac:dyDescent="0.25">
      <c r="A775" s="7"/>
      <c r="B775" s="5" t="str">
        <f ca="1">IF(ROW()-1&gt;$J$1,"",INDIRECT("Inventaires!D"&amp;SMALL([1]Inventaires!$A$3:$A$400,ROW()-1),1))</f>
        <v/>
      </c>
      <c r="C775" s="5" t="str">
        <f ca="1">IF(ROW()-1&gt;$J$1,"",INDIRECT("Inventaires!I"&amp;SMALL([1]Inventaires!$A$3:$A$400,ROW()-1),1))</f>
        <v/>
      </c>
      <c r="D775" s="7" t="str">
        <f ca="1">IF(ROW()-1&gt;$J$1,"",INDIRECT("Inventaires!C"&amp;SMALL([1]Inventaires!$A$3:$A$400,ROW()-1),1))</f>
        <v/>
      </c>
      <c r="E775" s="5" t="str">
        <f ca="1">IF(ROW()-1&gt;$J$1,"",INDIRECT("Inventaires!Q"&amp;SMALL([1]Inventaires!$A$3:$A$400,ROW()-1),1))</f>
        <v/>
      </c>
      <c r="F775" s="8" t="str">
        <f ca="1">IF(ROW()-1&gt;$J$1,"",INDIRECT("Inventaires!J"&amp;SMALL([1]Inventaires!$A$3:$A$400,ROW()-1),1))</f>
        <v/>
      </c>
      <c r="G775" s="7" t="str">
        <f ca="1">IF(ROW()-1&gt;$J$1,"",INDIRECT("Inventaires!K"&amp;SMALL([1]Inventaires!$A$3:$A$400,ROW()-1),1))</f>
        <v/>
      </c>
      <c r="H775" s="5" t="str">
        <f ca="1">IF(ROW()-1&gt;$J$1,"",INDIRECT("Inventaires!O"&amp;SMALL([1]Inventaires!$A$3:$A$400,ROW()-1),1))</f>
        <v/>
      </c>
      <c r="I775" s="7" t="str">
        <f ca="1">IF(ROW()-1&gt;$J$1,"",INDIRECT("Inventaires!L"&amp;SMALL([1]Inventaires!$A$3:$A$400,ROW()-1),1))</f>
        <v/>
      </c>
      <c r="J775" s="7"/>
    </row>
    <row r="776" spans="1:10" x14ac:dyDescent="0.25">
      <c r="A776" s="7"/>
      <c r="B776" s="5" t="str">
        <f ca="1">IF(ROW()-1&gt;$J$1,"",INDIRECT("Inventaires!D"&amp;SMALL([1]Inventaires!$A$3:$A$400,ROW()-1),1))</f>
        <v/>
      </c>
      <c r="C776" s="5" t="str">
        <f ca="1">IF(ROW()-1&gt;$J$1,"",INDIRECT("Inventaires!I"&amp;SMALL([1]Inventaires!$A$3:$A$400,ROW()-1),1))</f>
        <v/>
      </c>
      <c r="D776" s="7" t="str">
        <f ca="1">IF(ROW()-1&gt;$J$1,"",INDIRECT("Inventaires!C"&amp;SMALL([1]Inventaires!$A$3:$A$400,ROW()-1),1))</f>
        <v/>
      </c>
      <c r="E776" s="5" t="str">
        <f ca="1">IF(ROW()-1&gt;$J$1,"",INDIRECT("Inventaires!Q"&amp;SMALL([1]Inventaires!$A$3:$A$400,ROW()-1),1))</f>
        <v/>
      </c>
      <c r="F776" s="8" t="str">
        <f ca="1">IF(ROW()-1&gt;$J$1,"",INDIRECT("Inventaires!J"&amp;SMALL([1]Inventaires!$A$3:$A$400,ROW()-1),1))</f>
        <v/>
      </c>
      <c r="G776" s="7" t="str">
        <f ca="1">IF(ROW()-1&gt;$J$1,"",INDIRECT("Inventaires!K"&amp;SMALL([1]Inventaires!$A$3:$A$400,ROW()-1),1))</f>
        <v/>
      </c>
      <c r="H776" s="5" t="str">
        <f ca="1">IF(ROW()-1&gt;$J$1,"",INDIRECT("Inventaires!O"&amp;SMALL([1]Inventaires!$A$3:$A$400,ROW()-1),1))</f>
        <v/>
      </c>
      <c r="I776" s="7" t="str">
        <f ca="1">IF(ROW()-1&gt;$J$1,"",INDIRECT("Inventaires!L"&amp;SMALL([1]Inventaires!$A$3:$A$400,ROW()-1),1))</f>
        <v/>
      </c>
      <c r="J776" s="7"/>
    </row>
    <row r="777" spans="1:10" x14ac:dyDescent="0.25">
      <c r="A777" s="7"/>
      <c r="B777" s="5" t="str">
        <f ca="1">IF(ROW()-1&gt;$J$1,"",INDIRECT("Inventaires!D"&amp;SMALL([1]Inventaires!$A$3:$A$400,ROW()-1),1))</f>
        <v/>
      </c>
      <c r="C777" s="5" t="str">
        <f ca="1">IF(ROW()-1&gt;$J$1,"",INDIRECT("Inventaires!I"&amp;SMALL([1]Inventaires!$A$3:$A$400,ROW()-1),1))</f>
        <v/>
      </c>
      <c r="D777" s="7" t="str">
        <f ca="1">IF(ROW()-1&gt;$J$1,"",INDIRECT("Inventaires!C"&amp;SMALL([1]Inventaires!$A$3:$A$400,ROW()-1),1))</f>
        <v/>
      </c>
      <c r="E777" s="5" t="str">
        <f ca="1">IF(ROW()-1&gt;$J$1,"",INDIRECT("Inventaires!Q"&amp;SMALL([1]Inventaires!$A$3:$A$400,ROW()-1),1))</f>
        <v/>
      </c>
      <c r="F777" s="8" t="str">
        <f ca="1">IF(ROW()-1&gt;$J$1,"",INDIRECT("Inventaires!J"&amp;SMALL([1]Inventaires!$A$3:$A$400,ROW()-1),1))</f>
        <v/>
      </c>
      <c r="G777" s="7" t="str">
        <f ca="1">IF(ROW()-1&gt;$J$1,"",INDIRECT("Inventaires!K"&amp;SMALL([1]Inventaires!$A$3:$A$400,ROW()-1),1))</f>
        <v/>
      </c>
      <c r="H777" s="5" t="str">
        <f ca="1">IF(ROW()-1&gt;$J$1,"",INDIRECT("Inventaires!O"&amp;SMALL([1]Inventaires!$A$3:$A$400,ROW()-1),1))</f>
        <v/>
      </c>
      <c r="I777" s="7" t="str">
        <f ca="1">IF(ROW()-1&gt;$J$1,"",INDIRECT("Inventaires!L"&amp;SMALL([1]Inventaires!$A$3:$A$400,ROW()-1),1))</f>
        <v/>
      </c>
      <c r="J777" s="7"/>
    </row>
    <row r="778" spans="1:10" x14ac:dyDescent="0.25">
      <c r="A778" s="7"/>
      <c r="B778" s="5" t="str">
        <f ca="1">IF(ROW()-1&gt;$J$1,"",INDIRECT("Inventaires!D"&amp;SMALL([1]Inventaires!$A$3:$A$400,ROW()-1),1))</f>
        <v/>
      </c>
      <c r="C778" s="5" t="str">
        <f ca="1">IF(ROW()-1&gt;$J$1,"",INDIRECT("Inventaires!I"&amp;SMALL([1]Inventaires!$A$3:$A$400,ROW()-1),1))</f>
        <v/>
      </c>
      <c r="D778" s="7" t="str">
        <f ca="1">IF(ROW()-1&gt;$J$1,"",INDIRECT("Inventaires!C"&amp;SMALL([1]Inventaires!$A$3:$A$400,ROW()-1),1))</f>
        <v/>
      </c>
      <c r="E778" s="5" t="str">
        <f ca="1">IF(ROW()-1&gt;$J$1,"",INDIRECT("Inventaires!Q"&amp;SMALL([1]Inventaires!$A$3:$A$400,ROW()-1),1))</f>
        <v/>
      </c>
      <c r="F778" s="8" t="str">
        <f ca="1">IF(ROW()-1&gt;$J$1,"",INDIRECT("Inventaires!J"&amp;SMALL([1]Inventaires!$A$3:$A$400,ROW()-1),1))</f>
        <v/>
      </c>
      <c r="G778" s="7" t="str">
        <f ca="1">IF(ROW()-1&gt;$J$1,"",INDIRECT("Inventaires!K"&amp;SMALL([1]Inventaires!$A$3:$A$400,ROW()-1),1))</f>
        <v/>
      </c>
      <c r="H778" s="5" t="str">
        <f ca="1">IF(ROW()-1&gt;$J$1,"",INDIRECT("Inventaires!O"&amp;SMALL([1]Inventaires!$A$3:$A$400,ROW()-1),1))</f>
        <v/>
      </c>
      <c r="I778" s="7" t="str">
        <f ca="1">IF(ROW()-1&gt;$J$1,"",INDIRECT("Inventaires!L"&amp;SMALL([1]Inventaires!$A$3:$A$400,ROW()-1),1))</f>
        <v/>
      </c>
      <c r="J778" s="7"/>
    </row>
    <row r="779" spans="1:10" x14ac:dyDescent="0.25">
      <c r="A779" s="7"/>
      <c r="B779" s="5" t="str">
        <f ca="1">IF(ROW()-1&gt;$J$1,"",INDIRECT("Inventaires!D"&amp;SMALL([1]Inventaires!$A$3:$A$400,ROW()-1),1))</f>
        <v/>
      </c>
      <c r="C779" s="5" t="str">
        <f ca="1">IF(ROW()-1&gt;$J$1,"",INDIRECT("Inventaires!I"&amp;SMALL([1]Inventaires!$A$3:$A$400,ROW()-1),1))</f>
        <v/>
      </c>
      <c r="D779" s="7" t="str">
        <f ca="1">IF(ROW()-1&gt;$J$1,"",INDIRECT("Inventaires!C"&amp;SMALL([1]Inventaires!$A$3:$A$400,ROW()-1),1))</f>
        <v/>
      </c>
      <c r="E779" s="5" t="str">
        <f ca="1">IF(ROW()-1&gt;$J$1,"",INDIRECT("Inventaires!Q"&amp;SMALL([1]Inventaires!$A$3:$A$400,ROW()-1),1))</f>
        <v/>
      </c>
      <c r="F779" s="8" t="str">
        <f ca="1">IF(ROW()-1&gt;$J$1,"",INDIRECT("Inventaires!J"&amp;SMALL([1]Inventaires!$A$3:$A$400,ROW()-1),1))</f>
        <v/>
      </c>
      <c r="G779" s="7" t="str">
        <f ca="1">IF(ROW()-1&gt;$J$1,"",INDIRECT("Inventaires!K"&amp;SMALL([1]Inventaires!$A$3:$A$400,ROW()-1),1))</f>
        <v/>
      </c>
      <c r="H779" s="5" t="str">
        <f ca="1">IF(ROW()-1&gt;$J$1,"",INDIRECT("Inventaires!O"&amp;SMALL([1]Inventaires!$A$3:$A$400,ROW()-1),1))</f>
        <v/>
      </c>
      <c r="I779" s="7" t="str">
        <f ca="1">IF(ROW()-1&gt;$J$1,"",INDIRECT("Inventaires!L"&amp;SMALL([1]Inventaires!$A$3:$A$400,ROW()-1),1))</f>
        <v/>
      </c>
      <c r="J779" s="7"/>
    </row>
    <row r="780" spans="1:10" x14ac:dyDescent="0.25">
      <c r="A780" s="7"/>
      <c r="B780" s="5" t="str">
        <f ca="1">IF(ROW()-1&gt;$J$1,"",INDIRECT("Inventaires!D"&amp;SMALL([1]Inventaires!$A$3:$A$400,ROW()-1),1))</f>
        <v/>
      </c>
      <c r="C780" s="5" t="str">
        <f ca="1">IF(ROW()-1&gt;$J$1,"",INDIRECT("Inventaires!I"&amp;SMALL([1]Inventaires!$A$3:$A$400,ROW()-1),1))</f>
        <v/>
      </c>
      <c r="D780" s="7" t="str">
        <f ca="1">IF(ROW()-1&gt;$J$1,"",INDIRECT("Inventaires!C"&amp;SMALL([1]Inventaires!$A$3:$A$400,ROW()-1),1))</f>
        <v/>
      </c>
      <c r="E780" s="5" t="str">
        <f ca="1">IF(ROW()-1&gt;$J$1,"",INDIRECT("Inventaires!Q"&amp;SMALL([1]Inventaires!$A$3:$A$400,ROW()-1),1))</f>
        <v/>
      </c>
      <c r="F780" s="8" t="str">
        <f ca="1">IF(ROW()-1&gt;$J$1,"",INDIRECT("Inventaires!J"&amp;SMALL([1]Inventaires!$A$3:$A$400,ROW()-1),1))</f>
        <v/>
      </c>
      <c r="G780" s="7" t="str">
        <f ca="1">IF(ROW()-1&gt;$J$1,"",INDIRECT("Inventaires!K"&amp;SMALL([1]Inventaires!$A$3:$A$400,ROW()-1),1))</f>
        <v/>
      </c>
      <c r="H780" s="5" t="str">
        <f ca="1">IF(ROW()-1&gt;$J$1,"",INDIRECT("Inventaires!O"&amp;SMALL([1]Inventaires!$A$3:$A$400,ROW()-1),1))</f>
        <v/>
      </c>
      <c r="I780" s="7" t="str">
        <f ca="1">IF(ROW()-1&gt;$J$1,"",INDIRECT("Inventaires!L"&amp;SMALL([1]Inventaires!$A$3:$A$400,ROW()-1),1))</f>
        <v/>
      </c>
      <c r="J780" s="7"/>
    </row>
    <row r="781" spans="1:10" x14ac:dyDescent="0.25">
      <c r="A781" s="7"/>
      <c r="B781" s="5" t="str">
        <f ca="1">IF(ROW()-1&gt;$J$1,"",INDIRECT("Inventaires!D"&amp;SMALL([1]Inventaires!$A$3:$A$400,ROW()-1),1))</f>
        <v/>
      </c>
      <c r="C781" s="5" t="str">
        <f ca="1">IF(ROW()-1&gt;$J$1,"",INDIRECT("Inventaires!I"&amp;SMALL([1]Inventaires!$A$3:$A$400,ROW()-1),1))</f>
        <v/>
      </c>
      <c r="D781" s="7" t="str">
        <f ca="1">IF(ROW()-1&gt;$J$1,"",INDIRECT("Inventaires!C"&amp;SMALL([1]Inventaires!$A$3:$A$400,ROW()-1),1))</f>
        <v/>
      </c>
      <c r="E781" s="5" t="str">
        <f ca="1">IF(ROW()-1&gt;$J$1,"",INDIRECT("Inventaires!Q"&amp;SMALL([1]Inventaires!$A$3:$A$400,ROW()-1),1))</f>
        <v/>
      </c>
      <c r="F781" s="8" t="str">
        <f ca="1">IF(ROW()-1&gt;$J$1,"",INDIRECT("Inventaires!J"&amp;SMALL([1]Inventaires!$A$3:$A$400,ROW()-1),1))</f>
        <v/>
      </c>
      <c r="G781" s="7" t="str">
        <f ca="1">IF(ROW()-1&gt;$J$1,"",INDIRECT("Inventaires!K"&amp;SMALL([1]Inventaires!$A$3:$A$400,ROW()-1),1))</f>
        <v/>
      </c>
      <c r="H781" s="5" t="str">
        <f ca="1">IF(ROW()-1&gt;$J$1,"",INDIRECT("Inventaires!O"&amp;SMALL([1]Inventaires!$A$3:$A$400,ROW()-1),1))</f>
        <v/>
      </c>
      <c r="I781" s="7" t="str">
        <f ca="1">IF(ROW()-1&gt;$J$1,"",INDIRECT("Inventaires!L"&amp;SMALL([1]Inventaires!$A$3:$A$400,ROW()-1),1))</f>
        <v/>
      </c>
      <c r="J781" s="7"/>
    </row>
    <row r="782" spans="1:10" x14ac:dyDescent="0.25">
      <c r="A782" s="7"/>
      <c r="B782" s="5" t="str">
        <f ca="1">IF(ROW()-1&gt;$J$1,"",INDIRECT("Inventaires!D"&amp;SMALL([1]Inventaires!$A$3:$A$400,ROW()-1),1))</f>
        <v/>
      </c>
      <c r="C782" s="5" t="str">
        <f ca="1">IF(ROW()-1&gt;$J$1,"",INDIRECT("Inventaires!I"&amp;SMALL([1]Inventaires!$A$3:$A$400,ROW()-1),1))</f>
        <v/>
      </c>
      <c r="D782" s="7" t="str">
        <f ca="1">IF(ROW()-1&gt;$J$1,"",INDIRECT("Inventaires!C"&amp;SMALL([1]Inventaires!$A$3:$A$400,ROW()-1),1))</f>
        <v/>
      </c>
      <c r="E782" s="5" t="str">
        <f ca="1">IF(ROW()-1&gt;$J$1,"",INDIRECT("Inventaires!Q"&amp;SMALL([1]Inventaires!$A$3:$A$400,ROW()-1),1))</f>
        <v/>
      </c>
      <c r="F782" s="8" t="str">
        <f ca="1">IF(ROW()-1&gt;$J$1,"",INDIRECT("Inventaires!J"&amp;SMALL([1]Inventaires!$A$3:$A$400,ROW()-1),1))</f>
        <v/>
      </c>
      <c r="G782" s="7" t="str">
        <f ca="1">IF(ROW()-1&gt;$J$1,"",INDIRECT("Inventaires!K"&amp;SMALL([1]Inventaires!$A$3:$A$400,ROW()-1),1))</f>
        <v/>
      </c>
      <c r="H782" s="5" t="str">
        <f ca="1">IF(ROW()-1&gt;$J$1,"",INDIRECT("Inventaires!O"&amp;SMALL([1]Inventaires!$A$3:$A$400,ROW()-1),1))</f>
        <v/>
      </c>
      <c r="I782" s="7" t="str">
        <f ca="1">IF(ROW()-1&gt;$J$1,"",INDIRECT("Inventaires!L"&amp;SMALL([1]Inventaires!$A$3:$A$400,ROW()-1),1))</f>
        <v/>
      </c>
      <c r="J782" s="7"/>
    </row>
    <row r="783" spans="1:10" x14ac:dyDescent="0.25">
      <c r="A783" s="7"/>
      <c r="B783" s="5" t="str">
        <f ca="1">IF(ROW()-1&gt;$J$1,"",INDIRECT("Inventaires!D"&amp;SMALL([1]Inventaires!$A$3:$A$400,ROW()-1),1))</f>
        <v/>
      </c>
      <c r="C783" s="5" t="str">
        <f ca="1">IF(ROW()-1&gt;$J$1,"",INDIRECT("Inventaires!I"&amp;SMALL([1]Inventaires!$A$3:$A$400,ROW()-1),1))</f>
        <v/>
      </c>
      <c r="D783" s="7" t="str">
        <f ca="1">IF(ROW()-1&gt;$J$1,"",INDIRECT("Inventaires!C"&amp;SMALL([1]Inventaires!$A$3:$A$400,ROW()-1),1))</f>
        <v/>
      </c>
      <c r="E783" s="5" t="str">
        <f ca="1">IF(ROW()-1&gt;$J$1,"",INDIRECT("Inventaires!Q"&amp;SMALL([1]Inventaires!$A$3:$A$400,ROW()-1),1))</f>
        <v/>
      </c>
      <c r="F783" s="8" t="str">
        <f ca="1">IF(ROW()-1&gt;$J$1,"",INDIRECT("Inventaires!J"&amp;SMALL([1]Inventaires!$A$3:$A$400,ROW()-1),1))</f>
        <v/>
      </c>
      <c r="G783" s="7" t="str">
        <f ca="1">IF(ROW()-1&gt;$J$1,"",INDIRECT("Inventaires!K"&amp;SMALL([1]Inventaires!$A$3:$A$400,ROW()-1),1))</f>
        <v/>
      </c>
      <c r="H783" s="5" t="str">
        <f ca="1">IF(ROW()-1&gt;$J$1,"",INDIRECT("Inventaires!O"&amp;SMALL([1]Inventaires!$A$3:$A$400,ROW()-1),1))</f>
        <v/>
      </c>
      <c r="I783" s="7" t="str">
        <f ca="1">IF(ROW()-1&gt;$J$1,"",INDIRECT("Inventaires!L"&amp;SMALL([1]Inventaires!$A$3:$A$400,ROW()-1),1))</f>
        <v/>
      </c>
      <c r="J783" s="7"/>
    </row>
    <row r="784" spans="1:10" x14ac:dyDescent="0.25">
      <c r="A784" s="7"/>
      <c r="B784" s="5" t="str">
        <f ca="1">IF(ROW()-1&gt;$J$1,"",INDIRECT("Inventaires!D"&amp;SMALL([1]Inventaires!$A$3:$A$400,ROW()-1),1))</f>
        <v/>
      </c>
      <c r="C784" s="5" t="str">
        <f ca="1">IF(ROW()-1&gt;$J$1,"",INDIRECT("Inventaires!I"&amp;SMALL([1]Inventaires!$A$3:$A$400,ROW()-1),1))</f>
        <v/>
      </c>
      <c r="D784" s="7" t="str">
        <f ca="1">IF(ROW()-1&gt;$J$1,"",INDIRECT("Inventaires!C"&amp;SMALL([1]Inventaires!$A$3:$A$400,ROW()-1),1))</f>
        <v/>
      </c>
      <c r="E784" s="5" t="str">
        <f ca="1">IF(ROW()-1&gt;$J$1,"",INDIRECT("Inventaires!Q"&amp;SMALL([1]Inventaires!$A$3:$A$400,ROW()-1),1))</f>
        <v/>
      </c>
      <c r="F784" s="8" t="str">
        <f ca="1">IF(ROW()-1&gt;$J$1,"",INDIRECT("Inventaires!J"&amp;SMALL([1]Inventaires!$A$3:$A$400,ROW()-1),1))</f>
        <v/>
      </c>
      <c r="G784" s="7" t="str">
        <f ca="1">IF(ROW()-1&gt;$J$1,"",INDIRECT("Inventaires!K"&amp;SMALL([1]Inventaires!$A$3:$A$400,ROW()-1),1))</f>
        <v/>
      </c>
      <c r="H784" s="5" t="str">
        <f ca="1">IF(ROW()-1&gt;$J$1,"",INDIRECT("Inventaires!O"&amp;SMALL([1]Inventaires!$A$3:$A$400,ROW()-1),1))</f>
        <v/>
      </c>
      <c r="I784" s="7" t="str">
        <f ca="1">IF(ROW()-1&gt;$J$1,"",INDIRECT("Inventaires!L"&amp;SMALL([1]Inventaires!$A$3:$A$400,ROW()-1),1))</f>
        <v/>
      </c>
      <c r="J784" s="7"/>
    </row>
    <row r="785" spans="1:10" x14ac:dyDescent="0.25">
      <c r="A785" s="7"/>
      <c r="B785" s="5" t="str">
        <f ca="1">IF(ROW()-1&gt;$J$1,"",INDIRECT("Inventaires!D"&amp;SMALL([1]Inventaires!$A$3:$A$400,ROW()-1),1))</f>
        <v/>
      </c>
      <c r="C785" s="5" t="str">
        <f ca="1">IF(ROW()-1&gt;$J$1,"",INDIRECT("Inventaires!I"&amp;SMALL([1]Inventaires!$A$3:$A$400,ROW()-1),1))</f>
        <v/>
      </c>
      <c r="D785" s="7" t="str">
        <f ca="1">IF(ROW()-1&gt;$J$1,"",INDIRECT("Inventaires!C"&amp;SMALL([1]Inventaires!$A$3:$A$400,ROW()-1),1))</f>
        <v/>
      </c>
      <c r="E785" s="5" t="str">
        <f ca="1">IF(ROW()-1&gt;$J$1,"",INDIRECT("Inventaires!Q"&amp;SMALL([1]Inventaires!$A$3:$A$400,ROW()-1),1))</f>
        <v/>
      </c>
      <c r="F785" s="8" t="str">
        <f ca="1">IF(ROW()-1&gt;$J$1,"",INDIRECT("Inventaires!J"&amp;SMALL([1]Inventaires!$A$3:$A$400,ROW()-1),1))</f>
        <v/>
      </c>
      <c r="G785" s="7" t="str">
        <f ca="1">IF(ROW()-1&gt;$J$1,"",INDIRECT("Inventaires!K"&amp;SMALL([1]Inventaires!$A$3:$A$400,ROW()-1),1))</f>
        <v/>
      </c>
      <c r="H785" s="5" t="str">
        <f ca="1">IF(ROW()-1&gt;$J$1,"",INDIRECT("Inventaires!O"&amp;SMALL([1]Inventaires!$A$3:$A$400,ROW()-1),1))</f>
        <v/>
      </c>
      <c r="I785" s="7" t="str">
        <f ca="1">IF(ROW()-1&gt;$J$1,"",INDIRECT("Inventaires!L"&amp;SMALL([1]Inventaires!$A$3:$A$400,ROW()-1),1))</f>
        <v/>
      </c>
      <c r="J785" s="7"/>
    </row>
    <row r="786" spans="1:10" x14ac:dyDescent="0.25">
      <c r="A786" s="7"/>
      <c r="B786" s="5" t="str">
        <f ca="1">IF(ROW()-1&gt;$J$1,"",INDIRECT("Inventaires!D"&amp;SMALL([1]Inventaires!$A$3:$A$400,ROW()-1),1))</f>
        <v/>
      </c>
      <c r="C786" s="5" t="str">
        <f ca="1">IF(ROW()-1&gt;$J$1,"",INDIRECT("Inventaires!I"&amp;SMALL([1]Inventaires!$A$3:$A$400,ROW()-1),1))</f>
        <v/>
      </c>
      <c r="D786" s="7" t="str">
        <f ca="1">IF(ROW()-1&gt;$J$1,"",INDIRECT("Inventaires!C"&amp;SMALL([1]Inventaires!$A$3:$A$400,ROW()-1),1))</f>
        <v/>
      </c>
      <c r="E786" s="5" t="str">
        <f ca="1">IF(ROW()-1&gt;$J$1,"",INDIRECT("Inventaires!Q"&amp;SMALL([1]Inventaires!$A$3:$A$400,ROW()-1),1))</f>
        <v/>
      </c>
      <c r="F786" s="8" t="str">
        <f ca="1">IF(ROW()-1&gt;$J$1,"",INDIRECT("Inventaires!J"&amp;SMALL([1]Inventaires!$A$3:$A$400,ROW()-1),1))</f>
        <v/>
      </c>
      <c r="G786" s="7" t="str">
        <f ca="1">IF(ROW()-1&gt;$J$1,"",INDIRECT("Inventaires!K"&amp;SMALL([1]Inventaires!$A$3:$A$400,ROW()-1),1))</f>
        <v/>
      </c>
      <c r="H786" s="5" t="str">
        <f ca="1">IF(ROW()-1&gt;$J$1,"",INDIRECT("Inventaires!O"&amp;SMALL([1]Inventaires!$A$3:$A$400,ROW()-1),1))</f>
        <v/>
      </c>
      <c r="I786" s="7" t="str">
        <f ca="1">IF(ROW()-1&gt;$J$1,"",INDIRECT("Inventaires!L"&amp;SMALL([1]Inventaires!$A$3:$A$400,ROW()-1),1))</f>
        <v/>
      </c>
      <c r="J786" s="7"/>
    </row>
    <row r="787" spans="1:10" x14ac:dyDescent="0.25">
      <c r="A787" s="7"/>
      <c r="B787" s="5" t="str">
        <f ca="1">IF(ROW()-1&gt;$J$1,"",INDIRECT("Inventaires!D"&amp;SMALL([1]Inventaires!$A$3:$A$400,ROW()-1),1))</f>
        <v/>
      </c>
      <c r="C787" s="5" t="str">
        <f ca="1">IF(ROW()-1&gt;$J$1,"",INDIRECT("Inventaires!I"&amp;SMALL([1]Inventaires!$A$3:$A$400,ROW()-1),1))</f>
        <v/>
      </c>
      <c r="D787" s="7" t="str">
        <f ca="1">IF(ROW()-1&gt;$J$1,"",INDIRECT("Inventaires!C"&amp;SMALL([1]Inventaires!$A$3:$A$400,ROW()-1),1))</f>
        <v/>
      </c>
      <c r="E787" s="5" t="str">
        <f ca="1">IF(ROW()-1&gt;$J$1,"",INDIRECT("Inventaires!Q"&amp;SMALL([1]Inventaires!$A$3:$A$400,ROW()-1),1))</f>
        <v/>
      </c>
      <c r="F787" s="8" t="str">
        <f ca="1">IF(ROW()-1&gt;$J$1,"",INDIRECT("Inventaires!J"&amp;SMALL([1]Inventaires!$A$3:$A$400,ROW()-1),1))</f>
        <v/>
      </c>
      <c r="G787" s="7" t="str">
        <f ca="1">IF(ROW()-1&gt;$J$1,"",INDIRECT("Inventaires!K"&amp;SMALL([1]Inventaires!$A$3:$A$400,ROW()-1),1))</f>
        <v/>
      </c>
      <c r="H787" s="5" t="str">
        <f ca="1">IF(ROW()-1&gt;$J$1,"",INDIRECT("Inventaires!O"&amp;SMALL([1]Inventaires!$A$3:$A$400,ROW()-1),1))</f>
        <v/>
      </c>
      <c r="I787" s="7" t="str">
        <f ca="1">IF(ROW()-1&gt;$J$1,"",INDIRECT("Inventaires!L"&amp;SMALL([1]Inventaires!$A$3:$A$400,ROW()-1),1))</f>
        <v/>
      </c>
      <c r="J787" s="7"/>
    </row>
    <row r="788" spans="1:10" x14ac:dyDescent="0.25">
      <c r="A788" s="7"/>
      <c r="B788" s="5" t="str">
        <f ca="1">IF(ROW()-1&gt;$J$1,"",INDIRECT("Inventaires!D"&amp;SMALL([1]Inventaires!$A$3:$A$400,ROW()-1),1))</f>
        <v/>
      </c>
      <c r="C788" s="5" t="str">
        <f ca="1">IF(ROW()-1&gt;$J$1,"",INDIRECT("Inventaires!I"&amp;SMALL([1]Inventaires!$A$3:$A$400,ROW()-1),1))</f>
        <v/>
      </c>
      <c r="D788" s="7" t="str">
        <f ca="1">IF(ROW()-1&gt;$J$1,"",INDIRECT("Inventaires!C"&amp;SMALL([1]Inventaires!$A$3:$A$400,ROW()-1),1))</f>
        <v/>
      </c>
      <c r="E788" s="5" t="str">
        <f ca="1">IF(ROW()-1&gt;$J$1,"",INDIRECT("Inventaires!Q"&amp;SMALL([1]Inventaires!$A$3:$A$400,ROW()-1),1))</f>
        <v/>
      </c>
      <c r="F788" s="8" t="str">
        <f ca="1">IF(ROW()-1&gt;$J$1,"",INDIRECT("Inventaires!J"&amp;SMALL([1]Inventaires!$A$3:$A$400,ROW()-1),1))</f>
        <v/>
      </c>
      <c r="G788" s="7" t="str">
        <f ca="1">IF(ROW()-1&gt;$J$1,"",INDIRECT("Inventaires!K"&amp;SMALL([1]Inventaires!$A$3:$A$400,ROW()-1),1))</f>
        <v/>
      </c>
      <c r="H788" s="5" t="str">
        <f ca="1">IF(ROW()-1&gt;$J$1,"",INDIRECT("Inventaires!O"&amp;SMALL([1]Inventaires!$A$3:$A$400,ROW()-1),1))</f>
        <v/>
      </c>
      <c r="I788" s="7" t="str">
        <f ca="1">IF(ROW()-1&gt;$J$1,"",INDIRECT("Inventaires!L"&amp;SMALL([1]Inventaires!$A$3:$A$400,ROW()-1),1))</f>
        <v/>
      </c>
      <c r="J788" s="7"/>
    </row>
    <row r="789" spans="1:10" x14ac:dyDescent="0.25">
      <c r="A789" s="7"/>
      <c r="B789" s="5" t="str">
        <f ca="1">IF(ROW()-1&gt;$J$1,"",INDIRECT("Inventaires!D"&amp;SMALL([1]Inventaires!$A$3:$A$400,ROW()-1),1))</f>
        <v/>
      </c>
      <c r="C789" s="5" t="str">
        <f ca="1">IF(ROW()-1&gt;$J$1,"",INDIRECT("Inventaires!I"&amp;SMALL([1]Inventaires!$A$3:$A$400,ROW()-1),1))</f>
        <v/>
      </c>
      <c r="D789" s="7" t="str">
        <f ca="1">IF(ROW()-1&gt;$J$1,"",INDIRECT("Inventaires!C"&amp;SMALL([1]Inventaires!$A$3:$A$400,ROW()-1),1))</f>
        <v/>
      </c>
      <c r="E789" s="5" t="str">
        <f ca="1">IF(ROW()-1&gt;$J$1,"",INDIRECT("Inventaires!Q"&amp;SMALL([1]Inventaires!$A$3:$A$400,ROW()-1),1))</f>
        <v/>
      </c>
      <c r="F789" s="8" t="str">
        <f ca="1">IF(ROW()-1&gt;$J$1,"",INDIRECT("Inventaires!J"&amp;SMALL([1]Inventaires!$A$3:$A$400,ROW()-1),1))</f>
        <v/>
      </c>
      <c r="G789" s="7" t="str">
        <f ca="1">IF(ROW()-1&gt;$J$1,"",INDIRECT("Inventaires!K"&amp;SMALL([1]Inventaires!$A$3:$A$400,ROW()-1),1))</f>
        <v/>
      </c>
      <c r="H789" s="5" t="str">
        <f ca="1">IF(ROW()-1&gt;$J$1,"",INDIRECT("Inventaires!O"&amp;SMALL([1]Inventaires!$A$3:$A$400,ROW()-1),1))</f>
        <v/>
      </c>
      <c r="I789" s="7" t="str">
        <f ca="1">IF(ROW()-1&gt;$J$1,"",INDIRECT("Inventaires!L"&amp;SMALL([1]Inventaires!$A$3:$A$400,ROW()-1),1))</f>
        <v/>
      </c>
      <c r="J789" s="7"/>
    </row>
    <row r="790" spans="1:10" x14ac:dyDescent="0.25">
      <c r="A790" s="7"/>
      <c r="B790" s="5" t="str">
        <f ca="1">IF(ROW()-1&gt;$J$1,"",INDIRECT("Inventaires!D"&amp;SMALL([1]Inventaires!$A$3:$A$400,ROW()-1),1))</f>
        <v/>
      </c>
      <c r="C790" s="5" t="str">
        <f ca="1">IF(ROW()-1&gt;$J$1,"",INDIRECT("Inventaires!I"&amp;SMALL([1]Inventaires!$A$3:$A$400,ROW()-1),1))</f>
        <v/>
      </c>
      <c r="D790" s="7" t="str">
        <f ca="1">IF(ROW()-1&gt;$J$1,"",INDIRECT("Inventaires!C"&amp;SMALL([1]Inventaires!$A$3:$A$400,ROW()-1),1))</f>
        <v/>
      </c>
      <c r="E790" s="5" t="str">
        <f ca="1">IF(ROW()-1&gt;$J$1,"",INDIRECT("Inventaires!Q"&amp;SMALL([1]Inventaires!$A$3:$A$400,ROW()-1),1))</f>
        <v/>
      </c>
      <c r="F790" s="8" t="str">
        <f ca="1">IF(ROW()-1&gt;$J$1,"",INDIRECT("Inventaires!J"&amp;SMALL([1]Inventaires!$A$3:$A$400,ROW()-1),1))</f>
        <v/>
      </c>
      <c r="G790" s="7" t="str">
        <f ca="1">IF(ROW()-1&gt;$J$1,"",INDIRECT("Inventaires!K"&amp;SMALL([1]Inventaires!$A$3:$A$400,ROW()-1),1))</f>
        <v/>
      </c>
      <c r="H790" s="5" t="str">
        <f ca="1">IF(ROW()-1&gt;$J$1,"",INDIRECT("Inventaires!O"&amp;SMALL([1]Inventaires!$A$3:$A$400,ROW()-1),1))</f>
        <v/>
      </c>
      <c r="I790" s="7" t="str">
        <f ca="1">IF(ROW()-1&gt;$J$1,"",INDIRECT("Inventaires!L"&amp;SMALL([1]Inventaires!$A$3:$A$400,ROW()-1),1))</f>
        <v/>
      </c>
      <c r="J790" s="7"/>
    </row>
    <row r="791" spans="1:10" x14ac:dyDescent="0.25">
      <c r="A791" s="7"/>
      <c r="B791" s="5" t="str">
        <f ca="1">IF(ROW()-1&gt;$J$1,"",INDIRECT("Inventaires!D"&amp;SMALL([1]Inventaires!$A$3:$A$400,ROW()-1),1))</f>
        <v/>
      </c>
      <c r="C791" s="5" t="str">
        <f ca="1">IF(ROW()-1&gt;$J$1,"",INDIRECT("Inventaires!I"&amp;SMALL([1]Inventaires!$A$3:$A$400,ROW()-1),1))</f>
        <v/>
      </c>
      <c r="D791" s="7" t="str">
        <f ca="1">IF(ROW()-1&gt;$J$1,"",INDIRECT("Inventaires!C"&amp;SMALL([1]Inventaires!$A$3:$A$400,ROW()-1),1))</f>
        <v/>
      </c>
      <c r="E791" s="5" t="str">
        <f ca="1">IF(ROW()-1&gt;$J$1,"",INDIRECT("Inventaires!Q"&amp;SMALL([1]Inventaires!$A$3:$A$400,ROW()-1),1))</f>
        <v/>
      </c>
      <c r="F791" s="8" t="str">
        <f ca="1">IF(ROW()-1&gt;$J$1,"",INDIRECT("Inventaires!J"&amp;SMALL([1]Inventaires!$A$3:$A$400,ROW()-1),1))</f>
        <v/>
      </c>
      <c r="G791" s="7" t="str">
        <f ca="1">IF(ROW()-1&gt;$J$1,"",INDIRECT("Inventaires!K"&amp;SMALL([1]Inventaires!$A$3:$A$400,ROW()-1),1))</f>
        <v/>
      </c>
      <c r="H791" s="5" t="str">
        <f ca="1">IF(ROW()-1&gt;$J$1,"",INDIRECT("Inventaires!O"&amp;SMALL([1]Inventaires!$A$3:$A$400,ROW()-1),1))</f>
        <v/>
      </c>
      <c r="I791" s="7" t="str">
        <f ca="1">IF(ROW()-1&gt;$J$1,"",INDIRECT("Inventaires!L"&amp;SMALL([1]Inventaires!$A$3:$A$400,ROW()-1),1))</f>
        <v/>
      </c>
      <c r="J791" s="7"/>
    </row>
    <row r="792" spans="1:10" x14ac:dyDescent="0.25">
      <c r="A792" s="7"/>
      <c r="B792" s="5" t="str">
        <f ca="1">IF(ROW()-1&gt;$J$1,"",INDIRECT("Inventaires!D"&amp;SMALL([1]Inventaires!$A$3:$A$400,ROW()-1),1))</f>
        <v/>
      </c>
      <c r="C792" s="5" t="str">
        <f ca="1">IF(ROW()-1&gt;$J$1,"",INDIRECT("Inventaires!I"&amp;SMALL([1]Inventaires!$A$3:$A$400,ROW()-1),1))</f>
        <v/>
      </c>
      <c r="D792" s="7" t="str">
        <f ca="1">IF(ROW()-1&gt;$J$1,"",INDIRECT("Inventaires!C"&amp;SMALL([1]Inventaires!$A$3:$A$400,ROW()-1),1))</f>
        <v/>
      </c>
      <c r="E792" s="5" t="str">
        <f ca="1">IF(ROW()-1&gt;$J$1,"",INDIRECT("Inventaires!Q"&amp;SMALL([1]Inventaires!$A$3:$A$400,ROW()-1),1))</f>
        <v/>
      </c>
      <c r="F792" s="8" t="str">
        <f ca="1">IF(ROW()-1&gt;$J$1,"",INDIRECT("Inventaires!J"&amp;SMALL([1]Inventaires!$A$3:$A$400,ROW()-1),1))</f>
        <v/>
      </c>
      <c r="G792" s="7" t="str">
        <f ca="1">IF(ROW()-1&gt;$J$1,"",INDIRECT("Inventaires!K"&amp;SMALL([1]Inventaires!$A$3:$A$400,ROW()-1),1))</f>
        <v/>
      </c>
      <c r="H792" s="5" t="str">
        <f ca="1">IF(ROW()-1&gt;$J$1,"",INDIRECT("Inventaires!O"&amp;SMALL([1]Inventaires!$A$3:$A$400,ROW()-1),1))</f>
        <v/>
      </c>
      <c r="I792" s="7" t="str">
        <f ca="1">IF(ROW()-1&gt;$J$1,"",INDIRECT("Inventaires!L"&amp;SMALL([1]Inventaires!$A$3:$A$400,ROW()-1),1))</f>
        <v/>
      </c>
      <c r="J792" s="7"/>
    </row>
    <row r="793" spans="1:10" x14ac:dyDescent="0.25">
      <c r="A793" s="7"/>
      <c r="B793" s="5" t="str">
        <f ca="1">IF(ROW()-1&gt;$J$1,"",INDIRECT("Inventaires!D"&amp;SMALL([1]Inventaires!$A$3:$A$400,ROW()-1),1))</f>
        <v/>
      </c>
      <c r="C793" s="5" t="str">
        <f ca="1">IF(ROW()-1&gt;$J$1,"",INDIRECT("Inventaires!I"&amp;SMALL([1]Inventaires!$A$3:$A$400,ROW()-1),1))</f>
        <v/>
      </c>
      <c r="D793" s="7" t="str">
        <f ca="1">IF(ROW()-1&gt;$J$1,"",INDIRECT("Inventaires!C"&amp;SMALL([1]Inventaires!$A$3:$A$400,ROW()-1),1))</f>
        <v/>
      </c>
      <c r="E793" s="5" t="str">
        <f ca="1">IF(ROW()-1&gt;$J$1,"",INDIRECT("Inventaires!Q"&amp;SMALL([1]Inventaires!$A$3:$A$400,ROW()-1),1))</f>
        <v/>
      </c>
      <c r="F793" s="8" t="str">
        <f ca="1">IF(ROW()-1&gt;$J$1,"",INDIRECT("Inventaires!J"&amp;SMALL([1]Inventaires!$A$3:$A$400,ROW()-1),1))</f>
        <v/>
      </c>
      <c r="G793" s="7" t="str">
        <f ca="1">IF(ROW()-1&gt;$J$1,"",INDIRECT("Inventaires!K"&amp;SMALL([1]Inventaires!$A$3:$A$400,ROW()-1),1))</f>
        <v/>
      </c>
      <c r="H793" s="5" t="str">
        <f ca="1">IF(ROW()-1&gt;$J$1,"",INDIRECT("Inventaires!O"&amp;SMALL([1]Inventaires!$A$3:$A$400,ROW()-1),1))</f>
        <v/>
      </c>
      <c r="I793" s="7" t="str">
        <f ca="1">IF(ROW()-1&gt;$J$1,"",INDIRECT("Inventaires!L"&amp;SMALL([1]Inventaires!$A$3:$A$400,ROW()-1),1))</f>
        <v/>
      </c>
      <c r="J793" s="7"/>
    </row>
    <row r="794" spans="1:10" x14ac:dyDescent="0.25">
      <c r="A794" s="7"/>
      <c r="B794" s="5" t="str">
        <f ca="1">IF(ROW()-1&gt;$J$1,"",INDIRECT("Inventaires!D"&amp;SMALL([1]Inventaires!$A$3:$A$400,ROW()-1),1))</f>
        <v/>
      </c>
      <c r="C794" s="5" t="str">
        <f ca="1">IF(ROW()-1&gt;$J$1,"",INDIRECT("Inventaires!I"&amp;SMALL([1]Inventaires!$A$3:$A$400,ROW()-1),1))</f>
        <v/>
      </c>
      <c r="D794" s="7" t="str">
        <f ca="1">IF(ROW()-1&gt;$J$1,"",INDIRECT("Inventaires!C"&amp;SMALL([1]Inventaires!$A$3:$A$400,ROW()-1),1))</f>
        <v/>
      </c>
      <c r="E794" s="5" t="str">
        <f ca="1">IF(ROW()-1&gt;$J$1,"",INDIRECT("Inventaires!Q"&amp;SMALL([1]Inventaires!$A$3:$A$400,ROW()-1),1))</f>
        <v/>
      </c>
      <c r="F794" s="8" t="str">
        <f ca="1">IF(ROW()-1&gt;$J$1,"",INDIRECT("Inventaires!J"&amp;SMALL([1]Inventaires!$A$3:$A$400,ROW()-1),1))</f>
        <v/>
      </c>
      <c r="G794" s="7" t="str">
        <f ca="1">IF(ROW()-1&gt;$J$1,"",INDIRECT("Inventaires!K"&amp;SMALL([1]Inventaires!$A$3:$A$400,ROW()-1),1))</f>
        <v/>
      </c>
      <c r="H794" s="5" t="str">
        <f ca="1">IF(ROW()-1&gt;$J$1,"",INDIRECT("Inventaires!O"&amp;SMALL([1]Inventaires!$A$3:$A$400,ROW()-1),1))</f>
        <v/>
      </c>
      <c r="I794" s="7" t="str">
        <f ca="1">IF(ROW()-1&gt;$J$1,"",INDIRECT("Inventaires!L"&amp;SMALL([1]Inventaires!$A$3:$A$400,ROW()-1),1))</f>
        <v/>
      </c>
      <c r="J794" s="7"/>
    </row>
    <row r="795" spans="1:10" x14ac:dyDescent="0.25">
      <c r="A795" s="7"/>
      <c r="B795" s="5" t="str">
        <f ca="1">IF(ROW()-1&gt;$J$1,"",INDIRECT("Inventaires!D"&amp;SMALL([1]Inventaires!$A$3:$A$400,ROW()-1),1))</f>
        <v/>
      </c>
      <c r="C795" s="5" t="str">
        <f ca="1">IF(ROW()-1&gt;$J$1,"",INDIRECT("Inventaires!I"&amp;SMALL([1]Inventaires!$A$3:$A$400,ROW()-1),1))</f>
        <v/>
      </c>
      <c r="D795" s="7" t="str">
        <f ca="1">IF(ROW()-1&gt;$J$1,"",INDIRECT("Inventaires!C"&amp;SMALL([1]Inventaires!$A$3:$A$400,ROW()-1),1))</f>
        <v/>
      </c>
      <c r="E795" s="5" t="str">
        <f ca="1">IF(ROW()-1&gt;$J$1,"",INDIRECT("Inventaires!Q"&amp;SMALL([1]Inventaires!$A$3:$A$400,ROW()-1),1))</f>
        <v/>
      </c>
      <c r="F795" s="8" t="str">
        <f ca="1">IF(ROW()-1&gt;$J$1,"",INDIRECT("Inventaires!J"&amp;SMALL([1]Inventaires!$A$3:$A$400,ROW()-1),1))</f>
        <v/>
      </c>
      <c r="G795" s="7" t="str">
        <f ca="1">IF(ROW()-1&gt;$J$1,"",INDIRECT("Inventaires!K"&amp;SMALL([1]Inventaires!$A$3:$A$400,ROW()-1),1))</f>
        <v/>
      </c>
      <c r="H795" s="5" t="str">
        <f ca="1">IF(ROW()-1&gt;$J$1,"",INDIRECT("Inventaires!O"&amp;SMALL([1]Inventaires!$A$3:$A$400,ROW()-1),1))</f>
        <v/>
      </c>
      <c r="I795" s="7" t="str">
        <f ca="1">IF(ROW()-1&gt;$J$1,"",INDIRECT("Inventaires!L"&amp;SMALL([1]Inventaires!$A$3:$A$400,ROW()-1),1))</f>
        <v/>
      </c>
      <c r="J795" s="7"/>
    </row>
    <row r="796" spans="1:10" x14ac:dyDescent="0.25">
      <c r="A796" s="7"/>
      <c r="B796" s="5" t="str">
        <f ca="1">IF(ROW()-1&gt;$J$1,"",INDIRECT("Inventaires!D"&amp;SMALL([1]Inventaires!$A$3:$A$400,ROW()-1),1))</f>
        <v/>
      </c>
      <c r="C796" s="5" t="str">
        <f ca="1">IF(ROW()-1&gt;$J$1,"",INDIRECT("Inventaires!I"&amp;SMALL([1]Inventaires!$A$3:$A$400,ROW()-1),1))</f>
        <v/>
      </c>
      <c r="D796" s="7" t="str">
        <f ca="1">IF(ROW()-1&gt;$J$1,"",INDIRECT("Inventaires!C"&amp;SMALL([1]Inventaires!$A$3:$A$400,ROW()-1),1))</f>
        <v/>
      </c>
      <c r="E796" s="5" t="str">
        <f ca="1">IF(ROW()-1&gt;$J$1,"",INDIRECT("Inventaires!Q"&amp;SMALL([1]Inventaires!$A$3:$A$400,ROW()-1),1))</f>
        <v/>
      </c>
      <c r="F796" s="8" t="str">
        <f ca="1">IF(ROW()-1&gt;$J$1,"",INDIRECT("Inventaires!J"&amp;SMALL([1]Inventaires!$A$3:$A$400,ROW()-1),1))</f>
        <v/>
      </c>
      <c r="G796" s="7" t="str">
        <f ca="1">IF(ROW()-1&gt;$J$1,"",INDIRECT("Inventaires!K"&amp;SMALL([1]Inventaires!$A$3:$A$400,ROW()-1),1))</f>
        <v/>
      </c>
      <c r="H796" s="5" t="str">
        <f ca="1">IF(ROW()-1&gt;$J$1,"",INDIRECT("Inventaires!O"&amp;SMALL([1]Inventaires!$A$3:$A$400,ROW()-1),1))</f>
        <v/>
      </c>
      <c r="I796" s="7" t="str">
        <f ca="1">IF(ROW()-1&gt;$J$1,"",INDIRECT("Inventaires!L"&amp;SMALL([1]Inventaires!$A$3:$A$400,ROW()-1),1))</f>
        <v/>
      </c>
      <c r="J796" s="7"/>
    </row>
    <row r="797" spans="1:10" x14ac:dyDescent="0.25">
      <c r="A797" s="7"/>
      <c r="B797" s="5" t="str">
        <f ca="1">IF(ROW()-1&gt;$J$1,"",INDIRECT("Inventaires!D"&amp;SMALL([1]Inventaires!$A$3:$A$400,ROW()-1),1))</f>
        <v/>
      </c>
      <c r="C797" s="5" t="str">
        <f ca="1">IF(ROW()-1&gt;$J$1,"",INDIRECT("Inventaires!I"&amp;SMALL([1]Inventaires!$A$3:$A$400,ROW()-1),1))</f>
        <v/>
      </c>
      <c r="D797" s="7" t="str">
        <f ca="1">IF(ROW()-1&gt;$J$1,"",INDIRECT("Inventaires!C"&amp;SMALL([1]Inventaires!$A$3:$A$400,ROW()-1),1))</f>
        <v/>
      </c>
      <c r="E797" s="5" t="str">
        <f ca="1">IF(ROW()-1&gt;$J$1,"",INDIRECT("Inventaires!Q"&amp;SMALL([1]Inventaires!$A$3:$A$400,ROW()-1),1))</f>
        <v/>
      </c>
      <c r="F797" s="8" t="str">
        <f ca="1">IF(ROW()-1&gt;$J$1,"",INDIRECT("Inventaires!J"&amp;SMALL([1]Inventaires!$A$3:$A$400,ROW()-1),1))</f>
        <v/>
      </c>
      <c r="G797" s="7" t="str">
        <f ca="1">IF(ROW()-1&gt;$J$1,"",INDIRECT("Inventaires!K"&amp;SMALL([1]Inventaires!$A$3:$A$400,ROW()-1),1))</f>
        <v/>
      </c>
      <c r="H797" s="5" t="str">
        <f ca="1">IF(ROW()-1&gt;$J$1,"",INDIRECT("Inventaires!O"&amp;SMALL([1]Inventaires!$A$3:$A$400,ROW()-1),1))</f>
        <v/>
      </c>
      <c r="I797" s="7" t="str">
        <f ca="1">IF(ROW()-1&gt;$J$1,"",INDIRECT("Inventaires!L"&amp;SMALL([1]Inventaires!$A$3:$A$400,ROW()-1),1))</f>
        <v/>
      </c>
      <c r="J797" s="7"/>
    </row>
    <row r="798" spans="1:10" x14ac:dyDescent="0.25">
      <c r="A798" s="7"/>
      <c r="B798" s="5" t="str">
        <f ca="1">IF(ROW()-1&gt;$J$1,"",INDIRECT("Inventaires!D"&amp;SMALL([1]Inventaires!$A$3:$A$400,ROW()-1),1))</f>
        <v/>
      </c>
      <c r="C798" s="5" t="str">
        <f ca="1">IF(ROW()-1&gt;$J$1,"",INDIRECT("Inventaires!I"&amp;SMALL([1]Inventaires!$A$3:$A$400,ROW()-1),1))</f>
        <v/>
      </c>
      <c r="D798" s="7" t="str">
        <f ca="1">IF(ROW()-1&gt;$J$1,"",INDIRECT("Inventaires!C"&amp;SMALL([1]Inventaires!$A$3:$A$400,ROW()-1),1))</f>
        <v/>
      </c>
      <c r="E798" s="5" t="str">
        <f ca="1">IF(ROW()-1&gt;$J$1,"",INDIRECT("Inventaires!Q"&amp;SMALL([1]Inventaires!$A$3:$A$400,ROW()-1),1))</f>
        <v/>
      </c>
      <c r="F798" s="8" t="str">
        <f ca="1">IF(ROW()-1&gt;$J$1,"",INDIRECT("Inventaires!J"&amp;SMALL([1]Inventaires!$A$3:$A$400,ROW()-1),1))</f>
        <v/>
      </c>
      <c r="G798" s="7" t="str">
        <f ca="1">IF(ROW()-1&gt;$J$1,"",INDIRECT("Inventaires!K"&amp;SMALL([1]Inventaires!$A$3:$A$400,ROW()-1),1))</f>
        <v/>
      </c>
      <c r="H798" s="5" t="str">
        <f ca="1">IF(ROW()-1&gt;$J$1,"",INDIRECT("Inventaires!O"&amp;SMALL([1]Inventaires!$A$3:$A$400,ROW()-1),1))</f>
        <v/>
      </c>
      <c r="I798" s="7" t="str">
        <f ca="1">IF(ROW()-1&gt;$J$1,"",INDIRECT("Inventaires!L"&amp;SMALL([1]Inventaires!$A$3:$A$400,ROW()-1),1))</f>
        <v/>
      </c>
      <c r="J798" s="7"/>
    </row>
    <row r="799" spans="1:10" x14ac:dyDescent="0.25">
      <c r="A799" s="7"/>
      <c r="B799" s="5" t="str">
        <f ca="1">IF(ROW()-1&gt;$J$1,"",INDIRECT("Inventaires!D"&amp;SMALL([1]Inventaires!$A$3:$A$400,ROW()-1),1))</f>
        <v/>
      </c>
      <c r="C799" s="5" t="str">
        <f ca="1">IF(ROW()-1&gt;$J$1,"",INDIRECT("Inventaires!I"&amp;SMALL([1]Inventaires!$A$3:$A$400,ROW()-1),1))</f>
        <v/>
      </c>
      <c r="D799" s="7" t="str">
        <f ca="1">IF(ROW()-1&gt;$J$1,"",INDIRECT("Inventaires!C"&amp;SMALL([1]Inventaires!$A$3:$A$400,ROW()-1),1))</f>
        <v/>
      </c>
      <c r="E799" s="5" t="str">
        <f ca="1">IF(ROW()-1&gt;$J$1,"",INDIRECT("Inventaires!Q"&amp;SMALL([1]Inventaires!$A$3:$A$400,ROW()-1),1))</f>
        <v/>
      </c>
      <c r="F799" s="8" t="str">
        <f ca="1">IF(ROW()-1&gt;$J$1,"",INDIRECT("Inventaires!J"&amp;SMALL([1]Inventaires!$A$3:$A$400,ROW()-1),1))</f>
        <v/>
      </c>
      <c r="G799" s="7" t="str">
        <f ca="1">IF(ROW()-1&gt;$J$1,"",INDIRECT("Inventaires!K"&amp;SMALL([1]Inventaires!$A$3:$A$400,ROW()-1),1))</f>
        <v/>
      </c>
      <c r="H799" s="5" t="str">
        <f ca="1">IF(ROW()-1&gt;$J$1,"",INDIRECT("Inventaires!O"&amp;SMALL([1]Inventaires!$A$3:$A$400,ROW()-1),1))</f>
        <v/>
      </c>
      <c r="I799" s="7" t="str">
        <f ca="1">IF(ROW()-1&gt;$J$1,"",INDIRECT("Inventaires!L"&amp;SMALL([1]Inventaires!$A$3:$A$400,ROW()-1),1))</f>
        <v/>
      </c>
      <c r="J799" s="7"/>
    </row>
    <row r="800" spans="1:10" x14ac:dyDescent="0.25">
      <c r="A800" s="7"/>
      <c r="B800" s="5" t="str">
        <f ca="1">IF(ROW()-1&gt;$J$1,"",INDIRECT("Inventaires!D"&amp;SMALL([1]Inventaires!$A$3:$A$400,ROW()-1),1))</f>
        <v/>
      </c>
      <c r="C800" s="5" t="str">
        <f ca="1">IF(ROW()-1&gt;$J$1,"",INDIRECT("Inventaires!I"&amp;SMALL([1]Inventaires!$A$3:$A$400,ROW()-1),1))</f>
        <v/>
      </c>
      <c r="D800" s="7" t="str">
        <f ca="1">IF(ROW()-1&gt;$J$1,"",INDIRECT("Inventaires!C"&amp;SMALL([1]Inventaires!$A$3:$A$400,ROW()-1),1))</f>
        <v/>
      </c>
      <c r="E800" s="5" t="str">
        <f ca="1">IF(ROW()-1&gt;$J$1,"",INDIRECT("Inventaires!Q"&amp;SMALL([1]Inventaires!$A$3:$A$400,ROW()-1),1))</f>
        <v/>
      </c>
      <c r="F800" s="8" t="str">
        <f ca="1">IF(ROW()-1&gt;$J$1,"",INDIRECT("Inventaires!J"&amp;SMALL([1]Inventaires!$A$3:$A$400,ROW()-1),1))</f>
        <v/>
      </c>
      <c r="G800" s="7" t="str">
        <f ca="1">IF(ROW()-1&gt;$J$1,"",INDIRECT("Inventaires!K"&amp;SMALL([1]Inventaires!$A$3:$A$400,ROW()-1),1))</f>
        <v/>
      </c>
      <c r="H800" s="5" t="str">
        <f ca="1">IF(ROW()-1&gt;$J$1,"",INDIRECT("Inventaires!O"&amp;SMALL([1]Inventaires!$A$3:$A$400,ROW()-1),1))</f>
        <v/>
      </c>
      <c r="I800" s="7" t="str">
        <f ca="1">IF(ROW()-1&gt;$J$1,"",INDIRECT("Inventaires!L"&amp;SMALL([1]Inventaires!$A$3:$A$400,ROW()-1),1))</f>
        <v/>
      </c>
      <c r="J800" s="7"/>
    </row>
    <row r="801" spans="1:10" x14ac:dyDescent="0.25">
      <c r="A801" s="7"/>
      <c r="B801" s="5" t="str">
        <f ca="1">IF(ROW()-1&gt;$J$1,"",INDIRECT("Inventaires!D"&amp;SMALL([1]Inventaires!$A$3:$A$400,ROW()-1),1))</f>
        <v/>
      </c>
      <c r="C801" s="5" t="str">
        <f ca="1">IF(ROW()-1&gt;$J$1,"",INDIRECT("Inventaires!I"&amp;SMALL([1]Inventaires!$A$3:$A$400,ROW()-1),1))</f>
        <v/>
      </c>
      <c r="D801" s="7" t="str">
        <f ca="1">IF(ROW()-1&gt;$J$1,"",INDIRECT("Inventaires!C"&amp;SMALL([1]Inventaires!$A$3:$A$400,ROW()-1),1))</f>
        <v/>
      </c>
      <c r="E801" s="5" t="str">
        <f ca="1">IF(ROW()-1&gt;$J$1,"",INDIRECT("Inventaires!Q"&amp;SMALL([1]Inventaires!$A$3:$A$400,ROW()-1),1))</f>
        <v/>
      </c>
      <c r="F801" s="8" t="str">
        <f ca="1">IF(ROW()-1&gt;$J$1,"",INDIRECT("Inventaires!J"&amp;SMALL([1]Inventaires!$A$3:$A$400,ROW()-1),1))</f>
        <v/>
      </c>
      <c r="G801" s="7" t="str">
        <f ca="1">IF(ROW()-1&gt;$J$1,"",INDIRECT("Inventaires!K"&amp;SMALL([1]Inventaires!$A$3:$A$400,ROW()-1),1))</f>
        <v/>
      </c>
      <c r="H801" s="5" t="str">
        <f ca="1">IF(ROW()-1&gt;$J$1,"",INDIRECT("Inventaires!O"&amp;SMALL([1]Inventaires!$A$3:$A$400,ROW()-1),1))</f>
        <v/>
      </c>
      <c r="I801" s="7" t="str">
        <f ca="1">IF(ROW()-1&gt;$J$1,"",INDIRECT("Inventaires!L"&amp;SMALL([1]Inventaires!$A$3:$A$400,ROW()-1),1))</f>
        <v/>
      </c>
      <c r="J801" s="7"/>
    </row>
    <row r="802" spans="1:10" x14ac:dyDescent="0.25">
      <c r="A802" s="7"/>
      <c r="B802" s="5" t="str">
        <f ca="1">IF(ROW()-1&gt;$J$1,"",INDIRECT("Inventaires!D"&amp;SMALL([1]Inventaires!$A$3:$A$400,ROW()-1),1))</f>
        <v/>
      </c>
      <c r="C802" s="5" t="str">
        <f ca="1">IF(ROW()-1&gt;$J$1,"",INDIRECT("Inventaires!I"&amp;SMALL([1]Inventaires!$A$3:$A$400,ROW()-1),1))</f>
        <v/>
      </c>
      <c r="D802" s="7" t="str">
        <f ca="1">IF(ROW()-1&gt;$J$1,"",INDIRECT("Inventaires!C"&amp;SMALL([1]Inventaires!$A$3:$A$400,ROW()-1),1))</f>
        <v/>
      </c>
      <c r="E802" s="5" t="str">
        <f ca="1">IF(ROW()-1&gt;$J$1,"",INDIRECT("Inventaires!Q"&amp;SMALL([1]Inventaires!$A$3:$A$400,ROW()-1),1))</f>
        <v/>
      </c>
      <c r="F802" s="8" t="str">
        <f ca="1">IF(ROW()-1&gt;$J$1,"",INDIRECT("Inventaires!J"&amp;SMALL([1]Inventaires!$A$3:$A$400,ROW()-1),1))</f>
        <v/>
      </c>
      <c r="G802" s="7" t="str">
        <f ca="1">IF(ROW()-1&gt;$J$1,"",INDIRECT("Inventaires!K"&amp;SMALL([1]Inventaires!$A$3:$A$400,ROW()-1),1))</f>
        <v/>
      </c>
      <c r="H802" s="5" t="str">
        <f ca="1">IF(ROW()-1&gt;$J$1,"",INDIRECT("Inventaires!O"&amp;SMALL([1]Inventaires!$A$3:$A$400,ROW()-1),1))</f>
        <v/>
      </c>
      <c r="I802" s="7" t="str">
        <f ca="1">IF(ROW()-1&gt;$J$1,"",INDIRECT("Inventaires!L"&amp;SMALL([1]Inventaires!$A$3:$A$400,ROW()-1),1))</f>
        <v/>
      </c>
      <c r="J802" s="7"/>
    </row>
    <row r="803" spans="1:10" x14ac:dyDescent="0.25">
      <c r="A803" s="7"/>
      <c r="B803" s="5" t="str">
        <f ca="1">IF(ROW()-1&gt;$J$1,"",INDIRECT("Inventaires!D"&amp;SMALL([1]Inventaires!$A$3:$A$400,ROW()-1),1))</f>
        <v/>
      </c>
      <c r="C803" s="5" t="str">
        <f ca="1">IF(ROW()-1&gt;$J$1,"",INDIRECT("Inventaires!I"&amp;SMALL([1]Inventaires!$A$3:$A$400,ROW()-1),1))</f>
        <v/>
      </c>
      <c r="D803" s="7" t="str">
        <f ca="1">IF(ROW()-1&gt;$J$1,"",INDIRECT("Inventaires!C"&amp;SMALL([1]Inventaires!$A$3:$A$400,ROW()-1),1))</f>
        <v/>
      </c>
      <c r="E803" s="5" t="str">
        <f ca="1">IF(ROW()-1&gt;$J$1,"",INDIRECT("Inventaires!Q"&amp;SMALL([1]Inventaires!$A$3:$A$400,ROW()-1),1))</f>
        <v/>
      </c>
      <c r="F803" s="8" t="str">
        <f ca="1">IF(ROW()-1&gt;$J$1,"",INDIRECT("Inventaires!J"&amp;SMALL([1]Inventaires!$A$3:$A$400,ROW()-1),1))</f>
        <v/>
      </c>
      <c r="G803" s="7" t="str">
        <f ca="1">IF(ROW()-1&gt;$J$1,"",INDIRECT("Inventaires!K"&amp;SMALL([1]Inventaires!$A$3:$A$400,ROW()-1),1))</f>
        <v/>
      </c>
      <c r="H803" s="5" t="str">
        <f ca="1">IF(ROW()-1&gt;$J$1,"",INDIRECT("Inventaires!O"&amp;SMALL([1]Inventaires!$A$3:$A$400,ROW()-1),1))</f>
        <v/>
      </c>
      <c r="I803" s="7" t="str">
        <f ca="1">IF(ROW()-1&gt;$J$1,"",INDIRECT("Inventaires!L"&amp;SMALL([1]Inventaires!$A$3:$A$400,ROW()-1),1))</f>
        <v/>
      </c>
      <c r="J803" s="7"/>
    </row>
    <row r="804" spans="1:10" x14ac:dyDescent="0.25">
      <c r="A804" s="7"/>
      <c r="B804" s="5" t="str">
        <f ca="1">IF(ROW()-1&gt;$J$1,"",INDIRECT("Inventaires!D"&amp;SMALL([1]Inventaires!$A$3:$A$400,ROW()-1),1))</f>
        <v/>
      </c>
      <c r="C804" s="5" t="str">
        <f ca="1">IF(ROW()-1&gt;$J$1,"",INDIRECT("Inventaires!I"&amp;SMALL([1]Inventaires!$A$3:$A$400,ROW()-1),1))</f>
        <v/>
      </c>
      <c r="D804" s="7" t="str">
        <f ca="1">IF(ROW()-1&gt;$J$1,"",INDIRECT("Inventaires!C"&amp;SMALL([1]Inventaires!$A$3:$A$400,ROW()-1),1))</f>
        <v/>
      </c>
      <c r="E804" s="5" t="str">
        <f ca="1">IF(ROW()-1&gt;$J$1,"",INDIRECT("Inventaires!Q"&amp;SMALL([1]Inventaires!$A$3:$A$400,ROW()-1),1))</f>
        <v/>
      </c>
      <c r="F804" s="8" t="str">
        <f ca="1">IF(ROW()-1&gt;$J$1,"",INDIRECT("Inventaires!J"&amp;SMALL([1]Inventaires!$A$3:$A$400,ROW()-1),1))</f>
        <v/>
      </c>
      <c r="G804" s="7" t="str">
        <f ca="1">IF(ROW()-1&gt;$J$1,"",INDIRECT("Inventaires!K"&amp;SMALL([1]Inventaires!$A$3:$A$400,ROW()-1),1))</f>
        <v/>
      </c>
      <c r="H804" s="5" t="str">
        <f ca="1">IF(ROW()-1&gt;$J$1,"",INDIRECT("Inventaires!O"&amp;SMALL([1]Inventaires!$A$3:$A$400,ROW()-1),1))</f>
        <v/>
      </c>
      <c r="I804" s="7" t="str">
        <f ca="1">IF(ROW()-1&gt;$J$1,"",INDIRECT("Inventaires!L"&amp;SMALL([1]Inventaires!$A$3:$A$400,ROW()-1),1))</f>
        <v/>
      </c>
      <c r="J804" s="7"/>
    </row>
    <row r="805" spans="1:10" x14ac:dyDescent="0.25">
      <c r="A805" s="7"/>
      <c r="B805" s="5" t="str">
        <f ca="1">IF(ROW()-1&gt;$J$1,"",INDIRECT("Inventaires!D"&amp;SMALL([1]Inventaires!$A$3:$A$400,ROW()-1),1))</f>
        <v/>
      </c>
      <c r="C805" s="5" t="str">
        <f ca="1">IF(ROW()-1&gt;$J$1,"",INDIRECT("Inventaires!I"&amp;SMALL([1]Inventaires!$A$3:$A$400,ROW()-1),1))</f>
        <v/>
      </c>
      <c r="D805" s="7" t="str">
        <f ca="1">IF(ROW()-1&gt;$J$1,"",INDIRECT("Inventaires!C"&amp;SMALL([1]Inventaires!$A$3:$A$400,ROW()-1),1))</f>
        <v/>
      </c>
      <c r="E805" s="5" t="str">
        <f ca="1">IF(ROW()-1&gt;$J$1,"",INDIRECT("Inventaires!Q"&amp;SMALL([1]Inventaires!$A$3:$A$400,ROW()-1),1))</f>
        <v/>
      </c>
      <c r="F805" s="8" t="str">
        <f ca="1">IF(ROW()-1&gt;$J$1,"",INDIRECT("Inventaires!J"&amp;SMALL([1]Inventaires!$A$3:$A$400,ROW()-1),1))</f>
        <v/>
      </c>
      <c r="G805" s="7" t="str">
        <f ca="1">IF(ROW()-1&gt;$J$1,"",INDIRECT("Inventaires!K"&amp;SMALL([1]Inventaires!$A$3:$A$400,ROW()-1),1))</f>
        <v/>
      </c>
      <c r="H805" s="5" t="str">
        <f ca="1">IF(ROW()-1&gt;$J$1,"",INDIRECT("Inventaires!O"&amp;SMALL([1]Inventaires!$A$3:$A$400,ROW()-1),1))</f>
        <v/>
      </c>
      <c r="I805" s="7" t="str">
        <f ca="1">IF(ROW()-1&gt;$J$1,"",INDIRECT("Inventaires!L"&amp;SMALL([1]Inventaires!$A$3:$A$400,ROW()-1),1))</f>
        <v/>
      </c>
      <c r="J805" s="7"/>
    </row>
    <row r="806" spans="1:10" x14ac:dyDescent="0.25">
      <c r="A806" s="7"/>
      <c r="B806" s="5" t="str">
        <f ca="1">IF(ROW()-1&gt;$J$1,"",INDIRECT("Inventaires!D"&amp;SMALL([1]Inventaires!$A$3:$A$400,ROW()-1),1))</f>
        <v/>
      </c>
      <c r="C806" s="5" t="str">
        <f ca="1">IF(ROW()-1&gt;$J$1,"",INDIRECT("Inventaires!I"&amp;SMALL([1]Inventaires!$A$3:$A$400,ROW()-1),1))</f>
        <v/>
      </c>
      <c r="D806" s="7" t="str">
        <f ca="1">IF(ROW()-1&gt;$J$1,"",INDIRECT("Inventaires!C"&amp;SMALL([1]Inventaires!$A$3:$A$400,ROW()-1),1))</f>
        <v/>
      </c>
      <c r="E806" s="5" t="str">
        <f ca="1">IF(ROW()-1&gt;$J$1,"",INDIRECT("Inventaires!Q"&amp;SMALL([1]Inventaires!$A$3:$A$400,ROW()-1),1))</f>
        <v/>
      </c>
      <c r="F806" s="8" t="str">
        <f ca="1">IF(ROW()-1&gt;$J$1,"",INDIRECT("Inventaires!J"&amp;SMALL([1]Inventaires!$A$3:$A$400,ROW()-1),1))</f>
        <v/>
      </c>
      <c r="G806" s="7" t="str">
        <f ca="1">IF(ROW()-1&gt;$J$1,"",INDIRECT("Inventaires!K"&amp;SMALL([1]Inventaires!$A$3:$A$400,ROW()-1),1))</f>
        <v/>
      </c>
      <c r="H806" s="5" t="str">
        <f ca="1">IF(ROW()-1&gt;$J$1,"",INDIRECT("Inventaires!O"&amp;SMALL([1]Inventaires!$A$3:$A$400,ROW()-1),1))</f>
        <v/>
      </c>
      <c r="I806" s="7" t="str">
        <f ca="1">IF(ROW()-1&gt;$J$1,"",INDIRECT("Inventaires!L"&amp;SMALL([1]Inventaires!$A$3:$A$400,ROW()-1),1))</f>
        <v/>
      </c>
      <c r="J806" s="7"/>
    </row>
    <row r="807" spans="1:10" x14ac:dyDescent="0.25">
      <c r="A807" s="7"/>
      <c r="B807" s="5" t="str">
        <f ca="1">IF(ROW()-1&gt;$J$1,"",INDIRECT("Inventaires!D"&amp;SMALL([1]Inventaires!$A$3:$A$400,ROW()-1),1))</f>
        <v/>
      </c>
      <c r="C807" s="5" t="str">
        <f ca="1">IF(ROW()-1&gt;$J$1,"",INDIRECT("Inventaires!I"&amp;SMALL([1]Inventaires!$A$3:$A$400,ROW()-1),1))</f>
        <v/>
      </c>
      <c r="D807" s="7" t="str">
        <f ca="1">IF(ROW()-1&gt;$J$1,"",INDIRECT("Inventaires!C"&amp;SMALL([1]Inventaires!$A$3:$A$400,ROW()-1),1))</f>
        <v/>
      </c>
      <c r="E807" s="5" t="str">
        <f ca="1">IF(ROW()-1&gt;$J$1,"",INDIRECT("Inventaires!Q"&amp;SMALL([1]Inventaires!$A$3:$A$400,ROW()-1),1))</f>
        <v/>
      </c>
      <c r="F807" s="8" t="str">
        <f ca="1">IF(ROW()-1&gt;$J$1,"",INDIRECT("Inventaires!J"&amp;SMALL([1]Inventaires!$A$3:$A$400,ROW()-1),1))</f>
        <v/>
      </c>
      <c r="G807" s="7" t="str">
        <f ca="1">IF(ROW()-1&gt;$J$1,"",INDIRECT("Inventaires!K"&amp;SMALL([1]Inventaires!$A$3:$A$400,ROW()-1),1))</f>
        <v/>
      </c>
      <c r="H807" s="5" t="str">
        <f ca="1">IF(ROW()-1&gt;$J$1,"",INDIRECT("Inventaires!O"&amp;SMALL([1]Inventaires!$A$3:$A$400,ROW()-1),1))</f>
        <v/>
      </c>
      <c r="I807" s="7" t="str">
        <f ca="1">IF(ROW()-1&gt;$J$1,"",INDIRECT("Inventaires!L"&amp;SMALL([1]Inventaires!$A$3:$A$400,ROW()-1),1))</f>
        <v/>
      </c>
      <c r="J807" s="7"/>
    </row>
    <row r="808" spans="1:10" x14ac:dyDescent="0.25">
      <c r="A808" s="7"/>
      <c r="B808" s="5" t="str">
        <f ca="1">IF(ROW()-1&gt;$J$1,"",INDIRECT("Inventaires!D"&amp;SMALL([1]Inventaires!$A$3:$A$400,ROW()-1),1))</f>
        <v/>
      </c>
      <c r="C808" s="5" t="str">
        <f ca="1">IF(ROW()-1&gt;$J$1,"",INDIRECT("Inventaires!I"&amp;SMALL([1]Inventaires!$A$3:$A$400,ROW()-1),1))</f>
        <v/>
      </c>
      <c r="D808" s="7" t="str">
        <f ca="1">IF(ROW()-1&gt;$J$1,"",INDIRECT("Inventaires!C"&amp;SMALL([1]Inventaires!$A$3:$A$400,ROW()-1),1))</f>
        <v/>
      </c>
      <c r="E808" s="5" t="str">
        <f ca="1">IF(ROW()-1&gt;$J$1,"",INDIRECT("Inventaires!Q"&amp;SMALL([1]Inventaires!$A$3:$A$400,ROW()-1),1))</f>
        <v/>
      </c>
      <c r="F808" s="8" t="str">
        <f ca="1">IF(ROW()-1&gt;$J$1,"",INDIRECT("Inventaires!J"&amp;SMALL([1]Inventaires!$A$3:$A$400,ROW()-1),1))</f>
        <v/>
      </c>
      <c r="G808" s="7" t="str">
        <f ca="1">IF(ROW()-1&gt;$J$1,"",INDIRECT("Inventaires!K"&amp;SMALL([1]Inventaires!$A$3:$A$400,ROW()-1),1))</f>
        <v/>
      </c>
      <c r="H808" s="5" t="str">
        <f ca="1">IF(ROW()-1&gt;$J$1,"",INDIRECT("Inventaires!O"&amp;SMALL([1]Inventaires!$A$3:$A$400,ROW()-1),1))</f>
        <v/>
      </c>
      <c r="I808" s="7" t="str">
        <f ca="1">IF(ROW()-1&gt;$J$1,"",INDIRECT("Inventaires!L"&amp;SMALL([1]Inventaires!$A$3:$A$400,ROW()-1),1))</f>
        <v/>
      </c>
      <c r="J808" s="7"/>
    </row>
    <row r="809" spans="1:10" x14ac:dyDescent="0.25">
      <c r="A809" s="7"/>
      <c r="B809" s="5" t="str">
        <f ca="1">IF(ROW()-1&gt;$J$1,"",INDIRECT("Inventaires!D"&amp;SMALL([1]Inventaires!$A$3:$A$400,ROW()-1),1))</f>
        <v/>
      </c>
      <c r="C809" s="5" t="str">
        <f ca="1">IF(ROW()-1&gt;$J$1,"",INDIRECT("Inventaires!I"&amp;SMALL([1]Inventaires!$A$3:$A$400,ROW()-1),1))</f>
        <v/>
      </c>
      <c r="D809" s="7" t="str">
        <f ca="1">IF(ROW()-1&gt;$J$1,"",INDIRECT("Inventaires!C"&amp;SMALL([1]Inventaires!$A$3:$A$400,ROW()-1),1))</f>
        <v/>
      </c>
      <c r="E809" s="5" t="str">
        <f ca="1">IF(ROW()-1&gt;$J$1,"",INDIRECT("Inventaires!Q"&amp;SMALL([1]Inventaires!$A$3:$A$400,ROW()-1),1))</f>
        <v/>
      </c>
      <c r="F809" s="8" t="str">
        <f ca="1">IF(ROW()-1&gt;$J$1,"",INDIRECT("Inventaires!J"&amp;SMALL([1]Inventaires!$A$3:$A$400,ROW()-1),1))</f>
        <v/>
      </c>
      <c r="G809" s="7" t="str">
        <f ca="1">IF(ROW()-1&gt;$J$1,"",INDIRECT("Inventaires!K"&amp;SMALL([1]Inventaires!$A$3:$A$400,ROW()-1),1))</f>
        <v/>
      </c>
      <c r="H809" s="5" t="str">
        <f ca="1">IF(ROW()-1&gt;$J$1,"",INDIRECT("Inventaires!O"&amp;SMALL([1]Inventaires!$A$3:$A$400,ROW()-1),1))</f>
        <v/>
      </c>
      <c r="I809" s="7" t="str">
        <f ca="1">IF(ROW()-1&gt;$J$1,"",INDIRECT("Inventaires!L"&amp;SMALL([1]Inventaires!$A$3:$A$400,ROW()-1),1))</f>
        <v/>
      </c>
      <c r="J809" s="7"/>
    </row>
    <row r="810" spans="1:10" x14ac:dyDescent="0.25">
      <c r="A810" s="7"/>
      <c r="B810" s="5" t="str">
        <f ca="1">IF(ROW()-1&gt;$J$1,"",INDIRECT("Inventaires!D"&amp;SMALL([1]Inventaires!$A$3:$A$400,ROW()-1),1))</f>
        <v/>
      </c>
      <c r="C810" s="5" t="str">
        <f ca="1">IF(ROW()-1&gt;$J$1,"",INDIRECT("Inventaires!I"&amp;SMALL([1]Inventaires!$A$3:$A$400,ROW()-1),1))</f>
        <v/>
      </c>
      <c r="D810" s="7" t="str">
        <f ca="1">IF(ROW()-1&gt;$J$1,"",INDIRECT("Inventaires!C"&amp;SMALL([1]Inventaires!$A$3:$A$400,ROW()-1),1))</f>
        <v/>
      </c>
      <c r="E810" s="5" t="str">
        <f ca="1">IF(ROW()-1&gt;$J$1,"",INDIRECT("Inventaires!Q"&amp;SMALL([1]Inventaires!$A$3:$A$400,ROW()-1),1))</f>
        <v/>
      </c>
      <c r="F810" s="8" t="str">
        <f ca="1">IF(ROW()-1&gt;$J$1,"",INDIRECT("Inventaires!J"&amp;SMALL([1]Inventaires!$A$3:$A$400,ROW()-1),1))</f>
        <v/>
      </c>
      <c r="G810" s="7" t="str">
        <f ca="1">IF(ROW()-1&gt;$J$1,"",INDIRECT("Inventaires!K"&amp;SMALL([1]Inventaires!$A$3:$A$400,ROW()-1),1))</f>
        <v/>
      </c>
      <c r="H810" s="5" t="str">
        <f ca="1">IF(ROW()-1&gt;$J$1,"",INDIRECT("Inventaires!O"&amp;SMALL([1]Inventaires!$A$3:$A$400,ROW()-1),1))</f>
        <v/>
      </c>
      <c r="I810" s="7" t="str">
        <f ca="1">IF(ROW()-1&gt;$J$1,"",INDIRECT("Inventaires!L"&amp;SMALL([1]Inventaires!$A$3:$A$400,ROW()-1),1))</f>
        <v/>
      </c>
      <c r="J810" s="7"/>
    </row>
    <row r="811" spans="1:10" x14ac:dyDescent="0.25">
      <c r="A811" s="7"/>
      <c r="B811" s="5" t="str">
        <f ca="1">IF(ROW()-1&gt;$J$1,"",INDIRECT("Inventaires!D"&amp;SMALL([1]Inventaires!$A$3:$A$400,ROW()-1),1))</f>
        <v/>
      </c>
      <c r="C811" s="5" t="str">
        <f ca="1">IF(ROW()-1&gt;$J$1,"",INDIRECT("Inventaires!I"&amp;SMALL([1]Inventaires!$A$3:$A$400,ROW()-1),1))</f>
        <v/>
      </c>
      <c r="D811" s="7" t="str">
        <f ca="1">IF(ROW()-1&gt;$J$1,"",INDIRECT("Inventaires!C"&amp;SMALL([1]Inventaires!$A$3:$A$400,ROW()-1),1))</f>
        <v/>
      </c>
      <c r="E811" s="5" t="str">
        <f ca="1">IF(ROW()-1&gt;$J$1,"",INDIRECT("Inventaires!Q"&amp;SMALL([1]Inventaires!$A$3:$A$400,ROW()-1),1))</f>
        <v/>
      </c>
      <c r="F811" s="8" t="str">
        <f ca="1">IF(ROW()-1&gt;$J$1,"",INDIRECT("Inventaires!J"&amp;SMALL([1]Inventaires!$A$3:$A$400,ROW()-1),1))</f>
        <v/>
      </c>
      <c r="G811" s="7" t="str">
        <f ca="1">IF(ROW()-1&gt;$J$1,"",INDIRECT("Inventaires!K"&amp;SMALL([1]Inventaires!$A$3:$A$400,ROW()-1),1))</f>
        <v/>
      </c>
      <c r="H811" s="5" t="str">
        <f ca="1">IF(ROW()-1&gt;$J$1,"",INDIRECT("Inventaires!O"&amp;SMALL([1]Inventaires!$A$3:$A$400,ROW()-1),1))</f>
        <v/>
      </c>
      <c r="I811" s="7" t="str">
        <f ca="1">IF(ROW()-1&gt;$J$1,"",INDIRECT("Inventaires!L"&amp;SMALL([1]Inventaires!$A$3:$A$400,ROW()-1),1))</f>
        <v/>
      </c>
      <c r="J811" s="7"/>
    </row>
    <row r="812" spans="1:10" x14ac:dyDescent="0.25">
      <c r="A812" s="7"/>
      <c r="B812" s="5" t="str">
        <f ca="1">IF(ROW()-1&gt;$J$1,"",INDIRECT("Inventaires!D"&amp;SMALL([1]Inventaires!$A$3:$A$400,ROW()-1),1))</f>
        <v/>
      </c>
      <c r="C812" s="5" t="str">
        <f ca="1">IF(ROW()-1&gt;$J$1,"",INDIRECT("Inventaires!I"&amp;SMALL([1]Inventaires!$A$3:$A$400,ROW()-1),1))</f>
        <v/>
      </c>
      <c r="D812" s="7" t="str">
        <f ca="1">IF(ROW()-1&gt;$J$1,"",INDIRECT("Inventaires!C"&amp;SMALL([1]Inventaires!$A$3:$A$400,ROW()-1),1))</f>
        <v/>
      </c>
      <c r="E812" s="5" t="str">
        <f ca="1">IF(ROW()-1&gt;$J$1,"",INDIRECT("Inventaires!Q"&amp;SMALL([1]Inventaires!$A$3:$A$400,ROW()-1),1))</f>
        <v/>
      </c>
      <c r="F812" s="8" t="str">
        <f ca="1">IF(ROW()-1&gt;$J$1,"",INDIRECT("Inventaires!J"&amp;SMALL([1]Inventaires!$A$3:$A$400,ROW()-1),1))</f>
        <v/>
      </c>
      <c r="G812" s="7" t="str">
        <f ca="1">IF(ROW()-1&gt;$J$1,"",INDIRECT("Inventaires!K"&amp;SMALL([1]Inventaires!$A$3:$A$400,ROW()-1),1))</f>
        <v/>
      </c>
      <c r="H812" s="5" t="str">
        <f ca="1">IF(ROW()-1&gt;$J$1,"",INDIRECT("Inventaires!O"&amp;SMALL([1]Inventaires!$A$3:$A$400,ROW()-1),1))</f>
        <v/>
      </c>
      <c r="I812" s="7" t="str">
        <f ca="1">IF(ROW()-1&gt;$J$1,"",INDIRECT("Inventaires!L"&amp;SMALL([1]Inventaires!$A$3:$A$400,ROW()-1),1))</f>
        <v/>
      </c>
      <c r="J812" s="7"/>
    </row>
    <row r="813" spans="1:10" x14ac:dyDescent="0.25">
      <c r="A813" s="7"/>
      <c r="B813" s="5" t="str">
        <f ca="1">IF(ROW()-1&gt;$J$1,"",INDIRECT("Inventaires!D"&amp;SMALL([1]Inventaires!$A$3:$A$400,ROW()-1),1))</f>
        <v/>
      </c>
      <c r="C813" s="5" t="str">
        <f ca="1">IF(ROW()-1&gt;$J$1,"",INDIRECT("Inventaires!I"&amp;SMALL([1]Inventaires!$A$3:$A$400,ROW()-1),1))</f>
        <v/>
      </c>
      <c r="D813" s="7" t="str">
        <f ca="1">IF(ROW()-1&gt;$J$1,"",INDIRECT("Inventaires!C"&amp;SMALL([1]Inventaires!$A$3:$A$400,ROW()-1),1))</f>
        <v/>
      </c>
      <c r="E813" s="5" t="str">
        <f ca="1">IF(ROW()-1&gt;$J$1,"",INDIRECT("Inventaires!Q"&amp;SMALL([1]Inventaires!$A$3:$A$400,ROW()-1),1))</f>
        <v/>
      </c>
      <c r="F813" s="8" t="str">
        <f ca="1">IF(ROW()-1&gt;$J$1,"",INDIRECT("Inventaires!J"&amp;SMALL([1]Inventaires!$A$3:$A$400,ROW()-1),1))</f>
        <v/>
      </c>
      <c r="G813" s="7" t="str">
        <f ca="1">IF(ROW()-1&gt;$J$1,"",INDIRECT("Inventaires!K"&amp;SMALL([1]Inventaires!$A$3:$A$400,ROW()-1),1))</f>
        <v/>
      </c>
      <c r="H813" s="5" t="str">
        <f ca="1">IF(ROW()-1&gt;$J$1,"",INDIRECT("Inventaires!O"&amp;SMALL([1]Inventaires!$A$3:$A$400,ROW()-1),1))</f>
        <v/>
      </c>
      <c r="I813" s="7" t="str">
        <f ca="1">IF(ROW()-1&gt;$J$1,"",INDIRECT("Inventaires!L"&amp;SMALL([1]Inventaires!$A$3:$A$400,ROW()-1),1))</f>
        <v/>
      </c>
      <c r="J813" s="7"/>
    </row>
    <row r="814" spans="1:10" x14ac:dyDescent="0.25">
      <c r="A814" s="7"/>
      <c r="B814" s="5" t="str">
        <f ca="1">IF(ROW()-1&gt;$J$1,"",INDIRECT("Inventaires!D"&amp;SMALL([1]Inventaires!$A$3:$A$400,ROW()-1),1))</f>
        <v/>
      </c>
      <c r="C814" s="5" t="str">
        <f ca="1">IF(ROW()-1&gt;$J$1,"",INDIRECT("Inventaires!I"&amp;SMALL([1]Inventaires!$A$3:$A$400,ROW()-1),1))</f>
        <v/>
      </c>
      <c r="D814" s="7" t="str">
        <f ca="1">IF(ROW()-1&gt;$J$1,"",INDIRECT("Inventaires!C"&amp;SMALL([1]Inventaires!$A$3:$A$400,ROW()-1),1))</f>
        <v/>
      </c>
      <c r="E814" s="5" t="str">
        <f ca="1">IF(ROW()-1&gt;$J$1,"",INDIRECT("Inventaires!Q"&amp;SMALL([1]Inventaires!$A$3:$A$400,ROW()-1),1))</f>
        <v/>
      </c>
      <c r="F814" s="8" t="str">
        <f ca="1">IF(ROW()-1&gt;$J$1,"",INDIRECT("Inventaires!J"&amp;SMALL([1]Inventaires!$A$3:$A$400,ROW()-1),1))</f>
        <v/>
      </c>
      <c r="G814" s="7" t="str">
        <f ca="1">IF(ROW()-1&gt;$J$1,"",INDIRECT("Inventaires!K"&amp;SMALL([1]Inventaires!$A$3:$A$400,ROW()-1),1))</f>
        <v/>
      </c>
      <c r="H814" s="5" t="str">
        <f ca="1">IF(ROW()-1&gt;$J$1,"",INDIRECT("Inventaires!O"&amp;SMALL([1]Inventaires!$A$3:$A$400,ROW()-1),1))</f>
        <v/>
      </c>
      <c r="I814" s="7" t="str">
        <f ca="1">IF(ROW()-1&gt;$J$1,"",INDIRECT("Inventaires!L"&amp;SMALL([1]Inventaires!$A$3:$A$400,ROW()-1),1))</f>
        <v/>
      </c>
      <c r="J814" s="7"/>
    </row>
    <row r="815" spans="1:10" x14ac:dyDescent="0.25">
      <c r="A815" s="7"/>
      <c r="B815" s="5" t="str">
        <f ca="1">IF(ROW()-1&gt;$J$1,"",INDIRECT("Inventaires!D"&amp;SMALL([1]Inventaires!$A$3:$A$400,ROW()-1),1))</f>
        <v/>
      </c>
      <c r="C815" s="5" t="str">
        <f ca="1">IF(ROW()-1&gt;$J$1,"",INDIRECT("Inventaires!I"&amp;SMALL([1]Inventaires!$A$3:$A$400,ROW()-1),1))</f>
        <v/>
      </c>
      <c r="D815" s="7" t="str">
        <f ca="1">IF(ROW()-1&gt;$J$1,"",INDIRECT("Inventaires!C"&amp;SMALL([1]Inventaires!$A$3:$A$400,ROW()-1),1))</f>
        <v/>
      </c>
      <c r="E815" s="5" t="str">
        <f ca="1">IF(ROW()-1&gt;$J$1,"",INDIRECT("Inventaires!Q"&amp;SMALL([1]Inventaires!$A$3:$A$400,ROW()-1),1))</f>
        <v/>
      </c>
      <c r="F815" s="8" t="str">
        <f ca="1">IF(ROW()-1&gt;$J$1,"",INDIRECT("Inventaires!J"&amp;SMALL([1]Inventaires!$A$3:$A$400,ROW()-1),1))</f>
        <v/>
      </c>
      <c r="G815" s="7" t="str">
        <f ca="1">IF(ROW()-1&gt;$J$1,"",INDIRECT("Inventaires!K"&amp;SMALL([1]Inventaires!$A$3:$A$400,ROW()-1),1))</f>
        <v/>
      </c>
      <c r="H815" s="5" t="str">
        <f ca="1">IF(ROW()-1&gt;$J$1,"",INDIRECT("Inventaires!O"&amp;SMALL([1]Inventaires!$A$3:$A$400,ROW()-1),1))</f>
        <v/>
      </c>
      <c r="I815" s="7" t="str">
        <f ca="1">IF(ROW()-1&gt;$J$1,"",INDIRECT("Inventaires!L"&amp;SMALL([1]Inventaires!$A$3:$A$400,ROW()-1),1))</f>
        <v/>
      </c>
      <c r="J815" s="7"/>
    </row>
    <row r="816" spans="1:10" x14ac:dyDescent="0.25">
      <c r="A816" s="7"/>
      <c r="B816" s="5" t="str">
        <f ca="1">IF(ROW()-1&gt;$J$1,"",INDIRECT("Inventaires!D"&amp;SMALL([1]Inventaires!$A$3:$A$400,ROW()-1),1))</f>
        <v/>
      </c>
      <c r="C816" s="5" t="str">
        <f ca="1">IF(ROW()-1&gt;$J$1,"",INDIRECT("Inventaires!I"&amp;SMALL([1]Inventaires!$A$3:$A$400,ROW()-1),1))</f>
        <v/>
      </c>
      <c r="D816" s="7" t="str">
        <f ca="1">IF(ROW()-1&gt;$J$1,"",INDIRECT("Inventaires!C"&amp;SMALL([1]Inventaires!$A$3:$A$400,ROW()-1),1))</f>
        <v/>
      </c>
      <c r="E816" s="5" t="str">
        <f ca="1">IF(ROW()-1&gt;$J$1,"",INDIRECT("Inventaires!Q"&amp;SMALL([1]Inventaires!$A$3:$A$400,ROW()-1),1))</f>
        <v/>
      </c>
      <c r="F816" s="8" t="str">
        <f ca="1">IF(ROW()-1&gt;$J$1,"",INDIRECT("Inventaires!J"&amp;SMALL([1]Inventaires!$A$3:$A$400,ROW()-1),1))</f>
        <v/>
      </c>
      <c r="G816" s="7" t="str">
        <f ca="1">IF(ROW()-1&gt;$J$1,"",INDIRECT("Inventaires!K"&amp;SMALL([1]Inventaires!$A$3:$A$400,ROW()-1),1))</f>
        <v/>
      </c>
      <c r="H816" s="5" t="str">
        <f ca="1">IF(ROW()-1&gt;$J$1,"",INDIRECT("Inventaires!O"&amp;SMALL([1]Inventaires!$A$3:$A$400,ROW()-1),1))</f>
        <v/>
      </c>
      <c r="I816" s="7" t="str">
        <f ca="1">IF(ROW()-1&gt;$J$1,"",INDIRECT("Inventaires!L"&amp;SMALL([1]Inventaires!$A$3:$A$400,ROW()-1),1))</f>
        <v/>
      </c>
      <c r="J816" s="7"/>
    </row>
    <row r="817" spans="1:10" x14ac:dyDescent="0.25">
      <c r="A817" s="7"/>
      <c r="B817" s="5" t="str">
        <f ca="1">IF(ROW()-1&gt;$J$1,"",INDIRECT("Inventaires!D"&amp;SMALL([1]Inventaires!$A$3:$A$400,ROW()-1),1))</f>
        <v/>
      </c>
      <c r="C817" s="5" t="str">
        <f ca="1">IF(ROW()-1&gt;$J$1,"",INDIRECT("Inventaires!I"&amp;SMALL([1]Inventaires!$A$3:$A$400,ROW()-1),1))</f>
        <v/>
      </c>
      <c r="D817" s="7" t="str">
        <f ca="1">IF(ROW()-1&gt;$J$1,"",INDIRECT("Inventaires!C"&amp;SMALL([1]Inventaires!$A$3:$A$400,ROW()-1),1))</f>
        <v/>
      </c>
      <c r="E817" s="5" t="str">
        <f ca="1">IF(ROW()-1&gt;$J$1,"",INDIRECT("Inventaires!Q"&amp;SMALL([1]Inventaires!$A$3:$A$400,ROW()-1),1))</f>
        <v/>
      </c>
      <c r="F817" s="8" t="str">
        <f ca="1">IF(ROW()-1&gt;$J$1,"",INDIRECT("Inventaires!J"&amp;SMALL([1]Inventaires!$A$3:$A$400,ROW()-1),1))</f>
        <v/>
      </c>
      <c r="G817" s="7" t="str">
        <f ca="1">IF(ROW()-1&gt;$J$1,"",INDIRECT("Inventaires!K"&amp;SMALL([1]Inventaires!$A$3:$A$400,ROW()-1),1))</f>
        <v/>
      </c>
      <c r="H817" s="5" t="str">
        <f ca="1">IF(ROW()-1&gt;$J$1,"",INDIRECT("Inventaires!O"&amp;SMALL([1]Inventaires!$A$3:$A$400,ROW()-1),1))</f>
        <v/>
      </c>
      <c r="I817" s="7" t="str">
        <f ca="1">IF(ROW()-1&gt;$J$1,"",INDIRECT("Inventaires!L"&amp;SMALL([1]Inventaires!$A$3:$A$400,ROW()-1),1))</f>
        <v/>
      </c>
      <c r="J817" s="7"/>
    </row>
    <row r="818" spans="1:10" x14ac:dyDescent="0.25">
      <c r="A818" s="7"/>
      <c r="B818" s="5" t="str">
        <f ca="1">IF(ROW()-1&gt;$J$1,"",INDIRECT("Inventaires!D"&amp;SMALL([1]Inventaires!$A$3:$A$400,ROW()-1),1))</f>
        <v/>
      </c>
      <c r="C818" s="5" t="str">
        <f ca="1">IF(ROW()-1&gt;$J$1,"",INDIRECT("Inventaires!I"&amp;SMALL([1]Inventaires!$A$3:$A$400,ROW()-1),1))</f>
        <v/>
      </c>
      <c r="D818" s="7" t="str">
        <f ca="1">IF(ROW()-1&gt;$J$1,"",INDIRECT("Inventaires!C"&amp;SMALL([1]Inventaires!$A$3:$A$400,ROW()-1),1))</f>
        <v/>
      </c>
      <c r="E818" s="5" t="str">
        <f ca="1">IF(ROW()-1&gt;$J$1,"",INDIRECT("Inventaires!Q"&amp;SMALL([1]Inventaires!$A$3:$A$400,ROW()-1),1))</f>
        <v/>
      </c>
      <c r="F818" s="8" t="str">
        <f ca="1">IF(ROW()-1&gt;$J$1,"",INDIRECT("Inventaires!J"&amp;SMALL([1]Inventaires!$A$3:$A$400,ROW()-1),1))</f>
        <v/>
      </c>
      <c r="G818" s="7" t="str">
        <f ca="1">IF(ROW()-1&gt;$J$1,"",INDIRECT("Inventaires!K"&amp;SMALL([1]Inventaires!$A$3:$A$400,ROW()-1),1))</f>
        <v/>
      </c>
      <c r="H818" s="5" t="str">
        <f ca="1">IF(ROW()-1&gt;$J$1,"",INDIRECT("Inventaires!O"&amp;SMALL([1]Inventaires!$A$3:$A$400,ROW()-1),1))</f>
        <v/>
      </c>
      <c r="I818" s="7" t="str">
        <f ca="1">IF(ROW()-1&gt;$J$1,"",INDIRECT("Inventaires!L"&amp;SMALL([1]Inventaires!$A$3:$A$400,ROW()-1),1))</f>
        <v/>
      </c>
      <c r="J818" s="7"/>
    </row>
    <row r="819" spans="1:10" x14ac:dyDescent="0.25">
      <c r="A819" s="7"/>
      <c r="B819" s="5" t="str">
        <f ca="1">IF(ROW()-1&gt;$J$1,"",INDIRECT("Inventaires!D"&amp;SMALL([1]Inventaires!$A$3:$A$400,ROW()-1),1))</f>
        <v/>
      </c>
      <c r="C819" s="5" t="str">
        <f ca="1">IF(ROW()-1&gt;$J$1,"",INDIRECT("Inventaires!I"&amp;SMALL([1]Inventaires!$A$3:$A$400,ROW()-1),1))</f>
        <v/>
      </c>
      <c r="D819" s="7" t="str">
        <f ca="1">IF(ROW()-1&gt;$J$1,"",INDIRECT("Inventaires!C"&amp;SMALL([1]Inventaires!$A$3:$A$400,ROW()-1),1))</f>
        <v/>
      </c>
      <c r="E819" s="5" t="str">
        <f ca="1">IF(ROW()-1&gt;$J$1,"",INDIRECT("Inventaires!Q"&amp;SMALL([1]Inventaires!$A$3:$A$400,ROW()-1),1))</f>
        <v/>
      </c>
      <c r="F819" s="8" t="str">
        <f ca="1">IF(ROW()-1&gt;$J$1,"",INDIRECT("Inventaires!J"&amp;SMALL([1]Inventaires!$A$3:$A$400,ROW()-1),1))</f>
        <v/>
      </c>
      <c r="G819" s="7" t="str">
        <f ca="1">IF(ROW()-1&gt;$J$1,"",INDIRECT("Inventaires!K"&amp;SMALL([1]Inventaires!$A$3:$A$400,ROW()-1),1))</f>
        <v/>
      </c>
      <c r="H819" s="5" t="str">
        <f ca="1">IF(ROW()-1&gt;$J$1,"",INDIRECT("Inventaires!O"&amp;SMALL([1]Inventaires!$A$3:$A$400,ROW()-1),1))</f>
        <v/>
      </c>
      <c r="I819" s="7" t="str">
        <f ca="1">IF(ROW()-1&gt;$J$1,"",INDIRECT("Inventaires!L"&amp;SMALL([1]Inventaires!$A$3:$A$400,ROW()-1),1))</f>
        <v/>
      </c>
      <c r="J819" s="7"/>
    </row>
    <row r="820" spans="1:10" x14ac:dyDescent="0.25">
      <c r="A820" s="7"/>
      <c r="B820" s="5" t="str">
        <f ca="1">IF(ROW()-1&gt;$J$1,"",INDIRECT("Inventaires!D"&amp;SMALL([1]Inventaires!$A$3:$A$400,ROW()-1),1))</f>
        <v/>
      </c>
      <c r="C820" s="5" t="str">
        <f ca="1">IF(ROW()-1&gt;$J$1,"",INDIRECT("Inventaires!I"&amp;SMALL([1]Inventaires!$A$3:$A$400,ROW()-1),1))</f>
        <v/>
      </c>
      <c r="D820" s="7" t="str">
        <f ca="1">IF(ROW()-1&gt;$J$1,"",INDIRECT("Inventaires!C"&amp;SMALL([1]Inventaires!$A$3:$A$400,ROW()-1),1))</f>
        <v/>
      </c>
      <c r="E820" s="5" t="str">
        <f ca="1">IF(ROW()-1&gt;$J$1,"",INDIRECT("Inventaires!Q"&amp;SMALL([1]Inventaires!$A$3:$A$400,ROW()-1),1))</f>
        <v/>
      </c>
      <c r="F820" s="8" t="str">
        <f ca="1">IF(ROW()-1&gt;$J$1,"",INDIRECT("Inventaires!J"&amp;SMALL([1]Inventaires!$A$3:$A$400,ROW()-1),1))</f>
        <v/>
      </c>
      <c r="G820" s="7" t="str">
        <f ca="1">IF(ROW()-1&gt;$J$1,"",INDIRECT("Inventaires!K"&amp;SMALL([1]Inventaires!$A$3:$A$400,ROW()-1),1))</f>
        <v/>
      </c>
      <c r="H820" s="5" t="str">
        <f ca="1">IF(ROW()-1&gt;$J$1,"",INDIRECT("Inventaires!O"&amp;SMALL([1]Inventaires!$A$3:$A$400,ROW()-1),1))</f>
        <v/>
      </c>
      <c r="I820" s="7" t="str">
        <f ca="1">IF(ROW()-1&gt;$J$1,"",INDIRECT("Inventaires!L"&amp;SMALL([1]Inventaires!$A$3:$A$400,ROW()-1),1))</f>
        <v/>
      </c>
      <c r="J820" s="7"/>
    </row>
    <row r="821" spans="1:10" x14ac:dyDescent="0.25">
      <c r="A821" s="7"/>
      <c r="B821" s="5" t="str">
        <f ca="1">IF(ROW()-1&gt;$J$1,"",INDIRECT("Inventaires!D"&amp;SMALL([1]Inventaires!$A$3:$A$400,ROW()-1),1))</f>
        <v/>
      </c>
      <c r="C821" s="5" t="str">
        <f ca="1">IF(ROW()-1&gt;$J$1,"",INDIRECT("Inventaires!I"&amp;SMALL([1]Inventaires!$A$3:$A$400,ROW()-1),1))</f>
        <v/>
      </c>
      <c r="D821" s="7" t="str">
        <f ca="1">IF(ROW()-1&gt;$J$1,"",INDIRECT("Inventaires!C"&amp;SMALL([1]Inventaires!$A$3:$A$400,ROW()-1),1))</f>
        <v/>
      </c>
      <c r="E821" s="5" t="str">
        <f ca="1">IF(ROW()-1&gt;$J$1,"",INDIRECT("Inventaires!Q"&amp;SMALL([1]Inventaires!$A$3:$A$400,ROW()-1),1))</f>
        <v/>
      </c>
      <c r="F821" s="8" t="str">
        <f ca="1">IF(ROW()-1&gt;$J$1,"",INDIRECT("Inventaires!J"&amp;SMALL([1]Inventaires!$A$3:$A$400,ROW()-1),1))</f>
        <v/>
      </c>
      <c r="G821" s="7" t="str">
        <f ca="1">IF(ROW()-1&gt;$J$1,"",INDIRECT("Inventaires!K"&amp;SMALL([1]Inventaires!$A$3:$A$400,ROW()-1),1))</f>
        <v/>
      </c>
      <c r="H821" s="5" t="str">
        <f ca="1">IF(ROW()-1&gt;$J$1,"",INDIRECT("Inventaires!O"&amp;SMALL([1]Inventaires!$A$3:$A$400,ROW()-1),1))</f>
        <v/>
      </c>
      <c r="I821" s="7" t="str">
        <f ca="1">IF(ROW()-1&gt;$J$1,"",INDIRECT("Inventaires!L"&amp;SMALL([1]Inventaires!$A$3:$A$400,ROW()-1),1))</f>
        <v/>
      </c>
      <c r="J821" s="7"/>
    </row>
    <row r="822" spans="1:10" x14ac:dyDescent="0.25">
      <c r="A822" s="7"/>
      <c r="B822" s="5" t="str">
        <f ca="1">IF(ROW()-1&gt;$J$1,"",INDIRECT("Inventaires!D"&amp;SMALL([1]Inventaires!$A$3:$A$400,ROW()-1),1))</f>
        <v/>
      </c>
      <c r="C822" s="5" t="str">
        <f ca="1">IF(ROW()-1&gt;$J$1,"",INDIRECT("Inventaires!I"&amp;SMALL([1]Inventaires!$A$3:$A$400,ROW()-1),1))</f>
        <v/>
      </c>
      <c r="D822" s="7" t="str">
        <f ca="1">IF(ROW()-1&gt;$J$1,"",INDIRECT("Inventaires!C"&amp;SMALL([1]Inventaires!$A$3:$A$400,ROW()-1),1))</f>
        <v/>
      </c>
      <c r="E822" s="5" t="str">
        <f ca="1">IF(ROW()-1&gt;$J$1,"",INDIRECT("Inventaires!Q"&amp;SMALL([1]Inventaires!$A$3:$A$400,ROW()-1),1))</f>
        <v/>
      </c>
      <c r="F822" s="8" t="str">
        <f ca="1">IF(ROW()-1&gt;$J$1,"",INDIRECT("Inventaires!J"&amp;SMALL([1]Inventaires!$A$3:$A$400,ROW()-1),1))</f>
        <v/>
      </c>
      <c r="G822" s="7" t="str">
        <f ca="1">IF(ROW()-1&gt;$J$1,"",INDIRECT("Inventaires!K"&amp;SMALL([1]Inventaires!$A$3:$A$400,ROW()-1),1))</f>
        <v/>
      </c>
      <c r="H822" s="5" t="str">
        <f ca="1">IF(ROW()-1&gt;$J$1,"",INDIRECT("Inventaires!O"&amp;SMALL([1]Inventaires!$A$3:$A$400,ROW()-1),1))</f>
        <v/>
      </c>
      <c r="I822" s="7" t="str">
        <f ca="1">IF(ROW()-1&gt;$J$1,"",INDIRECT("Inventaires!L"&amp;SMALL([1]Inventaires!$A$3:$A$400,ROW()-1),1))</f>
        <v/>
      </c>
      <c r="J822" s="7"/>
    </row>
    <row r="823" spans="1:10" x14ac:dyDescent="0.25">
      <c r="A823" s="7"/>
      <c r="B823" s="5" t="str">
        <f ca="1">IF(ROW()-1&gt;$J$1,"",INDIRECT("Inventaires!D"&amp;SMALL([1]Inventaires!$A$3:$A$400,ROW()-1),1))</f>
        <v/>
      </c>
      <c r="C823" s="5" t="str">
        <f ca="1">IF(ROW()-1&gt;$J$1,"",INDIRECT("Inventaires!I"&amp;SMALL([1]Inventaires!$A$3:$A$400,ROW()-1),1))</f>
        <v/>
      </c>
      <c r="D823" s="7" t="str">
        <f ca="1">IF(ROW()-1&gt;$J$1,"",INDIRECT("Inventaires!C"&amp;SMALL([1]Inventaires!$A$3:$A$400,ROW()-1),1))</f>
        <v/>
      </c>
      <c r="E823" s="5" t="str">
        <f ca="1">IF(ROW()-1&gt;$J$1,"",INDIRECT("Inventaires!Q"&amp;SMALL([1]Inventaires!$A$3:$A$400,ROW()-1),1))</f>
        <v/>
      </c>
      <c r="F823" s="8" t="str">
        <f ca="1">IF(ROW()-1&gt;$J$1,"",INDIRECT("Inventaires!J"&amp;SMALL([1]Inventaires!$A$3:$A$400,ROW()-1),1))</f>
        <v/>
      </c>
      <c r="G823" s="7" t="str">
        <f ca="1">IF(ROW()-1&gt;$J$1,"",INDIRECT("Inventaires!K"&amp;SMALL([1]Inventaires!$A$3:$A$400,ROW()-1),1))</f>
        <v/>
      </c>
      <c r="H823" s="5" t="str">
        <f ca="1">IF(ROW()-1&gt;$J$1,"",INDIRECT("Inventaires!O"&amp;SMALL([1]Inventaires!$A$3:$A$400,ROW()-1),1))</f>
        <v/>
      </c>
      <c r="I823" s="7" t="str">
        <f ca="1">IF(ROW()-1&gt;$J$1,"",INDIRECT("Inventaires!L"&amp;SMALL([1]Inventaires!$A$3:$A$400,ROW()-1),1))</f>
        <v/>
      </c>
      <c r="J823" s="7"/>
    </row>
    <row r="824" spans="1:10" x14ac:dyDescent="0.25">
      <c r="A824" s="7"/>
      <c r="B824" s="5" t="str">
        <f ca="1">IF(ROW()-1&gt;$J$1,"",INDIRECT("Inventaires!D"&amp;SMALL([1]Inventaires!$A$3:$A$400,ROW()-1),1))</f>
        <v/>
      </c>
      <c r="C824" s="5" t="str">
        <f ca="1">IF(ROW()-1&gt;$J$1,"",INDIRECT("Inventaires!I"&amp;SMALL([1]Inventaires!$A$3:$A$400,ROW()-1),1))</f>
        <v/>
      </c>
      <c r="D824" s="7" t="str">
        <f ca="1">IF(ROW()-1&gt;$J$1,"",INDIRECT("Inventaires!C"&amp;SMALL([1]Inventaires!$A$3:$A$400,ROW()-1),1))</f>
        <v/>
      </c>
      <c r="E824" s="5" t="str">
        <f ca="1">IF(ROW()-1&gt;$J$1,"",INDIRECT("Inventaires!Q"&amp;SMALL([1]Inventaires!$A$3:$A$400,ROW()-1),1))</f>
        <v/>
      </c>
      <c r="F824" s="8" t="str">
        <f ca="1">IF(ROW()-1&gt;$J$1,"",INDIRECT("Inventaires!J"&amp;SMALL([1]Inventaires!$A$3:$A$400,ROW()-1),1))</f>
        <v/>
      </c>
      <c r="G824" s="7" t="str">
        <f ca="1">IF(ROW()-1&gt;$J$1,"",INDIRECT("Inventaires!K"&amp;SMALL([1]Inventaires!$A$3:$A$400,ROW()-1),1))</f>
        <v/>
      </c>
      <c r="H824" s="5" t="str">
        <f ca="1">IF(ROW()-1&gt;$J$1,"",INDIRECT("Inventaires!O"&amp;SMALL([1]Inventaires!$A$3:$A$400,ROW()-1),1))</f>
        <v/>
      </c>
      <c r="I824" s="7" t="str">
        <f ca="1">IF(ROW()-1&gt;$J$1,"",INDIRECT("Inventaires!L"&amp;SMALL([1]Inventaires!$A$3:$A$400,ROW()-1),1))</f>
        <v/>
      </c>
      <c r="J824" s="7"/>
    </row>
    <row r="825" spans="1:10" x14ac:dyDescent="0.25">
      <c r="A825" s="7"/>
      <c r="B825" s="5" t="str">
        <f ca="1">IF(ROW()-1&gt;$J$1,"",INDIRECT("Inventaires!D"&amp;SMALL([1]Inventaires!$A$3:$A$400,ROW()-1),1))</f>
        <v/>
      </c>
      <c r="C825" s="5" t="str">
        <f ca="1">IF(ROW()-1&gt;$J$1,"",INDIRECT("Inventaires!I"&amp;SMALL([1]Inventaires!$A$3:$A$400,ROW()-1),1))</f>
        <v/>
      </c>
      <c r="D825" s="7" t="str">
        <f ca="1">IF(ROW()-1&gt;$J$1,"",INDIRECT("Inventaires!C"&amp;SMALL([1]Inventaires!$A$3:$A$400,ROW()-1),1))</f>
        <v/>
      </c>
      <c r="E825" s="5" t="str">
        <f ca="1">IF(ROW()-1&gt;$J$1,"",INDIRECT("Inventaires!Q"&amp;SMALL([1]Inventaires!$A$3:$A$400,ROW()-1),1))</f>
        <v/>
      </c>
      <c r="F825" s="8" t="str">
        <f ca="1">IF(ROW()-1&gt;$J$1,"",INDIRECT("Inventaires!J"&amp;SMALL([1]Inventaires!$A$3:$A$400,ROW()-1),1))</f>
        <v/>
      </c>
      <c r="G825" s="7" t="str">
        <f ca="1">IF(ROW()-1&gt;$J$1,"",INDIRECT("Inventaires!K"&amp;SMALL([1]Inventaires!$A$3:$A$400,ROW()-1),1))</f>
        <v/>
      </c>
      <c r="H825" s="5" t="str">
        <f ca="1">IF(ROW()-1&gt;$J$1,"",INDIRECT("Inventaires!O"&amp;SMALL([1]Inventaires!$A$3:$A$400,ROW()-1),1))</f>
        <v/>
      </c>
      <c r="I825" s="7" t="str">
        <f ca="1">IF(ROW()-1&gt;$J$1,"",INDIRECT("Inventaires!L"&amp;SMALL([1]Inventaires!$A$3:$A$400,ROW()-1),1))</f>
        <v/>
      </c>
      <c r="J825" s="7"/>
    </row>
    <row r="826" spans="1:10" x14ac:dyDescent="0.25">
      <c r="A826" s="7"/>
      <c r="B826" s="5" t="str">
        <f ca="1">IF(ROW()-1&gt;$J$1,"",INDIRECT("Inventaires!D"&amp;SMALL([1]Inventaires!$A$3:$A$400,ROW()-1),1))</f>
        <v/>
      </c>
      <c r="C826" s="5" t="str">
        <f ca="1">IF(ROW()-1&gt;$J$1,"",INDIRECT("Inventaires!I"&amp;SMALL([1]Inventaires!$A$3:$A$400,ROW()-1),1))</f>
        <v/>
      </c>
      <c r="D826" s="7" t="str">
        <f ca="1">IF(ROW()-1&gt;$J$1,"",INDIRECT("Inventaires!C"&amp;SMALL([1]Inventaires!$A$3:$A$400,ROW()-1),1))</f>
        <v/>
      </c>
      <c r="E826" s="5" t="str">
        <f ca="1">IF(ROW()-1&gt;$J$1,"",INDIRECT("Inventaires!Q"&amp;SMALL([1]Inventaires!$A$3:$A$400,ROW()-1),1))</f>
        <v/>
      </c>
      <c r="F826" s="8" t="str">
        <f ca="1">IF(ROW()-1&gt;$J$1,"",INDIRECT("Inventaires!J"&amp;SMALL([1]Inventaires!$A$3:$A$400,ROW()-1),1))</f>
        <v/>
      </c>
      <c r="G826" s="7" t="str">
        <f ca="1">IF(ROW()-1&gt;$J$1,"",INDIRECT("Inventaires!K"&amp;SMALL([1]Inventaires!$A$3:$A$400,ROW()-1),1))</f>
        <v/>
      </c>
      <c r="H826" s="5" t="str">
        <f ca="1">IF(ROW()-1&gt;$J$1,"",INDIRECT("Inventaires!O"&amp;SMALL([1]Inventaires!$A$3:$A$400,ROW()-1),1))</f>
        <v/>
      </c>
      <c r="I826" s="7" t="str">
        <f ca="1">IF(ROW()-1&gt;$J$1,"",INDIRECT("Inventaires!L"&amp;SMALL([1]Inventaires!$A$3:$A$400,ROW()-1),1))</f>
        <v/>
      </c>
      <c r="J826" s="7"/>
    </row>
    <row r="827" spans="1:10" x14ac:dyDescent="0.25">
      <c r="A827" s="7"/>
      <c r="B827" s="5" t="str">
        <f ca="1">IF(ROW()-1&gt;$J$1,"",INDIRECT("Inventaires!D"&amp;SMALL([1]Inventaires!$A$3:$A$400,ROW()-1),1))</f>
        <v/>
      </c>
      <c r="C827" s="5" t="str">
        <f ca="1">IF(ROW()-1&gt;$J$1,"",INDIRECT("Inventaires!I"&amp;SMALL([1]Inventaires!$A$3:$A$400,ROW()-1),1))</f>
        <v/>
      </c>
      <c r="D827" s="7" t="str">
        <f ca="1">IF(ROW()-1&gt;$J$1,"",INDIRECT("Inventaires!C"&amp;SMALL([1]Inventaires!$A$3:$A$400,ROW()-1),1))</f>
        <v/>
      </c>
      <c r="E827" s="5" t="str">
        <f ca="1">IF(ROW()-1&gt;$J$1,"",INDIRECT("Inventaires!Q"&amp;SMALL([1]Inventaires!$A$3:$A$400,ROW()-1),1))</f>
        <v/>
      </c>
      <c r="F827" s="8" t="str">
        <f ca="1">IF(ROW()-1&gt;$J$1,"",INDIRECT("Inventaires!J"&amp;SMALL([1]Inventaires!$A$3:$A$400,ROW()-1),1))</f>
        <v/>
      </c>
      <c r="G827" s="7" t="str">
        <f ca="1">IF(ROW()-1&gt;$J$1,"",INDIRECT("Inventaires!K"&amp;SMALL([1]Inventaires!$A$3:$A$400,ROW()-1),1))</f>
        <v/>
      </c>
      <c r="H827" s="5" t="str">
        <f ca="1">IF(ROW()-1&gt;$J$1,"",INDIRECT("Inventaires!O"&amp;SMALL([1]Inventaires!$A$3:$A$400,ROW()-1),1))</f>
        <v/>
      </c>
      <c r="I827" s="7" t="str">
        <f ca="1">IF(ROW()-1&gt;$J$1,"",INDIRECT("Inventaires!L"&amp;SMALL([1]Inventaires!$A$3:$A$400,ROW()-1),1))</f>
        <v/>
      </c>
      <c r="J827" s="7"/>
    </row>
    <row r="828" spans="1:10" x14ac:dyDescent="0.25">
      <c r="A828" s="7"/>
      <c r="B828" s="5" t="str">
        <f ca="1">IF(ROW()-1&gt;$J$1,"",INDIRECT("Inventaires!D"&amp;SMALL([1]Inventaires!$A$3:$A$400,ROW()-1),1))</f>
        <v/>
      </c>
      <c r="C828" s="5" t="str">
        <f ca="1">IF(ROW()-1&gt;$J$1,"",INDIRECT("Inventaires!I"&amp;SMALL([1]Inventaires!$A$3:$A$400,ROW()-1),1))</f>
        <v/>
      </c>
      <c r="D828" s="7" t="str">
        <f ca="1">IF(ROW()-1&gt;$J$1,"",INDIRECT("Inventaires!C"&amp;SMALL([1]Inventaires!$A$3:$A$400,ROW()-1),1))</f>
        <v/>
      </c>
      <c r="E828" s="5" t="str">
        <f ca="1">IF(ROW()-1&gt;$J$1,"",INDIRECT("Inventaires!Q"&amp;SMALL([1]Inventaires!$A$3:$A$400,ROW()-1),1))</f>
        <v/>
      </c>
      <c r="F828" s="8" t="str">
        <f ca="1">IF(ROW()-1&gt;$J$1,"",INDIRECT("Inventaires!J"&amp;SMALL([1]Inventaires!$A$3:$A$400,ROW()-1),1))</f>
        <v/>
      </c>
      <c r="G828" s="7" t="str">
        <f ca="1">IF(ROW()-1&gt;$J$1,"",INDIRECT("Inventaires!K"&amp;SMALL([1]Inventaires!$A$3:$A$400,ROW()-1),1))</f>
        <v/>
      </c>
      <c r="H828" s="5" t="str">
        <f ca="1">IF(ROW()-1&gt;$J$1,"",INDIRECT("Inventaires!O"&amp;SMALL([1]Inventaires!$A$3:$A$400,ROW()-1),1))</f>
        <v/>
      </c>
      <c r="I828" s="7" t="str">
        <f ca="1">IF(ROW()-1&gt;$J$1,"",INDIRECT("Inventaires!L"&amp;SMALL([1]Inventaires!$A$3:$A$400,ROW()-1),1))</f>
        <v/>
      </c>
      <c r="J828" s="7"/>
    </row>
    <row r="829" spans="1:10" x14ac:dyDescent="0.25">
      <c r="A829" s="7"/>
      <c r="B829" s="5" t="str">
        <f ca="1">IF(ROW()-1&gt;$J$1,"",INDIRECT("Inventaires!D"&amp;SMALL([1]Inventaires!$A$3:$A$400,ROW()-1),1))</f>
        <v/>
      </c>
      <c r="C829" s="5" t="str">
        <f ca="1">IF(ROW()-1&gt;$J$1,"",INDIRECT("Inventaires!I"&amp;SMALL([1]Inventaires!$A$3:$A$400,ROW()-1),1))</f>
        <v/>
      </c>
      <c r="D829" s="7" t="str">
        <f ca="1">IF(ROW()-1&gt;$J$1,"",INDIRECT("Inventaires!C"&amp;SMALL([1]Inventaires!$A$3:$A$400,ROW()-1),1))</f>
        <v/>
      </c>
      <c r="E829" s="5" t="str">
        <f ca="1">IF(ROW()-1&gt;$J$1,"",INDIRECT("Inventaires!Q"&amp;SMALL([1]Inventaires!$A$3:$A$400,ROW()-1),1))</f>
        <v/>
      </c>
      <c r="F829" s="8" t="str">
        <f ca="1">IF(ROW()-1&gt;$J$1,"",INDIRECT("Inventaires!J"&amp;SMALL([1]Inventaires!$A$3:$A$400,ROW()-1),1))</f>
        <v/>
      </c>
      <c r="G829" s="7" t="str">
        <f ca="1">IF(ROW()-1&gt;$J$1,"",INDIRECT("Inventaires!K"&amp;SMALL([1]Inventaires!$A$3:$A$400,ROW()-1),1))</f>
        <v/>
      </c>
      <c r="H829" s="5" t="str">
        <f ca="1">IF(ROW()-1&gt;$J$1,"",INDIRECT("Inventaires!O"&amp;SMALL([1]Inventaires!$A$3:$A$400,ROW()-1),1))</f>
        <v/>
      </c>
      <c r="I829" s="7" t="str">
        <f ca="1">IF(ROW()-1&gt;$J$1,"",INDIRECT("Inventaires!L"&amp;SMALL([1]Inventaires!$A$3:$A$400,ROW()-1),1))</f>
        <v/>
      </c>
      <c r="J829" s="7"/>
    </row>
    <row r="830" spans="1:10" x14ac:dyDescent="0.25">
      <c r="A830" s="7"/>
      <c r="B830" s="5" t="str">
        <f ca="1">IF(ROW()-1&gt;$J$1,"",INDIRECT("Inventaires!D"&amp;SMALL([1]Inventaires!$A$3:$A$400,ROW()-1),1))</f>
        <v/>
      </c>
      <c r="C830" s="5" t="str">
        <f ca="1">IF(ROW()-1&gt;$J$1,"",INDIRECT("Inventaires!I"&amp;SMALL([1]Inventaires!$A$3:$A$400,ROW()-1),1))</f>
        <v/>
      </c>
      <c r="D830" s="7" t="str">
        <f ca="1">IF(ROW()-1&gt;$J$1,"",INDIRECT("Inventaires!C"&amp;SMALL([1]Inventaires!$A$3:$A$400,ROW()-1),1))</f>
        <v/>
      </c>
      <c r="E830" s="5" t="str">
        <f ca="1">IF(ROW()-1&gt;$J$1,"",INDIRECT("Inventaires!Q"&amp;SMALL([1]Inventaires!$A$3:$A$400,ROW()-1),1))</f>
        <v/>
      </c>
      <c r="F830" s="8" t="str">
        <f ca="1">IF(ROW()-1&gt;$J$1,"",INDIRECT("Inventaires!J"&amp;SMALL([1]Inventaires!$A$3:$A$400,ROW()-1),1))</f>
        <v/>
      </c>
      <c r="G830" s="7" t="str">
        <f ca="1">IF(ROW()-1&gt;$J$1,"",INDIRECT("Inventaires!K"&amp;SMALL([1]Inventaires!$A$3:$A$400,ROW()-1),1))</f>
        <v/>
      </c>
      <c r="H830" s="5" t="str">
        <f ca="1">IF(ROW()-1&gt;$J$1,"",INDIRECT("Inventaires!O"&amp;SMALL([1]Inventaires!$A$3:$A$400,ROW()-1),1))</f>
        <v/>
      </c>
      <c r="I830" s="7" t="str">
        <f ca="1">IF(ROW()-1&gt;$J$1,"",INDIRECT("Inventaires!L"&amp;SMALL([1]Inventaires!$A$3:$A$400,ROW()-1),1))</f>
        <v/>
      </c>
      <c r="J830" s="7"/>
    </row>
    <row r="831" spans="1:10" x14ac:dyDescent="0.25">
      <c r="A831" s="7"/>
      <c r="B831" s="5" t="str">
        <f ca="1">IF(ROW()-1&gt;$J$1,"",INDIRECT("Inventaires!D"&amp;SMALL([1]Inventaires!$A$3:$A$400,ROW()-1),1))</f>
        <v/>
      </c>
      <c r="C831" s="5" t="str">
        <f ca="1">IF(ROW()-1&gt;$J$1,"",INDIRECT("Inventaires!I"&amp;SMALL([1]Inventaires!$A$3:$A$400,ROW()-1),1))</f>
        <v/>
      </c>
      <c r="D831" s="7" t="str">
        <f ca="1">IF(ROW()-1&gt;$J$1,"",INDIRECT("Inventaires!C"&amp;SMALL([1]Inventaires!$A$3:$A$400,ROW()-1),1))</f>
        <v/>
      </c>
      <c r="E831" s="5" t="str">
        <f ca="1">IF(ROW()-1&gt;$J$1,"",INDIRECT("Inventaires!Q"&amp;SMALL([1]Inventaires!$A$3:$A$400,ROW()-1),1))</f>
        <v/>
      </c>
      <c r="F831" s="8" t="str">
        <f ca="1">IF(ROW()-1&gt;$J$1,"",INDIRECT("Inventaires!J"&amp;SMALL([1]Inventaires!$A$3:$A$400,ROW()-1),1))</f>
        <v/>
      </c>
      <c r="G831" s="7" t="str">
        <f ca="1">IF(ROW()-1&gt;$J$1,"",INDIRECT("Inventaires!K"&amp;SMALL([1]Inventaires!$A$3:$A$400,ROW()-1),1))</f>
        <v/>
      </c>
      <c r="H831" s="5" t="str">
        <f ca="1">IF(ROW()-1&gt;$J$1,"",INDIRECT("Inventaires!O"&amp;SMALL([1]Inventaires!$A$3:$A$400,ROW()-1),1))</f>
        <v/>
      </c>
      <c r="I831" s="7" t="str">
        <f ca="1">IF(ROW()-1&gt;$J$1,"",INDIRECT("Inventaires!L"&amp;SMALL([1]Inventaires!$A$3:$A$400,ROW()-1),1))</f>
        <v/>
      </c>
      <c r="J831" s="7"/>
    </row>
    <row r="832" spans="1:10" x14ac:dyDescent="0.25">
      <c r="A832" s="7"/>
      <c r="B832" s="5" t="str">
        <f ca="1">IF(ROW()-1&gt;$J$1,"",INDIRECT("Inventaires!D"&amp;SMALL([1]Inventaires!$A$3:$A$400,ROW()-1),1))</f>
        <v/>
      </c>
      <c r="C832" s="5" t="str">
        <f ca="1">IF(ROW()-1&gt;$J$1,"",INDIRECT("Inventaires!I"&amp;SMALL([1]Inventaires!$A$3:$A$400,ROW()-1),1))</f>
        <v/>
      </c>
      <c r="D832" s="7" t="str">
        <f ca="1">IF(ROW()-1&gt;$J$1,"",INDIRECT("Inventaires!C"&amp;SMALL([1]Inventaires!$A$3:$A$400,ROW()-1),1))</f>
        <v/>
      </c>
      <c r="E832" s="5" t="str">
        <f ca="1">IF(ROW()-1&gt;$J$1,"",INDIRECT("Inventaires!Q"&amp;SMALL([1]Inventaires!$A$3:$A$400,ROW()-1),1))</f>
        <v/>
      </c>
      <c r="F832" s="8" t="str">
        <f ca="1">IF(ROW()-1&gt;$J$1,"",INDIRECT("Inventaires!J"&amp;SMALL([1]Inventaires!$A$3:$A$400,ROW()-1),1))</f>
        <v/>
      </c>
      <c r="G832" s="7" t="str">
        <f ca="1">IF(ROW()-1&gt;$J$1,"",INDIRECT("Inventaires!K"&amp;SMALL([1]Inventaires!$A$3:$A$400,ROW()-1),1))</f>
        <v/>
      </c>
      <c r="H832" s="5" t="str">
        <f ca="1">IF(ROW()-1&gt;$J$1,"",INDIRECT("Inventaires!O"&amp;SMALL([1]Inventaires!$A$3:$A$400,ROW()-1),1))</f>
        <v/>
      </c>
      <c r="I832" s="7" t="str">
        <f ca="1">IF(ROW()-1&gt;$J$1,"",INDIRECT("Inventaires!L"&amp;SMALL([1]Inventaires!$A$3:$A$400,ROW()-1),1))</f>
        <v/>
      </c>
      <c r="J832" s="7"/>
    </row>
    <row r="833" spans="1:10" x14ac:dyDescent="0.25">
      <c r="A833" s="7"/>
      <c r="B833" s="5" t="str">
        <f ca="1">IF(ROW()-1&gt;$J$1,"",INDIRECT("Inventaires!D"&amp;SMALL([1]Inventaires!$A$3:$A$400,ROW()-1),1))</f>
        <v/>
      </c>
      <c r="C833" s="5" t="str">
        <f ca="1">IF(ROW()-1&gt;$J$1,"",INDIRECT("Inventaires!I"&amp;SMALL([1]Inventaires!$A$3:$A$400,ROW()-1),1))</f>
        <v/>
      </c>
      <c r="D833" s="7" t="str">
        <f ca="1">IF(ROW()-1&gt;$J$1,"",INDIRECT("Inventaires!C"&amp;SMALL([1]Inventaires!$A$3:$A$400,ROW()-1),1))</f>
        <v/>
      </c>
      <c r="E833" s="5" t="str">
        <f ca="1">IF(ROW()-1&gt;$J$1,"",INDIRECT("Inventaires!Q"&amp;SMALL([1]Inventaires!$A$3:$A$400,ROW()-1),1))</f>
        <v/>
      </c>
      <c r="F833" s="8" t="str">
        <f ca="1">IF(ROW()-1&gt;$J$1,"",INDIRECT("Inventaires!J"&amp;SMALL([1]Inventaires!$A$3:$A$400,ROW()-1),1))</f>
        <v/>
      </c>
      <c r="G833" s="7" t="str">
        <f ca="1">IF(ROW()-1&gt;$J$1,"",INDIRECT("Inventaires!K"&amp;SMALL([1]Inventaires!$A$3:$A$400,ROW()-1),1))</f>
        <v/>
      </c>
      <c r="H833" s="5" t="str">
        <f ca="1">IF(ROW()-1&gt;$J$1,"",INDIRECT("Inventaires!O"&amp;SMALL([1]Inventaires!$A$3:$A$400,ROW()-1),1))</f>
        <v/>
      </c>
      <c r="I833" s="7" t="str">
        <f ca="1">IF(ROW()-1&gt;$J$1,"",INDIRECT("Inventaires!L"&amp;SMALL([1]Inventaires!$A$3:$A$400,ROW()-1),1))</f>
        <v/>
      </c>
      <c r="J833" s="7"/>
    </row>
    <row r="834" spans="1:10" x14ac:dyDescent="0.25">
      <c r="A834" s="7"/>
      <c r="B834" s="5" t="str">
        <f ca="1">IF(ROW()-1&gt;$J$1,"",INDIRECT("Inventaires!D"&amp;SMALL([1]Inventaires!$A$3:$A$400,ROW()-1),1))</f>
        <v/>
      </c>
      <c r="C834" s="5" t="str">
        <f ca="1">IF(ROW()-1&gt;$J$1,"",INDIRECT("Inventaires!I"&amp;SMALL([1]Inventaires!$A$3:$A$400,ROW()-1),1))</f>
        <v/>
      </c>
      <c r="D834" s="7" t="str">
        <f ca="1">IF(ROW()-1&gt;$J$1,"",INDIRECT("Inventaires!C"&amp;SMALL([1]Inventaires!$A$3:$A$400,ROW()-1),1))</f>
        <v/>
      </c>
      <c r="E834" s="5" t="str">
        <f ca="1">IF(ROW()-1&gt;$J$1,"",INDIRECT("Inventaires!Q"&amp;SMALL([1]Inventaires!$A$3:$A$400,ROW()-1),1))</f>
        <v/>
      </c>
      <c r="F834" s="8" t="str">
        <f ca="1">IF(ROW()-1&gt;$J$1,"",INDIRECT("Inventaires!J"&amp;SMALL([1]Inventaires!$A$3:$A$400,ROW()-1),1))</f>
        <v/>
      </c>
      <c r="G834" s="7" t="str">
        <f ca="1">IF(ROW()-1&gt;$J$1,"",INDIRECT("Inventaires!K"&amp;SMALL([1]Inventaires!$A$3:$A$400,ROW()-1),1))</f>
        <v/>
      </c>
      <c r="H834" s="5" t="str">
        <f ca="1">IF(ROW()-1&gt;$J$1,"",INDIRECT("Inventaires!O"&amp;SMALL([1]Inventaires!$A$3:$A$400,ROW()-1),1))</f>
        <v/>
      </c>
      <c r="I834" s="7" t="str">
        <f ca="1">IF(ROW()-1&gt;$J$1,"",INDIRECT("Inventaires!L"&amp;SMALL([1]Inventaires!$A$3:$A$400,ROW()-1),1))</f>
        <v/>
      </c>
      <c r="J834" s="7"/>
    </row>
    <row r="835" spans="1:10" x14ac:dyDescent="0.25">
      <c r="A835" s="7"/>
      <c r="B835" s="5" t="str">
        <f ca="1">IF(ROW()-1&gt;$J$1,"",INDIRECT("Inventaires!D"&amp;SMALL([1]Inventaires!$A$3:$A$400,ROW()-1),1))</f>
        <v/>
      </c>
      <c r="C835" s="5" t="str">
        <f ca="1">IF(ROW()-1&gt;$J$1,"",INDIRECT("Inventaires!I"&amp;SMALL([1]Inventaires!$A$3:$A$400,ROW()-1),1))</f>
        <v/>
      </c>
      <c r="D835" s="7" t="str">
        <f ca="1">IF(ROW()-1&gt;$J$1,"",INDIRECT("Inventaires!C"&amp;SMALL([1]Inventaires!$A$3:$A$400,ROW()-1),1))</f>
        <v/>
      </c>
      <c r="E835" s="5" t="str">
        <f ca="1">IF(ROW()-1&gt;$J$1,"",INDIRECT("Inventaires!Q"&amp;SMALL([1]Inventaires!$A$3:$A$400,ROW()-1),1))</f>
        <v/>
      </c>
      <c r="F835" s="8" t="str">
        <f ca="1">IF(ROW()-1&gt;$J$1,"",INDIRECT("Inventaires!J"&amp;SMALL([1]Inventaires!$A$3:$A$400,ROW()-1),1))</f>
        <v/>
      </c>
      <c r="G835" s="7" t="str">
        <f ca="1">IF(ROW()-1&gt;$J$1,"",INDIRECT("Inventaires!K"&amp;SMALL([1]Inventaires!$A$3:$A$400,ROW()-1),1))</f>
        <v/>
      </c>
      <c r="H835" s="5" t="str">
        <f ca="1">IF(ROW()-1&gt;$J$1,"",INDIRECT("Inventaires!O"&amp;SMALL([1]Inventaires!$A$3:$A$400,ROW()-1),1))</f>
        <v/>
      </c>
      <c r="I835" s="7" t="str">
        <f ca="1">IF(ROW()-1&gt;$J$1,"",INDIRECT("Inventaires!L"&amp;SMALL([1]Inventaires!$A$3:$A$400,ROW()-1),1))</f>
        <v/>
      </c>
      <c r="J835" s="7"/>
    </row>
    <row r="836" spans="1:10" x14ac:dyDescent="0.25">
      <c r="A836" s="7"/>
      <c r="B836" s="5" t="str">
        <f ca="1">IF(ROW()-1&gt;$J$1,"",INDIRECT("Inventaires!D"&amp;SMALL([1]Inventaires!$A$3:$A$400,ROW()-1),1))</f>
        <v/>
      </c>
      <c r="C836" s="5" t="str">
        <f ca="1">IF(ROW()-1&gt;$J$1,"",INDIRECT("Inventaires!I"&amp;SMALL([1]Inventaires!$A$3:$A$400,ROW()-1),1))</f>
        <v/>
      </c>
      <c r="D836" s="7" t="str">
        <f ca="1">IF(ROW()-1&gt;$J$1,"",INDIRECT("Inventaires!C"&amp;SMALL([1]Inventaires!$A$3:$A$400,ROW()-1),1))</f>
        <v/>
      </c>
      <c r="E836" s="5" t="str">
        <f ca="1">IF(ROW()-1&gt;$J$1,"",INDIRECT("Inventaires!Q"&amp;SMALL([1]Inventaires!$A$3:$A$400,ROW()-1),1))</f>
        <v/>
      </c>
      <c r="F836" s="8" t="str">
        <f ca="1">IF(ROW()-1&gt;$J$1,"",INDIRECT("Inventaires!J"&amp;SMALL([1]Inventaires!$A$3:$A$400,ROW()-1),1))</f>
        <v/>
      </c>
      <c r="G836" s="7" t="str">
        <f ca="1">IF(ROW()-1&gt;$J$1,"",INDIRECT("Inventaires!K"&amp;SMALL([1]Inventaires!$A$3:$A$400,ROW()-1),1))</f>
        <v/>
      </c>
      <c r="H836" s="5" t="str">
        <f ca="1">IF(ROW()-1&gt;$J$1,"",INDIRECT("Inventaires!O"&amp;SMALL([1]Inventaires!$A$3:$A$400,ROW()-1),1))</f>
        <v/>
      </c>
      <c r="I836" s="7" t="str">
        <f ca="1">IF(ROW()-1&gt;$J$1,"",INDIRECT("Inventaires!L"&amp;SMALL([1]Inventaires!$A$3:$A$400,ROW()-1),1))</f>
        <v/>
      </c>
      <c r="J836" s="7"/>
    </row>
    <row r="837" spans="1:10" x14ac:dyDescent="0.25">
      <c r="A837" s="7"/>
      <c r="B837" s="5" t="str">
        <f ca="1">IF(ROW()-1&gt;$J$1,"",INDIRECT("Inventaires!D"&amp;SMALL([1]Inventaires!$A$3:$A$400,ROW()-1),1))</f>
        <v/>
      </c>
      <c r="C837" s="5" t="str">
        <f ca="1">IF(ROW()-1&gt;$J$1,"",INDIRECT("Inventaires!I"&amp;SMALL([1]Inventaires!$A$3:$A$400,ROW()-1),1))</f>
        <v/>
      </c>
      <c r="D837" s="7" t="str">
        <f ca="1">IF(ROW()-1&gt;$J$1,"",INDIRECT("Inventaires!C"&amp;SMALL([1]Inventaires!$A$3:$A$400,ROW()-1),1))</f>
        <v/>
      </c>
      <c r="E837" s="5" t="str">
        <f ca="1">IF(ROW()-1&gt;$J$1,"",INDIRECT("Inventaires!Q"&amp;SMALL([1]Inventaires!$A$3:$A$400,ROW()-1),1))</f>
        <v/>
      </c>
      <c r="F837" s="8" t="str">
        <f ca="1">IF(ROW()-1&gt;$J$1,"",INDIRECT("Inventaires!J"&amp;SMALL([1]Inventaires!$A$3:$A$400,ROW()-1),1))</f>
        <v/>
      </c>
      <c r="G837" s="7" t="str">
        <f ca="1">IF(ROW()-1&gt;$J$1,"",INDIRECT("Inventaires!K"&amp;SMALL([1]Inventaires!$A$3:$A$400,ROW()-1),1))</f>
        <v/>
      </c>
      <c r="H837" s="5" t="str">
        <f ca="1">IF(ROW()-1&gt;$J$1,"",INDIRECT("Inventaires!O"&amp;SMALL([1]Inventaires!$A$3:$A$400,ROW()-1),1))</f>
        <v/>
      </c>
      <c r="I837" s="7" t="str">
        <f ca="1">IF(ROW()-1&gt;$J$1,"",INDIRECT("Inventaires!L"&amp;SMALL([1]Inventaires!$A$3:$A$400,ROW()-1),1))</f>
        <v/>
      </c>
      <c r="J837" s="7"/>
    </row>
    <row r="838" spans="1:10" x14ac:dyDescent="0.25">
      <c r="A838" s="7"/>
      <c r="B838" s="5" t="str">
        <f ca="1">IF(ROW()-1&gt;$J$1,"",INDIRECT("Inventaires!D"&amp;SMALL([1]Inventaires!$A$3:$A$400,ROW()-1),1))</f>
        <v/>
      </c>
      <c r="C838" s="5" t="str">
        <f ca="1">IF(ROW()-1&gt;$J$1,"",INDIRECT("Inventaires!I"&amp;SMALL([1]Inventaires!$A$3:$A$400,ROW()-1),1))</f>
        <v/>
      </c>
      <c r="D838" s="7" t="str">
        <f ca="1">IF(ROW()-1&gt;$J$1,"",INDIRECT("Inventaires!C"&amp;SMALL([1]Inventaires!$A$3:$A$400,ROW()-1),1))</f>
        <v/>
      </c>
      <c r="E838" s="5" t="str">
        <f ca="1">IF(ROW()-1&gt;$J$1,"",INDIRECT("Inventaires!Q"&amp;SMALL([1]Inventaires!$A$3:$A$400,ROW()-1),1))</f>
        <v/>
      </c>
      <c r="F838" s="8" t="str">
        <f ca="1">IF(ROW()-1&gt;$J$1,"",INDIRECT("Inventaires!J"&amp;SMALL([1]Inventaires!$A$3:$A$400,ROW()-1),1))</f>
        <v/>
      </c>
      <c r="G838" s="7" t="str">
        <f ca="1">IF(ROW()-1&gt;$J$1,"",INDIRECT("Inventaires!K"&amp;SMALL([1]Inventaires!$A$3:$A$400,ROW()-1),1))</f>
        <v/>
      </c>
      <c r="H838" s="5" t="str">
        <f ca="1">IF(ROW()-1&gt;$J$1,"",INDIRECT("Inventaires!O"&amp;SMALL([1]Inventaires!$A$3:$A$400,ROW()-1),1))</f>
        <v/>
      </c>
      <c r="I838" s="7" t="str">
        <f ca="1">IF(ROW()-1&gt;$J$1,"",INDIRECT("Inventaires!L"&amp;SMALL([1]Inventaires!$A$3:$A$400,ROW()-1),1))</f>
        <v/>
      </c>
      <c r="J838" s="7"/>
    </row>
    <row r="839" spans="1:10" x14ac:dyDescent="0.25">
      <c r="A839" s="7"/>
      <c r="B839" s="5" t="str">
        <f ca="1">IF(ROW()-1&gt;$J$1,"",INDIRECT("Inventaires!D"&amp;SMALL([1]Inventaires!$A$3:$A$400,ROW()-1),1))</f>
        <v/>
      </c>
      <c r="C839" s="5" t="str">
        <f ca="1">IF(ROW()-1&gt;$J$1,"",INDIRECT("Inventaires!I"&amp;SMALL([1]Inventaires!$A$3:$A$400,ROW()-1),1))</f>
        <v/>
      </c>
      <c r="D839" s="7" t="str">
        <f ca="1">IF(ROW()-1&gt;$J$1,"",INDIRECT("Inventaires!C"&amp;SMALL([1]Inventaires!$A$3:$A$400,ROW()-1),1))</f>
        <v/>
      </c>
      <c r="E839" s="5" t="str">
        <f ca="1">IF(ROW()-1&gt;$J$1,"",INDIRECT("Inventaires!Q"&amp;SMALL([1]Inventaires!$A$3:$A$400,ROW()-1),1))</f>
        <v/>
      </c>
      <c r="F839" s="8" t="str">
        <f ca="1">IF(ROW()-1&gt;$J$1,"",INDIRECT("Inventaires!J"&amp;SMALL([1]Inventaires!$A$3:$A$400,ROW()-1),1))</f>
        <v/>
      </c>
      <c r="G839" s="7" t="str">
        <f ca="1">IF(ROW()-1&gt;$J$1,"",INDIRECT("Inventaires!K"&amp;SMALL([1]Inventaires!$A$3:$A$400,ROW()-1),1))</f>
        <v/>
      </c>
      <c r="H839" s="5" t="str">
        <f ca="1">IF(ROW()-1&gt;$J$1,"",INDIRECT("Inventaires!O"&amp;SMALL([1]Inventaires!$A$3:$A$400,ROW()-1),1))</f>
        <v/>
      </c>
      <c r="I839" s="7" t="str">
        <f ca="1">IF(ROW()-1&gt;$J$1,"",INDIRECT("Inventaires!L"&amp;SMALL([1]Inventaires!$A$3:$A$400,ROW()-1),1))</f>
        <v/>
      </c>
      <c r="J839" s="7"/>
    </row>
    <row r="840" spans="1:10" x14ac:dyDescent="0.25">
      <c r="A840" s="7"/>
      <c r="B840" s="5" t="str">
        <f ca="1">IF(ROW()-1&gt;$J$1,"",INDIRECT("Inventaires!D"&amp;SMALL([1]Inventaires!$A$3:$A$400,ROW()-1),1))</f>
        <v/>
      </c>
      <c r="C840" s="5" t="str">
        <f ca="1">IF(ROW()-1&gt;$J$1,"",INDIRECT("Inventaires!I"&amp;SMALL([1]Inventaires!$A$3:$A$400,ROW()-1),1))</f>
        <v/>
      </c>
      <c r="D840" s="7" t="str">
        <f ca="1">IF(ROW()-1&gt;$J$1,"",INDIRECT("Inventaires!C"&amp;SMALL([1]Inventaires!$A$3:$A$400,ROW()-1),1))</f>
        <v/>
      </c>
      <c r="E840" s="5" t="str">
        <f ca="1">IF(ROW()-1&gt;$J$1,"",INDIRECT("Inventaires!Q"&amp;SMALL([1]Inventaires!$A$3:$A$400,ROW()-1),1))</f>
        <v/>
      </c>
      <c r="F840" s="8" t="str">
        <f ca="1">IF(ROW()-1&gt;$J$1,"",INDIRECT("Inventaires!J"&amp;SMALL([1]Inventaires!$A$3:$A$400,ROW()-1),1))</f>
        <v/>
      </c>
      <c r="G840" s="7" t="str">
        <f ca="1">IF(ROW()-1&gt;$J$1,"",INDIRECT("Inventaires!K"&amp;SMALL([1]Inventaires!$A$3:$A$400,ROW()-1),1))</f>
        <v/>
      </c>
      <c r="H840" s="5" t="str">
        <f ca="1">IF(ROW()-1&gt;$J$1,"",INDIRECT("Inventaires!O"&amp;SMALL([1]Inventaires!$A$3:$A$400,ROW()-1),1))</f>
        <v/>
      </c>
      <c r="I840" s="7" t="str">
        <f ca="1">IF(ROW()-1&gt;$J$1,"",INDIRECT("Inventaires!L"&amp;SMALL([1]Inventaires!$A$3:$A$400,ROW()-1),1))</f>
        <v/>
      </c>
      <c r="J840" s="7"/>
    </row>
    <row r="841" spans="1:10" x14ac:dyDescent="0.25">
      <c r="A841" s="7"/>
      <c r="B841" s="5" t="str">
        <f ca="1">IF(ROW()-1&gt;$J$1,"",INDIRECT("Inventaires!D"&amp;SMALL([1]Inventaires!$A$3:$A$400,ROW()-1),1))</f>
        <v/>
      </c>
      <c r="C841" s="5" t="str">
        <f ca="1">IF(ROW()-1&gt;$J$1,"",INDIRECT("Inventaires!I"&amp;SMALL([1]Inventaires!$A$3:$A$400,ROW()-1),1))</f>
        <v/>
      </c>
      <c r="D841" s="7" t="str">
        <f ca="1">IF(ROW()-1&gt;$J$1,"",INDIRECT("Inventaires!C"&amp;SMALL([1]Inventaires!$A$3:$A$400,ROW()-1),1))</f>
        <v/>
      </c>
      <c r="E841" s="5" t="str">
        <f ca="1">IF(ROW()-1&gt;$J$1,"",INDIRECT("Inventaires!Q"&amp;SMALL([1]Inventaires!$A$3:$A$400,ROW()-1),1))</f>
        <v/>
      </c>
      <c r="F841" s="8" t="str">
        <f ca="1">IF(ROW()-1&gt;$J$1,"",INDIRECT("Inventaires!J"&amp;SMALL([1]Inventaires!$A$3:$A$400,ROW()-1),1))</f>
        <v/>
      </c>
      <c r="G841" s="7" t="str">
        <f ca="1">IF(ROW()-1&gt;$J$1,"",INDIRECT("Inventaires!K"&amp;SMALL([1]Inventaires!$A$3:$A$400,ROW()-1),1))</f>
        <v/>
      </c>
      <c r="H841" s="5" t="str">
        <f ca="1">IF(ROW()-1&gt;$J$1,"",INDIRECT("Inventaires!O"&amp;SMALL([1]Inventaires!$A$3:$A$400,ROW()-1),1))</f>
        <v/>
      </c>
      <c r="I841" s="7" t="str">
        <f ca="1">IF(ROW()-1&gt;$J$1,"",INDIRECT("Inventaires!L"&amp;SMALL([1]Inventaires!$A$3:$A$400,ROW()-1),1))</f>
        <v/>
      </c>
      <c r="J841" s="7"/>
    </row>
    <row r="842" spans="1:10" x14ac:dyDescent="0.25">
      <c r="A842" s="7"/>
      <c r="B842" s="5" t="str">
        <f ca="1">IF(ROW()-1&gt;$J$1,"",INDIRECT("Inventaires!D"&amp;SMALL([1]Inventaires!$A$3:$A$400,ROW()-1),1))</f>
        <v/>
      </c>
      <c r="C842" s="5" t="str">
        <f ca="1">IF(ROW()-1&gt;$J$1,"",INDIRECT("Inventaires!I"&amp;SMALL([1]Inventaires!$A$3:$A$400,ROW()-1),1))</f>
        <v/>
      </c>
      <c r="D842" s="7" t="str">
        <f ca="1">IF(ROW()-1&gt;$J$1,"",INDIRECT("Inventaires!C"&amp;SMALL([1]Inventaires!$A$3:$A$400,ROW()-1),1))</f>
        <v/>
      </c>
      <c r="E842" s="5" t="str">
        <f ca="1">IF(ROW()-1&gt;$J$1,"",INDIRECT("Inventaires!Q"&amp;SMALL([1]Inventaires!$A$3:$A$400,ROW()-1),1))</f>
        <v/>
      </c>
      <c r="F842" s="8" t="str">
        <f ca="1">IF(ROW()-1&gt;$J$1,"",INDIRECT("Inventaires!J"&amp;SMALL([1]Inventaires!$A$3:$A$400,ROW()-1),1))</f>
        <v/>
      </c>
      <c r="G842" s="7" t="str">
        <f ca="1">IF(ROW()-1&gt;$J$1,"",INDIRECT("Inventaires!K"&amp;SMALL([1]Inventaires!$A$3:$A$400,ROW()-1),1))</f>
        <v/>
      </c>
      <c r="H842" s="5" t="str">
        <f ca="1">IF(ROW()-1&gt;$J$1,"",INDIRECT("Inventaires!O"&amp;SMALL([1]Inventaires!$A$3:$A$400,ROW()-1),1))</f>
        <v/>
      </c>
      <c r="I842" s="7" t="str">
        <f ca="1">IF(ROW()-1&gt;$J$1,"",INDIRECT("Inventaires!L"&amp;SMALL([1]Inventaires!$A$3:$A$400,ROW()-1),1))</f>
        <v/>
      </c>
      <c r="J842" s="7"/>
    </row>
    <row r="843" spans="1:10" x14ac:dyDescent="0.25">
      <c r="A843" s="7"/>
      <c r="B843" s="5" t="str">
        <f ca="1">IF(ROW()-1&gt;$J$1,"",INDIRECT("Inventaires!D"&amp;SMALL([1]Inventaires!$A$3:$A$400,ROW()-1),1))</f>
        <v/>
      </c>
      <c r="C843" s="5" t="str">
        <f ca="1">IF(ROW()-1&gt;$J$1,"",INDIRECT("Inventaires!I"&amp;SMALL([1]Inventaires!$A$3:$A$400,ROW()-1),1))</f>
        <v/>
      </c>
      <c r="D843" s="7" t="str">
        <f ca="1">IF(ROW()-1&gt;$J$1,"",INDIRECT("Inventaires!C"&amp;SMALL([1]Inventaires!$A$3:$A$400,ROW()-1),1))</f>
        <v/>
      </c>
      <c r="E843" s="5" t="str">
        <f ca="1">IF(ROW()-1&gt;$J$1,"",INDIRECT("Inventaires!Q"&amp;SMALL([1]Inventaires!$A$3:$A$400,ROW()-1),1))</f>
        <v/>
      </c>
      <c r="F843" s="8" t="str">
        <f ca="1">IF(ROW()-1&gt;$J$1,"",INDIRECT("Inventaires!J"&amp;SMALL([1]Inventaires!$A$3:$A$400,ROW()-1),1))</f>
        <v/>
      </c>
      <c r="G843" s="7" t="str">
        <f ca="1">IF(ROW()-1&gt;$J$1,"",INDIRECT("Inventaires!K"&amp;SMALL([1]Inventaires!$A$3:$A$400,ROW()-1),1))</f>
        <v/>
      </c>
      <c r="H843" s="5" t="str">
        <f ca="1">IF(ROW()-1&gt;$J$1,"",INDIRECT("Inventaires!O"&amp;SMALL([1]Inventaires!$A$3:$A$400,ROW()-1),1))</f>
        <v/>
      </c>
      <c r="I843" s="7" t="str">
        <f ca="1">IF(ROW()-1&gt;$J$1,"",INDIRECT("Inventaires!L"&amp;SMALL([1]Inventaires!$A$3:$A$400,ROW()-1),1))</f>
        <v/>
      </c>
      <c r="J843" s="7"/>
    </row>
    <row r="844" spans="1:10" x14ac:dyDescent="0.25">
      <c r="A844" s="7"/>
      <c r="B844" s="5" t="str">
        <f ca="1">IF(ROW()-1&gt;$J$1,"",INDIRECT("Inventaires!D"&amp;SMALL([1]Inventaires!$A$3:$A$400,ROW()-1),1))</f>
        <v/>
      </c>
      <c r="C844" s="5" t="str">
        <f ca="1">IF(ROW()-1&gt;$J$1,"",INDIRECT("Inventaires!I"&amp;SMALL([1]Inventaires!$A$3:$A$400,ROW()-1),1))</f>
        <v/>
      </c>
      <c r="D844" s="7" t="str">
        <f ca="1">IF(ROW()-1&gt;$J$1,"",INDIRECT("Inventaires!C"&amp;SMALL([1]Inventaires!$A$3:$A$400,ROW()-1),1))</f>
        <v/>
      </c>
      <c r="E844" s="5" t="str">
        <f ca="1">IF(ROW()-1&gt;$J$1,"",INDIRECT("Inventaires!Q"&amp;SMALL([1]Inventaires!$A$3:$A$400,ROW()-1),1))</f>
        <v/>
      </c>
      <c r="F844" s="8" t="str">
        <f ca="1">IF(ROW()-1&gt;$J$1,"",INDIRECT("Inventaires!J"&amp;SMALL([1]Inventaires!$A$3:$A$400,ROW()-1),1))</f>
        <v/>
      </c>
      <c r="G844" s="7" t="str">
        <f ca="1">IF(ROW()-1&gt;$J$1,"",INDIRECT("Inventaires!K"&amp;SMALL([1]Inventaires!$A$3:$A$400,ROW()-1),1))</f>
        <v/>
      </c>
      <c r="H844" s="5" t="str">
        <f ca="1">IF(ROW()-1&gt;$J$1,"",INDIRECT("Inventaires!O"&amp;SMALL([1]Inventaires!$A$3:$A$400,ROW()-1),1))</f>
        <v/>
      </c>
      <c r="I844" s="7" t="str">
        <f ca="1">IF(ROW()-1&gt;$J$1,"",INDIRECT("Inventaires!L"&amp;SMALL([1]Inventaires!$A$3:$A$400,ROW()-1),1))</f>
        <v/>
      </c>
      <c r="J844" s="7"/>
    </row>
    <row r="845" spans="1:10" x14ac:dyDescent="0.25">
      <c r="A845" s="7"/>
      <c r="B845" s="5" t="str">
        <f ca="1">IF(ROW()-1&gt;$J$1,"",INDIRECT("Inventaires!D"&amp;SMALL([1]Inventaires!$A$3:$A$400,ROW()-1),1))</f>
        <v/>
      </c>
      <c r="C845" s="5" t="str">
        <f ca="1">IF(ROW()-1&gt;$J$1,"",INDIRECT("Inventaires!I"&amp;SMALL([1]Inventaires!$A$3:$A$400,ROW()-1),1))</f>
        <v/>
      </c>
      <c r="D845" s="7" t="str">
        <f ca="1">IF(ROW()-1&gt;$J$1,"",INDIRECT("Inventaires!C"&amp;SMALL([1]Inventaires!$A$3:$A$400,ROW()-1),1))</f>
        <v/>
      </c>
      <c r="E845" s="5" t="str">
        <f ca="1">IF(ROW()-1&gt;$J$1,"",INDIRECT("Inventaires!Q"&amp;SMALL([1]Inventaires!$A$3:$A$400,ROW()-1),1))</f>
        <v/>
      </c>
      <c r="F845" s="8" t="str">
        <f ca="1">IF(ROW()-1&gt;$J$1,"",INDIRECT("Inventaires!J"&amp;SMALL([1]Inventaires!$A$3:$A$400,ROW()-1),1))</f>
        <v/>
      </c>
      <c r="G845" s="7" t="str">
        <f ca="1">IF(ROW()-1&gt;$J$1,"",INDIRECT("Inventaires!K"&amp;SMALL([1]Inventaires!$A$3:$A$400,ROW()-1),1))</f>
        <v/>
      </c>
      <c r="H845" s="5" t="str">
        <f ca="1">IF(ROW()-1&gt;$J$1,"",INDIRECT("Inventaires!O"&amp;SMALL([1]Inventaires!$A$3:$A$400,ROW()-1),1))</f>
        <v/>
      </c>
      <c r="I845" s="7" t="str">
        <f ca="1">IF(ROW()-1&gt;$J$1,"",INDIRECT("Inventaires!L"&amp;SMALL([1]Inventaires!$A$3:$A$400,ROW()-1),1))</f>
        <v/>
      </c>
      <c r="J845" s="7"/>
    </row>
    <row r="846" spans="1:10" x14ac:dyDescent="0.25">
      <c r="A846" s="7"/>
      <c r="B846" s="5" t="str">
        <f ca="1">IF(ROW()-1&gt;$J$1,"",INDIRECT("Inventaires!D"&amp;SMALL([1]Inventaires!$A$3:$A$400,ROW()-1),1))</f>
        <v/>
      </c>
      <c r="C846" s="5" t="str">
        <f ca="1">IF(ROW()-1&gt;$J$1,"",INDIRECT("Inventaires!I"&amp;SMALL([1]Inventaires!$A$3:$A$400,ROW()-1),1))</f>
        <v/>
      </c>
      <c r="D846" s="7" t="str">
        <f ca="1">IF(ROW()-1&gt;$J$1,"",INDIRECT("Inventaires!C"&amp;SMALL([1]Inventaires!$A$3:$A$400,ROW()-1),1))</f>
        <v/>
      </c>
      <c r="E846" s="5" t="str">
        <f ca="1">IF(ROW()-1&gt;$J$1,"",INDIRECT("Inventaires!Q"&amp;SMALL([1]Inventaires!$A$3:$A$400,ROW()-1),1))</f>
        <v/>
      </c>
      <c r="F846" s="8" t="str">
        <f ca="1">IF(ROW()-1&gt;$J$1,"",INDIRECT("Inventaires!J"&amp;SMALL([1]Inventaires!$A$3:$A$400,ROW()-1),1))</f>
        <v/>
      </c>
      <c r="G846" s="7" t="str">
        <f ca="1">IF(ROW()-1&gt;$J$1,"",INDIRECT("Inventaires!K"&amp;SMALL([1]Inventaires!$A$3:$A$400,ROW()-1),1))</f>
        <v/>
      </c>
      <c r="H846" s="5" t="str">
        <f ca="1">IF(ROW()-1&gt;$J$1,"",INDIRECT("Inventaires!O"&amp;SMALL([1]Inventaires!$A$3:$A$400,ROW()-1),1))</f>
        <v/>
      </c>
      <c r="I846" s="7" t="str">
        <f ca="1">IF(ROW()-1&gt;$J$1,"",INDIRECT("Inventaires!L"&amp;SMALL([1]Inventaires!$A$3:$A$400,ROW()-1),1))</f>
        <v/>
      </c>
      <c r="J846" s="7"/>
    </row>
    <row r="847" spans="1:10" x14ac:dyDescent="0.25">
      <c r="A847" s="7"/>
      <c r="B847" s="5" t="str">
        <f ca="1">IF(ROW()-1&gt;$J$1,"",INDIRECT("Inventaires!D"&amp;SMALL([1]Inventaires!$A$3:$A$400,ROW()-1),1))</f>
        <v/>
      </c>
      <c r="C847" s="5" t="str">
        <f ca="1">IF(ROW()-1&gt;$J$1,"",INDIRECT("Inventaires!I"&amp;SMALL([1]Inventaires!$A$3:$A$400,ROW()-1),1))</f>
        <v/>
      </c>
      <c r="D847" s="7" t="str">
        <f ca="1">IF(ROW()-1&gt;$J$1,"",INDIRECT("Inventaires!C"&amp;SMALL([1]Inventaires!$A$3:$A$400,ROW()-1),1))</f>
        <v/>
      </c>
      <c r="E847" s="5" t="str">
        <f ca="1">IF(ROW()-1&gt;$J$1,"",INDIRECT("Inventaires!Q"&amp;SMALL([1]Inventaires!$A$3:$A$400,ROW()-1),1))</f>
        <v/>
      </c>
      <c r="F847" s="8" t="str">
        <f ca="1">IF(ROW()-1&gt;$J$1,"",INDIRECT("Inventaires!J"&amp;SMALL([1]Inventaires!$A$3:$A$400,ROW()-1),1))</f>
        <v/>
      </c>
      <c r="G847" s="7" t="str">
        <f ca="1">IF(ROW()-1&gt;$J$1,"",INDIRECT("Inventaires!K"&amp;SMALL([1]Inventaires!$A$3:$A$400,ROW()-1),1))</f>
        <v/>
      </c>
      <c r="H847" s="5" t="str">
        <f ca="1">IF(ROW()-1&gt;$J$1,"",INDIRECT("Inventaires!O"&amp;SMALL([1]Inventaires!$A$3:$A$400,ROW()-1),1))</f>
        <v/>
      </c>
      <c r="I847" s="7" t="str">
        <f ca="1">IF(ROW()-1&gt;$J$1,"",INDIRECT("Inventaires!L"&amp;SMALL([1]Inventaires!$A$3:$A$400,ROW()-1),1))</f>
        <v/>
      </c>
      <c r="J847" s="7"/>
    </row>
    <row r="848" spans="1:10" x14ac:dyDescent="0.25">
      <c r="A848" s="7"/>
      <c r="B848" s="5" t="str">
        <f ca="1">IF(ROW()-1&gt;$J$1,"",INDIRECT("Inventaires!D"&amp;SMALL([1]Inventaires!$A$3:$A$400,ROW()-1),1))</f>
        <v/>
      </c>
      <c r="C848" s="5" t="str">
        <f ca="1">IF(ROW()-1&gt;$J$1,"",INDIRECT("Inventaires!I"&amp;SMALL([1]Inventaires!$A$3:$A$400,ROW()-1),1))</f>
        <v/>
      </c>
      <c r="D848" s="7" t="str">
        <f ca="1">IF(ROW()-1&gt;$J$1,"",INDIRECT("Inventaires!C"&amp;SMALL([1]Inventaires!$A$3:$A$400,ROW()-1),1))</f>
        <v/>
      </c>
      <c r="E848" s="5" t="str">
        <f ca="1">IF(ROW()-1&gt;$J$1,"",INDIRECT("Inventaires!Q"&amp;SMALL([1]Inventaires!$A$3:$A$400,ROW()-1),1))</f>
        <v/>
      </c>
      <c r="F848" s="8" t="str">
        <f ca="1">IF(ROW()-1&gt;$J$1,"",INDIRECT("Inventaires!J"&amp;SMALL([1]Inventaires!$A$3:$A$400,ROW()-1),1))</f>
        <v/>
      </c>
      <c r="G848" s="7" t="str">
        <f ca="1">IF(ROW()-1&gt;$J$1,"",INDIRECT("Inventaires!K"&amp;SMALL([1]Inventaires!$A$3:$A$400,ROW()-1),1))</f>
        <v/>
      </c>
      <c r="H848" s="5" t="str">
        <f ca="1">IF(ROW()-1&gt;$J$1,"",INDIRECT("Inventaires!O"&amp;SMALL([1]Inventaires!$A$3:$A$400,ROW()-1),1))</f>
        <v/>
      </c>
      <c r="I848" s="7" t="str">
        <f ca="1">IF(ROW()-1&gt;$J$1,"",INDIRECT("Inventaires!L"&amp;SMALL([1]Inventaires!$A$3:$A$400,ROW()-1),1))</f>
        <v/>
      </c>
      <c r="J848" s="7"/>
    </row>
    <row r="849" spans="1:10" x14ac:dyDescent="0.25">
      <c r="A849" s="7"/>
      <c r="B849" s="5" t="str">
        <f ca="1">IF(ROW()-1&gt;$J$1,"",INDIRECT("Inventaires!D"&amp;SMALL([1]Inventaires!$A$3:$A$400,ROW()-1),1))</f>
        <v/>
      </c>
      <c r="C849" s="5" t="str">
        <f ca="1">IF(ROW()-1&gt;$J$1,"",INDIRECT("Inventaires!I"&amp;SMALL([1]Inventaires!$A$3:$A$400,ROW()-1),1))</f>
        <v/>
      </c>
      <c r="D849" s="7" t="str">
        <f ca="1">IF(ROW()-1&gt;$J$1,"",INDIRECT("Inventaires!C"&amp;SMALL([1]Inventaires!$A$3:$A$400,ROW()-1),1))</f>
        <v/>
      </c>
      <c r="E849" s="5" t="str">
        <f ca="1">IF(ROW()-1&gt;$J$1,"",INDIRECT("Inventaires!Q"&amp;SMALL([1]Inventaires!$A$3:$A$400,ROW()-1),1))</f>
        <v/>
      </c>
      <c r="F849" s="8" t="str">
        <f ca="1">IF(ROW()-1&gt;$J$1,"",INDIRECT("Inventaires!J"&amp;SMALL([1]Inventaires!$A$3:$A$400,ROW()-1),1))</f>
        <v/>
      </c>
      <c r="G849" s="7" t="str">
        <f ca="1">IF(ROW()-1&gt;$J$1,"",INDIRECT("Inventaires!K"&amp;SMALL([1]Inventaires!$A$3:$A$400,ROW()-1),1))</f>
        <v/>
      </c>
      <c r="H849" s="5" t="str">
        <f ca="1">IF(ROW()-1&gt;$J$1,"",INDIRECT("Inventaires!O"&amp;SMALL([1]Inventaires!$A$3:$A$400,ROW()-1),1))</f>
        <v/>
      </c>
      <c r="I849" s="7" t="str">
        <f ca="1">IF(ROW()-1&gt;$J$1,"",INDIRECT("Inventaires!L"&amp;SMALL([1]Inventaires!$A$3:$A$400,ROW()-1),1))</f>
        <v/>
      </c>
      <c r="J849" s="7"/>
    </row>
    <row r="850" spans="1:10" x14ac:dyDescent="0.25">
      <c r="A850" s="7"/>
      <c r="B850" s="5" t="str">
        <f ca="1">IF(ROW()-1&gt;$J$1,"",INDIRECT("Inventaires!D"&amp;SMALL([1]Inventaires!$A$3:$A$400,ROW()-1),1))</f>
        <v/>
      </c>
      <c r="C850" s="5" t="str">
        <f ca="1">IF(ROW()-1&gt;$J$1,"",INDIRECT("Inventaires!I"&amp;SMALL([1]Inventaires!$A$3:$A$400,ROW()-1),1))</f>
        <v/>
      </c>
      <c r="D850" s="7" t="str">
        <f ca="1">IF(ROW()-1&gt;$J$1,"",INDIRECT("Inventaires!C"&amp;SMALL([1]Inventaires!$A$3:$A$400,ROW()-1),1))</f>
        <v/>
      </c>
      <c r="E850" s="5" t="str">
        <f ca="1">IF(ROW()-1&gt;$J$1,"",INDIRECT("Inventaires!Q"&amp;SMALL([1]Inventaires!$A$3:$A$400,ROW()-1),1))</f>
        <v/>
      </c>
      <c r="F850" s="8" t="str">
        <f ca="1">IF(ROW()-1&gt;$J$1,"",INDIRECT("Inventaires!J"&amp;SMALL([1]Inventaires!$A$3:$A$400,ROW()-1),1))</f>
        <v/>
      </c>
      <c r="G850" s="7" t="str">
        <f ca="1">IF(ROW()-1&gt;$J$1,"",INDIRECT("Inventaires!K"&amp;SMALL([1]Inventaires!$A$3:$A$400,ROW()-1),1))</f>
        <v/>
      </c>
      <c r="H850" s="5" t="str">
        <f ca="1">IF(ROW()-1&gt;$J$1,"",INDIRECT("Inventaires!O"&amp;SMALL([1]Inventaires!$A$3:$A$400,ROW()-1),1))</f>
        <v/>
      </c>
      <c r="I850" s="7" t="str">
        <f ca="1">IF(ROW()-1&gt;$J$1,"",INDIRECT("Inventaires!L"&amp;SMALL([1]Inventaires!$A$3:$A$400,ROW()-1),1))</f>
        <v/>
      </c>
      <c r="J850" s="7"/>
    </row>
    <row r="851" spans="1:10" x14ac:dyDescent="0.25">
      <c r="A851" s="7"/>
      <c r="B851" s="5" t="str">
        <f ca="1">IF(ROW()-1&gt;$J$1,"",INDIRECT("Inventaires!D"&amp;SMALL([1]Inventaires!$A$3:$A$400,ROW()-1),1))</f>
        <v/>
      </c>
      <c r="C851" s="5" t="str">
        <f ca="1">IF(ROW()-1&gt;$J$1,"",INDIRECT("Inventaires!I"&amp;SMALL([1]Inventaires!$A$3:$A$400,ROW()-1),1))</f>
        <v/>
      </c>
      <c r="D851" s="7" t="str">
        <f ca="1">IF(ROW()-1&gt;$J$1,"",INDIRECT("Inventaires!C"&amp;SMALL([1]Inventaires!$A$3:$A$400,ROW()-1),1))</f>
        <v/>
      </c>
      <c r="E851" s="5" t="str">
        <f ca="1">IF(ROW()-1&gt;$J$1,"",INDIRECT("Inventaires!Q"&amp;SMALL([1]Inventaires!$A$3:$A$400,ROW()-1),1))</f>
        <v/>
      </c>
      <c r="F851" s="8" t="str">
        <f ca="1">IF(ROW()-1&gt;$J$1,"",INDIRECT("Inventaires!J"&amp;SMALL([1]Inventaires!$A$3:$A$400,ROW()-1),1))</f>
        <v/>
      </c>
      <c r="G851" s="7" t="str">
        <f ca="1">IF(ROW()-1&gt;$J$1,"",INDIRECT("Inventaires!K"&amp;SMALL([1]Inventaires!$A$3:$A$400,ROW()-1),1))</f>
        <v/>
      </c>
      <c r="H851" s="5" t="str">
        <f ca="1">IF(ROW()-1&gt;$J$1,"",INDIRECT("Inventaires!O"&amp;SMALL([1]Inventaires!$A$3:$A$400,ROW()-1),1))</f>
        <v/>
      </c>
      <c r="I851" s="7" t="str">
        <f ca="1">IF(ROW()-1&gt;$J$1,"",INDIRECT("Inventaires!L"&amp;SMALL([1]Inventaires!$A$3:$A$400,ROW()-1),1))</f>
        <v/>
      </c>
      <c r="J851" s="7"/>
    </row>
    <row r="852" spans="1:10" x14ac:dyDescent="0.25">
      <c r="A852" s="7"/>
      <c r="B852" s="5" t="str">
        <f ca="1">IF(ROW()-1&gt;$J$1,"",INDIRECT("Inventaires!D"&amp;SMALL([1]Inventaires!$A$3:$A$400,ROW()-1),1))</f>
        <v/>
      </c>
      <c r="C852" s="5" t="str">
        <f ca="1">IF(ROW()-1&gt;$J$1,"",INDIRECT("Inventaires!I"&amp;SMALL([1]Inventaires!$A$3:$A$400,ROW()-1),1))</f>
        <v/>
      </c>
      <c r="D852" s="7" t="str">
        <f ca="1">IF(ROW()-1&gt;$J$1,"",INDIRECT("Inventaires!C"&amp;SMALL([1]Inventaires!$A$3:$A$400,ROW()-1),1))</f>
        <v/>
      </c>
      <c r="E852" s="5" t="str">
        <f ca="1">IF(ROW()-1&gt;$J$1,"",INDIRECT("Inventaires!Q"&amp;SMALL([1]Inventaires!$A$3:$A$400,ROW()-1),1))</f>
        <v/>
      </c>
      <c r="F852" s="8" t="str">
        <f ca="1">IF(ROW()-1&gt;$J$1,"",INDIRECT("Inventaires!J"&amp;SMALL([1]Inventaires!$A$3:$A$400,ROW()-1),1))</f>
        <v/>
      </c>
      <c r="G852" s="7" t="str">
        <f ca="1">IF(ROW()-1&gt;$J$1,"",INDIRECT("Inventaires!K"&amp;SMALL([1]Inventaires!$A$3:$A$400,ROW()-1),1))</f>
        <v/>
      </c>
      <c r="H852" s="5" t="str">
        <f ca="1">IF(ROW()-1&gt;$J$1,"",INDIRECT("Inventaires!O"&amp;SMALL([1]Inventaires!$A$3:$A$400,ROW()-1),1))</f>
        <v/>
      </c>
      <c r="I852" s="7" t="str">
        <f ca="1">IF(ROW()-1&gt;$J$1,"",INDIRECT("Inventaires!L"&amp;SMALL([1]Inventaires!$A$3:$A$400,ROW()-1),1))</f>
        <v/>
      </c>
      <c r="J852" s="7"/>
    </row>
    <row r="853" spans="1:10" x14ac:dyDescent="0.25">
      <c r="A853" s="7"/>
      <c r="B853" s="5" t="str">
        <f ca="1">IF(ROW()-1&gt;$J$1,"",INDIRECT("Inventaires!D"&amp;SMALL([1]Inventaires!$A$3:$A$400,ROW()-1),1))</f>
        <v/>
      </c>
      <c r="C853" s="5" t="str">
        <f ca="1">IF(ROW()-1&gt;$J$1,"",INDIRECT("Inventaires!I"&amp;SMALL([1]Inventaires!$A$3:$A$400,ROW()-1),1))</f>
        <v/>
      </c>
      <c r="D853" s="7" t="str">
        <f ca="1">IF(ROW()-1&gt;$J$1,"",INDIRECT("Inventaires!C"&amp;SMALL([1]Inventaires!$A$3:$A$400,ROW()-1),1))</f>
        <v/>
      </c>
      <c r="E853" s="5" t="str">
        <f ca="1">IF(ROW()-1&gt;$J$1,"",INDIRECT("Inventaires!Q"&amp;SMALL([1]Inventaires!$A$3:$A$400,ROW()-1),1))</f>
        <v/>
      </c>
      <c r="F853" s="8" t="str">
        <f ca="1">IF(ROW()-1&gt;$J$1,"",INDIRECT("Inventaires!J"&amp;SMALL([1]Inventaires!$A$3:$A$400,ROW()-1),1))</f>
        <v/>
      </c>
      <c r="G853" s="7" t="str">
        <f ca="1">IF(ROW()-1&gt;$J$1,"",INDIRECT("Inventaires!K"&amp;SMALL([1]Inventaires!$A$3:$A$400,ROW()-1),1))</f>
        <v/>
      </c>
      <c r="H853" s="5" t="str">
        <f ca="1">IF(ROW()-1&gt;$J$1,"",INDIRECT("Inventaires!O"&amp;SMALL([1]Inventaires!$A$3:$A$400,ROW()-1),1))</f>
        <v/>
      </c>
      <c r="I853" s="7" t="str">
        <f ca="1">IF(ROW()-1&gt;$J$1,"",INDIRECT("Inventaires!L"&amp;SMALL([1]Inventaires!$A$3:$A$400,ROW()-1),1))</f>
        <v/>
      </c>
      <c r="J853" s="7"/>
    </row>
    <row r="854" spans="1:10" x14ac:dyDescent="0.25">
      <c r="A854" s="7"/>
      <c r="B854" s="5" t="str">
        <f ca="1">IF(ROW()-1&gt;$J$1,"",INDIRECT("Inventaires!D"&amp;SMALL([1]Inventaires!$A$3:$A$400,ROW()-1),1))</f>
        <v/>
      </c>
      <c r="C854" s="5" t="str">
        <f ca="1">IF(ROW()-1&gt;$J$1,"",INDIRECT("Inventaires!I"&amp;SMALL([1]Inventaires!$A$3:$A$400,ROW()-1),1))</f>
        <v/>
      </c>
      <c r="D854" s="7" t="str">
        <f ca="1">IF(ROW()-1&gt;$J$1,"",INDIRECT("Inventaires!C"&amp;SMALL([1]Inventaires!$A$3:$A$400,ROW()-1),1))</f>
        <v/>
      </c>
      <c r="E854" s="5" t="str">
        <f ca="1">IF(ROW()-1&gt;$J$1,"",INDIRECT("Inventaires!Q"&amp;SMALL([1]Inventaires!$A$3:$A$400,ROW()-1),1))</f>
        <v/>
      </c>
      <c r="F854" s="8" t="str">
        <f ca="1">IF(ROW()-1&gt;$J$1,"",INDIRECT("Inventaires!J"&amp;SMALL([1]Inventaires!$A$3:$A$400,ROW()-1),1))</f>
        <v/>
      </c>
      <c r="G854" s="7" t="str">
        <f ca="1">IF(ROW()-1&gt;$J$1,"",INDIRECT("Inventaires!K"&amp;SMALL([1]Inventaires!$A$3:$A$400,ROW()-1),1))</f>
        <v/>
      </c>
      <c r="H854" s="5" t="str">
        <f ca="1">IF(ROW()-1&gt;$J$1,"",INDIRECT("Inventaires!O"&amp;SMALL([1]Inventaires!$A$3:$A$400,ROW()-1),1))</f>
        <v/>
      </c>
      <c r="I854" s="7" t="str">
        <f ca="1">IF(ROW()-1&gt;$J$1,"",INDIRECT("Inventaires!L"&amp;SMALL([1]Inventaires!$A$3:$A$400,ROW()-1),1))</f>
        <v/>
      </c>
      <c r="J854" s="7"/>
    </row>
    <row r="855" spans="1:10" x14ac:dyDescent="0.25">
      <c r="A855" s="7"/>
      <c r="B855" s="5" t="str">
        <f ca="1">IF(ROW()-1&gt;$J$1,"",INDIRECT("Inventaires!D"&amp;SMALL([1]Inventaires!$A$3:$A$400,ROW()-1),1))</f>
        <v/>
      </c>
      <c r="C855" s="5" t="str">
        <f ca="1">IF(ROW()-1&gt;$J$1,"",INDIRECT("Inventaires!I"&amp;SMALL([1]Inventaires!$A$3:$A$400,ROW()-1),1))</f>
        <v/>
      </c>
      <c r="D855" s="7" t="str">
        <f ca="1">IF(ROW()-1&gt;$J$1,"",INDIRECT("Inventaires!C"&amp;SMALL([1]Inventaires!$A$3:$A$400,ROW()-1),1))</f>
        <v/>
      </c>
      <c r="E855" s="5" t="str">
        <f ca="1">IF(ROW()-1&gt;$J$1,"",INDIRECT("Inventaires!Q"&amp;SMALL([1]Inventaires!$A$3:$A$400,ROW()-1),1))</f>
        <v/>
      </c>
      <c r="F855" s="8" t="str">
        <f ca="1">IF(ROW()-1&gt;$J$1,"",INDIRECT("Inventaires!J"&amp;SMALL([1]Inventaires!$A$3:$A$400,ROW()-1),1))</f>
        <v/>
      </c>
      <c r="G855" s="7" t="str">
        <f ca="1">IF(ROW()-1&gt;$J$1,"",INDIRECT("Inventaires!K"&amp;SMALL([1]Inventaires!$A$3:$A$400,ROW()-1),1))</f>
        <v/>
      </c>
      <c r="H855" s="5" t="str">
        <f ca="1">IF(ROW()-1&gt;$J$1,"",INDIRECT("Inventaires!O"&amp;SMALL([1]Inventaires!$A$3:$A$400,ROW()-1),1))</f>
        <v/>
      </c>
      <c r="I855" s="7" t="str">
        <f ca="1">IF(ROW()-1&gt;$J$1,"",INDIRECT("Inventaires!L"&amp;SMALL([1]Inventaires!$A$3:$A$400,ROW()-1),1))</f>
        <v/>
      </c>
      <c r="J855" s="7"/>
    </row>
    <row r="856" spans="1:10" x14ac:dyDescent="0.25">
      <c r="A856" s="7"/>
      <c r="B856" s="5" t="str">
        <f ca="1">IF(ROW()-1&gt;$J$1,"",INDIRECT("Inventaires!D"&amp;SMALL([1]Inventaires!$A$3:$A$400,ROW()-1),1))</f>
        <v/>
      </c>
      <c r="C856" s="5" t="str">
        <f ca="1">IF(ROW()-1&gt;$J$1,"",INDIRECT("Inventaires!I"&amp;SMALL([1]Inventaires!$A$3:$A$400,ROW()-1),1))</f>
        <v/>
      </c>
      <c r="D856" s="7" t="str">
        <f ca="1">IF(ROW()-1&gt;$J$1,"",INDIRECT("Inventaires!C"&amp;SMALL([1]Inventaires!$A$3:$A$400,ROW()-1),1))</f>
        <v/>
      </c>
      <c r="E856" s="5" t="str">
        <f ca="1">IF(ROW()-1&gt;$J$1,"",INDIRECT("Inventaires!Q"&amp;SMALL([1]Inventaires!$A$3:$A$400,ROW()-1),1))</f>
        <v/>
      </c>
      <c r="F856" s="8" t="str">
        <f ca="1">IF(ROW()-1&gt;$J$1,"",INDIRECT("Inventaires!J"&amp;SMALL([1]Inventaires!$A$3:$A$400,ROW()-1),1))</f>
        <v/>
      </c>
      <c r="G856" s="7" t="str">
        <f ca="1">IF(ROW()-1&gt;$J$1,"",INDIRECT("Inventaires!K"&amp;SMALL([1]Inventaires!$A$3:$A$400,ROW()-1),1))</f>
        <v/>
      </c>
      <c r="H856" s="5" t="str">
        <f ca="1">IF(ROW()-1&gt;$J$1,"",INDIRECT("Inventaires!O"&amp;SMALL([1]Inventaires!$A$3:$A$400,ROW()-1),1))</f>
        <v/>
      </c>
      <c r="I856" s="7" t="str">
        <f ca="1">IF(ROW()-1&gt;$J$1,"",INDIRECT("Inventaires!L"&amp;SMALL([1]Inventaires!$A$3:$A$400,ROW()-1),1))</f>
        <v/>
      </c>
      <c r="J856" s="7"/>
    </row>
    <row r="857" spans="1:10" x14ac:dyDescent="0.25">
      <c r="A857" s="7"/>
      <c r="B857" s="5" t="str">
        <f ca="1">IF(ROW()-1&gt;$J$1,"",INDIRECT("Inventaires!D"&amp;SMALL([1]Inventaires!$A$3:$A$400,ROW()-1),1))</f>
        <v/>
      </c>
      <c r="C857" s="5" t="str">
        <f ca="1">IF(ROW()-1&gt;$J$1,"",INDIRECT("Inventaires!I"&amp;SMALL([1]Inventaires!$A$3:$A$400,ROW()-1),1))</f>
        <v/>
      </c>
      <c r="D857" s="7" t="str">
        <f ca="1">IF(ROW()-1&gt;$J$1,"",INDIRECT("Inventaires!C"&amp;SMALL([1]Inventaires!$A$3:$A$400,ROW()-1),1))</f>
        <v/>
      </c>
      <c r="E857" s="5" t="str">
        <f ca="1">IF(ROW()-1&gt;$J$1,"",INDIRECT("Inventaires!Q"&amp;SMALL([1]Inventaires!$A$3:$A$400,ROW()-1),1))</f>
        <v/>
      </c>
      <c r="F857" s="8" t="str">
        <f ca="1">IF(ROW()-1&gt;$J$1,"",INDIRECT("Inventaires!J"&amp;SMALL([1]Inventaires!$A$3:$A$400,ROW()-1),1))</f>
        <v/>
      </c>
      <c r="G857" s="7" t="str">
        <f ca="1">IF(ROW()-1&gt;$J$1,"",INDIRECT("Inventaires!K"&amp;SMALL([1]Inventaires!$A$3:$A$400,ROW()-1),1))</f>
        <v/>
      </c>
      <c r="H857" s="5" t="str">
        <f ca="1">IF(ROW()-1&gt;$J$1,"",INDIRECT("Inventaires!O"&amp;SMALL([1]Inventaires!$A$3:$A$400,ROW()-1),1))</f>
        <v/>
      </c>
      <c r="I857" s="7" t="str">
        <f ca="1">IF(ROW()-1&gt;$J$1,"",INDIRECT("Inventaires!L"&amp;SMALL([1]Inventaires!$A$3:$A$400,ROW()-1),1))</f>
        <v/>
      </c>
      <c r="J857" s="7"/>
    </row>
    <row r="858" spans="1:10" x14ac:dyDescent="0.25">
      <c r="A858" s="7"/>
      <c r="B858" s="5" t="str">
        <f ca="1">IF(ROW()-1&gt;$J$1,"",INDIRECT("Inventaires!D"&amp;SMALL([1]Inventaires!$A$3:$A$400,ROW()-1),1))</f>
        <v/>
      </c>
      <c r="C858" s="5" t="str">
        <f ca="1">IF(ROW()-1&gt;$J$1,"",INDIRECT("Inventaires!I"&amp;SMALL([1]Inventaires!$A$3:$A$400,ROW()-1),1))</f>
        <v/>
      </c>
      <c r="D858" s="7" t="str">
        <f ca="1">IF(ROW()-1&gt;$J$1,"",INDIRECT("Inventaires!C"&amp;SMALL([1]Inventaires!$A$3:$A$400,ROW()-1),1))</f>
        <v/>
      </c>
      <c r="E858" s="5" t="str">
        <f ca="1">IF(ROW()-1&gt;$J$1,"",INDIRECT("Inventaires!Q"&amp;SMALL([1]Inventaires!$A$3:$A$400,ROW()-1),1))</f>
        <v/>
      </c>
      <c r="F858" s="8" t="str">
        <f ca="1">IF(ROW()-1&gt;$J$1,"",INDIRECT("Inventaires!J"&amp;SMALL([1]Inventaires!$A$3:$A$400,ROW()-1),1))</f>
        <v/>
      </c>
      <c r="G858" s="7" t="str">
        <f ca="1">IF(ROW()-1&gt;$J$1,"",INDIRECT("Inventaires!K"&amp;SMALL([1]Inventaires!$A$3:$A$400,ROW()-1),1))</f>
        <v/>
      </c>
      <c r="H858" s="5" t="str">
        <f ca="1">IF(ROW()-1&gt;$J$1,"",INDIRECT("Inventaires!O"&amp;SMALL([1]Inventaires!$A$3:$A$400,ROW()-1),1))</f>
        <v/>
      </c>
      <c r="I858" s="7" t="str">
        <f ca="1">IF(ROW()-1&gt;$J$1,"",INDIRECT("Inventaires!L"&amp;SMALL([1]Inventaires!$A$3:$A$400,ROW()-1),1))</f>
        <v/>
      </c>
      <c r="J858" s="7"/>
    </row>
    <row r="859" spans="1:10" x14ac:dyDescent="0.25">
      <c r="A859" s="7"/>
      <c r="B859" s="5" t="str">
        <f ca="1">IF(ROW()-1&gt;$J$1,"",INDIRECT("Inventaires!D"&amp;SMALL([1]Inventaires!$A$3:$A$400,ROW()-1),1))</f>
        <v/>
      </c>
      <c r="C859" s="5" t="str">
        <f ca="1">IF(ROW()-1&gt;$J$1,"",INDIRECT("Inventaires!I"&amp;SMALL([1]Inventaires!$A$3:$A$400,ROW()-1),1))</f>
        <v/>
      </c>
      <c r="D859" s="7" t="str">
        <f ca="1">IF(ROW()-1&gt;$J$1,"",INDIRECT("Inventaires!C"&amp;SMALL([1]Inventaires!$A$3:$A$400,ROW()-1),1))</f>
        <v/>
      </c>
      <c r="E859" s="5" t="str">
        <f ca="1">IF(ROW()-1&gt;$J$1,"",INDIRECT("Inventaires!Q"&amp;SMALL([1]Inventaires!$A$3:$A$400,ROW()-1),1))</f>
        <v/>
      </c>
      <c r="F859" s="8" t="str">
        <f ca="1">IF(ROW()-1&gt;$J$1,"",INDIRECT("Inventaires!J"&amp;SMALL([1]Inventaires!$A$3:$A$400,ROW()-1),1))</f>
        <v/>
      </c>
      <c r="G859" s="7" t="str">
        <f ca="1">IF(ROW()-1&gt;$J$1,"",INDIRECT("Inventaires!K"&amp;SMALL([1]Inventaires!$A$3:$A$400,ROW()-1),1))</f>
        <v/>
      </c>
      <c r="H859" s="5" t="str">
        <f ca="1">IF(ROW()-1&gt;$J$1,"",INDIRECT("Inventaires!O"&amp;SMALL([1]Inventaires!$A$3:$A$400,ROW()-1),1))</f>
        <v/>
      </c>
      <c r="I859" s="7" t="str">
        <f ca="1">IF(ROW()-1&gt;$J$1,"",INDIRECT("Inventaires!L"&amp;SMALL([1]Inventaires!$A$3:$A$400,ROW()-1),1))</f>
        <v/>
      </c>
      <c r="J859" s="7"/>
    </row>
    <row r="860" spans="1:10" x14ac:dyDescent="0.25">
      <c r="A860" s="7"/>
      <c r="B860" s="5" t="str">
        <f ca="1">IF(ROW()-1&gt;$J$1,"",INDIRECT("Inventaires!D"&amp;SMALL([1]Inventaires!$A$3:$A$400,ROW()-1),1))</f>
        <v/>
      </c>
      <c r="C860" s="5" t="str">
        <f ca="1">IF(ROW()-1&gt;$J$1,"",INDIRECT("Inventaires!I"&amp;SMALL([1]Inventaires!$A$3:$A$400,ROW()-1),1))</f>
        <v/>
      </c>
      <c r="D860" s="7" t="str">
        <f ca="1">IF(ROW()-1&gt;$J$1,"",INDIRECT("Inventaires!C"&amp;SMALL([1]Inventaires!$A$3:$A$400,ROW()-1),1))</f>
        <v/>
      </c>
      <c r="E860" s="5" t="str">
        <f ca="1">IF(ROW()-1&gt;$J$1,"",INDIRECT("Inventaires!Q"&amp;SMALL([1]Inventaires!$A$3:$A$400,ROW()-1),1))</f>
        <v/>
      </c>
      <c r="F860" s="8" t="str">
        <f ca="1">IF(ROW()-1&gt;$J$1,"",INDIRECT("Inventaires!J"&amp;SMALL([1]Inventaires!$A$3:$A$400,ROW()-1),1))</f>
        <v/>
      </c>
      <c r="G860" s="7" t="str">
        <f ca="1">IF(ROW()-1&gt;$J$1,"",INDIRECT("Inventaires!K"&amp;SMALL([1]Inventaires!$A$3:$A$400,ROW()-1),1))</f>
        <v/>
      </c>
      <c r="H860" s="5" t="str">
        <f ca="1">IF(ROW()-1&gt;$J$1,"",INDIRECT("Inventaires!O"&amp;SMALL([1]Inventaires!$A$3:$A$400,ROW()-1),1))</f>
        <v/>
      </c>
      <c r="I860" s="7" t="str">
        <f ca="1">IF(ROW()-1&gt;$J$1,"",INDIRECT("Inventaires!L"&amp;SMALL([1]Inventaires!$A$3:$A$400,ROW()-1),1))</f>
        <v/>
      </c>
      <c r="J860" s="7"/>
    </row>
    <row r="861" spans="1:10" x14ac:dyDescent="0.25">
      <c r="A861" s="7"/>
      <c r="B861" s="5" t="str">
        <f ca="1">IF(ROW()-1&gt;$J$1,"",INDIRECT("Inventaires!D"&amp;SMALL([1]Inventaires!$A$3:$A$400,ROW()-1),1))</f>
        <v/>
      </c>
      <c r="C861" s="5" t="str">
        <f ca="1">IF(ROW()-1&gt;$J$1,"",INDIRECT("Inventaires!I"&amp;SMALL([1]Inventaires!$A$3:$A$400,ROW()-1),1))</f>
        <v/>
      </c>
      <c r="D861" s="7" t="str">
        <f ca="1">IF(ROW()-1&gt;$J$1,"",INDIRECT("Inventaires!C"&amp;SMALL([1]Inventaires!$A$3:$A$400,ROW()-1),1))</f>
        <v/>
      </c>
      <c r="E861" s="5" t="str">
        <f ca="1">IF(ROW()-1&gt;$J$1,"",INDIRECT("Inventaires!Q"&amp;SMALL([1]Inventaires!$A$3:$A$400,ROW()-1),1))</f>
        <v/>
      </c>
      <c r="F861" s="8" t="str">
        <f ca="1">IF(ROW()-1&gt;$J$1,"",INDIRECT("Inventaires!J"&amp;SMALL([1]Inventaires!$A$3:$A$400,ROW()-1),1))</f>
        <v/>
      </c>
      <c r="G861" s="7" t="str">
        <f ca="1">IF(ROW()-1&gt;$J$1,"",INDIRECT("Inventaires!K"&amp;SMALL([1]Inventaires!$A$3:$A$400,ROW()-1),1))</f>
        <v/>
      </c>
      <c r="H861" s="5" t="str">
        <f ca="1">IF(ROW()-1&gt;$J$1,"",INDIRECT("Inventaires!O"&amp;SMALL([1]Inventaires!$A$3:$A$400,ROW()-1),1))</f>
        <v/>
      </c>
      <c r="I861" s="7" t="str">
        <f ca="1">IF(ROW()-1&gt;$J$1,"",INDIRECT("Inventaires!L"&amp;SMALL([1]Inventaires!$A$3:$A$400,ROW()-1),1))</f>
        <v/>
      </c>
      <c r="J861" s="7"/>
    </row>
    <row r="862" spans="1:10" x14ac:dyDescent="0.25">
      <c r="A862" s="7"/>
      <c r="B862" s="5" t="str">
        <f ca="1">IF(ROW()-1&gt;$J$1,"",INDIRECT("Inventaires!D"&amp;SMALL([1]Inventaires!$A$3:$A$400,ROW()-1),1))</f>
        <v/>
      </c>
      <c r="C862" s="5" t="str">
        <f ca="1">IF(ROW()-1&gt;$J$1,"",INDIRECT("Inventaires!I"&amp;SMALL([1]Inventaires!$A$3:$A$400,ROW()-1),1))</f>
        <v/>
      </c>
      <c r="D862" s="7" t="str">
        <f ca="1">IF(ROW()-1&gt;$J$1,"",INDIRECT("Inventaires!C"&amp;SMALL([1]Inventaires!$A$3:$A$400,ROW()-1),1))</f>
        <v/>
      </c>
      <c r="E862" s="5" t="str">
        <f ca="1">IF(ROW()-1&gt;$J$1,"",INDIRECT("Inventaires!Q"&amp;SMALL([1]Inventaires!$A$3:$A$400,ROW()-1),1))</f>
        <v/>
      </c>
      <c r="F862" s="8" t="str">
        <f ca="1">IF(ROW()-1&gt;$J$1,"",INDIRECT("Inventaires!J"&amp;SMALL([1]Inventaires!$A$3:$A$400,ROW()-1),1))</f>
        <v/>
      </c>
      <c r="G862" s="7" t="str">
        <f ca="1">IF(ROW()-1&gt;$J$1,"",INDIRECT("Inventaires!K"&amp;SMALL([1]Inventaires!$A$3:$A$400,ROW()-1),1))</f>
        <v/>
      </c>
      <c r="H862" s="5" t="str">
        <f ca="1">IF(ROW()-1&gt;$J$1,"",INDIRECT("Inventaires!O"&amp;SMALL([1]Inventaires!$A$3:$A$400,ROW()-1),1))</f>
        <v/>
      </c>
      <c r="I862" s="7" t="str">
        <f ca="1">IF(ROW()-1&gt;$J$1,"",INDIRECT("Inventaires!L"&amp;SMALL([1]Inventaires!$A$3:$A$400,ROW()-1),1))</f>
        <v/>
      </c>
      <c r="J862" s="7"/>
    </row>
    <row r="863" spans="1:10" x14ac:dyDescent="0.25">
      <c r="A863" s="7"/>
      <c r="B863" s="5" t="str">
        <f ca="1">IF(ROW()-1&gt;$J$1,"",INDIRECT("Inventaires!D"&amp;SMALL([1]Inventaires!$A$3:$A$400,ROW()-1),1))</f>
        <v/>
      </c>
      <c r="C863" s="5" t="str">
        <f ca="1">IF(ROW()-1&gt;$J$1,"",INDIRECT("Inventaires!I"&amp;SMALL([1]Inventaires!$A$3:$A$400,ROW()-1),1))</f>
        <v/>
      </c>
      <c r="D863" s="7" t="str">
        <f ca="1">IF(ROW()-1&gt;$J$1,"",INDIRECT("Inventaires!C"&amp;SMALL([1]Inventaires!$A$3:$A$400,ROW()-1),1))</f>
        <v/>
      </c>
      <c r="E863" s="5" t="str">
        <f ca="1">IF(ROW()-1&gt;$J$1,"",INDIRECT("Inventaires!Q"&amp;SMALL([1]Inventaires!$A$3:$A$400,ROW()-1),1))</f>
        <v/>
      </c>
      <c r="F863" s="8" t="str">
        <f ca="1">IF(ROW()-1&gt;$J$1,"",INDIRECT("Inventaires!J"&amp;SMALL([1]Inventaires!$A$3:$A$400,ROW()-1),1))</f>
        <v/>
      </c>
      <c r="G863" s="7" t="str">
        <f ca="1">IF(ROW()-1&gt;$J$1,"",INDIRECT("Inventaires!K"&amp;SMALL([1]Inventaires!$A$3:$A$400,ROW()-1),1))</f>
        <v/>
      </c>
      <c r="H863" s="5" t="str">
        <f ca="1">IF(ROW()-1&gt;$J$1,"",INDIRECT("Inventaires!O"&amp;SMALL([1]Inventaires!$A$3:$A$400,ROW()-1),1))</f>
        <v/>
      </c>
      <c r="I863" s="7" t="str">
        <f ca="1">IF(ROW()-1&gt;$J$1,"",INDIRECT("Inventaires!L"&amp;SMALL([1]Inventaires!$A$3:$A$400,ROW()-1),1))</f>
        <v/>
      </c>
      <c r="J863" s="7"/>
    </row>
    <row r="864" spans="1:10" x14ac:dyDescent="0.25">
      <c r="A864" s="7"/>
      <c r="B864" s="5" t="str">
        <f ca="1">IF(ROW()-1&gt;$J$1,"",INDIRECT("Inventaires!D"&amp;SMALL([1]Inventaires!$A$3:$A$400,ROW()-1),1))</f>
        <v/>
      </c>
      <c r="C864" s="5" t="str">
        <f ca="1">IF(ROW()-1&gt;$J$1,"",INDIRECT("Inventaires!I"&amp;SMALL([1]Inventaires!$A$3:$A$400,ROW()-1),1))</f>
        <v/>
      </c>
      <c r="D864" s="7" t="str">
        <f ca="1">IF(ROW()-1&gt;$J$1,"",INDIRECT("Inventaires!C"&amp;SMALL([1]Inventaires!$A$3:$A$400,ROW()-1),1))</f>
        <v/>
      </c>
      <c r="E864" s="5" t="str">
        <f ca="1">IF(ROW()-1&gt;$J$1,"",INDIRECT("Inventaires!Q"&amp;SMALL([1]Inventaires!$A$3:$A$400,ROW()-1),1))</f>
        <v/>
      </c>
      <c r="F864" s="8" t="str">
        <f ca="1">IF(ROW()-1&gt;$J$1,"",INDIRECT("Inventaires!J"&amp;SMALL([1]Inventaires!$A$3:$A$400,ROW()-1),1))</f>
        <v/>
      </c>
      <c r="G864" s="7" t="str">
        <f ca="1">IF(ROW()-1&gt;$J$1,"",INDIRECT("Inventaires!K"&amp;SMALL([1]Inventaires!$A$3:$A$400,ROW()-1),1))</f>
        <v/>
      </c>
      <c r="H864" s="5" t="str">
        <f ca="1">IF(ROW()-1&gt;$J$1,"",INDIRECT("Inventaires!O"&amp;SMALL([1]Inventaires!$A$3:$A$400,ROW()-1),1))</f>
        <v/>
      </c>
      <c r="I864" s="7" t="str">
        <f ca="1">IF(ROW()-1&gt;$J$1,"",INDIRECT("Inventaires!L"&amp;SMALL([1]Inventaires!$A$3:$A$400,ROW()-1),1))</f>
        <v/>
      </c>
      <c r="J864" s="7"/>
    </row>
    <row r="865" spans="1:10" x14ac:dyDescent="0.25">
      <c r="A865" s="7"/>
      <c r="B865" s="5" t="str">
        <f ca="1">IF(ROW()-1&gt;$J$1,"",INDIRECT("Inventaires!D"&amp;SMALL([1]Inventaires!$A$3:$A$400,ROW()-1),1))</f>
        <v/>
      </c>
      <c r="C865" s="5" t="str">
        <f ca="1">IF(ROW()-1&gt;$J$1,"",INDIRECT("Inventaires!I"&amp;SMALL([1]Inventaires!$A$3:$A$400,ROW()-1),1))</f>
        <v/>
      </c>
      <c r="D865" s="7" t="str">
        <f ca="1">IF(ROW()-1&gt;$J$1,"",INDIRECT("Inventaires!C"&amp;SMALL([1]Inventaires!$A$3:$A$400,ROW()-1),1))</f>
        <v/>
      </c>
      <c r="E865" s="5" t="str">
        <f ca="1">IF(ROW()-1&gt;$J$1,"",INDIRECT("Inventaires!Q"&amp;SMALL([1]Inventaires!$A$3:$A$400,ROW()-1),1))</f>
        <v/>
      </c>
      <c r="F865" s="8" t="str">
        <f ca="1">IF(ROW()-1&gt;$J$1,"",INDIRECT("Inventaires!J"&amp;SMALL([1]Inventaires!$A$3:$A$400,ROW()-1),1))</f>
        <v/>
      </c>
      <c r="G865" s="7" t="str">
        <f ca="1">IF(ROW()-1&gt;$J$1,"",INDIRECT("Inventaires!K"&amp;SMALL([1]Inventaires!$A$3:$A$400,ROW()-1),1))</f>
        <v/>
      </c>
      <c r="H865" s="5" t="str">
        <f ca="1">IF(ROW()-1&gt;$J$1,"",INDIRECT("Inventaires!O"&amp;SMALL([1]Inventaires!$A$3:$A$400,ROW()-1),1))</f>
        <v/>
      </c>
      <c r="I865" s="7" t="str">
        <f ca="1">IF(ROW()-1&gt;$J$1,"",INDIRECT("Inventaires!L"&amp;SMALL([1]Inventaires!$A$3:$A$400,ROW()-1),1))</f>
        <v/>
      </c>
      <c r="J865" s="7"/>
    </row>
    <row r="866" spans="1:10" x14ac:dyDescent="0.25">
      <c r="A866" s="7"/>
      <c r="B866" s="5" t="str">
        <f ca="1">IF(ROW()-1&gt;$J$1,"",INDIRECT("Inventaires!D"&amp;SMALL([1]Inventaires!$A$3:$A$400,ROW()-1),1))</f>
        <v/>
      </c>
      <c r="C866" s="5" t="str">
        <f ca="1">IF(ROW()-1&gt;$J$1,"",INDIRECT("Inventaires!I"&amp;SMALL([1]Inventaires!$A$3:$A$400,ROW()-1),1))</f>
        <v/>
      </c>
      <c r="D866" s="7" t="str">
        <f ca="1">IF(ROW()-1&gt;$J$1,"",INDIRECT("Inventaires!C"&amp;SMALL([1]Inventaires!$A$3:$A$400,ROW()-1),1))</f>
        <v/>
      </c>
      <c r="E866" s="5" t="str">
        <f ca="1">IF(ROW()-1&gt;$J$1,"",INDIRECT("Inventaires!Q"&amp;SMALL([1]Inventaires!$A$3:$A$400,ROW()-1),1))</f>
        <v/>
      </c>
      <c r="F866" s="8" t="str">
        <f ca="1">IF(ROW()-1&gt;$J$1,"",INDIRECT("Inventaires!J"&amp;SMALL([1]Inventaires!$A$3:$A$400,ROW()-1),1))</f>
        <v/>
      </c>
      <c r="G866" s="7" t="str">
        <f ca="1">IF(ROW()-1&gt;$J$1,"",INDIRECT("Inventaires!K"&amp;SMALL([1]Inventaires!$A$3:$A$400,ROW()-1),1))</f>
        <v/>
      </c>
      <c r="H866" s="5" t="str">
        <f ca="1">IF(ROW()-1&gt;$J$1,"",INDIRECT("Inventaires!O"&amp;SMALL([1]Inventaires!$A$3:$A$400,ROW()-1),1))</f>
        <v/>
      </c>
      <c r="I866" s="7" t="str">
        <f ca="1">IF(ROW()-1&gt;$J$1,"",INDIRECT("Inventaires!L"&amp;SMALL([1]Inventaires!$A$3:$A$400,ROW()-1),1))</f>
        <v/>
      </c>
      <c r="J866" s="7"/>
    </row>
    <row r="867" spans="1:10" x14ac:dyDescent="0.25">
      <c r="A867" s="7"/>
      <c r="B867" s="5" t="str">
        <f ca="1">IF(ROW()-1&gt;$J$1,"",INDIRECT("Inventaires!D"&amp;SMALL([1]Inventaires!$A$3:$A$400,ROW()-1),1))</f>
        <v/>
      </c>
      <c r="C867" s="5" t="str">
        <f ca="1">IF(ROW()-1&gt;$J$1,"",INDIRECT("Inventaires!I"&amp;SMALL([1]Inventaires!$A$3:$A$400,ROW()-1),1))</f>
        <v/>
      </c>
      <c r="D867" s="7" t="str">
        <f ca="1">IF(ROW()-1&gt;$J$1,"",INDIRECT("Inventaires!C"&amp;SMALL([1]Inventaires!$A$3:$A$400,ROW()-1),1))</f>
        <v/>
      </c>
      <c r="E867" s="5" t="str">
        <f ca="1">IF(ROW()-1&gt;$J$1,"",INDIRECT("Inventaires!Q"&amp;SMALL([1]Inventaires!$A$3:$A$400,ROW()-1),1))</f>
        <v/>
      </c>
      <c r="F867" s="8" t="str">
        <f ca="1">IF(ROW()-1&gt;$J$1,"",INDIRECT("Inventaires!J"&amp;SMALL([1]Inventaires!$A$3:$A$400,ROW()-1),1))</f>
        <v/>
      </c>
      <c r="G867" s="7" t="str">
        <f ca="1">IF(ROW()-1&gt;$J$1,"",INDIRECT("Inventaires!K"&amp;SMALL([1]Inventaires!$A$3:$A$400,ROW()-1),1))</f>
        <v/>
      </c>
      <c r="H867" s="5" t="str">
        <f ca="1">IF(ROW()-1&gt;$J$1,"",INDIRECT("Inventaires!O"&amp;SMALL([1]Inventaires!$A$3:$A$400,ROW()-1),1))</f>
        <v/>
      </c>
      <c r="I867" s="7" t="str">
        <f ca="1">IF(ROW()-1&gt;$J$1,"",INDIRECT("Inventaires!L"&amp;SMALL([1]Inventaires!$A$3:$A$400,ROW()-1),1))</f>
        <v/>
      </c>
      <c r="J867" s="7"/>
    </row>
    <row r="868" spans="1:10" x14ac:dyDescent="0.25">
      <c r="A868" s="7"/>
      <c r="B868" s="5" t="str">
        <f ca="1">IF(ROW()-1&gt;$J$1,"",INDIRECT("Inventaires!D"&amp;SMALL([1]Inventaires!$A$3:$A$400,ROW()-1),1))</f>
        <v/>
      </c>
      <c r="C868" s="5" t="str">
        <f ca="1">IF(ROW()-1&gt;$J$1,"",INDIRECT("Inventaires!I"&amp;SMALL([1]Inventaires!$A$3:$A$400,ROW()-1),1))</f>
        <v/>
      </c>
      <c r="D868" s="7" t="str">
        <f ca="1">IF(ROW()-1&gt;$J$1,"",INDIRECT("Inventaires!C"&amp;SMALL([1]Inventaires!$A$3:$A$400,ROW()-1),1))</f>
        <v/>
      </c>
      <c r="E868" s="5" t="str">
        <f ca="1">IF(ROW()-1&gt;$J$1,"",INDIRECT("Inventaires!Q"&amp;SMALL([1]Inventaires!$A$3:$A$400,ROW()-1),1))</f>
        <v/>
      </c>
      <c r="F868" s="8" t="str">
        <f ca="1">IF(ROW()-1&gt;$J$1,"",INDIRECT("Inventaires!J"&amp;SMALL([1]Inventaires!$A$3:$A$400,ROW()-1),1))</f>
        <v/>
      </c>
      <c r="G868" s="7" t="str">
        <f ca="1">IF(ROW()-1&gt;$J$1,"",INDIRECT("Inventaires!K"&amp;SMALL([1]Inventaires!$A$3:$A$400,ROW()-1),1))</f>
        <v/>
      </c>
      <c r="H868" s="5" t="str">
        <f ca="1">IF(ROW()-1&gt;$J$1,"",INDIRECT("Inventaires!O"&amp;SMALL([1]Inventaires!$A$3:$A$400,ROW()-1),1))</f>
        <v/>
      </c>
      <c r="I868" s="7" t="str">
        <f ca="1">IF(ROW()-1&gt;$J$1,"",INDIRECT("Inventaires!L"&amp;SMALL([1]Inventaires!$A$3:$A$400,ROW()-1),1))</f>
        <v/>
      </c>
      <c r="J868" s="7"/>
    </row>
    <row r="869" spans="1:10" x14ac:dyDescent="0.25">
      <c r="A869" s="7"/>
      <c r="B869" s="5" t="str">
        <f ca="1">IF(ROW()-1&gt;$J$1,"",INDIRECT("Inventaires!D"&amp;SMALL([1]Inventaires!$A$3:$A$400,ROW()-1),1))</f>
        <v/>
      </c>
      <c r="C869" s="5" t="str">
        <f ca="1">IF(ROW()-1&gt;$J$1,"",INDIRECT("Inventaires!I"&amp;SMALL([1]Inventaires!$A$3:$A$400,ROW()-1),1))</f>
        <v/>
      </c>
      <c r="D869" s="7" t="str">
        <f ca="1">IF(ROW()-1&gt;$J$1,"",INDIRECT("Inventaires!C"&amp;SMALL([1]Inventaires!$A$3:$A$400,ROW()-1),1))</f>
        <v/>
      </c>
      <c r="E869" s="5" t="str">
        <f ca="1">IF(ROW()-1&gt;$J$1,"",INDIRECT("Inventaires!Q"&amp;SMALL([1]Inventaires!$A$3:$A$400,ROW()-1),1))</f>
        <v/>
      </c>
      <c r="F869" s="8" t="str">
        <f ca="1">IF(ROW()-1&gt;$J$1,"",INDIRECT("Inventaires!J"&amp;SMALL([1]Inventaires!$A$3:$A$400,ROW()-1),1))</f>
        <v/>
      </c>
      <c r="G869" s="7" t="str">
        <f ca="1">IF(ROW()-1&gt;$J$1,"",INDIRECT("Inventaires!K"&amp;SMALL([1]Inventaires!$A$3:$A$400,ROW()-1),1))</f>
        <v/>
      </c>
      <c r="H869" s="5" t="str">
        <f ca="1">IF(ROW()-1&gt;$J$1,"",INDIRECT("Inventaires!O"&amp;SMALL([1]Inventaires!$A$3:$A$400,ROW()-1),1))</f>
        <v/>
      </c>
      <c r="I869" s="7" t="str">
        <f ca="1">IF(ROW()-1&gt;$J$1,"",INDIRECT("Inventaires!L"&amp;SMALL([1]Inventaires!$A$3:$A$400,ROW()-1),1))</f>
        <v/>
      </c>
      <c r="J869" s="7"/>
    </row>
    <row r="870" spans="1:10" x14ac:dyDescent="0.25">
      <c r="A870" s="7"/>
      <c r="B870" s="5" t="str">
        <f ca="1">IF(ROW()-1&gt;$J$1,"",INDIRECT("Inventaires!D"&amp;SMALL([1]Inventaires!$A$3:$A$400,ROW()-1),1))</f>
        <v/>
      </c>
      <c r="C870" s="5" t="str">
        <f ca="1">IF(ROW()-1&gt;$J$1,"",INDIRECT("Inventaires!I"&amp;SMALL([1]Inventaires!$A$3:$A$400,ROW()-1),1))</f>
        <v/>
      </c>
      <c r="D870" s="7" t="str">
        <f ca="1">IF(ROW()-1&gt;$J$1,"",INDIRECT("Inventaires!C"&amp;SMALL([1]Inventaires!$A$3:$A$400,ROW()-1),1))</f>
        <v/>
      </c>
      <c r="E870" s="5" t="str">
        <f ca="1">IF(ROW()-1&gt;$J$1,"",INDIRECT("Inventaires!Q"&amp;SMALL([1]Inventaires!$A$3:$A$400,ROW()-1),1))</f>
        <v/>
      </c>
      <c r="F870" s="8" t="str">
        <f ca="1">IF(ROW()-1&gt;$J$1,"",INDIRECT("Inventaires!J"&amp;SMALL([1]Inventaires!$A$3:$A$400,ROW()-1),1))</f>
        <v/>
      </c>
      <c r="G870" s="7" t="str">
        <f ca="1">IF(ROW()-1&gt;$J$1,"",INDIRECT("Inventaires!K"&amp;SMALL([1]Inventaires!$A$3:$A$400,ROW()-1),1))</f>
        <v/>
      </c>
      <c r="H870" s="5" t="str">
        <f ca="1">IF(ROW()-1&gt;$J$1,"",INDIRECT("Inventaires!O"&amp;SMALL([1]Inventaires!$A$3:$A$400,ROW()-1),1))</f>
        <v/>
      </c>
      <c r="I870" s="7" t="str">
        <f ca="1">IF(ROW()-1&gt;$J$1,"",INDIRECT("Inventaires!L"&amp;SMALL([1]Inventaires!$A$3:$A$400,ROW()-1),1))</f>
        <v/>
      </c>
      <c r="J870" s="7"/>
    </row>
    <row r="871" spans="1:10" x14ac:dyDescent="0.25">
      <c r="A871" s="7"/>
      <c r="B871" s="5" t="str">
        <f ca="1">IF(ROW()-1&gt;$J$1,"",INDIRECT("Inventaires!D"&amp;SMALL([1]Inventaires!$A$3:$A$400,ROW()-1),1))</f>
        <v/>
      </c>
      <c r="C871" s="5" t="str">
        <f ca="1">IF(ROW()-1&gt;$J$1,"",INDIRECT("Inventaires!I"&amp;SMALL([1]Inventaires!$A$3:$A$400,ROW()-1),1))</f>
        <v/>
      </c>
      <c r="D871" s="7" t="str">
        <f ca="1">IF(ROW()-1&gt;$J$1,"",INDIRECT("Inventaires!C"&amp;SMALL([1]Inventaires!$A$3:$A$400,ROW()-1),1))</f>
        <v/>
      </c>
      <c r="E871" s="5" t="str">
        <f ca="1">IF(ROW()-1&gt;$J$1,"",INDIRECT("Inventaires!Q"&amp;SMALL([1]Inventaires!$A$3:$A$400,ROW()-1),1))</f>
        <v/>
      </c>
      <c r="F871" s="8" t="str">
        <f ca="1">IF(ROW()-1&gt;$J$1,"",INDIRECT("Inventaires!J"&amp;SMALL([1]Inventaires!$A$3:$A$400,ROW()-1),1))</f>
        <v/>
      </c>
      <c r="G871" s="7" t="str">
        <f ca="1">IF(ROW()-1&gt;$J$1,"",INDIRECT("Inventaires!K"&amp;SMALL([1]Inventaires!$A$3:$A$400,ROW()-1),1))</f>
        <v/>
      </c>
      <c r="H871" s="5" t="str">
        <f ca="1">IF(ROW()-1&gt;$J$1,"",INDIRECT("Inventaires!O"&amp;SMALL([1]Inventaires!$A$3:$A$400,ROW()-1),1))</f>
        <v/>
      </c>
      <c r="I871" s="7" t="str">
        <f ca="1">IF(ROW()-1&gt;$J$1,"",INDIRECT("Inventaires!L"&amp;SMALL([1]Inventaires!$A$3:$A$400,ROW()-1),1))</f>
        <v/>
      </c>
      <c r="J871" s="7"/>
    </row>
    <row r="872" spans="1:10" x14ac:dyDescent="0.25">
      <c r="A872" s="7"/>
      <c r="B872" s="5" t="str">
        <f ca="1">IF(ROW()-1&gt;$J$1,"",INDIRECT("Inventaires!D"&amp;SMALL([1]Inventaires!$A$3:$A$400,ROW()-1),1))</f>
        <v/>
      </c>
      <c r="C872" s="5" t="str">
        <f ca="1">IF(ROW()-1&gt;$J$1,"",INDIRECT("Inventaires!I"&amp;SMALL([1]Inventaires!$A$3:$A$400,ROW()-1),1))</f>
        <v/>
      </c>
      <c r="D872" s="7" t="str">
        <f ca="1">IF(ROW()-1&gt;$J$1,"",INDIRECT("Inventaires!C"&amp;SMALL([1]Inventaires!$A$3:$A$400,ROW()-1),1))</f>
        <v/>
      </c>
      <c r="E872" s="5" t="str">
        <f ca="1">IF(ROW()-1&gt;$J$1,"",INDIRECT("Inventaires!Q"&amp;SMALL([1]Inventaires!$A$3:$A$400,ROW()-1),1))</f>
        <v/>
      </c>
      <c r="F872" s="8" t="str">
        <f ca="1">IF(ROW()-1&gt;$J$1,"",INDIRECT("Inventaires!J"&amp;SMALL([1]Inventaires!$A$3:$A$400,ROW()-1),1))</f>
        <v/>
      </c>
      <c r="G872" s="7" t="str">
        <f ca="1">IF(ROW()-1&gt;$J$1,"",INDIRECT("Inventaires!K"&amp;SMALL([1]Inventaires!$A$3:$A$400,ROW()-1),1))</f>
        <v/>
      </c>
      <c r="H872" s="5" t="str">
        <f ca="1">IF(ROW()-1&gt;$J$1,"",INDIRECT("Inventaires!O"&amp;SMALL([1]Inventaires!$A$3:$A$400,ROW()-1),1))</f>
        <v/>
      </c>
      <c r="I872" s="7" t="str">
        <f ca="1">IF(ROW()-1&gt;$J$1,"",INDIRECT("Inventaires!L"&amp;SMALL([1]Inventaires!$A$3:$A$400,ROW()-1),1))</f>
        <v/>
      </c>
      <c r="J872" s="7"/>
    </row>
    <row r="873" spans="1:10" x14ac:dyDescent="0.25">
      <c r="A873" s="7"/>
      <c r="B873" s="5" t="str">
        <f ca="1">IF(ROW()-1&gt;$J$1,"",INDIRECT("Inventaires!D"&amp;SMALL([1]Inventaires!$A$3:$A$400,ROW()-1),1))</f>
        <v/>
      </c>
      <c r="C873" s="5" t="str">
        <f ca="1">IF(ROW()-1&gt;$J$1,"",INDIRECT("Inventaires!I"&amp;SMALL([1]Inventaires!$A$3:$A$400,ROW()-1),1))</f>
        <v/>
      </c>
      <c r="D873" s="7" t="str">
        <f ca="1">IF(ROW()-1&gt;$J$1,"",INDIRECT("Inventaires!C"&amp;SMALL([1]Inventaires!$A$3:$A$400,ROW()-1),1))</f>
        <v/>
      </c>
      <c r="E873" s="5" t="str">
        <f ca="1">IF(ROW()-1&gt;$J$1,"",INDIRECT("Inventaires!Q"&amp;SMALL([1]Inventaires!$A$3:$A$400,ROW()-1),1))</f>
        <v/>
      </c>
      <c r="F873" s="8" t="str">
        <f ca="1">IF(ROW()-1&gt;$J$1,"",INDIRECT("Inventaires!J"&amp;SMALL([1]Inventaires!$A$3:$A$400,ROW()-1),1))</f>
        <v/>
      </c>
      <c r="G873" s="7" t="str">
        <f ca="1">IF(ROW()-1&gt;$J$1,"",INDIRECT("Inventaires!K"&amp;SMALL([1]Inventaires!$A$3:$A$400,ROW()-1),1))</f>
        <v/>
      </c>
      <c r="H873" s="5" t="str">
        <f ca="1">IF(ROW()-1&gt;$J$1,"",INDIRECT("Inventaires!O"&amp;SMALL([1]Inventaires!$A$3:$A$400,ROW()-1),1))</f>
        <v/>
      </c>
      <c r="I873" s="7" t="str">
        <f ca="1">IF(ROW()-1&gt;$J$1,"",INDIRECT("Inventaires!L"&amp;SMALL([1]Inventaires!$A$3:$A$400,ROW()-1),1))</f>
        <v/>
      </c>
      <c r="J873" s="7"/>
    </row>
    <row r="874" spans="1:10" x14ac:dyDescent="0.25">
      <c r="A874" s="7"/>
      <c r="B874" s="5" t="str">
        <f ca="1">IF(ROW()-1&gt;$J$1,"",INDIRECT("Inventaires!D"&amp;SMALL([1]Inventaires!$A$3:$A$400,ROW()-1),1))</f>
        <v/>
      </c>
      <c r="C874" s="5" t="str">
        <f ca="1">IF(ROW()-1&gt;$J$1,"",INDIRECT("Inventaires!I"&amp;SMALL([1]Inventaires!$A$3:$A$400,ROW()-1),1))</f>
        <v/>
      </c>
      <c r="D874" s="7" t="str">
        <f ca="1">IF(ROW()-1&gt;$J$1,"",INDIRECT("Inventaires!C"&amp;SMALL([1]Inventaires!$A$3:$A$400,ROW()-1),1))</f>
        <v/>
      </c>
      <c r="E874" s="5" t="str">
        <f ca="1">IF(ROW()-1&gt;$J$1,"",INDIRECT("Inventaires!Q"&amp;SMALL([1]Inventaires!$A$3:$A$400,ROW()-1),1))</f>
        <v/>
      </c>
      <c r="F874" s="8" t="str">
        <f ca="1">IF(ROW()-1&gt;$J$1,"",INDIRECT("Inventaires!J"&amp;SMALL([1]Inventaires!$A$3:$A$400,ROW()-1),1))</f>
        <v/>
      </c>
      <c r="G874" s="7" t="str">
        <f ca="1">IF(ROW()-1&gt;$J$1,"",INDIRECT("Inventaires!K"&amp;SMALL([1]Inventaires!$A$3:$A$400,ROW()-1),1))</f>
        <v/>
      </c>
      <c r="H874" s="5" t="str">
        <f ca="1">IF(ROW()-1&gt;$J$1,"",INDIRECT("Inventaires!O"&amp;SMALL([1]Inventaires!$A$3:$A$400,ROW()-1),1))</f>
        <v/>
      </c>
      <c r="I874" s="7" t="str">
        <f ca="1">IF(ROW()-1&gt;$J$1,"",INDIRECT("Inventaires!L"&amp;SMALL([1]Inventaires!$A$3:$A$400,ROW()-1),1))</f>
        <v/>
      </c>
      <c r="J874" s="7"/>
    </row>
    <row r="875" spans="1:10" x14ac:dyDescent="0.25">
      <c r="A875" s="7"/>
      <c r="B875" s="5" t="str">
        <f ca="1">IF(ROW()-1&gt;$J$1,"",INDIRECT("Inventaires!D"&amp;SMALL([1]Inventaires!$A$3:$A$400,ROW()-1),1))</f>
        <v/>
      </c>
      <c r="C875" s="5" t="str">
        <f ca="1">IF(ROW()-1&gt;$J$1,"",INDIRECT("Inventaires!I"&amp;SMALL([1]Inventaires!$A$3:$A$400,ROW()-1),1))</f>
        <v/>
      </c>
      <c r="D875" s="7" t="str">
        <f ca="1">IF(ROW()-1&gt;$J$1,"",INDIRECT("Inventaires!C"&amp;SMALL([1]Inventaires!$A$3:$A$400,ROW()-1),1))</f>
        <v/>
      </c>
      <c r="E875" s="5" t="str">
        <f ca="1">IF(ROW()-1&gt;$J$1,"",INDIRECT("Inventaires!Q"&amp;SMALL([1]Inventaires!$A$3:$A$400,ROW()-1),1))</f>
        <v/>
      </c>
      <c r="F875" s="8" t="str">
        <f ca="1">IF(ROW()-1&gt;$J$1,"",INDIRECT("Inventaires!J"&amp;SMALL([1]Inventaires!$A$3:$A$400,ROW()-1),1))</f>
        <v/>
      </c>
      <c r="G875" s="7" t="str">
        <f ca="1">IF(ROW()-1&gt;$J$1,"",INDIRECT("Inventaires!K"&amp;SMALL([1]Inventaires!$A$3:$A$400,ROW()-1),1))</f>
        <v/>
      </c>
      <c r="H875" s="5" t="str">
        <f ca="1">IF(ROW()-1&gt;$J$1,"",INDIRECT("Inventaires!O"&amp;SMALL([1]Inventaires!$A$3:$A$400,ROW()-1),1))</f>
        <v/>
      </c>
      <c r="I875" s="7" t="str">
        <f ca="1">IF(ROW()-1&gt;$J$1,"",INDIRECT("Inventaires!L"&amp;SMALL([1]Inventaires!$A$3:$A$400,ROW()-1),1))</f>
        <v/>
      </c>
      <c r="J875" s="7"/>
    </row>
    <row r="876" spans="1:10" x14ac:dyDescent="0.25">
      <c r="A876" s="7"/>
      <c r="B876" s="5" t="str">
        <f ca="1">IF(ROW()-1&gt;$J$1,"",INDIRECT("Inventaires!D"&amp;SMALL([1]Inventaires!$A$3:$A$400,ROW()-1),1))</f>
        <v/>
      </c>
      <c r="C876" s="5" t="str">
        <f ca="1">IF(ROW()-1&gt;$J$1,"",INDIRECT("Inventaires!I"&amp;SMALL([1]Inventaires!$A$3:$A$400,ROW()-1),1))</f>
        <v/>
      </c>
      <c r="D876" s="7" t="str">
        <f ca="1">IF(ROW()-1&gt;$J$1,"",INDIRECT("Inventaires!C"&amp;SMALL([1]Inventaires!$A$3:$A$400,ROW()-1),1))</f>
        <v/>
      </c>
      <c r="E876" s="5" t="str">
        <f ca="1">IF(ROW()-1&gt;$J$1,"",INDIRECT("Inventaires!Q"&amp;SMALL([1]Inventaires!$A$3:$A$400,ROW()-1),1))</f>
        <v/>
      </c>
      <c r="F876" s="8" t="str">
        <f ca="1">IF(ROW()-1&gt;$J$1,"",INDIRECT("Inventaires!J"&amp;SMALL([1]Inventaires!$A$3:$A$400,ROW()-1),1))</f>
        <v/>
      </c>
      <c r="G876" s="7" t="str">
        <f ca="1">IF(ROW()-1&gt;$J$1,"",INDIRECT("Inventaires!K"&amp;SMALL([1]Inventaires!$A$3:$A$400,ROW()-1),1))</f>
        <v/>
      </c>
      <c r="H876" s="5" t="str">
        <f ca="1">IF(ROW()-1&gt;$J$1,"",INDIRECT("Inventaires!O"&amp;SMALL([1]Inventaires!$A$3:$A$400,ROW()-1),1))</f>
        <v/>
      </c>
      <c r="I876" s="7" t="str">
        <f ca="1">IF(ROW()-1&gt;$J$1,"",INDIRECT("Inventaires!L"&amp;SMALL([1]Inventaires!$A$3:$A$400,ROW()-1),1))</f>
        <v/>
      </c>
      <c r="J876" s="7"/>
    </row>
    <row r="877" spans="1:10" x14ac:dyDescent="0.25">
      <c r="A877" s="7"/>
      <c r="B877" s="5" t="str">
        <f ca="1">IF(ROW()-1&gt;$J$1,"",INDIRECT("Inventaires!D"&amp;SMALL([1]Inventaires!$A$3:$A$400,ROW()-1),1))</f>
        <v/>
      </c>
      <c r="C877" s="5" t="str">
        <f ca="1">IF(ROW()-1&gt;$J$1,"",INDIRECT("Inventaires!I"&amp;SMALL([1]Inventaires!$A$3:$A$400,ROW()-1),1))</f>
        <v/>
      </c>
      <c r="D877" s="7" t="str">
        <f ca="1">IF(ROW()-1&gt;$J$1,"",INDIRECT("Inventaires!C"&amp;SMALL([1]Inventaires!$A$3:$A$400,ROW()-1),1))</f>
        <v/>
      </c>
      <c r="E877" s="5" t="str">
        <f ca="1">IF(ROW()-1&gt;$J$1,"",INDIRECT("Inventaires!Q"&amp;SMALL([1]Inventaires!$A$3:$A$400,ROW()-1),1))</f>
        <v/>
      </c>
      <c r="F877" s="8" t="str">
        <f ca="1">IF(ROW()-1&gt;$J$1,"",INDIRECT("Inventaires!J"&amp;SMALL([1]Inventaires!$A$3:$A$400,ROW()-1),1))</f>
        <v/>
      </c>
      <c r="G877" s="7" t="str">
        <f ca="1">IF(ROW()-1&gt;$J$1,"",INDIRECT("Inventaires!K"&amp;SMALL([1]Inventaires!$A$3:$A$400,ROW()-1),1))</f>
        <v/>
      </c>
      <c r="H877" s="5" t="str">
        <f ca="1">IF(ROW()-1&gt;$J$1,"",INDIRECT("Inventaires!O"&amp;SMALL([1]Inventaires!$A$3:$A$400,ROW()-1),1))</f>
        <v/>
      </c>
      <c r="I877" s="7" t="str">
        <f ca="1">IF(ROW()-1&gt;$J$1,"",INDIRECT("Inventaires!L"&amp;SMALL([1]Inventaires!$A$3:$A$400,ROW()-1),1))</f>
        <v/>
      </c>
      <c r="J877" s="7"/>
    </row>
    <row r="878" spans="1:10" x14ac:dyDescent="0.25">
      <c r="A878" s="7"/>
      <c r="B878" s="5" t="str">
        <f ca="1">IF(ROW()-1&gt;$J$1,"",INDIRECT("Inventaires!D"&amp;SMALL([1]Inventaires!$A$3:$A$400,ROW()-1),1))</f>
        <v/>
      </c>
      <c r="C878" s="5" t="str">
        <f ca="1">IF(ROW()-1&gt;$J$1,"",INDIRECT("Inventaires!I"&amp;SMALL([1]Inventaires!$A$3:$A$400,ROW()-1),1))</f>
        <v/>
      </c>
      <c r="D878" s="7" t="str">
        <f ca="1">IF(ROW()-1&gt;$J$1,"",INDIRECT("Inventaires!C"&amp;SMALL([1]Inventaires!$A$3:$A$400,ROW()-1),1))</f>
        <v/>
      </c>
      <c r="E878" s="5" t="str">
        <f ca="1">IF(ROW()-1&gt;$J$1,"",INDIRECT("Inventaires!Q"&amp;SMALL([1]Inventaires!$A$3:$A$400,ROW()-1),1))</f>
        <v/>
      </c>
      <c r="F878" s="8" t="str">
        <f ca="1">IF(ROW()-1&gt;$J$1,"",INDIRECT("Inventaires!J"&amp;SMALL([1]Inventaires!$A$3:$A$400,ROW()-1),1))</f>
        <v/>
      </c>
      <c r="G878" s="7" t="str">
        <f ca="1">IF(ROW()-1&gt;$J$1,"",INDIRECT("Inventaires!K"&amp;SMALL([1]Inventaires!$A$3:$A$400,ROW()-1),1))</f>
        <v/>
      </c>
      <c r="H878" s="5" t="str">
        <f ca="1">IF(ROW()-1&gt;$J$1,"",INDIRECT("Inventaires!O"&amp;SMALL([1]Inventaires!$A$3:$A$400,ROW()-1),1))</f>
        <v/>
      </c>
      <c r="I878" s="7" t="str">
        <f ca="1">IF(ROW()-1&gt;$J$1,"",INDIRECT("Inventaires!L"&amp;SMALL([1]Inventaires!$A$3:$A$400,ROW()-1),1))</f>
        <v/>
      </c>
      <c r="J878" s="7"/>
    </row>
    <row r="879" spans="1:10" x14ac:dyDescent="0.25">
      <c r="A879" s="7"/>
      <c r="B879" s="5" t="str">
        <f ca="1">IF(ROW()-1&gt;$J$1,"",INDIRECT("Inventaires!D"&amp;SMALL([1]Inventaires!$A$3:$A$400,ROW()-1),1))</f>
        <v/>
      </c>
      <c r="C879" s="5" t="str">
        <f ca="1">IF(ROW()-1&gt;$J$1,"",INDIRECT("Inventaires!I"&amp;SMALL([1]Inventaires!$A$3:$A$400,ROW()-1),1))</f>
        <v/>
      </c>
      <c r="D879" s="7" t="str">
        <f ca="1">IF(ROW()-1&gt;$J$1,"",INDIRECT("Inventaires!C"&amp;SMALL([1]Inventaires!$A$3:$A$400,ROW()-1),1))</f>
        <v/>
      </c>
      <c r="E879" s="5" t="str">
        <f ca="1">IF(ROW()-1&gt;$J$1,"",INDIRECT("Inventaires!Q"&amp;SMALL([1]Inventaires!$A$3:$A$400,ROW()-1),1))</f>
        <v/>
      </c>
      <c r="F879" s="8" t="str">
        <f ca="1">IF(ROW()-1&gt;$J$1,"",INDIRECT("Inventaires!J"&amp;SMALL([1]Inventaires!$A$3:$A$400,ROW()-1),1))</f>
        <v/>
      </c>
      <c r="G879" s="7" t="str">
        <f ca="1">IF(ROW()-1&gt;$J$1,"",INDIRECT("Inventaires!K"&amp;SMALL([1]Inventaires!$A$3:$A$400,ROW()-1),1))</f>
        <v/>
      </c>
      <c r="H879" s="5" t="str">
        <f ca="1">IF(ROW()-1&gt;$J$1,"",INDIRECT("Inventaires!O"&amp;SMALL([1]Inventaires!$A$3:$A$400,ROW()-1),1))</f>
        <v/>
      </c>
      <c r="I879" s="7" t="str">
        <f ca="1">IF(ROW()-1&gt;$J$1,"",INDIRECT("Inventaires!L"&amp;SMALL([1]Inventaires!$A$3:$A$400,ROW()-1),1))</f>
        <v/>
      </c>
      <c r="J879" s="7"/>
    </row>
    <row r="880" spans="1:10" x14ac:dyDescent="0.25">
      <c r="A880" s="7"/>
      <c r="B880" s="5" t="str">
        <f ca="1">IF(ROW()-1&gt;$J$1,"",INDIRECT("Inventaires!D"&amp;SMALL([1]Inventaires!$A$3:$A$400,ROW()-1),1))</f>
        <v/>
      </c>
      <c r="C880" s="5" t="str">
        <f ca="1">IF(ROW()-1&gt;$J$1,"",INDIRECT("Inventaires!I"&amp;SMALL([1]Inventaires!$A$3:$A$400,ROW()-1),1))</f>
        <v/>
      </c>
      <c r="D880" s="7" t="str">
        <f ca="1">IF(ROW()-1&gt;$J$1,"",INDIRECT("Inventaires!C"&amp;SMALL([1]Inventaires!$A$3:$A$400,ROW()-1),1))</f>
        <v/>
      </c>
      <c r="E880" s="5" t="str">
        <f ca="1">IF(ROW()-1&gt;$J$1,"",INDIRECT("Inventaires!Q"&amp;SMALL([1]Inventaires!$A$3:$A$400,ROW()-1),1))</f>
        <v/>
      </c>
      <c r="F880" s="8" t="str">
        <f ca="1">IF(ROW()-1&gt;$J$1,"",INDIRECT("Inventaires!J"&amp;SMALL([1]Inventaires!$A$3:$A$400,ROW()-1),1))</f>
        <v/>
      </c>
      <c r="G880" s="7" t="str">
        <f ca="1">IF(ROW()-1&gt;$J$1,"",INDIRECT("Inventaires!K"&amp;SMALL([1]Inventaires!$A$3:$A$400,ROW()-1),1))</f>
        <v/>
      </c>
      <c r="H880" s="5" t="str">
        <f ca="1">IF(ROW()-1&gt;$J$1,"",INDIRECT("Inventaires!O"&amp;SMALL([1]Inventaires!$A$3:$A$400,ROW()-1),1))</f>
        <v/>
      </c>
      <c r="I880" s="7" t="str">
        <f ca="1">IF(ROW()-1&gt;$J$1,"",INDIRECT("Inventaires!L"&amp;SMALL([1]Inventaires!$A$3:$A$400,ROW()-1),1))</f>
        <v/>
      </c>
      <c r="J880" s="7"/>
    </row>
    <row r="881" spans="1:10" x14ac:dyDescent="0.25">
      <c r="A881" s="7"/>
      <c r="B881" s="5" t="str">
        <f ca="1">IF(ROW()-1&gt;$J$1,"",INDIRECT("Inventaires!D"&amp;SMALL([1]Inventaires!$A$3:$A$400,ROW()-1),1))</f>
        <v/>
      </c>
      <c r="C881" s="5" t="str">
        <f ca="1">IF(ROW()-1&gt;$J$1,"",INDIRECT("Inventaires!I"&amp;SMALL([1]Inventaires!$A$3:$A$400,ROW()-1),1))</f>
        <v/>
      </c>
      <c r="D881" s="7" t="str">
        <f ca="1">IF(ROW()-1&gt;$J$1,"",INDIRECT("Inventaires!C"&amp;SMALL([1]Inventaires!$A$3:$A$400,ROW()-1),1))</f>
        <v/>
      </c>
      <c r="E881" s="5" t="str">
        <f ca="1">IF(ROW()-1&gt;$J$1,"",INDIRECT("Inventaires!Q"&amp;SMALL([1]Inventaires!$A$3:$A$400,ROW()-1),1))</f>
        <v/>
      </c>
      <c r="F881" s="8" t="str">
        <f ca="1">IF(ROW()-1&gt;$J$1,"",INDIRECT("Inventaires!J"&amp;SMALL([1]Inventaires!$A$3:$A$400,ROW()-1),1))</f>
        <v/>
      </c>
      <c r="G881" s="7" t="str">
        <f ca="1">IF(ROW()-1&gt;$J$1,"",INDIRECT("Inventaires!K"&amp;SMALL([1]Inventaires!$A$3:$A$400,ROW()-1),1))</f>
        <v/>
      </c>
      <c r="H881" s="5" t="str">
        <f ca="1">IF(ROW()-1&gt;$J$1,"",INDIRECT("Inventaires!O"&amp;SMALL([1]Inventaires!$A$3:$A$400,ROW()-1),1))</f>
        <v/>
      </c>
      <c r="I881" s="7" t="str">
        <f ca="1">IF(ROW()-1&gt;$J$1,"",INDIRECT("Inventaires!L"&amp;SMALL([1]Inventaires!$A$3:$A$400,ROW()-1),1))</f>
        <v/>
      </c>
      <c r="J881" s="7"/>
    </row>
    <row r="882" spans="1:10" x14ac:dyDescent="0.25">
      <c r="A882" s="7"/>
      <c r="B882" s="5" t="str">
        <f ca="1">IF(ROW()-1&gt;$J$1,"",INDIRECT("Inventaires!D"&amp;SMALL([1]Inventaires!$A$3:$A$400,ROW()-1),1))</f>
        <v/>
      </c>
      <c r="C882" s="5" t="str">
        <f ca="1">IF(ROW()-1&gt;$J$1,"",INDIRECT("Inventaires!I"&amp;SMALL([1]Inventaires!$A$3:$A$400,ROW()-1),1))</f>
        <v/>
      </c>
      <c r="D882" s="7" t="str">
        <f ca="1">IF(ROW()-1&gt;$J$1,"",INDIRECT("Inventaires!C"&amp;SMALL([1]Inventaires!$A$3:$A$400,ROW()-1),1))</f>
        <v/>
      </c>
      <c r="E882" s="5" t="str">
        <f ca="1">IF(ROW()-1&gt;$J$1,"",INDIRECT("Inventaires!Q"&amp;SMALL([1]Inventaires!$A$3:$A$400,ROW()-1),1))</f>
        <v/>
      </c>
      <c r="F882" s="8" t="str">
        <f ca="1">IF(ROW()-1&gt;$J$1,"",INDIRECT("Inventaires!J"&amp;SMALL([1]Inventaires!$A$3:$A$400,ROW()-1),1))</f>
        <v/>
      </c>
      <c r="G882" s="7" t="str">
        <f ca="1">IF(ROW()-1&gt;$J$1,"",INDIRECT("Inventaires!K"&amp;SMALL([1]Inventaires!$A$3:$A$400,ROW()-1),1))</f>
        <v/>
      </c>
      <c r="H882" s="5" t="str">
        <f ca="1">IF(ROW()-1&gt;$J$1,"",INDIRECT("Inventaires!O"&amp;SMALL([1]Inventaires!$A$3:$A$400,ROW()-1),1))</f>
        <v/>
      </c>
      <c r="I882" s="7" t="str">
        <f ca="1">IF(ROW()-1&gt;$J$1,"",INDIRECT("Inventaires!L"&amp;SMALL([1]Inventaires!$A$3:$A$400,ROW()-1),1))</f>
        <v/>
      </c>
      <c r="J882" s="7"/>
    </row>
    <row r="883" spans="1:10" x14ac:dyDescent="0.25">
      <c r="A883" s="7"/>
      <c r="B883" s="5" t="str">
        <f ca="1">IF(ROW()-1&gt;$J$1,"",INDIRECT("Inventaires!D"&amp;SMALL([1]Inventaires!$A$3:$A$400,ROW()-1),1))</f>
        <v/>
      </c>
      <c r="C883" s="5" t="str">
        <f ca="1">IF(ROW()-1&gt;$J$1,"",INDIRECT("Inventaires!I"&amp;SMALL([1]Inventaires!$A$3:$A$400,ROW()-1),1))</f>
        <v/>
      </c>
      <c r="D883" s="7" t="str">
        <f ca="1">IF(ROW()-1&gt;$J$1,"",INDIRECT("Inventaires!C"&amp;SMALL([1]Inventaires!$A$3:$A$400,ROW()-1),1))</f>
        <v/>
      </c>
      <c r="E883" s="5" t="str">
        <f ca="1">IF(ROW()-1&gt;$J$1,"",INDIRECT("Inventaires!Q"&amp;SMALL([1]Inventaires!$A$3:$A$400,ROW()-1),1))</f>
        <v/>
      </c>
      <c r="F883" s="8" t="str">
        <f ca="1">IF(ROW()-1&gt;$J$1,"",INDIRECT("Inventaires!J"&amp;SMALL([1]Inventaires!$A$3:$A$400,ROW()-1),1))</f>
        <v/>
      </c>
      <c r="G883" s="7" t="str">
        <f ca="1">IF(ROW()-1&gt;$J$1,"",INDIRECT("Inventaires!K"&amp;SMALL([1]Inventaires!$A$3:$A$400,ROW()-1),1))</f>
        <v/>
      </c>
      <c r="H883" s="5" t="str">
        <f ca="1">IF(ROW()-1&gt;$J$1,"",INDIRECT("Inventaires!O"&amp;SMALL([1]Inventaires!$A$3:$A$400,ROW()-1),1))</f>
        <v/>
      </c>
      <c r="I883" s="7" t="str">
        <f ca="1">IF(ROW()-1&gt;$J$1,"",INDIRECT("Inventaires!L"&amp;SMALL([1]Inventaires!$A$3:$A$400,ROW()-1),1))</f>
        <v/>
      </c>
      <c r="J883" s="7"/>
    </row>
    <row r="884" spans="1:10" x14ac:dyDescent="0.25">
      <c r="A884" s="7"/>
      <c r="B884" s="5" t="str">
        <f ca="1">IF(ROW()-1&gt;$J$1,"",INDIRECT("Inventaires!D"&amp;SMALL([1]Inventaires!$A$3:$A$400,ROW()-1),1))</f>
        <v/>
      </c>
      <c r="C884" s="5" t="str">
        <f ca="1">IF(ROW()-1&gt;$J$1,"",INDIRECT("Inventaires!I"&amp;SMALL([1]Inventaires!$A$3:$A$400,ROW()-1),1))</f>
        <v/>
      </c>
      <c r="D884" s="7" t="str">
        <f ca="1">IF(ROW()-1&gt;$J$1,"",INDIRECT("Inventaires!C"&amp;SMALL([1]Inventaires!$A$3:$A$400,ROW()-1),1))</f>
        <v/>
      </c>
      <c r="E884" s="5" t="str">
        <f ca="1">IF(ROW()-1&gt;$J$1,"",INDIRECT("Inventaires!Q"&amp;SMALL([1]Inventaires!$A$3:$A$400,ROW()-1),1))</f>
        <v/>
      </c>
      <c r="F884" s="8" t="str">
        <f ca="1">IF(ROW()-1&gt;$J$1,"",INDIRECT("Inventaires!J"&amp;SMALL([1]Inventaires!$A$3:$A$400,ROW()-1),1))</f>
        <v/>
      </c>
      <c r="G884" s="7" t="str">
        <f ca="1">IF(ROW()-1&gt;$J$1,"",INDIRECT("Inventaires!K"&amp;SMALL([1]Inventaires!$A$3:$A$400,ROW()-1),1))</f>
        <v/>
      </c>
      <c r="H884" s="5" t="str">
        <f ca="1">IF(ROW()-1&gt;$J$1,"",INDIRECT("Inventaires!O"&amp;SMALL([1]Inventaires!$A$3:$A$400,ROW()-1),1))</f>
        <v/>
      </c>
      <c r="I884" s="7" t="str">
        <f ca="1">IF(ROW()-1&gt;$J$1,"",INDIRECT("Inventaires!L"&amp;SMALL([1]Inventaires!$A$3:$A$400,ROW()-1),1))</f>
        <v/>
      </c>
      <c r="J884" s="7"/>
    </row>
    <row r="885" spans="1:10" x14ac:dyDescent="0.25">
      <c r="A885" s="7"/>
      <c r="B885" s="5" t="str">
        <f ca="1">IF(ROW()-1&gt;$J$1,"",INDIRECT("Inventaires!D"&amp;SMALL([1]Inventaires!$A$3:$A$400,ROW()-1),1))</f>
        <v/>
      </c>
      <c r="C885" s="5" t="str">
        <f ca="1">IF(ROW()-1&gt;$J$1,"",INDIRECT("Inventaires!I"&amp;SMALL([1]Inventaires!$A$3:$A$400,ROW()-1),1))</f>
        <v/>
      </c>
      <c r="D885" s="7" t="str">
        <f ca="1">IF(ROW()-1&gt;$J$1,"",INDIRECT("Inventaires!C"&amp;SMALL([1]Inventaires!$A$3:$A$400,ROW()-1),1))</f>
        <v/>
      </c>
      <c r="E885" s="5" t="str">
        <f ca="1">IF(ROW()-1&gt;$J$1,"",INDIRECT("Inventaires!Q"&amp;SMALL([1]Inventaires!$A$3:$A$400,ROW()-1),1))</f>
        <v/>
      </c>
      <c r="F885" s="8" t="str">
        <f ca="1">IF(ROW()-1&gt;$J$1,"",INDIRECT("Inventaires!J"&amp;SMALL([1]Inventaires!$A$3:$A$400,ROW()-1),1))</f>
        <v/>
      </c>
      <c r="G885" s="7" t="str">
        <f ca="1">IF(ROW()-1&gt;$J$1,"",INDIRECT("Inventaires!K"&amp;SMALL([1]Inventaires!$A$3:$A$400,ROW()-1),1))</f>
        <v/>
      </c>
      <c r="H885" s="5" t="str">
        <f ca="1">IF(ROW()-1&gt;$J$1,"",INDIRECT("Inventaires!O"&amp;SMALL([1]Inventaires!$A$3:$A$400,ROW()-1),1))</f>
        <v/>
      </c>
      <c r="I885" s="7" t="str">
        <f ca="1">IF(ROW()-1&gt;$J$1,"",INDIRECT("Inventaires!L"&amp;SMALL([1]Inventaires!$A$3:$A$400,ROW()-1),1))</f>
        <v/>
      </c>
      <c r="J885" s="7"/>
    </row>
    <row r="886" spans="1:10" x14ac:dyDescent="0.25">
      <c r="A886" s="7"/>
      <c r="B886" s="5" t="str">
        <f ca="1">IF(ROW()-1&gt;$J$1,"",INDIRECT("Inventaires!D"&amp;SMALL([1]Inventaires!$A$3:$A$400,ROW()-1),1))</f>
        <v/>
      </c>
      <c r="C886" s="5" t="str">
        <f ca="1">IF(ROW()-1&gt;$J$1,"",INDIRECT("Inventaires!I"&amp;SMALL([1]Inventaires!$A$3:$A$400,ROW()-1),1))</f>
        <v/>
      </c>
      <c r="D886" s="7" t="str">
        <f ca="1">IF(ROW()-1&gt;$J$1,"",INDIRECT("Inventaires!C"&amp;SMALL([1]Inventaires!$A$3:$A$400,ROW()-1),1))</f>
        <v/>
      </c>
      <c r="E886" s="5" t="str">
        <f ca="1">IF(ROW()-1&gt;$J$1,"",INDIRECT("Inventaires!Q"&amp;SMALL([1]Inventaires!$A$3:$A$400,ROW()-1),1))</f>
        <v/>
      </c>
      <c r="F886" s="8" t="str">
        <f ca="1">IF(ROW()-1&gt;$J$1,"",INDIRECT("Inventaires!J"&amp;SMALL([1]Inventaires!$A$3:$A$400,ROW()-1),1))</f>
        <v/>
      </c>
      <c r="G886" s="7" t="str">
        <f ca="1">IF(ROW()-1&gt;$J$1,"",INDIRECT("Inventaires!K"&amp;SMALL([1]Inventaires!$A$3:$A$400,ROW()-1),1))</f>
        <v/>
      </c>
      <c r="H886" s="5" t="str">
        <f ca="1">IF(ROW()-1&gt;$J$1,"",INDIRECT("Inventaires!O"&amp;SMALL([1]Inventaires!$A$3:$A$400,ROW()-1),1))</f>
        <v/>
      </c>
      <c r="I886" s="7" t="str">
        <f ca="1">IF(ROW()-1&gt;$J$1,"",INDIRECT("Inventaires!L"&amp;SMALL([1]Inventaires!$A$3:$A$400,ROW()-1),1))</f>
        <v/>
      </c>
      <c r="J886" s="7"/>
    </row>
    <row r="887" spans="1:10" x14ac:dyDescent="0.25">
      <c r="A887" s="7"/>
      <c r="B887" s="5" t="str">
        <f ca="1">IF(ROW()-1&gt;$J$1,"",INDIRECT("Inventaires!D"&amp;SMALL([1]Inventaires!$A$3:$A$400,ROW()-1),1))</f>
        <v/>
      </c>
      <c r="C887" s="5" t="str">
        <f ca="1">IF(ROW()-1&gt;$J$1,"",INDIRECT("Inventaires!I"&amp;SMALL([1]Inventaires!$A$3:$A$400,ROW()-1),1))</f>
        <v/>
      </c>
      <c r="D887" s="7" t="str">
        <f ca="1">IF(ROW()-1&gt;$J$1,"",INDIRECT("Inventaires!C"&amp;SMALL([1]Inventaires!$A$3:$A$400,ROW()-1),1))</f>
        <v/>
      </c>
      <c r="E887" s="5" t="str">
        <f ca="1">IF(ROW()-1&gt;$J$1,"",INDIRECT("Inventaires!Q"&amp;SMALL([1]Inventaires!$A$3:$A$400,ROW()-1),1))</f>
        <v/>
      </c>
      <c r="F887" s="8" t="str">
        <f ca="1">IF(ROW()-1&gt;$J$1,"",INDIRECT("Inventaires!J"&amp;SMALL([1]Inventaires!$A$3:$A$400,ROW()-1),1))</f>
        <v/>
      </c>
      <c r="G887" s="7" t="str">
        <f ca="1">IF(ROW()-1&gt;$J$1,"",INDIRECT("Inventaires!K"&amp;SMALL([1]Inventaires!$A$3:$A$400,ROW()-1),1))</f>
        <v/>
      </c>
      <c r="H887" s="5" t="str">
        <f ca="1">IF(ROW()-1&gt;$J$1,"",INDIRECT("Inventaires!O"&amp;SMALL([1]Inventaires!$A$3:$A$400,ROW()-1),1))</f>
        <v/>
      </c>
      <c r="I887" s="7" t="str">
        <f ca="1">IF(ROW()-1&gt;$J$1,"",INDIRECT("Inventaires!L"&amp;SMALL([1]Inventaires!$A$3:$A$400,ROW()-1),1))</f>
        <v/>
      </c>
      <c r="J887" s="7"/>
    </row>
    <row r="888" spans="1:10" x14ac:dyDescent="0.25">
      <c r="A888" s="7"/>
      <c r="B888" s="5" t="str">
        <f ca="1">IF(ROW()-1&gt;$J$1,"",INDIRECT("Inventaires!D"&amp;SMALL([1]Inventaires!$A$3:$A$400,ROW()-1),1))</f>
        <v/>
      </c>
      <c r="C888" s="5" t="str">
        <f ca="1">IF(ROW()-1&gt;$J$1,"",INDIRECT("Inventaires!I"&amp;SMALL([1]Inventaires!$A$3:$A$400,ROW()-1),1))</f>
        <v/>
      </c>
      <c r="D888" s="7" t="str">
        <f ca="1">IF(ROW()-1&gt;$J$1,"",INDIRECT("Inventaires!C"&amp;SMALL([1]Inventaires!$A$3:$A$400,ROW()-1),1))</f>
        <v/>
      </c>
      <c r="E888" s="5" t="str">
        <f ca="1">IF(ROW()-1&gt;$J$1,"",INDIRECT("Inventaires!Q"&amp;SMALL([1]Inventaires!$A$3:$A$400,ROW()-1),1))</f>
        <v/>
      </c>
      <c r="F888" s="8" t="str">
        <f ca="1">IF(ROW()-1&gt;$J$1,"",INDIRECT("Inventaires!J"&amp;SMALL([1]Inventaires!$A$3:$A$400,ROW()-1),1))</f>
        <v/>
      </c>
      <c r="G888" s="7" t="str">
        <f ca="1">IF(ROW()-1&gt;$J$1,"",INDIRECT("Inventaires!K"&amp;SMALL([1]Inventaires!$A$3:$A$400,ROW()-1),1))</f>
        <v/>
      </c>
      <c r="H888" s="5" t="str">
        <f ca="1">IF(ROW()-1&gt;$J$1,"",INDIRECT("Inventaires!O"&amp;SMALL([1]Inventaires!$A$3:$A$400,ROW()-1),1))</f>
        <v/>
      </c>
      <c r="I888" s="7" t="str">
        <f ca="1">IF(ROW()-1&gt;$J$1,"",INDIRECT("Inventaires!L"&amp;SMALL([1]Inventaires!$A$3:$A$400,ROW()-1),1))</f>
        <v/>
      </c>
      <c r="J888" s="7"/>
    </row>
    <row r="889" spans="1:10" x14ac:dyDescent="0.25">
      <c r="A889" s="7"/>
      <c r="B889" s="5" t="str">
        <f ca="1">IF(ROW()-1&gt;$J$1,"",INDIRECT("Inventaires!D"&amp;SMALL([1]Inventaires!$A$3:$A$400,ROW()-1),1))</f>
        <v/>
      </c>
      <c r="C889" s="5" t="str">
        <f ca="1">IF(ROW()-1&gt;$J$1,"",INDIRECT("Inventaires!I"&amp;SMALL([1]Inventaires!$A$3:$A$400,ROW()-1),1))</f>
        <v/>
      </c>
      <c r="D889" s="7" t="str">
        <f ca="1">IF(ROW()-1&gt;$J$1,"",INDIRECT("Inventaires!C"&amp;SMALL([1]Inventaires!$A$3:$A$400,ROW()-1),1))</f>
        <v/>
      </c>
      <c r="E889" s="5" t="str">
        <f ca="1">IF(ROW()-1&gt;$J$1,"",INDIRECT("Inventaires!Q"&amp;SMALL([1]Inventaires!$A$3:$A$400,ROW()-1),1))</f>
        <v/>
      </c>
      <c r="F889" s="8" t="str">
        <f ca="1">IF(ROW()-1&gt;$J$1,"",INDIRECT("Inventaires!J"&amp;SMALL([1]Inventaires!$A$3:$A$400,ROW()-1),1))</f>
        <v/>
      </c>
      <c r="G889" s="7" t="str">
        <f ca="1">IF(ROW()-1&gt;$J$1,"",INDIRECT("Inventaires!K"&amp;SMALL([1]Inventaires!$A$3:$A$400,ROW()-1),1))</f>
        <v/>
      </c>
      <c r="H889" s="5" t="str">
        <f ca="1">IF(ROW()-1&gt;$J$1,"",INDIRECT("Inventaires!O"&amp;SMALL([1]Inventaires!$A$3:$A$400,ROW()-1),1))</f>
        <v/>
      </c>
      <c r="I889" s="7" t="str">
        <f ca="1">IF(ROW()-1&gt;$J$1,"",INDIRECT("Inventaires!L"&amp;SMALL([1]Inventaires!$A$3:$A$400,ROW()-1),1))</f>
        <v/>
      </c>
      <c r="J889" s="7"/>
    </row>
    <row r="890" spans="1:10" x14ac:dyDescent="0.25">
      <c r="A890" s="7"/>
      <c r="B890" s="5" t="str">
        <f ca="1">IF(ROW()-1&gt;$J$1,"",INDIRECT("Inventaires!D"&amp;SMALL([1]Inventaires!$A$3:$A$400,ROW()-1),1))</f>
        <v/>
      </c>
      <c r="C890" s="5" t="str">
        <f ca="1">IF(ROW()-1&gt;$J$1,"",INDIRECT("Inventaires!I"&amp;SMALL([1]Inventaires!$A$3:$A$400,ROW()-1),1))</f>
        <v/>
      </c>
      <c r="D890" s="7" t="str">
        <f ca="1">IF(ROW()-1&gt;$J$1,"",INDIRECT("Inventaires!C"&amp;SMALL([1]Inventaires!$A$3:$A$400,ROW()-1),1))</f>
        <v/>
      </c>
      <c r="E890" s="5" t="str">
        <f ca="1">IF(ROW()-1&gt;$J$1,"",INDIRECT("Inventaires!Q"&amp;SMALL([1]Inventaires!$A$3:$A$400,ROW()-1),1))</f>
        <v/>
      </c>
      <c r="F890" s="8" t="str">
        <f ca="1">IF(ROW()-1&gt;$J$1,"",INDIRECT("Inventaires!J"&amp;SMALL([1]Inventaires!$A$3:$A$400,ROW()-1),1))</f>
        <v/>
      </c>
      <c r="G890" s="7" t="str">
        <f ca="1">IF(ROW()-1&gt;$J$1,"",INDIRECT("Inventaires!K"&amp;SMALL([1]Inventaires!$A$3:$A$400,ROW()-1),1))</f>
        <v/>
      </c>
      <c r="H890" s="5" t="str">
        <f ca="1">IF(ROW()-1&gt;$J$1,"",INDIRECT("Inventaires!O"&amp;SMALL([1]Inventaires!$A$3:$A$400,ROW()-1),1))</f>
        <v/>
      </c>
      <c r="I890" s="7" t="str">
        <f ca="1">IF(ROW()-1&gt;$J$1,"",INDIRECT("Inventaires!L"&amp;SMALL([1]Inventaires!$A$3:$A$400,ROW()-1),1))</f>
        <v/>
      </c>
      <c r="J890" s="7"/>
    </row>
    <row r="891" spans="1:10" x14ac:dyDescent="0.25">
      <c r="A891" s="7"/>
      <c r="B891" s="5" t="str">
        <f ca="1">IF(ROW()-1&gt;$J$1,"",INDIRECT("Inventaires!D"&amp;SMALL([1]Inventaires!$A$3:$A$400,ROW()-1),1))</f>
        <v/>
      </c>
      <c r="C891" s="5" t="str">
        <f ca="1">IF(ROW()-1&gt;$J$1,"",INDIRECT("Inventaires!I"&amp;SMALL([1]Inventaires!$A$3:$A$400,ROW()-1),1))</f>
        <v/>
      </c>
      <c r="D891" s="7" t="str">
        <f ca="1">IF(ROW()-1&gt;$J$1,"",INDIRECT("Inventaires!C"&amp;SMALL([1]Inventaires!$A$3:$A$400,ROW()-1),1))</f>
        <v/>
      </c>
      <c r="E891" s="5" t="str">
        <f ca="1">IF(ROW()-1&gt;$J$1,"",INDIRECT("Inventaires!Q"&amp;SMALL([1]Inventaires!$A$3:$A$400,ROW()-1),1))</f>
        <v/>
      </c>
      <c r="F891" s="8" t="str">
        <f ca="1">IF(ROW()-1&gt;$J$1,"",INDIRECT("Inventaires!J"&amp;SMALL([1]Inventaires!$A$3:$A$400,ROW()-1),1))</f>
        <v/>
      </c>
      <c r="G891" s="7" t="str">
        <f ca="1">IF(ROW()-1&gt;$J$1,"",INDIRECT("Inventaires!K"&amp;SMALL([1]Inventaires!$A$3:$A$400,ROW()-1),1))</f>
        <v/>
      </c>
      <c r="H891" s="5" t="str">
        <f ca="1">IF(ROW()-1&gt;$J$1,"",INDIRECT("Inventaires!O"&amp;SMALL([1]Inventaires!$A$3:$A$400,ROW()-1),1))</f>
        <v/>
      </c>
      <c r="I891" s="7" t="str">
        <f ca="1">IF(ROW()-1&gt;$J$1,"",INDIRECT("Inventaires!L"&amp;SMALL([1]Inventaires!$A$3:$A$400,ROW()-1),1))</f>
        <v/>
      </c>
      <c r="J891" s="7"/>
    </row>
    <row r="892" spans="1:10" x14ac:dyDescent="0.25">
      <c r="A892" s="7"/>
      <c r="B892" s="5" t="str">
        <f ca="1">IF(ROW()-1&gt;$J$1,"",INDIRECT("Inventaires!D"&amp;SMALL([1]Inventaires!$A$3:$A$400,ROW()-1),1))</f>
        <v/>
      </c>
      <c r="C892" s="5" t="str">
        <f ca="1">IF(ROW()-1&gt;$J$1,"",INDIRECT("Inventaires!I"&amp;SMALL([1]Inventaires!$A$3:$A$400,ROW()-1),1))</f>
        <v/>
      </c>
      <c r="D892" s="7" t="str">
        <f ca="1">IF(ROW()-1&gt;$J$1,"",INDIRECT("Inventaires!C"&amp;SMALL([1]Inventaires!$A$3:$A$400,ROW()-1),1))</f>
        <v/>
      </c>
      <c r="E892" s="5" t="str">
        <f ca="1">IF(ROW()-1&gt;$J$1,"",INDIRECT("Inventaires!Q"&amp;SMALL([1]Inventaires!$A$3:$A$400,ROW()-1),1))</f>
        <v/>
      </c>
      <c r="F892" s="8" t="str">
        <f ca="1">IF(ROW()-1&gt;$J$1,"",INDIRECT("Inventaires!J"&amp;SMALL([1]Inventaires!$A$3:$A$400,ROW()-1),1))</f>
        <v/>
      </c>
      <c r="G892" s="7" t="str">
        <f ca="1">IF(ROW()-1&gt;$J$1,"",INDIRECT("Inventaires!K"&amp;SMALL([1]Inventaires!$A$3:$A$400,ROW()-1),1))</f>
        <v/>
      </c>
      <c r="H892" s="5" t="str">
        <f ca="1">IF(ROW()-1&gt;$J$1,"",INDIRECT("Inventaires!O"&amp;SMALL([1]Inventaires!$A$3:$A$400,ROW()-1),1))</f>
        <v/>
      </c>
      <c r="I892" s="7" t="str">
        <f ca="1">IF(ROW()-1&gt;$J$1,"",INDIRECT("Inventaires!L"&amp;SMALL([1]Inventaires!$A$3:$A$400,ROW()-1),1))</f>
        <v/>
      </c>
      <c r="J892" s="7"/>
    </row>
    <row r="893" spans="1:10" x14ac:dyDescent="0.25">
      <c r="A893" s="7"/>
      <c r="B893" s="5" t="str">
        <f ca="1">IF(ROW()-1&gt;$J$1,"",INDIRECT("Inventaires!D"&amp;SMALL([1]Inventaires!$A$3:$A$400,ROW()-1),1))</f>
        <v/>
      </c>
      <c r="C893" s="5" t="str">
        <f ca="1">IF(ROW()-1&gt;$J$1,"",INDIRECT("Inventaires!I"&amp;SMALL([1]Inventaires!$A$3:$A$400,ROW()-1),1))</f>
        <v/>
      </c>
      <c r="D893" s="7" t="str">
        <f ca="1">IF(ROW()-1&gt;$J$1,"",INDIRECT("Inventaires!C"&amp;SMALL([1]Inventaires!$A$3:$A$400,ROW()-1),1))</f>
        <v/>
      </c>
      <c r="E893" s="5" t="str">
        <f ca="1">IF(ROW()-1&gt;$J$1,"",INDIRECT("Inventaires!Q"&amp;SMALL([1]Inventaires!$A$3:$A$400,ROW()-1),1))</f>
        <v/>
      </c>
      <c r="F893" s="8" t="str">
        <f ca="1">IF(ROW()-1&gt;$J$1,"",INDIRECT("Inventaires!J"&amp;SMALL([1]Inventaires!$A$3:$A$400,ROW()-1),1))</f>
        <v/>
      </c>
      <c r="G893" s="7" t="str">
        <f ca="1">IF(ROW()-1&gt;$J$1,"",INDIRECT("Inventaires!K"&amp;SMALL([1]Inventaires!$A$3:$A$400,ROW()-1),1))</f>
        <v/>
      </c>
      <c r="H893" s="5" t="str">
        <f ca="1">IF(ROW()-1&gt;$J$1,"",INDIRECT("Inventaires!O"&amp;SMALL([1]Inventaires!$A$3:$A$400,ROW()-1),1))</f>
        <v/>
      </c>
      <c r="I893" s="7" t="str">
        <f ca="1">IF(ROW()-1&gt;$J$1,"",INDIRECT("Inventaires!L"&amp;SMALL([1]Inventaires!$A$3:$A$400,ROW()-1),1))</f>
        <v/>
      </c>
      <c r="J893" s="7"/>
    </row>
    <row r="894" spans="1:10" x14ac:dyDescent="0.25">
      <c r="A894" s="7"/>
      <c r="B894" s="5" t="str">
        <f ca="1">IF(ROW()-1&gt;$J$1,"",INDIRECT("Inventaires!D"&amp;SMALL([1]Inventaires!$A$3:$A$400,ROW()-1),1))</f>
        <v/>
      </c>
      <c r="C894" s="5" t="str">
        <f ca="1">IF(ROW()-1&gt;$J$1,"",INDIRECT("Inventaires!I"&amp;SMALL([1]Inventaires!$A$3:$A$400,ROW()-1),1))</f>
        <v/>
      </c>
      <c r="D894" s="7" t="str">
        <f ca="1">IF(ROW()-1&gt;$J$1,"",INDIRECT("Inventaires!C"&amp;SMALL([1]Inventaires!$A$3:$A$400,ROW()-1),1))</f>
        <v/>
      </c>
      <c r="E894" s="5" t="str">
        <f ca="1">IF(ROW()-1&gt;$J$1,"",INDIRECT("Inventaires!Q"&amp;SMALL([1]Inventaires!$A$3:$A$400,ROW()-1),1))</f>
        <v/>
      </c>
      <c r="F894" s="8" t="str">
        <f ca="1">IF(ROW()-1&gt;$J$1,"",INDIRECT("Inventaires!J"&amp;SMALL([1]Inventaires!$A$3:$A$400,ROW()-1),1))</f>
        <v/>
      </c>
      <c r="G894" s="7" t="str">
        <f ca="1">IF(ROW()-1&gt;$J$1,"",INDIRECT("Inventaires!K"&amp;SMALL([1]Inventaires!$A$3:$A$400,ROW()-1),1))</f>
        <v/>
      </c>
      <c r="H894" s="5" t="str">
        <f ca="1">IF(ROW()-1&gt;$J$1,"",INDIRECT("Inventaires!O"&amp;SMALL([1]Inventaires!$A$3:$A$400,ROW()-1),1))</f>
        <v/>
      </c>
      <c r="I894" s="7" t="str">
        <f ca="1">IF(ROW()-1&gt;$J$1,"",INDIRECT("Inventaires!L"&amp;SMALL([1]Inventaires!$A$3:$A$400,ROW()-1),1))</f>
        <v/>
      </c>
      <c r="J894" s="7"/>
    </row>
    <row r="895" spans="1:10" x14ac:dyDescent="0.25">
      <c r="A895" s="7"/>
      <c r="B895" s="5" t="str">
        <f ca="1">IF(ROW()-1&gt;$J$1,"",INDIRECT("Inventaires!D"&amp;SMALL([1]Inventaires!$A$3:$A$400,ROW()-1),1))</f>
        <v/>
      </c>
      <c r="C895" s="5" t="str">
        <f ca="1">IF(ROW()-1&gt;$J$1,"",INDIRECT("Inventaires!I"&amp;SMALL([1]Inventaires!$A$3:$A$400,ROW()-1),1))</f>
        <v/>
      </c>
      <c r="D895" s="7" t="str">
        <f ca="1">IF(ROW()-1&gt;$J$1,"",INDIRECT("Inventaires!C"&amp;SMALL([1]Inventaires!$A$3:$A$400,ROW()-1),1))</f>
        <v/>
      </c>
      <c r="E895" s="5" t="str">
        <f ca="1">IF(ROW()-1&gt;$J$1,"",INDIRECT("Inventaires!Q"&amp;SMALL([1]Inventaires!$A$3:$A$400,ROW()-1),1))</f>
        <v/>
      </c>
      <c r="F895" s="8" t="str">
        <f ca="1">IF(ROW()-1&gt;$J$1,"",INDIRECT("Inventaires!J"&amp;SMALL([1]Inventaires!$A$3:$A$400,ROW()-1),1))</f>
        <v/>
      </c>
      <c r="G895" s="7" t="str">
        <f ca="1">IF(ROW()-1&gt;$J$1,"",INDIRECT("Inventaires!K"&amp;SMALL([1]Inventaires!$A$3:$A$400,ROW()-1),1))</f>
        <v/>
      </c>
      <c r="H895" s="5" t="str">
        <f ca="1">IF(ROW()-1&gt;$J$1,"",INDIRECT("Inventaires!O"&amp;SMALL([1]Inventaires!$A$3:$A$400,ROW()-1),1))</f>
        <v/>
      </c>
      <c r="I895" s="7" t="str">
        <f ca="1">IF(ROW()-1&gt;$J$1,"",INDIRECT("Inventaires!L"&amp;SMALL([1]Inventaires!$A$3:$A$400,ROW()-1),1))</f>
        <v/>
      </c>
      <c r="J895" s="7"/>
    </row>
    <row r="896" spans="1:10" x14ac:dyDescent="0.25">
      <c r="A896" s="7"/>
      <c r="B896" s="5" t="str">
        <f ca="1">IF(ROW()-1&gt;$J$1,"",INDIRECT("Inventaires!D"&amp;SMALL([1]Inventaires!$A$3:$A$400,ROW()-1),1))</f>
        <v/>
      </c>
      <c r="C896" s="5" t="str">
        <f ca="1">IF(ROW()-1&gt;$J$1,"",INDIRECT("Inventaires!I"&amp;SMALL([1]Inventaires!$A$3:$A$400,ROW()-1),1))</f>
        <v/>
      </c>
      <c r="D896" s="7" t="str">
        <f ca="1">IF(ROW()-1&gt;$J$1,"",INDIRECT("Inventaires!C"&amp;SMALL([1]Inventaires!$A$3:$A$400,ROW()-1),1))</f>
        <v/>
      </c>
      <c r="E896" s="5" t="str">
        <f ca="1">IF(ROW()-1&gt;$J$1,"",INDIRECT("Inventaires!Q"&amp;SMALL([1]Inventaires!$A$3:$A$400,ROW()-1),1))</f>
        <v/>
      </c>
      <c r="F896" s="8" t="str">
        <f ca="1">IF(ROW()-1&gt;$J$1,"",INDIRECT("Inventaires!J"&amp;SMALL([1]Inventaires!$A$3:$A$400,ROW()-1),1))</f>
        <v/>
      </c>
      <c r="G896" s="7" t="str">
        <f ca="1">IF(ROW()-1&gt;$J$1,"",INDIRECT("Inventaires!K"&amp;SMALL([1]Inventaires!$A$3:$A$400,ROW()-1),1))</f>
        <v/>
      </c>
      <c r="H896" s="5" t="str">
        <f ca="1">IF(ROW()-1&gt;$J$1,"",INDIRECT("Inventaires!O"&amp;SMALL([1]Inventaires!$A$3:$A$400,ROW()-1),1))</f>
        <v/>
      </c>
      <c r="I896" s="7" t="str">
        <f ca="1">IF(ROW()-1&gt;$J$1,"",INDIRECT("Inventaires!L"&amp;SMALL([1]Inventaires!$A$3:$A$400,ROW()-1),1))</f>
        <v/>
      </c>
      <c r="J896" s="7"/>
    </row>
    <row r="897" spans="1:10" x14ac:dyDescent="0.25">
      <c r="A897" s="7"/>
      <c r="B897" s="5" t="str">
        <f ca="1">IF(ROW()-1&gt;$J$1,"",INDIRECT("Inventaires!D"&amp;SMALL([1]Inventaires!$A$3:$A$400,ROW()-1),1))</f>
        <v/>
      </c>
      <c r="C897" s="5" t="str">
        <f ca="1">IF(ROW()-1&gt;$J$1,"",INDIRECT("Inventaires!I"&amp;SMALL([1]Inventaires!$A$3:$A$400,ROW()-1),1))</f>
        <v/>
      </c>
      <c r="D897" s="7" t="str">
        <f ca="1">IF(ROW()-1&gt;$J$1,"",INDIRECT("Inventaires!C"&amp;SMALL([1]Inventaires!$A$3:$A$400,ROW()-1),1))</f>
        <v/>
      </c>
      <c r="E897" s="5" t="str">
        <f ca="1">IF(ROW()-1&gt;$J$1,"",INDIRECT("Inventaires!Q"&amp;SMALL([1]Inventaires!$A$3:$A$400,ROW()-1),1))</f>
        <v/>
      </c>
      <c r="F897" s="8" t="str">
        <f ca="1">IF(ROW()-1&gt;$J$1,"",INDIRECT("Inventaires!J"&amp;SMALL([1]Inventaires!$A$3:$A$400,ROW()-1),1))</f>
        <v/>
      </c>
      <c r="G897" s="7" t="str">
        <f ca="1">IF(ROW()-1&gt;$J$1,"",INDIRECT("Inventaires!K"&amp;SMALL([1]Inventaires!$A$3:$A$400,ROW()-1),1))</f>
        <v/>
      </c>
      <c r="H897" s="5" t="str">
        <f ca="1">IF(ROW()-1&gt;$J$1,"",INDIRECT("Inventaires!O"&amp;SMALL([1]Inventaires!$A$3:$A$400,ROW()-1),1))</f>
        <v/>
      </c>
      <c r="I897" s="7" t="str">
        <f ca="1">IF(ROW()-1&gt;$J$1,"",INDIRECT("Inventaires!L"&amp;SMALL([1]Inventaires!$A$3:$A$400,ROW()-1),1))</f>
        <v/>
      </c>
      <c r="J897" s="7"/>
    </row>
    <row r="898" spans="1:10" x14ac:dyDescent="0.25">
      <c r="A898" s="7"/>
      <c r="B898" s="5" t="str">
        <f ca="1">IF(ROW()-1&gt;$J$1,"",INDIRECT("Inventaires!D"&amp;SMALL([1]Inventaires!$A$3:$A$400,ROW()-1),1))</f>
        <v/>
      </c>
      <c r="C898" s="5" t="str">
        <f ca="1">IF(ROW()-1&gt;$J$1,"",INDIRECT("Inventaires!I"&amp;SMALL([1]Inventaires!$A$3:$A$400,ROW()-1),1))</f>
        <v/>
      </c>
      <c r="D898" s="7" t="str">
        <f ca="1">IF(ROW()-1&gt;$J$1,"",INDIRECT("Inventaires!C"&amp;SMALL([1]Inventaires!$A$3:$A$400,ROW()-1),1))</f>
        <v/>
      </c>
      <c r="E898" s="5" t="str">
        <f ca="1">IF(ROW()-1&gt;$J$1,"",INDIRECT("Inventaires!Q"&amp;SMALL([1]Inventaires!$A$3:$A$400,ROW()-1),1))</f>
        <v/>
      </c>
      <c r="F898" s="8" t="str">
        <f ca="1">IF(ROW()-1&gt;$J$1,"",INDIRECT("Inventaires!J"&amp;SMALL([1]Inventaires!$A$3:$A$400,ROW()-1),1))</f>
        <v/>
      </c>
      <c r="G898" s="7" t="str">
        <f ca="1">IF(ROW()-1&gt;$J$1,"",INDIRECT("Inventaires!K"&amp;SMALL([1]Inventaires!$A$3:$A$400,ROW()-1),1))</f>
        <v/>
      </c>
      <c r="H898" s="5" t="str">
        <f ca="1">IF(ROW()-1&gt;$J$1,"",INDIRECT("Inventaires!O"&amp;SMALL([1]Inventaires!$A$3:$A$400,ROW()-1),1))</f>
        <v/>
      </c>
      <c r="I898" s="7" t="str">
        <f ca="1">IF(ROW()-1&gt;$J$1,"",INDIRECT("Inventaires!L"&amp;SMALL([1]Inventaires!$A$3:$A$400,ROW()-1),1))</f>
        <v/>
      </c>
      <c r="J898" s="7"/>
    </row>
    <row r="899" spans="1:10" x14ac:dyDescent="0.25">
      <c r="A899" s="7"/>
      <c r="B899" s="5" t="str">
        <f ca="1">IF(ROW()-1&gt;$J$1,"",INDIRECT("Inventaires!D"&amp;SMALL([1]Inventaires!$A$3:$A$400,ROW()-1),1))</f>
        <v/>
      </c>
      <c r="C899" s="5" t="str">
        <f ca="1">IF(ROW()-1&gt;$J$1,"",INDIRECT("Inventaires!I"&amp;SMALL([1]Inventaires!$A$3:$A$400,ROW()-1),1))</f>
        <v/>
      </c>
      <c r="D899" s="7" t="str">
        <f ca="1">IF(ROW()-1&gt;$J$1,"",INDIRECT("Inventaires!C"&amp;SMALL([1]Inventaires!$A$3:$A$400,ROW()-1),1))</f>
        <v/>
      </c>
      <c r="E899" s="5" t="str">
        <f ca="1">IF(ROW()-1&gt;$J$1,"",INDIRECT("Inventaires!Q"&amp;SMALL([1]Inventaires!$A$3:$A$400,ROW()-1),1))</f>
        <v/>
      </c>
      <c r="F899" s="8" t="str">
        <f ca="1">IF(ROW()-1&gt;$J$1,"",INDIRECT("Inventaires!J"&amp;SMALL([1]Inventaires!$A$3:$A$400,ROW()-1),1))</f>
        <v/>
      </c>
      <c r="G899" s="7" t="str">
        <f ca="1">IF(ROW()-1&gt;$J$1,"",INDIRECT("Inventaires!K"&amp;SMALL([1]Inventaires!$A$3:$A$400,ROW()-1),1))</f>
        <v/>
      </c>
      <c r="H899" s="5" t="str">
        <f ca="1">IF(ROW()-1&gt;$J$1,"",INDIRECT("Inventaires!O"&amp;SMALL([1]Inventaires!$A$3:$A$400,ROW()-1),1))</f>
        <v/>
      </c>
      <c r="I899" s="7" t="str">
        <f ca="1">IF(ROW()-1&gt;$J$1,"",INDIRECT("Inventaires!L"&amp;SMALL([1]Inventaires!$A$3:$A$400,ROW()-1),1))</f>
        <v/>
      </c>
      <c r="J899" s="7"/>
    </row>
    <row r="900" spans="1:10" x14ac:dyDescent="0.25">
      <c r="A900" s="7"/>
      <c r="B900" s="5" t="str">
        <f ca="1">IF(ROW()-1&gt;$J$1,"",INDIRECT("Inventaires!D"&amp;SMALL([1]Inventaires!$A$3:$A$400,ROW()-1),1))</f>
        <v/>
      </c>
      <c r="C900" s="5" t="str">
        <f ca="1">IF(ROW()-1&gt;$J$1,"",INDIRECT("Inventaires!I"&amp;SMALL([1]Inventaires!$A$3:$A$400,ROW()-1),1))</f>
        <v/>
      </c>
      <c r="D900" s="7" t="str">
        <f ca="1">IF(ROW()-1&gt;$J$1,"",INDIRECT("Inventaires!C"&amp;SMALL([1]Inventaires!$A$3:$A$400,ROW()-1),1))</f>
        <v/>
      </c>
      <c r="E900" s="5" t="str">
        <f ca="1">IF(ROW()-1&gt;$J$1,"",INDIRECT("Inventaires!Q"&amp;SMALL([1]Inventaires!$A$3:$A$400,ROW()-1),1))</f>
        <v/>
      </c>
      <c r="F900" s="8" t="str">
        <f ca="1">IF(ROW()-1&gt;$J$1,"",INDIRECT("Inventaires!J"&amp;SMALL([1]Inventaires!$A$3:$A$400,ROW()-1),1))</f>
        <v/>
      </c>
      <c r="G900" s="7" t="str">
        <f ca="1">IF(ROW()-1&gt;$J$1,"",INDIRECT("Inventaires!K"&amp;SMALL([1]Inventaires!$A$3:$A$400,ROW()-1),1))</f>
        <v/>
      </c>
      <c r="H900" s="5" t="str">
        <f ca="1">IF(ROW()-1&gt;$J$1,"",INDIRECT("Inventaires!O"&amp;SMALL([1]Inventaires!$A$3:$A$400,ROW()-1),1))</f>
        <v/>
      </c>
      <c r="I900" s="7" t="str">
        <f ca="1">IF(ROW()-1&gt;$J$1,"",INDIRECT("Inventaires!L"&amp;SMALL([1]Inventaires!$A$3:$A$400,ROW()-1),1))</f>
        <v/>
      </c>
      <c r="J900" s="7"/>
    </row>
    <row r="901" spans="1:10" x14ac:dyDescent="0.25">
      <c r="A901" s="7"/>
      <c r="B901" s="5" t="str">
        <f ca="1">IF(ROW()-1&gt;$J$1,"",INDIRECT("Inventaires!D"&amp;SMALL([1]Inventaires!$A$3:$A$400,ROW()-1),1))</f>
        <v/>
      </c>
      <c r="C901" s="5" t="str">
        <f ca="1">IF(ROW()-1&gt;$J$1,"",INDIRECT("Inventaires!I"&amp;SMALL([1]Inventaires!$A$3:$A$400,ROW()-1),1))</f>
        <v/>
      </c>
      <c r="D901" s="7" t="str">
        <f ca="1">IF(ROW()-1&gt;$J$1,"",INDIRECT("Inventaires!C"&amp;SMALL([1]Inventaires!$A$3:$A$400,ROW()-1),1))</f>
        <v/>
      </c>
      <c r="E901" s="5" t="str">
        <f ca="1">IF(ROW()-1&gt;$J$1,"",INDIRECT("Inventaires!Q"&amp;SMALL([1]Inventaires!$A$3:$A$400,ROW()-1),1))</f>
        <v/>
      </c>
      <c r="F901" s="8" t="str">
        <f ca="1">IF(ROW()-1&gt;$J$1,"",INDIRECT("Inventaires!J"&amp;SMALL([1]Inventaires!$A$3:$A$400,ROW()-1),1))</f>
        <v/>
      </c>
      <c r="G901" s="7" t="str">
        <f ca="1">IF(ROW()-1&gt;$J$1,"",INDIRECT("Inventaires!K"&amp;SMALL([1]Inventaires!$A$3:$A$400,ROW()-1),1))</f>
        <v/>
      </c>
      <c r="H901" s="5" t="str">
        <f ca="1">IF(ROW()-1&gt;$J$1,"",INDIRECT("Inventaires!O"&amp;SMALL([1]Inventaires!$A$3:$A$400,ROW()-1),1))</f>
        <v/>
      </c>
      <c r="I901" s="7" t="str">
        <f ca="1">IF(ROW()-1&gt;$J$1,"",INDIRECT("Inventaires!L"&amp;SMALL([1]Inventaires!$A$3:$A$400,ROW()-1),1))</f>
        <v/>
      </c>
      <c r="J901" s="7"/>
    </row>
    <row r="902" spans="1:10" x14ac:dyDescent="0.25">
      <c r="A902" s="7"/>
      <c r="B902" s="5" t="str">
        <f ca="1">IF(ROW()-1&gt;$J$1,"",INDIRECT("Inventaires!D"&amp;SMALL([1]Inventaires!$A$3:$A$400,ROW()-1),1))</f>
        <v/>
      </c>
      <c r="C902" s="5" t="str">
        <f ca="1">IF(ROW()-1&gt;$J$1,"",INDIRECT("Inventaires!I"&amp;SMALL([1]Inventaires!$A$3:$A$400,ROW()-1),1))</f>
        <v/>
      </c>
      <c r="D902" s="7" t="str">
        <f ca="1">IF(ROW()-1&gt;$J$1,"",INDIRECT("Inventaires!C"&amp;SMALL([1]Inventaires!$A$3:$A$400,ROW()-1),1))</f>
        <v/>
      </c>
      <c r="E902" s="5" t="str">
        <f ca="1">IF(ROW()-1&gt;$J$1,"",INDIRECT("Inventaires!Q"&amp;SMALL([1]Inventaires!$A$3:$A$400,ROW()-1),1))</f>
        <v/>
      </c>
      <c r="F902" s="8" t="str">
        <f ca="1">IF(ROW()-1&gt;$J$1,"",INDIRECT("Inventaires!J"&amp;SMALL([1]Inventaires!$A$3:$A$400,ROW()-1),1))</f>
        <v/>
      </c>
      <c r="G902" s="7" t="str">
        <f ca="1">IF(ROW()-1&gt;$J$1,"",INDIRECT("Inventaires!K"&amp;SMALL([1]Inventaires!$A$3:$A$400,ROW()-1),1))</f>
        <v/>
      </c>
      <c r="H902" s="5" t="str">
        <f ca="1">IF(ROW()-1&gt;$J$1,"",INDIRECT("Inventaires!O"&amp;SMALL([1]Inventaires!$A$3:$A$400,ROW()-1),1))</f>
        <v/>
      </c>
      <c r="I902" s="7" t="str">
        <f ca="1">IF(ROW()-1&gt;$J$1,"",INDIRECT("Inventaires!L"&amp;SMALL([1]Inventaires!$A$3:$A$400,ROW()-1),1))</f>
        <v/>
      </c>
      <c r="J902" s="7"/>
    </row>
    <row r="903" spans="1:10" x14ac:dyDescent="0.25">
      <c r="A903" s="7"/>
      <c r="B903" s="5" t="str">
        <f ca="1">IF(ROW()-1&gt;$J$1,"",INDIRECT("Inventaires!D"&amp;SMALL([1]Inventaires!$A$3:$A$400,ROW()-1),1))</f>
        <v/>
      </c>
      <c r="C903" s="5" t="str">
        <f ca="1">IF(ROW()-1&gt;$J$1,"",INDIRECT("Inventaires!I"&amp;SMALL([1]Inventaires!$A$3:$A$400,ROW()-1),1))</f>
        <v/>
      </c>
      <c r="D903" s="7" t="str">
        <f ca="1">IF(ROW()-1&gt;$J$1,"",INDIRECT("Inventaires!C"&amp;SMALL([1]Inventaires!$A$3:$A$400,ROW()-1),1))</f>
        <v/>
      </c>
      <c r="E903" s="5" t="str">
        <f ca="1">IF(ROW()-1&gt;$J$1,"",INDIRECT("Inventaires!Q"&amp;SMALL([1]Inventaires!$A$3:$A$400,ROW()-1),1))</f>
        <v/>
      </c>
      <c r="F903" s="8" t="str">
        <f ca="1">IF(ROW()-1&gt;$J$1,"",INDIRECT("Inventaires!J"&amp;SMALL([1]Inventaires!$A$3:$A$400,ROW()-1),1))</f>
        <v/>
      </c>
      <c r="G903" s="7" t="str">
        <f ca="1">IF(ROW()-1&gt;$J$1,"",INDIRECT("Inventaires!K"&amp;SMALL([1]Inventaires!$A$3:$A$400,ROW()-1),1))</f>
        <v/>
      </c>
      <c r="H903" s="5" t="str">
        <f ca="1">IF(ROW()-1&gt;$J$1,"",INDIRECT("Inventaires!O"&amp;SMALL([1]Inventaires!$A$3:$A$400,ROW()-1),1))</f>
        <v/>
      </c>
      <c r="I903" s="7" t="str">
        <f ca="1">IF(ROW()-1&gt;$J$1,"",INDIRECT("Inventaires!L"&amp;SMALL([1]Inventaires!$A$3:$A$400,ROW()-1),1))</f>
        <v/>
      </c>
      <c r="J903" s="7"/>
    </row>
    <row r="904" spans="1:10" x14ac:dyDescent="0.25">
      <c r="A904" s="7"/>
      <c r="B904" s="5" t="str">
        <f ca="1">IF(ROW()-1&gt;$J$1,"",INDIRECT("Inventaires!D"&amp;SMALL([1]Inventaires!$A$3:$A$400,ROW()-1),1))</f>
        <v/>
      </c>
      <c r="C904" s="5" t="str">
        <f ca="1">IF(ROW()-1&gt;$J$1,"",INDIRECT("Inventaires!I"&amp;SMALL([1]Inventaires!$A$3:$A$400,ROW()-1),1))</f>
        <v/>
      </c>
      <c r="D904" s="7" t="str">
        <f ca="1">IF(ROW()-1&gt;$J$1,"",INDIRECT("Inventaires!C"&amp;SMALL([1]Inventaires!$A$3:$A$400,ROW()-1),1))</f>
        <v/>
      </c>
      <c r="E904" s="5" t="str">
        <f ca="1">IF(ROW()-1&gt;$J$1,"",INDIRECT("Inventaires!Q"&amp;SMALL([1]Inventaires!$A$3:$A$400,ROW()-1),1))</f>
        <v/>
      </c>
      <c r="F904" s="8" t="str">
        <f ca="1">IF(ROW()-1&gt;$J$1,"",INDIRECT("Inventaires!J"&amp;SMALL([1]Inventaires!$A$3:$A$400,ROW()-1),1))</f>
        <v/>
      </c>
      <c r="G904" s="7" t="str">
        <f ca="1">IF(ROW()-1&gt;$J$1,"",INDIRECT("Inventaires!K"&amp;SMALL([1]Inventaires!$A$3:$A$400,ROW()-1),1))</f>
        <v/>
      </c>
      <c r="H904" s="5" t="str">
        <f ca="1">IF(ROW()-1&gt;$J$1,"",INDIRECT("Inventaires!O"&amp;SMALL([1]Inventaires!$A$3:$A$400,ROW()-1),1))</f>
        <v/>
      </c>
      <c r="I904" s="7" t="str">
        <f ca="1">IF(ROW()-1&gt;$J$1,"",INDIRECT("Inventaires!L"&amp;SMALL([1]Inventaires!$A$3:$A$400,ROW()-1),1))</f>
        <v/>
      </c>
      <c r="J904" s="7"/>
    </row>
    <row r="905" spans="1:10" x14ac:dyDescent="0.25">
      <c r="A905" s="7"/>
      <c r="B905" s="5" t="str">
        <f ca="1">IF(ROW()-1&gt;$J$1,"",INDIRECT("Inventaires!D"&amp;SMALL([1]Inventaires!$A$3:$A$400,ROW()-1),1))</f>
        <v/>
      </c>
      <c r="C905" s="5" t="str">
        <f ca="1">IF(ROW()-1&gt;$J$1,"",INDIRECT("Inventaires!I"&amp;SMALL([1]Inventaires!$A$3:$A$400,ROW()-1),1))</f>
        <v/>
      </c>
      <c r="D905" s="7" t="str">
        <f ca="1">IF(ROW()-1&gt;$J$1,"",INDIRECT("Inventaires!C"&amp;SMALL([1]Inventaires!$A$3:$A$400,ROW()-1),1))</f>
        <v/>
      </c>
      <c r="E905" s="5" t="str">
        <f ca="1">IF(ROW()-1&gt;$J$1,"",INDIRECT("Inventaires!Q"&amp;SMALL([1]Inventaires!$A$3:$A$400,ROW()-1),1))</f>
        <v/>
      </c>
      <c r="F905" s="8" t="str">
        <f ca="1">IF(ROW()-1&gt;$J$1,"",INDIRECT("Inventaires!J"&amp;SMALL([1]Inventaires!$A$3:$A$400,ROW()-1),1))</f>
        <v/>
      </c>
      <c r="G905" s="7" t="str">
        <f ca="1">IF(ROW()-1&gt;$J$1,"",INDIRECT("Inventaires!K"&amp;SMALL([1]Inventaires!$A$3:$A$400,ROW()-1),1))</f>
        <v/>
      </c>
      <c r="H905" s="5" t="str">
        <f ca="1">IF(ROW()-1&gt;$J$1,"",INDIRECT("Inventaires!O"&amp;SMALL([1]Inventaires!$A$3:$A$400,ROW()-1),1))</f>
        <v/>
      </c>
      <c r="I905" s="7" t="str">
        <f ca="1">IF(ROW()-1&gt;$J$1,"",INDIRECT("Inventaires!L"&amp;SMALL([1]Inventaires!$A$3:$A$400,ROW()-1),1))</f>
        <v/>
      </c>
      <c r="J905" s="7"/>
    </row>
    <row r="906" spans="1:10" x14ac:dyDescent="0.25">
      <c r="A906" s="7"/>
      <c r="B906" s="5" t="str">
        <f ca="1">IF(ROW()-1&gt;$J$1,"",INDIRECT("Inventaires!D"&amp;SMALL([1]Inventaires!$A$3:$A$400,ROW()-1),1))</f>
        <v/>
      </c>
      <c r="C906" s="5" t="str">
        <f ca="1">IF(ROW()-1&gt;$J$1,"",INDIRECT("Inventaires!I"&amp;SMALL([1]Inventaires!$A$3:$A$400,ROW()-1),1))</f>
        <v/>
      </c>
      <c r="D906" s="7" t="str">
        <f ca="1">IF(ROW()-1&gt;$J$1,"",INDIRECT("Inventaires!C"&amp;SMALL([1]Inventaires!$A$3:$A$400,ROW()-1),1))</f>
        <v/>
      </c>
      <c r="E906" s="5" t="str">
        <f ca="1">IF(ROW()-1&gt;$J$1,"",INDIRECT("Inventaires!Q"&amp;SMALL([1]Inventaires!$A$3:$A$400,ROW()-1),1))</f>
        <v/>
      </c>
      <c r="F906" s="8" t="str">
        <f ca="1">IF(ROW()-1&gt;$J$1,"",INDIRECT("Inventaires!J"&amp;SMALL([1]Inventaires!$A$3:$A$400,ROW()-1),1))</f>
        <v/>
      </c>
      <c r="G906" s="7" t="str">
        <f ca="1">IF(ROW()-1&gt;$J$1,"",INDIRECT("Inventaires!K"&amp;SMALL([1]Inventaires!$A$3:$A$400,ROW()-1),1))</f>
        <v/>
      </c>
      <c r="H906" s="5" t="str">
        <f ca="1">IF(ROW()-1&gt;$J$1,"",INDIRECT("Inventaires!O"&amp;SMALL([1]Inventaires!$A$3:$A$400,ROW()-1),1))</f>
        <v/>
      </c>
      <c r="I906" s="7" t="str">
        <f ca="1">IF(ROW()-1&gt;$J$1,"",INDIRECT("Inventaires!L"&amp;SMALL([1]Inventaires!$A$3:$A$400,ROW()-1),1))</f>
        <v/>
      </c>
      <c r="J906" s="7"/>
    </row>
    <row r="907" spans="1:10" x14ac:dyDescent="0.25">
      <c r="A907" s="7"/>
      <c r="B907" s="5" t="str">
        <f ca="1">IF(ROW()-1&gt;$J$1,"",INDIRECT("Inventaires!D"&amp;SMALL([1]Inventaires!$A$3:$A$400,ROW()-1),1))</f>
        <v/>
      </c>
      <c r="C907" s="5" t="str">
        <f ca="1">IF(ROW()-1&gt;$J$1,"",INDIRECT("Inventaires!I"&amp;SMALL([1]Inventaires!$A$3:$A$400,ROW()-1),1))</f>
        <v/>
      </c>
      <c r="D907" s="7" t="str">
        <f ca="1">IF(ROW()-1&gt;$J$1,"",INDIRECT("Inventaires!C"&amp;SMALL([1]Inventaires!$A$3:$A$400,ROW()-1),1))</f>
        <v/>
      </c>
      <c r="E907" s="5" t="str">
        <f ca="1">IF(ROW()-1&gt;$J$1,"",INDIRECT("Inventaires!Q"&amp;SMALL([1]Inventaires!$A$3:$A$400,ROW()-1),1))</f>
        <v/>
      </c>
      <c r="F907" s="8" t="str">
        <f ca="1">IF(ROW()-1&gt;$J$1,"",INDIRECT("Inventaires!J"&amp;SMALL([1]Inventaires!$A$3:$A$400,ROW()-1),1))</f>
        <v/>
      </c>
      <c r="G907" s="7" t="str">
        <f ca="1">IF(ROW()-1&gt;$J$1,"",INDIRECT("Inventaires!K"&amp;SMALL([1]Inventaires!$A$3:$A$400,ROW()-1),1))</f>
        <v/>
      </c>
      <c r="H907" s="5" t="str">
        <f ca="1">IF(ROW()-1&gt;$J$1,"",INDIRECT("Inventaires!O"&amp;SMALL([1]Inventaires!$A$3:$A$400,ROW()-1),1))</f>
        <v/>
      </c>
      <c r="I907" s="7" t="str">
        <f ca="1">IF(ROW()-1&gt;$J$1,"",INDIRECT("Inventaires!L"&amp;SMALL([1]Inventaires!$A$3:$A$400,ROW()-1),1))</f>
        <v/>
      </c>
      <c r="J907" s="7"/>
    </row>
    <row r="908" spans="1:10" x14ac:dyDescent="0.25">
      <c r="A908" s="7"/>
      <c r="B908" s="5" t="str">
        <f ca="1">IF(ROW()-1&gt;$J$1,"",INDIRECT("Inventaires!D"&amp;SMALL([1]Inventaires!$A$3:$A$400,ROW()-1),1))</f>
        <v/>
      </c>
      <c r="C908" s="5" t="str">
        <f ca="1">IF(ROW()-1&gt;$J$1,"",INDIRECT("Inventaires!I"&amp;SMALL([1]Inventaires!$A$3:$A$400,ROW()-1),1))</f>
        <v/>
      </c>
      <c r="D908" s="7" t="str">
        <f ca="1">IF(ROW()-1&gt;$J$1,"",INDIRECT("Inventaires!C"&amp;SMALL([1]Inventaires!$A$3:$A$400,ROW()-1),1))</f>
        <v/>
      </c>
      <c r="E908" s="5" t="str">
        <f ca="1">IF(ROW()-1&gt;$J$1,"",INDIRECT("Inventaires!Q"&amp;SMALL([1]Inventaires!$A$3:$A$400,ROW()-1),1))</f>
        <v/>
      </c>
      <c r="F908" s="8" t="str">
        <f ca="1">IF(ROW()-1&gt;$J$1,"",INDIRECT("Inventaires!J"&amp;SMALL([1]Inventaires!$A$3:$A$400,ROW()-1),1))</f>
        <v/>
      </c>
      <c r="G908" s="7" t="str">
        <f ca="1">IF(ROW()-1&gt;$J$1,"",INDIRECT("Inventaires!K"&amp;SMALL([1]Inventaires!$A$3:$A$400,ROW()-1),1))</f>
        <v/>
      </c>
      <c r="H908" s="5" t="str">
        <f ca="1">IF(ROW()-1&gt;$J$1,"",INDIRECT("Inventaires!O"&amp;SMALL([1]Inventaires!$A$3:$A$400,ROW()-1),1))</f>
        <v/>
      </c>
      <c r="I908" s="7" t="str">
        <f ca="1">IF(ROW()-1&gt;$J$1,"",INDIRECT("Inventaires!L"&amp;SMALL([1]Inventaires!$A$3:$A$400,ROW()-1),1))</f>
        <v/>
      </c>
      <c r="J908" s="7"/>
    </row>
    <row r="909" spans="1:10" x14ac:dyDescent="0.25">
      <c r="A909" s="7"/>
      <c r="B909" s="5" t="str">
        <f ca="1">IF(ROW()-1&gt;$J$1,"",INDIRECT("Inventaires!D"&amp;SMALL([1]Inventaires!$A$3:$A$400,ROW()-1),1))</f>
        <v/>
      </c>
      <c r="C909" s="5" t="str">
        <f ca="1">IF(ROW()-1&gt;$J$1,"",INDIRECT("Inventaires!I"&amp;SMALL([1]Inventaires!$A$3:$A$400,ROW()-1),1))</f>
        <v/>
      </c>
      <c r="D909" s="7" t="str">
        <f ca="1">IF(ROW()-1&gt;$J$1,"",INDIRECT("Inventaires!C"&amp;SMALL([1]Inventaires!$A$3:$A$400,ROW()-1),1))</f>
        <v/>
      </c>
      <c r="E909" s="5" t="str">
        <f ca="1">IF(ROW()-1&gt;$J$1,"",INDIRECT("Inventaires!Q"&amp;SMALL([1]Inventaires!$A$3:$A$400,ROW()-1),1))</f>
        <v/>
      </c>
      <c r="F909" s="8" t="str">
        <f ca="1">IF(ROW()-1&gt;$J$1,"",INDIRECT("Inventaires!J"&amp;SMALL([1]Inventaires!$A$3:$A$400,ROW()-1),1))</f>
        <v/>
      </c>
      <c r="G909" s="7" t="str">
        <f ca="1">IF(ROW()-1&gt;$J$1,"",INDIRECT("Inventaires!K"&amp;SMALL([1]Inventaires!$A$3:$A$400,ROW()-1),1))</f>
        <v/>
      </c>
      <c r="H909" s="5" t="str">
        <f ca="1">IF(ROW()-1&gt;$J$1,"",INDIRECT("Inventaires!O"&amp;SMALL([1]Inventaires!$A$3:$A$400,ROW()-1),1))</f>
        <v/>
      </c>
      <c r="I909" s="7" t="str">
        <f ca="1">IF(ROW()-1&gt;$J$1,"",INDIRECT("Inventaires!L"&amp;SMALL([1]Inventaires!$A$3:$A$400,ROW()-1),1))</f>
        <v/>
      </c>
      <c r="J909" s="7"/>
    </row>
    <row r="910" spans="1:10" x14ac:dyDescent="0.25">
      <c r="A910" s="7"/>
      <c r="B910" s="5" t="str">
        <f ca="1">IF(ROW()-1&gt;$J$1,"",INDIRECT("Inventaires!D"&amp;SMALL([1]Inventaires!$A$3:$A$400,ROW()-1),1))</f>
        <v/>
      </c>
      <c r="C910" s="5" t="str">
        <f ca="1">IF(ROW()-1&gt;$J$1,"",INDIRECT("Inventaires!I"&amp;SMALL([1]Inventaires!$A$3:$A$400,ROW()-1),1))</f>
        <v/>
      </c>
      <c r="D910" s="7" t="str">
        <f ca="1">IF(ROW()-1&gt;$J$1,"",INDIRECT("Inventaires!C"&amp;SMALL([1]Inventaires!$A$3:$A$400,ROW()-1),1))</f>
        <v/>
      </c>
      <c r="E910" s="5" t="str">
        <f ca="1">IF(ROW()-1&gt;$J$1,"",INDIRECT("Inventaires!Q"&amp;SMALL([1]Inventaires!$A$3:$A$400,ROW()-1),1))</f>
        <v/>
      </c>
      <c r="F910" s="8" t="str">
        <f ca="1">IF(ROW()-1&gt;$J$1,"",INDIRECT("Inventaires!J"&amp;SMALL([1]Inventaires!$A$3:$A$400,ROW()-1),1))</f>
        <v/>
      </c>
      <c r="G910" s="7" t="str">
        <f ca="1">IF(ROW()-1&gt;$J$1,"",INDIRECT("Inventaires!K"&amp;SMALL([1]Inventaires!$A$3:$A$400,ROW()-1),1))</f>
        <v/>
      </c>
      <c r="H910" s="5" t="str">
        <f ca="1">IF(ROW()-1&gt;$J$1,"",INDIRECT("Inventaires!O"&amp;SMALL([1]Inventaires!$A$3:$A$400,ROW()-1),1))</f>
        <v/>
      </c>
      <c r="I910" s="7" t="str">
        <f ca="1">IF(ROW()-1&gt;$J$1,"",INDIRECT("Inventaires!L"&amp;SMALL([1]Inventaires!$A$3:$A$400,ROW()-1),1))</f>
        <v/>
      </c>
      <c r="J910" s="7"/>
    </row>
    <row r="911" spans="1:10" x14ac:dyDescent="0.25">
      <c r="A911" s="7"/>
      <c r="B911" s="5" t="str">
        <f ca="1">IF(ROW()-1&gt;$J$1,"",INDIRECT("Inventaires!D"&amp;SMALL([1]Inventaires!$A$3:$A$400,ROW()-1),1))</f>
        <v/>
      </c>
      <c r="C911" s="5" t="str">
        <f ca="1">IF(ROW()-1&gt;$J$1,"",INDIRECT("Inventaires!I"&amp;SMALL([1]Inventaires!$A$3:$A$400,ROW()-1),1))</f>
        <v/>
      </c>
      <c r="D911" s="7" t="str">
        <f ca="1">IF(ROW()-1&gt;$J$1,"",INDIRECT("Inventaires!C"&amp;SMALL([1]Inventaires!$A$3:$A$400,ROW()-1),1))</f>
        <v/>
      </c>
      <c r="E911" s="5" t="str">
        <f ca="1">IF(ROW()-1&gt;$J$1,"",INDIRECT("Inventaires!Q"&amp;SMALL([1]Inventaires!$A$3:$A$400,ROW()-1),1))</f>
        <v/>
      </c>
      <c r="F911" s="8" t="str">
        <f ca="1">IF(ROW()-1&gt;$J$1,"",INDIRECT("Inventaires!J"&amp;SMALL([1]Inventaires!$A$3:$A$400,ROW()-1),1))</f>
        <v/>
      </c>
      <c r="G911" s="7" t="str">
        <f ca="1">IF(ROW()-1&gt;$J$1,"",INDIRECT("Inventaires!K"&amp;SMALL([1]Inventaires!$A$3:$A$400,ROW()-1),1))</f>
        <v/>
      </c>
      <c r="H911" s="5" t="str">
        <f ca="1">IF(ROW()-1&gt;$J$1,"",INDIRECT("Inventaires!O"&amp;SMALL([1]Inventaires!$A$3:$A$400,ROW()-1),1))</f>
        <v/>
      </c>
      <c r="I911" s="7" t="str">
        <f ca="1">IF(ROW()-1&gt;$J$1,"",INDIRECT("Inventaires!L"&amp;SMALL([1]Inventaires!$A$3:$A$400,ROW()-1),1))</f>
        <v/>
      </c>
      <c r="J911" s="7"/>
    </row>
    <row r="912" spans="1:10" x14ac:dyDescent="0.25">
      <c r="A912" s="7"/>
      <c r="B912" s="5" t="str">
        <f ca="1">IF(ROW()-1&gt;$J$1,"",INDIRECT("Inventaires!D"&amp;SMALL([1]Inventaires!$A$3:$A$400,ROW()-1),1))</f>
        <v/>
      </c>
      <c r="C912" s="5" t="str">
        <f ca="1">IF(ROW()-1&gt;$J$1,"",INDIRECT("Inventaires!I"&amp;SMALL([1]Inventaires!$A$3:$A$400,ROW()-1),1))</f>
        <v/>
      </c>
      <c r="D912" s="7" t="str">
        <f ca="1">IF(ROW()-1&gt;$J$1,"",INDIRECT("Inventaires!C"&amp;SMALL([1]Inventaires!$A$3:$A$400,ROW()-1),1))</f>
        <v/>
      </c>
      <c r="E912" s="5" t="str">
        <f ca="1">IF(ROW()-1&gt;$J$1,"",INDIRECT("Inventaires!Q"&amp;SMALL([1]Inventaires!$A$3:$A$400,ROW()-1),1))</f>
        <v/>
      </c>
      <c r="F912" s="8" t="str">
        <f ca="1">IF(ROW()-1&gt;$J$1,"",INDIRECT("Inventaires!J"&amp;SMALL([1]Inventaires!$A$3:$A$400,ROW()-1),1))</f>
        <v/>
      </c>
      <c r="G912" s="7" t="str">
        <f ca="1">IF(ROW()-1&gt;$J$1,"",INDIRECT("Inventaires!K"&amp;SMALL([1]Inventaires!$A$3:$A$400,ROW()-1),1))</f>
        <v/>
      </c>
      <c r="H912" s="5" t="str">
        <f ca="1">IF(ROW()-1&gt;$J$1,"",INDIRECT("Inventaires!O"&amp;SMALL([1]Inventaires!$A$3:$A$400,ROW()-1),1))</f>
        <v/>
      </c>
      <c r="I912" s="7" t="str">
        <f ca="1">IF(ROW()-1&gt;$J$1,"",INDIRECT("Inventaires!L"&amp;SMALL([1]Inventaires!$A$3:$A$400,ROW()-1),1))</f>
        <v/>
      </c>
      <c r="J912" s="7"/>
    </row>
    <row r="913" spans="1:10" x14ac:dyDescent="0.25">
      <c r="A913" s="7"/>
      <c r="B913" s="5" t="str">
        <f ca="1">IF(ROW()-1&gt;$J$1,"",INDIRECT("Inventaires!D"&amp;SMALL([1]Inventaires!$A$3:$A$400,ROW()-1),1))</f>
        <v/>
      </c>
      <c r="C913" s="5" t="str">
        <f ca="1">IF(ROW()-1&gt;$J$1,"",INDIRECT("Inventaires!I"&amp;SMALL([1]Inventaires!$A$3:$A$400,ROW()-1),1))</f>
        <v/>
      </c>
      <c r="D913" s="7" t="str">
        <f ca="1">IF(ROW()-1&gt;$J$1,"",INDIRECT("Inventaires!C"&amp;SMALL([1]Inventaires!$A$3:$A$400,ROW()-1),1))</f>
        <v/>
      </c>
      <c r="E913" s="5" t="str">
        <f ca="1">IF(ROW()-1&gt;$J$1,"",INDIRECT("Inventaires!Q"&amp;SMALL([1]Inventaires!$A$3:$A$400,ROW()-1),1))</f>
        <v/>
      </c>
      <c r="F913" s="8" t="str">
        <f ca="1">IF(ROW()-1&gt;$J$1,"",INDIRECT("Inventaires!J"&amp;SMALL([1]Inventaires!$A$3:$A$400,ROW()-1),1))</f>
        <v/>
      </c>
      <c r="G913" s="7" t="str">
        <f ca="1">IF(ROW()-1&gt;$J$1,"",INDIRECT("Inventaires!K"&amp;SMALL([1]Inventaires!$A$3:$A$400,ROW()-1),1))</f>
        <v/>
      </c>
      <c r="H913" s="5" t="str">
        <f ca="1">IF(ROW()-1&gt;$J$1,"",INDIRECT("Inventaires!O"&amp;SMALL([1]Inventaires!$A$3:$A$400,ROW()-1),1))</f>
        <v/>
      </c>
      <c r="I913" s="7" t="str">
        <f ca="1">IF(ROW()-1&gt;$J$1,"",INDIRECT("Inventaires!L"&amp;SMALL([1]Inventaires!$A$3:$A$400,ROW()-1),1))</f>
        <v/>
      </c>
      <c r="J913" s="7"/>
    </row>
    <row r="914" spans="1:10" x14ac:dyDescent="0.25">
      <c r="A914" s="7"/>
      <c r="B914" s="5" t="str">
        <f ca="1">IF(ROW()-1&gt;$J$1,"",INDIRECT("Inventaires!D"&amp;SMALL([1]Inventaires!$A$3:$A$400,ROW()-1),1))</f>
        <v/>
      </c>
      <c r="C914" s="5" t="str">
        <f ca="1">IF(ROW()-1&gt;$J$1,"",INDIRECT("Inventaires!I"&amp;SMALL([1]Inventaires!$A$3:$A$400,ROW()-1),1))</f>
        <v/>
      </c>
      <c r="D914" s="7" t="str">
        <f ca="1">IF(ROW()-1&gt;$J$1,"",INDIRECT("Inventaires!C"&amp;SMALL([1]Inventaires!$A$3:$A$400,ROW()-1),1))</f>
        <v/>
      </c>
      <c r="E914" s="5" t="str">
        <f ca="1">IF(ROW()-1&gt;$J$1,"",INDIRECT("Inventaires!Q"&amp;SMALL([1]Inventaires!$A$3:$A$400,ROW()-1),1))</f>
        <v/>
      </c>
      <c r="F914" s="8" t="str">
        <f ca="1">IF(ROW()-1&gt;$J$1,"",INDIRECT("Inventaires!J"&amp;SMALL([1]Inventaires!$A$3:$A$400,ROW()-1),1))</f>
        <v/>
      </c>
      <c r="G914" s="7" t="str">
        <f ca="1">IF(ROW()-1&gt;$J$1,"",INDIRECT("Inventaires!K"&amp;SMALL([1]Inventaires!$A$3:$A$400,ROW()-1),1))</f>
        <v/>
      </c>
      <c r="H914" s="5" t="str">
        <f ca="1">IF(ROW()-1&gt;$J$1,"",INDIRECT("Inventaires!O"&amp;SMALL([1]Inventaires!$A$3:$A$400,ROW()-1),1))</f>
        <v/>
      </c>
      <c r="I914" s="7" t="str">
        <f ca="1">IF(ROW()-1&gt;$J$1,"",INDIRECT("Inventaires!L"&amp;SMALL([1]Inventaires!$A$3:$A$400,ROW()-1),1))</f>
        <v/>
      </c>
      <c r="J914" s="7"/>
    </row>
    <row r="915" spans="1:10" x14ac:dyDescent="0.25">
      <c r="A915" s="7"/>
      <c r="B915" s="5" t="str">
        <f ca="1">IF(ROW()-1&gt;$J$1,"",INDIRECT("Inventaires!D"&amp;SMALL([1]Inventaires!$A$3:$A$400,ROW()-1),1))</f>
        <v/>
      </c>
      <c r="C915" s="5" t="str">
        <f ca="1">IF(ROW()-1&gt;$J$1,"",INDIRECT("Inventaires!I"&amp;SMALL([1]Inventaires!$A$3:$A$400,ROW()-1),1))</f>
        <v/>
      </c>
      <c r="D915" s="7" t="str">
        <f ca="1">IF(ROW()-1&gt;$J$1,"",INDIRECT("Inventaires!C"&amp;SMALL([1]Inventaires!$A$3:$A$400,ROW()-1),1))</f>
        <v/>
      </c>
      <c r="E915" s="5" t="str">
        <f ca="1">IF(ROW()-1&gt;$J$1,"",INDIRECT("Inventaires!Q"&amp;SMALL([1]Inventaires!$A$3:$A$400,ROW()-1),1))</f>
        <v/>
      </c>
      <c r="F915" s="8" t="str">
        <f ca="1">IF(ROW()-1&gt;$J$1,"",INDIRECT("Inventaires!J"&amp;SMALL([1]Inventaires!$A$3:$A$400,ROW()-1),1))</f>
        <v/>
      </c>
      <c r="G915" s="7" t="str">
        <f ca="1">IF(ROW()-1&gt;$J$1,"",INDIRECT("Inventaires!K"&amp;SMALL([1]Inventaires!$A$3:$A$400,ROW()-1),1))</f>
        <v/>
      </c>
      <c r="H915" s="5" t="str">
        <f ca="1">IF(ROW()-1&gt;$J$1,"",INDIRECT("Inventaires!O"&amp;SMALL([1]Inventaires!$A$3:$A$400,ROW()-1),1))</f>
        <v/>
      </c>
      <c r="I915" s="7" t="str">
        <f ca="1">IF(ROW()-1&gt;$J$1,"",INDIRECT("Inventaires!L"&amp;SMALL([1]Inventaires!$A$3:$A$400,ROW()-1),1))</f>
        <v/>
      </c>
      <c r="J915" s="7"/>
    </row>
    <row r="916" spans="1:10" x14ac:dyDescent="0.25">
      <c r="A916" s="7"/>
      <c r="B916" s="5" t="str">
        <f ca="1">IF(ROW()-1&gt;$J$1,"",INDIRECT("Inventaires!D"&amp;SMALL([1]Inventaires!$A$3:$A$400,ROW()-1),1))</f>
        <v/>
      </c>
      <c r="C916" s="5" t="str">
        <f ca="1">IF(ROW()-1&gt;$J$1,"",INDIRECT("Inventaires!I"&amp;SMALL([1]Inventaires!$A$3:$A$400,ROW()-1),1))</f>
        <v/>
      </c>
      <c r="D916" s="7" t="str">
        <f ca="1">IF(ROW()-1&gt;$J$1,"",INDIRECT("Inventaires!C"&amp;SMALL([1]Inventaires!$A$3:$A$400,ROW()-1),1))</f>
        <v/>
      </c>
      <c r="E916" s="5" t="str">
        <f ca="1">IF(ROW()-1&gt;$J$1,"",INDIRECT("Inventaires!Q"&amp;SMALL([1]Inventaires!$A$3:$A$400,ROW()-1),1))</f>
        <v/>
      </c>
      <c r="F916" s="8" t="str">
        <f ca="1">IF(ROW()-1&gt;$J$1,"",INDIRECT("Inventaires!J"&amp;SMALL([1]Inventaires!$A$3:$A$400,ROW()-1),1))</f>
        <v/>
      </c>
      <c r="G916" s="7" t="str">
        <f ca="1">IF(ROW()-1&gt;$J$1,"",INDIRECT("Inventaires!K"&amp;SMALL([1]Inventaires!$A$3:$A$400,ROW()-1),1))</f>
        <v/>
      </c>
      <c r="H916" s="5" t="str">
        <f ca="1">IF(ROW()-1&gt;$J$1,"",INDIRECT("Inventaires!O"&amp;SMALL([1]Inventaires!$A$3:$A$400,ROW()-1),1))</f>
        <v/>
      </c>
      <c r="I916" s="7" t="str">
        <f ca="1">IF(ROW()-1&gt;$J$1,"",INDIRECT("Inventaires!L"&amp;SMALL([1]Inventaires!$A$3:$A$400,ROW()-1),1))</f>
        <v/>
      </c>
      <c r="J916" s="7"/>
    </row>
    <row r="917" spans="1:10" x14ac:dyDescent="0.25">
      <c r="A917" s="7"/>
      <c r="B917" s="5" t="str">
        <f ca="1">IF(ROW()-1&gt;$J$1,"",INDIRECT("Inventaires!D"&amp;SMALL([1]Inventaires!$A$3:$A$400,ROW()-1),1))</f>
        <v/>
      </c>
      <c r="C917" s="5" t="str">
        <f ca="1">IF(ROW()-1&gt;$J$1,"",INDIRECT("Inventaires!I"&amp;SMALL([1]Inventaires!$A$3:$A$400,ROW()-1),1))</f>
        <v/>
      </c>
      <c r="D917" s="7" t="str">
        <f ca="1">IF(ROW()-1&gt;$J$1,"",INDIRECT("Inventaires!C"&amp;SMALL([1]Inventaires!$A$3:$A$400,ROW()-1),1))</f>
        <v/>
      </c>
      <c r="E917" s="5" t="str">
        <f ca="1">IF(ROW()-1&gt;$J$1,"",INDIRECT("Inventaires!Q"&amp;SMALL([1]Inventaires!$A$3:$A$400,ROW()-1),1))</f>
        <v/>
      </c>
      <c r="F917" s="8" t="str">
        <f ca="1">IF(ROW()-1&gt;$J$1,"",INDIRECT("Inventaires!J"&amp;SMALL([1]Inventaires!$A$3:$A$400,ROW()-1),1))</f>
        <v/>
      </c>
      <c r="G917" s="7" t="str">
        <f ca="1">IF(ROW()-1&gt;$J$1,"",INDIRECT("Inventaires!K"&amp;SMALL([1]Inventaires!$A$3:$A$400,ROW()-1),1))</f>
        <v/>
      </c>
      <c r="H917" s="5" t="str">
        <f ca="1">IF(ROW()-1&gt;$J$1,"",INDIRECT("Inventaires!O"&amp;SMALL([1]Inventaires!$A$3:$A$400,ROW()-1),1))</f>
        <v/>
      </c>
      <c r="I917" s="7" t="str">
        <f ca="1">IF(ROW()-1&gt;$J$1,"",INDIRECT("Inventaires!L"&amp;SMALL([1]Inventaires!$A$3:$A$400,ROW()-1),1))</f>
        <v/>
      </c>
      <c r="J917" s="7"/>
    </row>
    <row r="918" spans="1:10" x14ac:dyDescent="0.25">
      <c r="A918" s="7"/>
      <c r="B918" s="5" t="str">
        <f ca="1">IF(ROW()-1&gt;$J$1,"",INDIRECT("Inventaires!D"&amp;SMALL([1]Inventaires!$A$3:$A$400,ROW()-1),1))</f>
        <v/>
      </c>
      <c r="C918" s="5" t="str">
        <f ca="1">IF(ROW()-1&gt;$J$1,"",INDIRECT("Inventaires!I"&amp;SMALL([1]Inventaires!$A$3:$A$400,ROW()-1),1))</f>
        <v/>
      </c>
      <c r="D918" s="7" t="str">
        <f ca="1">IF(ROW()-1&gt;$J$1,"",INDIRECT("Inventaires!C"&amp;SMALL([1]Inventaires!$A$3:$A$400,ROW()-1),1))</f>
        <v/>
      </c>
      <c r="E918" s="5" t="str">
        <f ca="1">IF(ROW()-1&gt;$J$1,"",INDIRECT("Inventaires!Q"&amp;SMALL([1]Inventaires!$A$3:$A$400,ROW()-1),1))</f>
        <v/>
      </c>
      <c r="F918" s="8" t="str">
        <f ca="1">IF(ROW()-1&gt;$J$1,"",INDIRECT("Inventaires!J"&amp;SMALL([1]Inventaires!$A$3:$A$400,ROW()-1),1))</f>
        <v/>
      </c>
      <c r="G918" s="7" t="str">
        <f ca="1">IF(ROW()-1&gt;$J$1,"",INDIRECT("Inventaires!K"&amp;SMALL([1]Inventaires!$A$3:$A$400,ROW()-1),1))</f>
        <v/>
      </c>
      <c r="H918" s="5" t="str">
        <f ca="1">IF(ROW()-1&gt;$J$1,"",INDIRECT("Inventaires!O"&amp;SMALL([1]Inventaires!$A$3:$A$400,ROW()-1),1))</f>
        <v/>
      </c>
      <c r="I918" s="7" t="str">
        <f ca="1">IF(ROW()-1&gt;$J$1,"",INDIRECT("Inventaires!L"&amp;SMALL([1]Inventaires!$A$3:$A$400,ROW()-1),1))</f>
        <v/>
      </c>
      <c r="J918" s="7"/>
    </row>
    <row r="919" spans="1:10" x14ac:dyDescent="0.25">
      <c r="A919" s="7"/>
      <c r="B919" s="5" t="str">
        <f ca="1">IF(ROW()-1&gt;$J$1,"",INDIRECT("Inventaires!D"&amp;SMALL([1]Inventaires!$A$3:$A$400,ROW()-1),1))</f>
        <v/>
      </c>
      <c r="C919" s="5" t="str">
        <f ca="1">IF(ROW()-1&gt;$J$1,"",INDIRECT("Inventaires!I"&amp;SMALL([1]Inventaires!$A$3:$A$400,ROW()-1),1))</f>
        <v/>
      </c>
      <c r="D919" s="7" t="str">
        <f ca="1">IF(ROW()-1&gt;$J$1,"",INDIRECT("Inventaires!C"&amp;SMALL([1]Inventaires!$A$3:$A$400,ROW()-1),1))</f>
        <v/>
      </c>
      <c r="E919" s="5" t="str">
        <f ca="1">IF(ROW()-1&gt;$J$1,"",INDIRECT("Inventaires!Q"&amp;SMALL([1]Inventaires!$A$3:$A$400,ROW()-1),1))</f>
        <v/>
      </c>
      <c r="F919" s="8" t="str">
        <f ca="1">IF(ROW()-1&gt;$J$1,"",INDIRECT("Inventaires!J"&amp;SMALL([1]Inventaires!$A$3:$A$400,ROW()-1),1))</f>
        <v/>
      </c>
      <c r="G919" s="7" t="str">
        <f ca="1">IF(ROW()-1&gt;$J$1,"",INDIRECT("Inventaires!K"&amp;SMALL([1]Inventaires!$A$3:$A$400,ROW()-1),1))</f>
        <v/>
      </c>
      <c r="H919" s="5" t="str">
        <f ca="1">IF(ROW()-1&gt;$J$1,"",INDIRECT("Inventaires!O"&amp;SMALL([1]Inventaires!$A$3:$A$400,ROW()-1),1))</f>
        <v/>
      </c>
      <c r="I919" s="7" t="str">
        <f ca="1">IF(ROW()-1&gt;$J$1,"",INDIRECT("Inventaires!L"&amp;SMALL([1]Inventaires!$A$3:$A$400,ROW()-1),1))</f>
        <v/>
      </c>
      <c r="J919" s="7"/>
    </row>
    <row r="920" spans="1:10" x14ac:dyDescent="0.25">
      <c r="A920" s="7"/>
      <c r="B920" s="5" t="str">
        <f ca="1">IF(ROW()-1&gt;$J$1,"",INDIRECT("Inventaires!D"&amp;SMALL([1]Inventaires!$A$3:$A$400,ROW()-1),1))</f>
        <v/>
      </c>
      <c r="C920" s="5" t="str">
        <f ca="1">IF(ROW()-1&gt;$J$1,"",INDIRECT("Inventaires!I"&amp;SMALL([1]Inventaires!$A$3:$A$400,ROW()-1),1))</f>
        <v/>
      </c>
      <c r="D920" s="7" t="str">
        <f ca="1">IF(ROW()-1&gt;$J$1,"",INDIRECT("Inventaires!C"&amp;SMALL([1]Inventaires!$A$3:$A$400,ROW()-1),1))</f>
        <v/>
      </c>
      <c r="E920" s="5" t="str">
        <f ca="1">IF(ROW()-1&gt;$J$1,"",INDIRECT("Inventaires!Q"&amp;SMALL([1]Inventaires!$A$3:$A$400,ROW()-1),1))</f>
        <v/>
      </c>
      <c r="F920" s="8" t="str">
        <f ca="1">IF(ROW()-1&gt;$J$1,"",INDIRECT("Inventaires!J"&amp;SMALL([1]Inventaires!$A$3:$A$400,ROW()-1),1))</f>
        <v/>
      </c>
      <c r="G920" s="7" t="str">
        <f ca="1">IF(ROW()-1&gt;$J$1,"",INDIRECT("Inventaires!K"&amp;SMALL([1]Inventaires!$A$3:$A$400,ROW()-1),1))</f>
        <v/>
      </c>
      <c r="H920" s="5" t="str">
        <f ca="1">IF(ROW()-1&gt;$J$1,"",INDIRECT("Inventaires!O"&amp;SMALL([1]Inventaires!$A$3:$A$400,ROW()-1),1))</f>
        <v/>
      </c>
      <c r="I920" s="7" t="str">
        <f ca="1">IF(ROW()-1&gt;$J$1,"",INDIRECT("Inventaires!L"&amp;SMALL([1]Inventaires!$A$3:$A$400,ROW()-1),1))</f>
        <v/>
      </c>
      <c r="J920" s="7"/>
    </row>
    <row r="921" spans="1:10" x14ac:dyDescent="0.25">
      <c r="A921" s="7"/>
      <c r="B921" s="5" t="str">
        <f ca="1">IF(ROW()-1&gt;$J$1,"",INDIRECT("Inventaires!D"&amp;SMALL([1]Inventaires!$A$3:$A$400,ROW()-1),1))</f>
        <v/>
      </c>
      <c r="C921" s="5" t="str">
        <f ca="1">IF(ROW()-1&gt;$J$1,"",INDIRECT("Inventaires!I"&amp;SMALL([1]Inventaires!$A$3:$A$400,ROW()-1),1))</f>
        <v/>
      </c>
      <c r="D921" s="7" t="str">
        <f ca="1">IF(ROW()-1&gt;$J$1,"",INDIRECT("Inventaires!C"&amp;SMALL([1]Inventaires!$A$3:$A$400,ROW()-1),1))</f>
        <v/>
      </c>
      <c r="E921" s="5" t="str">
        <f ca="1">IF(ROW()-1&gt;$J$1,"",INDIRECT("Inventaires!Q"&amp;SMALL([1]Inventaires!$A$3:$A$400,ROW()-1),1))</f>
        <v/>
      </c>
      <c r="F921" s="8" t="str">
        <f ca="1">IF(ROW()-1&gt;$J$1,"",INDIRECT("Inventaires!J"&amp;SMALL([1]Inventaires!$A$3:$A$400,ROW()-1),1))</f>
        <v/>
      </c>
      <c r="G921" s="7" t="str">
        <f ca="1">IF(ROW()-1&gt;$J$1,"",INDIRECT("Inventaires!K"&amp;SMALL([1]Inventaires!$A$3:$A$400,ROW()-1),1))</f>
        <v/>
      </c>
      <c r="H921" s="5" t="str">
        <f ca="1">IF(ROW()-1&gt;$J$1,"",INDIRECT("Inventaires!O"&amp;SMALL([1]Inventaires!$A$3:$A$400,ROW()-1),1))</f>
        <v/>
      </c>
      <c r="I921" s="7" t="str">
        <f ca="1">IF(ROW()-1&gt;$J$1,"",INDIRECT("Inventaires!L"&amp;SMALL([1]Inventaires!$A$3:$A$400,ROW()-1),1))</f>
        <v/>
      </c>
      <c r="J921" s="7"/>
    </row>
    <row r="922" spans="1:10" x14ac:dyDescent="0.25">
      <c r="A922" s="7"/>
      <c r="B922" s="5" t="str">
        <f ca="1">IF(ROW()-1&gt;$J$1,"",INDIRECT("Inventaires!D"&amp;SMALL([1]Inventaires!$A$3:$A$400,ROW()-1),1))</f>
        <v/>
      </c>
      <c r="C922" s="5" t="str">
        <f ca="1">IF(ROW()-1&gt;$J$1,"",INDIRECT("Inventaires!I"&amp;SMALL([1]Inventaires!$A$3:$A$400,ROW()-1),1))</f>
        <v/>
      </c>
      <c r="D922" s="7" t="str">
        <f ca="1">IF(ROW()-1&gt;$J$1,"",INDIRECT("Inventaires!C"&amp;SMALL([1]Inventaires!$A$3:$A$400,ROW()-1),1))</f>
        <v/>
      </c>
      <c r="E922" s="5" t="str">
        <f ca="1">IF(ROW()-1&gt;$J$1,"",INDIRECT("Inventaires!Q"&amp;SMALL([1]Inventaires!$A$3:$A$400,ROW()-1),1))</f>
        <v/>
      </c>
      <c r="F922" s="8" t="str">
        <f ca="1">IF(ROW()-1&gt;$J$1,"",INDIRECT("Inventaires!J"&amp;SMALL([1]Inventaires!$A$3:$A$400,ROW()-1),1))</f>
        <v/>
      </c>
      <c r="G922" s="7" t="str">
        <f ca="1">IF(ROW()-1&gt;$J$1,"",INDIRECT("Inventaires!K"&amp;SMALL([1]Inventaires!$A$3:$A$400,ROW()-1),1))</f>
        <v/>
      </c>
      <c r="H922" s="5" t="str">
        <f ca="1">IF(ROW()-1&gt;$J$1,"",INDIRECT("Inventaires!O"&amp;SMALL([1]Inventaires!$A$3:$A$400,ROW()-1),1))</f>
        <v/>
      </c>
      <c r="I922" s="7" t="str">
        <f ca="1">IF(ROW()-1&gt;$J$1,"",INDIRECT("Inventaires!L"&amp;SMALL([1]Inventaires!$A$3:$A$400,ROW()-1),1))</f>
        <v/>
      </c>
      <c r="J922" s="7"/>
    </row>
    <row r="923" spans="1:10" x14ac:dyDescent="0.25">
      <c r="A923" s="7"/>
      <c r="B923" s="5" t="str">
        <f ca="1">IF(ROW()-1&gt;$J$1,"",INDIRECT("Inventaires!D"&amp;SMALL([1]Inventaires!$A$3:$A$400,ROW()-1),1))</f>
        <v/>
      </c>
      <c r="C923" s="5" t="str">
        <f ca="1">IF(ROW()-1&gt;$J$1,"",INDIRECT("Inventaires!I"&amp;SMALL([1]Inventaires!$A$3:$A$400,ROW()-1),1))</f>
        <v/>
      </c>
      <c r="D923" s="7" t="str">
        <f ca="1">IF(ROW()-1&gt;$J$1,"",INDIRECT("Inventaires!C"&amp;SMALL([1]Inventaires!$A$3:$A$400,ROW()-1),1))</f>
        <v/>
      </c>
      <c r="E923" s="5" t="str">
        <f ca="1">IF(ROW()-1&gt;$J$1,"",INDIRECT("Inventaires!Q"&amp;SMALL([1]Inventaires!$A$3:$A$400,ROW()-1),1))</f>
        <v/>
      </c>
      <c r="F923" s="8" t="str">
        <f ca="1">IF(ROW()-1&gt;$J$1,"",INDIRECT("Inventaires!J"&amp;SMALL([1]Inventaires!$A$3:$A$400,ROW()-1),1))</f>
        <v/>
      </c>
      <c r="G923" s="7" t="str">
        <f ca="1">IF(ROW()-1&gt;$J$1,"",INDIRECT("Inventaires!K"&amp;SMALL([1]Inventaires!$A$3:$A$400,ROW()-1),1))</f>
        <v/>
      </c>
      <c r="H923" s="5" t="str">
        <f ca="1">IF(ROW()-1&gt;$J$1,"",INDIRECT("Inventaires!O"&amp;SMALL([1]Inventaires!$A$3:$A$400,ROW()-1),1))</f>
        <v/>
      </c>
      <c r="I923" s="7" t="str">
        <f ca="1">IF(ROW()-1&gt;$J$1,"",INDIRECT("Inventaires!L"&amp;SMALL([1]Inventaires!$A$3:$A$400,ROW()-1),1))</f>
        <v/>
      </c>
      <c r="J923" s="7"/>
    </row>
    <row r="924" spans="1:10" x14ac:dyDescent="0.25">
      <c r="A924" s="7"/>
      <c r="B924" s="5" t="str">
        <f ca="1">IF(ROW()-1&gt;$J$1,"",INDIRECT("Inventaires!D"&amp;SMALL([1]Inventaires!$A$3:$A$400,ROW()-1),1))</f>
        <v/>
      </c>
      <c r="C924" s="5" t="str">
        <f ca="1">IF(ROW()-1&gt;$J$1,"",INDIRECT("Inventaires!I"&amp;SMALL([1]Inventaires!$A$3:$A$400,ROW()-1),1))</f>
        <v/>
      </c>
      <c r="D924" s="7" t="str">
        <f ca="1">IF(ROW()-1&gt;$J$1,"",INDIRECT("Inventaires!C"&amp;SMALL([1]Inventaires!$A$3:$A$400,ROW()-1),1))</f>
        <v/>
      </c>
      <c r="E924" s="5" t="str">
        <f ca="1">IF(ROW()-1&gt;$J$1,"",INDIRECT("Inventaires!Q"&amp;SMALL([1]Inventaires!$A$3:$A$400,ROW()-1),1))</f>
        <v/>
      </c>
      <c r="F924" s="8" t="str">
        <f ca="1">IF(ROW()-1&gt;$J$1,"",INDIRECT("Inventaires!J"&amp;SMALL([1]Inventaires!$A$3:$A$400,ROW()-1),1))</f>
        <v/>
      </c>
      <c r="G924" s="7" t="str">
        <f ca="1">IF(ROW()-1&gt;$J$1,"",INDIRECT("Inventaires!K"&amp;SMALL([1]Inventaires!$A$3:$A$400,ROW()-1),1))</f>
        <v/>
      </c>
      <c r="H924" s="5" t="str">
        <f ca="1">IF(ROW()-1&gt;$J$1,"",INDIRECT("Inventaires!O"&amp;SMALL([1]Inventaires!$A$3:$A$400,ROW()-1),1))</f>
        <v/>
      </c>
      <c r="I924" s="7" t="str">
        <f ca="1">IF(ROW()-1&gt;$J$1,"",INDIRECT("Inventaires!L"&amp;SMALL([1]Inventaires!$A$3:$A$400,ROW()-1),1))</f>
        <v/>
      </c>
      <c r="J924" s="7"/>
    </row>
    <row r="925" spans="1:10" x14ac:dyDescent="0.25">
      <c r="A925" s="7"/>
      <c r="B925" s="5" t="str">
        <f ca="1">IF(ROW()-1&gt;$J$1,"",INDIRECT("Inventaires!D"&amp;SMALL([1]Inventaires!$A$3:$A$400,ROW()-1),1))</f>
        <v/>
      </c>
      <c r="C925" s="5" t="str">
        <f ca="1">IF(ROW()-1&gt;$J$1,"",INDIRECT("Inventaires!I"&amp;SMALL([1]Inventaires!$A$3:$A$400,ROW()-1),1))</f>
        <v/>
      </c>
      <c r="D925" s="7" t="str">
        <f ca="1">IF(ROW()-1&gt;$J$1,"",INDIRECT("Inventaires!C"&amp;SMALL([1]Inventaires!$A$3:$A$400,ROW()-1),1))</f>
        <v/>
      </c>
      <c r="E925" s="5" t="str">
        <f ca="1">IF(ROW()-1&gt;$J$1,"",INDIRECT("Inventaires!Q"&amp;SMALL([1]Inventaires!$A$3:$A$400,ROW()-1),1))</f>
        <v/>
      </c>
      <c r="F925" s="8" t="str">
        <f ca="1">IF(ROW()-1&gt;$J$1,"",INDIRECT("Inventaires!J"&amp;SMALL([1]Inventaires!$A$3:$A$400,ROW()-1),1))</f>
        <v/>
      </c>
      <c r="G925" s="7" t="str">
        <f ca="1">IF(ROW()-1&gt;$J$1,"",INDIRECT("Inventaires!K"&amp;SMALL([1]Inventaires!$A$3:$A$400,ROW()-1),1))</f>
        <v/>
      </c>
      <c r="H925" s="5" t="str">
        <f ca="1">IF(ROW()-1&gt;$J$1,"",INDIRECT("Inventaires!O"&amp;SMALL([1]Inventaires!$A$3:$A$400,ROW()-1),1))</f>
        <v/>
      </c>
      <c r="I925" s="7" t="str">
        <f ca="1">IF(ROW()-1&gt;$J$1,"",INDIRECT("Inventaires!L"&amp;SMALL([1]Inventaires!$A$3:$A$400,ROW()-1),1))</f>
        <v/>
      </c>
      <c r="J925" s="7"/>
    </row>
    <row r="926" spans="1:10" x14ac:dyDescent="0.25">
      <c r="A926" s="7"/>
      <c r="B926" s="5" t="str">
        <f ca="1">IF(ROW()-1&gt;$J$1,"",INDIRECT("Inventaires!D"&amp;SMALL([1]Inventaires!$A$3:$A$400,ROW()-1),1))</f>
        <v/>
      </c>
      <c r="C926" s="5" t="str">
        <f ca="1">IF(ROW()-1&gt;$J$1,"",INDIRECT("Inventaires!I"&amp;SMALL([1]Inventaires!$A$3:$A$400,ROW()-1),1))</f>
        <v/>
      </c>
      <c r="D926" s="7" t="str">
        <f ca="1">IF(ROW()-1&gt;$J$1,"",INDIRECT("Inventaires!C"&amp;SMALL([1]Inventaires!$A$3:$A$400,ROW()-1),1))</f>
        <v/>
      </c>
      <c r="E926" s="5" t="str">
        <f ca="1">IF(ROW()-1&gt;$J$1,"",INDIRECT("Inventaires!Q"&amp;SMALL([1]Inventaires!$A$3:$A$400,ROW()-1),1))</f>
        <v/>
      </c>
      <c r="F926" s="8" t="str">
        <f ca="1">IF(ROW()-1&gt;$J$1,"",INDIRECT("Inventaires!J"&amp;SMALL([1]Inventaires!$A$3:$A$400,ROW()-1),1))</f>
        <v/>
      </c>
      <c r="G926" s="7" t="str">
        <f ca="1">IF(ROW()-1&gt;$J$1,"",INDIRECT("Inventaires!K"&amp;SMALL([1]Inventaires!$A$3:$A$400,ROW()-1),1))</f>
        <v/>
      </c>
      <c r="H926" s="5" t="str">
        <f ca="1">IF(ROW()-1&gt;$J$1,"",INDIRECT("Inventaires!O"&amp;SMALL([1]Inventaires!$A$3:$A$400,ROW()-1),1))</f>
        <v/>
      </c>
      <c r="I926" s="7" t="str">
        <f ca="1">IF(ROW()-1&gt;$J$1,"",INDIRECT("Inventaires!L"&amp;SMALL([1]Inventaires!$A$3:$A$400,ROW()-1),1))</f>
        <v/>
      </c>
      <c r="J926" s="7"/>
    </row>
    <row r="927" spans="1:10" x14ac:dyDescent="0.25">
      <c r="A927" s="7"/>
      <c r="B927" s="5" t="str">
        <f ca="1">IF(ROW()-1&gt;$J$1,"",INDIRECT("Inventaires!D"&amp;SMALL([1]Inventaires!$A$3:$A$400,ROW()-1),1))</f>
        <v/>
      </c>
      <c r="C927" s="5" t="str">
        <f ca="1">IF(ROW()-1&gt;$J$1,"",INDIRECT("Inventaires!I"&amp;SMALL([1]Inventaires!$A$3:$A$400,ROW()-1),1))</f>
        <v/>
      </c>
      <c r="D927" s="7" t="str">
        <f ca="1">IF(ROW()-1&gt;$J$1,"",INDIRECT("Inventaires!C"&amp;SMALL([1]Inventaires!$A$3:$A$400,ROW()-1),1))</f>
        <v/>
      </c>
      <c r="E927" s="5" t="str">
        <f ca="1">IF(ROW()-1&gt;$J$1,"",INDIRECT("Inventaires!Q"&amp;SMALL([1]Inventaires!$A$3:$A$400,ROW()-1),1))</f>
        <v/>
      </c>
      <c r="F927" s="8" t="str">
        <f ca="1">IF(ROW()-1&gt;$J$1,"",INDIRECT("Inventaires!J"&amp;SMALL([1]Inventaires!$A$3:$A$400,ROW()-1),1))</f>
        <v/>
      </c>
      <c r="G927" s="7" t="str">
        <f ca="1">IF(ROW()-1&gt;$J$1,"",INDIRECT("Inventaires!K"&amp;SMALL([1]Inventaires!$A$3:$A$400,ROW()-1),1))</f>
        <v/>
      </c>
      <c r="H927" s="5" t="str">
        <f ca="1">IF(ROW()-1&gt;$J$1,"",INDIRECT("Inventaires!O"&amp;SMALL([1]Inventaires!$A$3:$A$400,ROW()-1),1))</f>
        <v/>
      </c>
      <c r="I927" s="7" t="str">
        <f ca="1">IF(ROW()-1&gt;$J$1,"",INDIRECT("Inventaires!L"&amp;SMALL([1]Inventaires!$A$3:$A$400,ROW()-1),1))</f>
        <v/>
      </c>
      <c r="J927" s="7"/>
    </row>
    <row r="928" spans="1:10" x14ac:dyDescent="0.25">
      <c r="A928" s="7"/>
      <c r="B928" s="5" t="str">
        <f ca="1">IF(ROW()-1&gt;$J$1,"",INDIRECT("Inventaires!D"&amp;SMALL([1]Inventaires!$A$3:$A$400,ROW()-1),1))</f>
        <v/>
      </c>
      <c r="C928" s="5" t="str">
        <f ca="1">IF(ROW()-1&gt;$J$1,"",INDIRECT("Inventaires!I"&amp;SMALL([1]Inventaires!$A$3:$A$400,ROW()-1),1))</f>
        <v/>
      </c>
      <c r="D928" s="7" t="str">
        <f ca="1">IF(ROW()-1&gt;$J$1,"",INDIRECT("Inventaires!C"&amp;SMALL([1]Inventaires!$A$3:$A$400,ROW()-1),1))</f>
        <v/>
      </c>
      <c r="E928" s="5" t="str">
        <f ca="1">IF(ROW()-1&gt;$J$1,"",INDIRECT("Inventaires!Q"&amp;SMALL([1]Inventaires!$A$3:$A$400,ROW()-1),1))</f>
        <v/>
      </c>
      <c r="F928" s="8" t="str">
        <f ca="1">IF(ROW()-1&gt;$J$1,"",INDIRECT("Inventaires!J"&amp;SMALL([1]Inventaires!$A$3:$A$400,ROW()-1),1))</f>
        <v/>
      </c>
      <c r="G928" s="7" t="str">
        <f ca="1">IF(ROW()-1&gt;$J$1,"",INDIRECT("Inventaires!K"&amp;SMALL([1]Inventaires!$A$3:$A$400,ROW()-1),1))</f>
        <v/>
      </c>
      <c r="H928" s="5" t="str">
        <f ca="1">IF(ROW()-1&gt;$J$1,"",INDIRECT("Inventaires!O"&amp;SMALL([1]Inventaires!$A$3:$A$400,ROW()-1),1))</f>
        <v/>
      </c>
      <c r="I928" s="7" t="str">
        <f ca="1">IF(ROW()-1&gt;$J$1,"",INDIRECT("Inventaires!L"&amp;SMALL([1]Inventaires!$A$3:$A$400,ROW()-1),1))</f>
        <v/>
      </c>
      <c r="J928" s="7"/>
    </row>
    <row r="929" spans="1:10" x14ac:dyDescent="0.25">
      <c r="A929" s="7"/>
      <c r="B929" s="5" t="str">
        <f ca="1">IF(ROW()-1&gt;$J$1,"",INDIRECT("Inventaires!D"&amp;SMALL([1]Inventaires!$A$3:$A$400,ROW()-1),1))</f>
        <v/>
      </c>
      <c r="C929" s="5" t="str">
        <f ca="1">IF(ROW()-1&gt;$J$1,"",INDIRECT("Inventaires!I"&amp;SMALL([1]Inventaires!$A$3:$A$400,ROW()-1),1))</f>
        <v/>
      </c>
      <c r="D929" s="7" t="str">
        <f ca="1">IF(ROW()-1&gt;$J$1,"",INDIRECT("Inventaires!C"&amp;SMALL([1]Inventaires!$A$3:$A$400,ROW()-1),1))</f>
        <v/>
      </c>
      <c r="E929" s="5" t="str">
        <f ca="1">IF(ROW()-1&gt;$J$1,"",INDIRECT("Inventaires!Q"&amp;SMALL([1]Inventaires!$A$3:$A$400,ROW()-1),1))</f>
        <v/>
      </c>
      <c r="F929" s="8" t="str">
        <f ca="1">IF(ROW()-1&gt;$J$1,"",INDIRECT("Inventaires!J"&amp;SMALL([1]Inventaires!$A$3:$A$400,ROW()-1),1))</f>
        <v/>
      </c>
      <c r="G929" s="7" t="str">
        <f ca="1">IF(ROW()-1&gt;$J$1,"",INDIRECT("Inventaires!K"&amp;SMALL([1]Inventaires!$A$3:$A$400,ROW()-1),1))</f>
        <v/>
      </c>
      <c r="H929" s="5" t="str">
        <f ca="1">IF(ROW()-1&gt;$J$1,"",INDIRECT("Inventaires!O"&amp;SMALL([1]Inventaires!$A$3:$A$400,ROW()-1),1))</f>
        <v/>
      </c>
      <c r="I929" s="7" t="str">
        <f ca="1">IF(ROW()-1&gt;$J$1,"",INDIRECT("Inventaires!L"&amp;SMALL([1]Inventaires!$A$3:$A$400,ROW()-1),1))</f>
        <v/>
      </c>
      <c r="J929" s="7"/>
    </row>
    <row r="930" spans="1:10" x14ac:dyDescent="0.25">
      <c r="A930" s="7"/>
      <c r="B930" s="5" t="str">
        <f ca="1">IF(ROW()-1&gt;$J$1,"",INDIRECT("Inventaires!D"&amp;SMALL([1]Inventaires!$A$3:$A$400,ROW()-1),1))</f>
        <v/>
      </c>
      <c r="C930" s="5" t="str">
        <f ca="1">IF(ROW()-1&gt;$J$1,"",INDIRECT("Inventaires!I"&amp;SMALL([1]Inventaires!$A$3:$A$400,ROW()-1),1))</f>
        <v/>
      </c>
      <c r="D930" s="7" t="str">
        <f ca="1">IF(ROW()-1&gt;$J$1,"",INDIRECT("Inventaires!C"&amp;SMALL([1]Inventaires!$A$3:$A$400,ROW()-1),1))</f>
        <v/>
      </c>
      <c r="E930" s="5" t="str">
        <f ca="1">IF(ROW()-1&gt;$J$1,"",INDIRECT("Inventaires!Q"&amp;SMALL([1]Inventaires!$A$3:$A$400,ROW()-1),1))</f>
        <v/>
      </c>
      <c r="F930" s="8" t="str">
        <f ca="1">IF(ROW()-1&gt;$J$1,"",INDIRECT("Inventaires!J"&amp;SMALL([1]Inventaires!$A$3:$A$400,ROW()-1),1))</f>
        <v/>
      </c>
      <c r="G930" s="7" t="str">
        <f ca="1">IF(ROW()-1&gt;$J$1,"",INDIRECT("Inventaires!K"&amp;SMALL([1]Inventaires!$A$3:$A$400,ROW()-1),1))</f>
        <v/>
      </c>
      <c r="H930" s="5" t="str">
        <f ca="1">IF(ROW()-1&gt;$J$1,"",INDIRECT("Inventaires!O"&amp;SMALL([1]Inventaires!$A$3:$A$400,ROW()-1),1))</f>
        <v/>
      </c>
      <c r="I930" s="7" t="str">
        <f ca="1">IF(ROW()-1&gt;$J$1,"",INDIRECT("Inventaires!L"&amp;SMALL([1]Inventaires!$A$3:$A$400,ROW()-1),1))</f>
        <v/>
      </c>
      <c r="J930" s="7"/>
    </row>
    <row r="931" spans="1:10" x14ac:dyDescent="0.25">
      <c r="A931" s="7"/>
      <c r="B931" s="5" t="str">
        <f ca="1">IF(ROW()-1&gt;$J$1,"",INDIRECT("Inventaires!D"&amp;SMALL([1]Inventaires!$A$3:$A$400,ROW()-1),1))</f>
        <v/>
      </c>
      <c r="C931" s="5" t="str">
        <f ca="1">IF(ROW()-1&gt;$J$1,"",INDIRECT("Inventaires!I"&amp;SMALL([1]Inventaires!$A$3:$A$400,ROW()-1),1))</f>
        <v/>
      </c>
      <c r="D931" s="7" t="str">
        <f ca="1">IF(ROW()-1&gt;$J$1,"",INDIRECT("Inventaires!C"&amp;SMALL([1]Inventaires!$A$3:$A$400,ROW()-1),1))</f>
        <v/>
      </c>
      <c r="E931" s="5" t="str">
        <f ca="1">IF(ROW()-1&gt;$J$1,"",INDIRECT("Inventaires!Q"&amp;SMALL([1]Inventaires!$A$3:$A$400,ROW()-1),1))</f>
        <v/>
      </c>
      <c r="F931" s="8" t="str">
        <f ca="1">IF(ROW()-1&gt;$J$1,"",INDIRECT("Inventaires!J"&amp;SMALL([1]Inventaires!$A$3:$A$400,ROW()-1),1))</f>
        <v/>
      </c>
      <c r="G931" s="7" t="str">
        <f ca="1">IF(ROW()-1&gt;$J$1,"",INDIRECT("Inventaires!K"&amp;SMALL([1]Inventaires!$A$3:$A$400,ROW()-1),1))</f>
        <v/>
      </c>
      <c r="H931" s="5" t="str">
        <f ca="1">IF(ROW()-1&gt;$J$1,"",INDIRECT("Inventaires!O"&amp;SMALL([1]Inventaires!$A$3:$A$400,ROW()-1),1))</f>
        <v/>
      </c>
      <c r="I931" s="7" t="str">
        <f ca="1">IF(ROW()-1&gt;$J$1,"",INDIRECT("Inventaires!L"&amp;SMALL([1]Inventaires!$A$3:$A$400,ROW()-1),1))</f>
        <v/>
      </c>
      <c r="J931" s="7"/>
    </row>
    <row r="932" spans="1:10" x14ac:dyDescent="0.25">
      <c r="A932" s="7"/>
      <c r="B932" s="5" t="str">
        <f ca="1">IF(ROW()-1&gt;$J$1,"",INDIRECT("Inventaires!D"&amp;SMALL([1]Inventaires!$A$3:$A$400,ROW()-1),1))</f>
        <v/>
      </c>
      <c r="C932" s="5" t="str">
        <f ca="1">IF(ROW()-1&gt;$J$1,"",INDIRECT("Inventaires!I"&amp;SMALL([1]Inventaires!$A$3:$A$400,ROW()-1),1))</f>
        <v/>
      </c>
      <c r="D932" s="7" t="str">
        <f ca="1">IF(ROW()-1&gt;$J$1,"",INDIRECT("Inventaires!C"&amp;SMALL([1]Inventaires!$A$3:$A$400,ROW()-1),1))</f>
        <v/>
      </c>
      <c r="E932" s="5" t="str">
        <f ca="1">IF(ROW()-1&gt;$J$1,"",INDIRECT("Inventaires!Q"&amp;SMALL([1]Inventaires!$A$3:$A$400,ROW()-1),1))</f>
        <v/>
      </c>
      <c r="F932" s="8" t="str">
        <f ca="1">IF(ROW()-1&gt;$J$1,"",INDIRECT("Inventaires!J"&amp;SMALL([1]Inventaires!$A$3:$A$400,ROW()-1),1))</f>
        <v/>
      </c>
      <c r="G932" s="7" t="str">
        <f ca="1">IF(ROW()-1&gt;$J$1,"",INDIRECT("Inventaires!K"&amp;SMALL([1]Inventaires!$A$3:$A$400,ROW()-1),1))</f>
        <v/>
      </c>
      <c r="H932" s="5" t="str">
        <f ca="1">IF(ROW()-1&gt;$J$1,"",INDIRECT("Inventaires!O"&amp;SMALL([1]Inventaires!$A$3:$A$400,ROW()-1),1))</f>
        <v/>
      </c>
      <c r="I932" s="7" t="str">
        <f ca="1">IF(ROW()-1&gt;$J$1,"",INDIRECT("Inventaires!L"&amp;SMALL([1]Inventaires!$A$3:$A$400,ROW()-1),1))</f>
        <v/>
      </c>
      <c r="J932" s="7"/>
    </row>
    <row r="933" spans="1:10" x14ac:dyDescent="0.25">
      <c r="A933" s="7"/>
      <c r="B933" s="5" t="str">
        <f ca="1">IF(ROW()-1&gt;$J$1,"",INDIRECT("Inventaires!D"&amp;SMALL([1]Inventaires!$A$3:$A$400,ROW()-1),1))</f>
        <v/>
      </c>
      <c r="C933" s="5" t="str">
        <f ca="1">IF(ROW()-1&gt;$J$1,"",INDIRECT("Inventaires!I"&amp;SMALL([1]Inventaires!$A$3:$A$400,ROW()-1),1))</f>
        <v/>
      </c>
      <c r="D933" s="7" t="str">
        <f ca="1">IF(ROW()-1&gt;$J$1,"",INDIRECT("Inventaires!C"&amp;SMALL([1]Inventaires!$A$3:$A$400,ROW()-1),1))</f>
        <v/>
      </c>
      <c r="E933" s="5" t="str">
        <f ca="1">IF(ROW()-1&gt;$J$1,"",INDIRECT("Inventaires!Q"&amp;SMALL([1]Inventaires!$A$3:$A$400,ROW()-1),1))</f>
        <v/>
      </c>
      <c r="F933" s="8" t="str">
        <f ca="1">IF(ROW()-1&gt;$J$1,"",INDIRECT("Inventaires!J"&amp;SMALL([1]Inventaires!$A$3:$A$400,ROW()-1),1))</f>
        <v/>
      </c>
      <c r="G933" s="7" t="str">
        <f ca="1">IF(ROW()-1&gt;$J$1,"",INDIRECT("Inventaires!K"&amp;SMALL([1]Inventaires!$A$3:$A$400,ROW()-1),1))</f>
        <v/>
      </c>
      <c r="H933" s="5" t="str">
        <f ca="1">IF(ROW()-1&gt;$J$1,"",INDIRECT("Inventaires!O"&amp;SMALL([1]Inventaires!$A$3:$A$400,ROW()-1),1))</f>
        <v/>
      </c>
      <c r="I933" s="7" t="str">
        <f ca="1">IF(ROW()-1&gt;$J$1,"",INDIRECT("Inventaires!L"&amp;SMALL([1]Inventaires!$A$3:$A$400,ROW()-1),1))</f>
        <v/>
      </c>
      <c r="J933" s="7"/>
    </row>
    <row r="934" spans="1:10" x14ac:dyDescent="0.25">
      <c r="A934" s="7"/>
      <c r="B934" s="5" t="str">
        <f ca="1">IF(ROW()-1&gt;$J$1,"",INDIRECT("Inventaires!D"&amp;SMALL([1]Inventaires!$A$3:$A$400,ROW()-1),1))</f>
        <v/>
      </c>
      <c r="C934" s="5" t="str">
        <f ca="1">IF(ROW()-1&gt;$J$1,"",INDIRECT("Inventaires!I"&amp;SMALL([1]Inventaires!$A$3:$A$400,ROW()-1),1))</f>
        <v/>
      </c>
      <c r="D934" s="7" t="str">
        <f ca="1">IF(ROW()-1&gt;$J$1,"",INDIRECT("Inventaires!C"&amp;SMALL([1]Inventaires!$A$3:$A$400,ROW()-1),1))</f>
        <v/>
      </c>
      <c r="E934" s="5" t="str">
        <f ca="1">IF(ROW()-1&gt;$J$1,"",INDIRECT("Inventaires!Q"&amp;SMALL([1]Inventaires!$A$3:$A$400,ROW()-1),1))</f>
        <v/>
      </c>
      <c r="F934" s="8" t="str">
        <f ca="1">IF(ROW()-1&gt;$J$1,"",INDIRECT("Inventaires!J"&amp;SMALL([1]Inventaires!$A$3:$A$400,ROW()-1),1))</f>
        <v/>
      </c>
      <c r="G934" s="7" t="str">
        <f ca="1">IF(ROW()-1&gt;$J$1,"",INDIRECT("Inventaires!K"&amp;SMALL([1]Inventaires!$A$3:$A$400,ROW()-1),1))</f>
        <v/>
      </c>
      <c r="H934" s="5" t="str">
        <f ca="1">IF(ROW()-1&gt;$J$1,"",INDIRECT("Inventaires!O"&amp;SMALL([1]Inventaires!$A$3:$A$400,ROW()-1),1))</f>
        <v/>
      </c>
      <c r="I934" s="7" t="str">
        <f ca="1">IF(ROW()-1&gt;$J$1,"",INDIRECT("Inventaires!L"&amp;SMALL([1]Inventaires!$A$3:$A$400,ROW()-1),1))</f>
        <v/>
      </c>
      <c r="J934" s="7"/>
    </row>
    <row r="935" spans="1:10" x14ac:dyDescent="0.25">
      <c r="A935" s="7"/>
      <c r="B935" s="5" t="str">
        <f ca="1">IF(ROW()-1&gt;$J$1,"",INDIRECT("Inventaires!D"&amp;SMALL([1]Inventaires!$A$3:$A$400,ROW()-1),1))</f>
        <v/>
      </c>
      <c r="C935" s="5" t="str">
        <f ca="1">IF(ROW()-1&gt;$J$1,"",INDIRECT("Inventaires!I"&amp;SMALL([1]Inventaires!$A$3:$A$400,ROW()-1),1))</f>
        <v/>
      </c>
      <c r="D935" s="7" t="str">
        <f ca="1">IF(ROW()-1&gt;$J$1,"",INDIRECT("Inventaires!C"&amp;SMALL([1]Inventaires!$A$3:$A$400,ROW()-1),1))</f>
        <v/>
      </c>
      <c r="E935" s="5" t="str">
        <f ca="1">IF(ROW()-1&gt;$J$1,"",INDIRECT("Inventaires!Q"&amp;SMALL([1]Inventaires!$A$3:$A$400,ROW()-1),1))</f>
        <v/>
      </c>
      <c r="F935" s="8" t="str">
        <f ca="1">IF(ROW()-1&gt;$J$1,"",INDIRECT("Inventaires!J"&amp;SMALL([1]Inventaires!$A$3:$A$400,ROW()-1),1))</f>
        <v/>
      </c>
      <c r="G935" s="7" t="str">
        <f ca="1">IF(ROW()-1&gt;$J$1,"",INDIRECT("Inventaires!K"&amp;SMALL([1]Inventaires!$A$3:$A$400,ROW()-1),1))</f>
        <v/>
      </c>
      <c r="H935" s="5" t="str">
        <f ca="1">IF(ROW()-1&gt;$J$1,"",INDIRECT("Inventaires!O"&amp;SMALL([1]Inventaires!$A$3:$A$400,ROW()-1),1))</f>
        <v/>
      </c>
      <c r="I935" s="7" t="str">
        <f ca="1">IF(ROW()-1&gt;$J$1,"",INDIRECT("Inventaires!L"&amp;SMALL([1]Inventaires!$A$3:$A$400,ROW()-1),1))</f>
        <v/>
      </c>
      <c r="J935" s="7"/>
    </row>
    <row r="936" spans="1:10" x14ac:dyDescent="0.25">
      <c r="A936" s="7"/>
      <c r="B936" s="5" t="str">
        <f ca="1">IF(ROW()-1&gt;$J$1,"",INDIRECT("Inventaires!D"&amp;SMALL([1]Inventaires!$A$3:$A$400,ROW()-1),1))</f>
        <v/>
      </c>
      <c r="C936" s="5" t="str">
        <f ca="1">IF(ROW()-1&gt;$J$1,"",INDIRECT("Inventaires!I"&amp;SMALL([1]Inventaires!$A$3:$A$400,ROW()-1),1))</f>
        <v/>
      </c>
      <c r="D936" s="7" t="str">
        <f ca="1">IF(ROW()-1&gt;$J$1,"",INDIRECT("Inventaires!C"&amp;SMALL([1]Inventaires!$A$3:$A$400,ROW()-1),1))</f>
        <v/>
      </c>
      <c r="E936" s="5" t="str">
        <f ca="1">IF(ROW()-1&gt;$J$1,"",INDIRECT("Inventaires!Q"&amp;SMALL([1]Inventaires!$A$3:$A$400,ROW()-1),1))</f>
        <v/>
      </c>
      <c r="F936" s="8" t="str">
        <f ca="1">IF(ROW()-1&gt;$J$1,"",INDIRECT("Inventaires!J"&amp;SMALL([1]Inventaires!$A$3:$A$400,ROW()-1),1))</f>
        <v/>
      </c>
      <c r="G936" s="7" t="str">
        <f ca="1">IF(ROW()-1&gt;$J$1,"",INDIRECT("Inventaires!K"&amp;SMALL([1]Inventaires!$A$3:$A$400,ROW()-1),1))</f>
        <v/>
      </c>
      <c r="H936" s="5" t="str">
        <f ca="1">IF(ROW()-1&gt;$J$1,"",INDIRECT("Inventaires!O"&amp;SMALL([1]Inventaires!$A$3:$A$400,ROW()-1),1))</f>
        <v/>
      </c>
      <c r="I936" s="7" t="str">
        <f ca="1">IF(ROW()-1&gt;$J$1,"",INDIRECT("Inventaires!L"&amp;SMALL([1]Inventaires!$A$3:$A$400,ROW()-1),1))</f>
        <v/>
      </c>
      <c r="J936" s="7"/>
    </row>
    <row r="937" spans="1:10" x14ac:dyDescent="0.25">
      <c r="A937" s="7"/>
      <c r="B937" s="5" t="str">
        <f ca="1">IF(ROW()-1&gt;$J$1,"",INDIRECT("Inventaires!D"&amp;SMALL([1]Inventaires!$A$3:$A$400,ROW()-1),1))</f>
        <v/>
      </c>
      <c r="C937" s="5" t="str">
        <f ca="1">IF(ROW()-1&gt;$J$1,"",INDIRECT("Inventaires!I"&amp;SMALL([1]Inventaires!$A$3:$A$400,ROW()-1),1))</f>
        <v/>
      </c>
      <c r="D937" s="7" t="str">
        <f ca="1">IF(ROW()-1&gt;$J$1,"",INDIRECT("Inventaires!C"&amp;SMALL([1]Inventaires!$A$3:$A$400,ROW()-1),1))</f>
        <v/>
      </c>
      <c r="E937" s="5" t="str">
        <f ca="1">IF(ROW()-1&gt;$J$1,"",INDIRECT("Inventaires!Q"&amp;SMALL([1]Inventaires!$A$3:$A$400,ROW()-1),1))</f>
        <v/>
      </c>
      <c r="F937" s="8" t="str">
        <f ca="1">IF(ROW()-1&gt;$J$1,"",INDIRECT("Inventaires!J"&amp;SMALL([1]Inventaires!$A$3:$A$400,ROW()-1),1))</f>
        <v/>
      </c>
      <c r="G937" s="7" t="str">
        <f ca="1">IF(ROW()-1&gt;$J$1,"",INDIRECT("Inventaires!K"&amp;SMALL([1]Inventaires!$A$3:$A$400,ROW()-1),1))</f>
        <v/>
      </c>
      <c r="H937" s="5" t="str">
        <f ca="1">IF(ROW()-1&gt;$J$1,"",INDIRECT("Inventaires!O"&amp;SMALL([1]Inventaires!$A$3:$A$400,ROW()-1),1))</f>
        <v/>
      </c>
      <c r="I937" s="7" t="str">
        <f ca="1">IF(ROW()-1&gt;$J$1,"",INDIRECT("Inventaires!L"&amp;SMALL([1]Inventaires!$A$3:$A$400,ROW()-1),1))</f>
        <v/>
      </c>
      <c r="J937" s="7"/>
    </row>
    <row r="938" spans="1:10" x14ac:dyDescent="0.25">
      <c r="A938" s="7"/>
      <c r="B938" s="5" t="str">
        <f ca="1">IF(ROW()-1&gt;$J$1,"",INDIRECT("Inventaires!D"&amp;SMALL([1]Inventaires!$A$3:$A$400,ROW()-1),1))</f>
        <v/>
      </c>
      <c r="C938" s="5" t="str">
        <f ca="1">IF(ROW()-1&gt;$J$1,"",INDIRECT("Inventaires!I"&amp;SMALL([1]Inventaires!$A$3:$A$400,ROW()-1),1))</f>
        <v/>
      </c>
      <c r="D938" s="7" t="str">
        <f ca="1">IF(ROW()-1&gt;$J$1,"",INDIRECT("Inventaires!C"&amp;SMALL([1]Inventaires!$A$3:$A$400,ROW()-1),1))</f>
        <v/>
      </c>
      <c r="E938" s="5" t="str">
        <f ca="1">IF(ROW()-1&gt;$J$1,"",INDIRECT("Inventaires!Q"&amp;SMALL([1]Inventaires!$A$3:$A$400,ROW()-1),1))</f>
        <v/>
      </c>
      <c r="F938" s="8" t="str">
        <f ca="1">IF(ROW()-1&gt;$J$1,"",INDIRECT("Inventaires!J"&amp;SMALL([1]Inventaires!$A$3:$A$400,ROW()-1),1))</f>
        <v/>
      </c>
      <c r="G938" s="7" t="str">
        <f ca="1">IF(ROW()-1&gt;$J$1,"",INDIRECT("Inventaires!K"&amp;SMALL([1]Inventaires!$A$3:$A$400,ROW()-1),1))</f>
        <v/>
      </c>
      <c r="H938" s="5" t="str">
        <f ca="1">IF(ROW()-1&gt;$J$1,"",INDIRECT("Inventaires!O"&amp;SMALL([1]Inventaires!$A$3:$A$400,ROW()-1),1))</f>
        <v/>
      </c>
      <c r="I938" s="7" t="str">
        <f ca="1">IF(ROW()-1&gt;$J$1,"",INDIRECT("Inventaires!L"&amp;SMALL([1]Inventaires!$A$3:$A$400,ROW()-1),1))</f>
        <v/>
      </c>
      <c r="J938" s="7"/>
    </row>
    <row r="939" spans="1:10" x14ac:dyDescent="0.25">
      <c r="A939" s="7"/>
      <c r="B939" s="5" t="str">
        <f ca="1">IF(ROW()-1&gt;$J$1,"",INDIRECT("Inventaires!D"&amp;SMALL([1]Inventaires!$A$3:$A$400,ROW()-1),1))</f>
        <v/>
      </c>
      <c r="C939" s="5" t="str">
        <f ca="1">IF(ROW()-1&gt;$J$1,"",INDIRECT("Inventaires!I"&amp;SMALL([1]Inventaires!$A$3:$A$400,ROW()-1),1))</f>
        <v/>
      </c>
      <c r="D939" s="7" t="str">
        <f ca="1">IF(ROW()-1&gt;$J$1,"",INDIRECT("Inventaires!C"&amp;SMALL([1]Inventaires!$A$3:$A$400,ROW()-1),1))</f>
        <v/>
      </c>
      <c r="E939" s="5" t="str">
        <f ca="1">IF(ROW()-1&gt;$J$1,"",INDIRECT("Inventaires!Q"&amp;SMALL([1]Inventaires!$A$3:$A$400,ROW()-1),1))</f>
        <v/>
      </c>
      <c r="F939" s="8" t="str">
        <f ca="1">IF(ROW()-1&gt;$J$1,"",INDIRECT("Inventaires!J"&amp;SMALL([1]Inventaires!$A$3:$A$400,ROW()-1),1))</f>
        <v/>
      </c>
      <c r="G939" s="7" t="str">
        <f ca="1">IF(ROW()-1&gt;$J$1,"",INDIRECT("Inventaires!K"&amp;SMALL([1]Inventaires!$A$3:$A$400,ROW()-1),1))</f>
        <v/>
      </c>
      <c r="H939" s="5" t="str">
        <f ca="1">IF(ROW()-1&gt;$J$1,"",INDIRECT("Inventaires!O"&amp;SMALL([1]Inventaires!$A$3:$A$400,ROW()-1),1))</f>
        <v/>
      </c>
      <c r="I939" s="7" t="str">
        <f ca="1">IF(ROW()-1&gt;$J$1,"",INDIRECT("Inventaires!L"&amp;SMALL([1]Inventaires!$A$3:$A$400,ROW()-1),1))</f>
        <v/>
      </c>
      <c r="J939" s="7"/>
    </row>
    <row r="940" spans="1:10" x14ac:dyDescent="0.25">
      <c r="A940" s="7"/>
      <c r="B940" s="5" t="str">
        <f ca="1">IF(ROW()-1&gt;$J$1,"",INDIRECT("Inventaires!D"&amp;SMALL([1]Inventaires!$A$3:$A$400,ROW()-1),1))</f>
        <v/>
      </c>
      <c r="C940" s="5" t="str">
        <f ca="1">IF(ROW()-1&gt;$J$1,"",INDIRECT("Inventaires!I"&amp;SMALL([1]Inventaires!$A$3:$A$400,ROW()-1),1))</f>
        <v/>
      </c>
      <c r="D940" s="7" t="str">
        <f ca="1">IF(ROW()-1&gt;$J$1,"",INDIRECT("Inventaires!C"&amp;SMALL([1]Inventaires!$A$3:$A$400,ROW()-1),1))</f>
        <v/>
      </c>
      <c r="E940" s="5" t="str">
        <f ca="1">IF(ROW()-1&gt;$J$1,"",INDIRECT("Inventaires!Q"&amp;SMALL([1]Inventaires!$A$3:$A$400,ROW()-1),1))</f>
        <v/>
      </c>
      <c r="F940" s="8" t="str">
        <f ca="1">IF(ROW()-1&gt;$J$1,"",INDIRECT("Inventaires!J"&amp;SMALL([1]Inventaires!$A$3:$A$400,ROW()-1),1))</f>
        <v/>
      </c>
      <c r="G940" s="7" t="str">
        <f ca="1">IF(ROW()-1&gt;$J$1,"",INDIRECT("Inventaires!K"&amp;SMALL([1]Inventaires!$A$3:$A$400,ROW()-1),1))</f>
        <v/>
      </c>
      <c r="H940" s="5" t="str">
        <f ca="1">IF(ROW()-1&gt;$J$1,"",INDIRECT("Inventaires!O"&amp;SMALL([1]Inventaires!$A$3:$A$400,ROW()-1),1))</f>
        <v/>
      </c>
      <c r="I940" s="7" t="str">
        <f ca="1">IF(ROW()-1&gt;$J$1,"",INDIRECT("Inventaires!L"&amp;SMALL([1]Inventaires!$A$3:$A$400,ROW()-1),1))</f>
        <v/>
      </c>
      <c r="J940" s="7"/>
    </row>
    <row r="941" spans="1:10" x14ac:dyDescent="0.25">
      <c r="A941" s="7"/>
      <c r="B941" s="5" t="str">
        <f ca="1">IF(ROW()-1&gt;$J$1,"",INDIRECT("Inventaires!D"&amp;SMALL([1]Inventaires!$A$3:$A$400,ROW()-1),1))</f>
        <v/>
      </c>
      <c r="C941" s="5" t="str">
        <f ca="1">IF(ROW()-1&gt;$J$1,"",INDIRECT("Inventaires!I"&amp;SMALL([1]Inventaires!$A$3:$A$400,ROW()-1),1))</f>
        <v/>
      </c>
      <c r="D941" s="7" t="str">
        <f ca="1">IF(ROW()-1&gt;$J$1,"",INDIRECT("Inventaires!C"&amp;SMALL([1]Inventaires!$A$3:$A$400,ROW()-1),1))</f>
        <v/>
      </c>
      <c r="E941" s="5" t="str">
        <f ca="1">IF(ROW()-1&gt;$J$1,"",INDIRECT("Inventaires!Q"&amp;SMALL([1]Inventaires!$A$3:$A$400,ROW()-1),1))</f>
        <v/>
      </c>
      <c r="F941" s="8" t="str">
        <f ca="1">IF(ROW()-1&gt;$J$1,"",INDIRECT("Inventaires!J"&amp;SMALL([1]Inventaires!$A$3:$A$400,ROW()-1),1))</f>
        <v/>
      </c>
      <c r="G941" s="7" t="str">
        <f ca="1">IF(ROW()-1&gt;$J$1,"",INDIRECT("Inventaires!K"&amp;SMALL([1]Inventaires!$A$3:$A$400,ROW()-1),1))</f>
        <v/>
      </c>
      <c r="H941" s="5" t="str">
        <f ca="1">IF(ROW()-1&gt;$J$1,"",INDIRECT("Inventaires!O"&amp;SMALL([1]Inventaires!$A$3:$A$400,ROW()-1),1))</f>
        <v/>
      </c>
      <c r="I941" s="7" t="str">
        <f ca="1">IF(ROW()-1&gt;$J$1,"",INDIRECT("Inventaires!L"&amp;SMALL([1]Inventaires!$A$3:$A$400,ROW()-1),1))</f>
        <v/>
      </c>
      <c r="J941" s="7"/>
    </row>
    <row r="942" spans="1:10" x14ac:dyDescent="0.25">
      <c r="A942" s="7"/>
      <c r="B942" s="5" t="str">
        <f ca="1">IF(ROW()-1&gt;$J$1,"",INDIRECT("Inventaires!D"&amp;SMALL([1]Inventaires!$A$3:$A$400,ROW()-1),1))</f>
        <v/>
      </c>
      <c r="C942" s="5" t="str">
        <f ca="1">IF(ROW()-1&gt;$J$1,"",INDIRECT("Inventaires!I"&amp;SMALL([1]Inventaires!$A$3:$A$400,ROW()-1),1))</f>
        <v/>
      </c>
      <c r="D942" s="7" t="str">
        <f ca="1">IF(ROW()-1&gt;$J$1,"",INDIRECT("Inventaires!C"&amp;SMALL([1]Inventaires!$A$3:$A$400,ROW()-1),1))</f>
        <v/>
      </c>
      <c r="E942" s="5" t="str">
        <f ca="1">IF(ROW()-1&gt;$J$1,"",INDIRECT("Inventaires!Q"&amp;SMALL([1]Inventaires!$A$3:$A$400,ROW()-1),1))</f>
        <v/>
      </c>
      <c r="F942" s="8" t="str">
        <f ca="1">IF(ROW()-1&gt;$J$1,"",INDIRECT("Inventaires!J"&amp;SMALL([1]Inventaires!$A$3:$A$400,ROW()-1),1))</f>
        <v/>
      </c>
      <c r="G942" s="7" t="str">
        <f ca="1">IF(ROW()-1&gt;$J$1,"",INDIRECT("Inventaires!K"&amp;SMALL([1]Inventaires!$A$3:$A$400,ROW()-1),1))</f>
        <v/>
      </c>
      <c r="H942" s="5" t="str">
        <f ca="1">IF(ROW()-1&gt;$J$1,"",INDIRECT("Inventaires!O"&amp;SMALL([1]Inventaires!$A$3:$A$400,ROW()-1),1))</f>
        <v/>
      </c>
      <c r="I942" s="7" t="str">
        <f ca="1">IF(ROW()-1&gt;$J$1,"",INDIRECT("Inventaires!L"&amp;SMALL([1]Inventaires!$A$3:$A$400,ROW()-1),1))</f>
        <v/>
      </c>
      <c r="J942" s="7"/>
    </row>
    <row r="943" spans="1:10" x14ac:dyDescent="0.25">
      <c r="A943" s="7"/>
      <c r="B943" s="5" t="str">
        <f ca="1">IF(ROW()-1&gt;$J$1,"",INDIRECT("Inventaires!D"&amp;SMALL([1]Inventaires!$A$3:$A$400,ROW()-1),1))</f>
        <v/>
      </c>
      <c r="C943" s="5" t="str">
        <f ca="1">IF(ROW()-1&gt;$J$1,"",INDIRECT("Inventaires!I"&amp;SMALL([1]Inventaires!$A$3:$A$400,ROW()-1),1))</f>
        <v/>
      </c>
      <c r="D943" s="7" t="str">
        <f ca="1">IF(ROW()-1&gt;$J$1,"",INDIRECT("Inventaires!C"&amp;SMALL([1]Inventaires!$A$3:$A$400,ROW()-1),1))</f>
        <v/>
      </c>
      <c r="E943" s="5" t="str">
        <f ca="1">IF(ROW()-1&gt;$J$1,"",INDIRECT("Inventaires!Q"&amp;SMALL([1]Inventaires!$A$3:$A$400,ROW()-1),1))</f>
        <v/>
      </c>
      <c r="F943" s="8" t="str">
        <f ca="1">IF(ROW()-1&gt;$J$1,"",INDIRECT("Inventaires!J"&amp;SMALL([1]Inventaires!$A$3:$A$400,ROW()-1),1))</f>
        <v/>
      </c>
      <c r="G943" s="7" t="str">
        <f ca="1">IF(ROW()-1&gt;$J$1,"",INDIRECT("Inventaires!K"&amp;SMALL([1]Inventaires!$A$3:$A$400,ROW()-1),1))</f>
        <v/>
      </c>
      <c r="H943" s="5" t="str">
        <f ca="1">IF(ROW()-1&gt;$J$1,"",INDIRECT("Inventaires!O"&amp;SMALL([1]Inventaires!$A$3:$A$400,ROW()-1),1))</f>
        <v/>
      </c>
      <c r="I943" s="7" t="str">
        <f ca="1">IF(ROW()-1&gt;$J$1,"",INDIRECT("Inventaires!L"&amp;SMALL([1]Inventaires!$A$3:$A$400,ROW()-1),1))</f>
        <v/>
      </c>
      <c r="J943" s="7"/>
    </row>
    <row r="944" spans="1:10" x14ac:dyDescent="0.25">
      <c r="A944" s="7"/>
      <c r="B944" s="5" t="str">
        <f ca="1">IF(ROW()-1&gt;$J$1,"",INDIRECT("Inventaires!D"&amp;SMALL([1]Inventaires!$A$3:$A$400,ROW()-1),1))</f>
        <v/>
      </c>
      <c r="C944" s="5" t="str">
        <f ca="1">IF(ROW()-1&gt;$J$1,"",INDIRECT("Inventaires!I"&amp;SMALL([1]Inventaires!$A$3:$A$400,ROW()-1),1))</f>
        <v/>
      </c>
      <c r="D944" s="7" t="str">
        <f ca="1">IF(ROW()-1&gt;$J$1,"",INDIRECT("Inventaires!C"&amp;SMALL([1]Inventaires!$A$3:$A$400,ROW()-1),1))</f>
        <v/>
      </c>
      <c r="E944" s="5" t="str">
        <f ca="1">IF(ROW()-1&gt;$J$1,"",INDIRECT("Inventaires!Q"&amp;SMALL([1]Inventaires!$A$3:$A$400,ROW()-1),1))</f>
        <v/>
      </c>
      <c r="F944" s="8" t="str">
        <f ca="1">IF(ROW()-1&gt;$J$1,"",INDIRECT("Inventaires!J"&amp;SMALL([1]Inventaires!$A$3:$A$400,ROW()-1),1))</f>
        <v/>
      </c>
      <c r="G944" s="7" t="str">
        <f ca="1">IF(ROW()-1&gt;$J$1,"",INDIRECT("Inventaires!K"&amp;SMALL([1]Inventaires!$A$3:$A$400,ROW()-1),1))</f>
        <v/>
      </c>
      <c r="H944" s="5" t="str">
        <f ca="1">IF(ROW()-1&gt;$J$1,"",INDIRECT("Inventaires!O"&amp;SMALL([1]Inventaires!$A$3:$A$400,ROW()-1),1))</f>
        <v/>
      </c>
      <c r="I944" s="7" t="str">
        <f ca="1">IF(ROW()-1&gt;$J$1,"",INDIRECT("Inventaires!L"&amp;SMALL([1]Inventaires!$A$3:$A$400,ROW()-1),1))</f>
        <v/>
      </c>
      <c r="J944" s="7"/>
    </row>
    <row r="945" spans="1:10" x14ac:dyDescent="0.25">
      <c r="A945" s="7"/>
      <c r="B945" s="5" t="str">
        <f ca="1">IF(ROW()-1&gt;$J$1,"",INDIRECT("Inventaires!D"&amp;SMALL([1]Inventaires!$A$3:$A$400,ROW()-1),1))</f>
        <v/>
      </c>
      <c r="C945" s="5" t="str">
        <f ca="1">IF(ROW()-1&gt;$J$1,"",INDIRECT("Inventaires!I"&amp;SMALL([1]Inventaires!$A$3:$A$400,ROW()-1),1))</f>
        <v/>
      </c>
      <c r="D945" s="7" t="str">
        <f ca="1">IF(ROW()-1&gt;$J$1,"",INDIRECT("Inventaires!C"&amp;SMALL([1]Inventaires!$A$3:$A$400,ROW()-1),1))</f>
        <v/>
      </c>
      <c r="E945" s="5" t="str">
        <f ca="1">IF(ROW()-1&gt;$J$1,"",INDIRECT("Inventaires!Q"&amp;SMALL([1]Inventaires!$A$3:$A$400,ROW()-1),1))</f>
        <v/>
      </c>
      <c r="F945" s="8" t="str">
        <f ca="1">IF(ROW()-1&gt;$J$1,"",INDIRECT("Inventaires!J"&amp;SMALL([1]Inventaires!$A$3:$A$400,ROW()-1),1))</f>
        <v/>
      </c>
      <c r="G945" s="7" t="str">
        <f ca="1">IF(ROW()-1&gt;$J$1,"",INDIRECT("Inventaires!K"&amp;SMALL([1]Inventaires!$A$3:$A$400,ROW()-1),1))</f>
        <v/>
      </c>
      <c r="H945" s="5" t="str">
        <f ca="1">IF(ROW()-1&gt;$J$1,"",INDIRECT("Inventaires!O"&amp;SMALL([1]Inventaires!$A$3:$A$400,ROW()-1),1))</f>
        <v/>
      </c>
      <c r="I945" s="7" t="str">
        <f ca="1">IF(ROW()-1&gt;$J$1,"",INDIRECT("Inventaires!L"&amp;SMALL([1]Inventaires!$A$3:$A$400,ROW()-1),1))</f>
        <v/>
      </c>
      <c r="J945" s="7"/>
    </row>
    <row r="946" spans="1:10" x14ac:dyDescent="0.25">
      <c r="A946" s="7"/>
      <c r="B946" s="5" t="str">
        <f ca="1">IF(ROW()-1&gt;$J$1,"",INDIRECT("Inventaires!D"&amp;SMALL([1]Inventaires!$A$3:$A$400,ROW()-1),1))</f>
        <v/>
      </c>
      <c r="C946" s="5" t="str">
        <f ca="1">IF(ROW()-1&gt;$J$1,"",INDIRECT("Inventaires!I"&amp;SMALL([1]Inventaires!$A$3:$A$400,ROW()-1),1))</f>
        <v/>
      </c>
      <c r="D946" s="7" t="str">
        <f ca="1">IF(ROW()-1&gt;$J$1,"",INDIRECT("Inventaires!C"&amp;SMALL([1]Inventaires!$A$3:$A$400,ROW()-1),1))</f>
        <v/>
      </c>
      <c r="E946" s="5" t="str">
        <f ca="1">IF(ROW()-1&gt;$J$1,"",INDIRECT("Inventaires!Q"&amp;SMALL([1]Inventaires!$A$3:$A$400,ROW()-1),1))</f>
        <v/>
      </c>
      <c r="F946" s="8" t="str">
        <f ca="1">IF(ROW()-1&gt;$J$1,"",INDIRECT("Inventaires!J"&amp;SMALL([1]Inventaires!$A$3:$A$400,ROW()-1),1))</f>
        <v/>
      </c>
      <c r="G946" s="7" t="str">
        <f ca="1">IF(ROW()-1&gt;$J$1,"",INDIRECT("Inventaires!K"&amp;SMALL([1]Inventaires!$A$3:$A$400,ROW()-1),1))</f>
        <v/>
      </c>
      <c r="H946" s="5" t="str">
        <f ca="1">IF(ROW()-1&gt;$J$1,"",INDIRECT("Inventaires!O"&amp;SMALL([1]Inventaires!$A$3:$A$400,ROW()-1),1))</f>
        <v/>
      </c>
      <c r="I946" s="7" t="str">
        <f ca="1">IF(ROW()-1&gt;$J$1,"",INDIRECT("Inventaires!L"&amp;SMALL([1]Inventaires!$A$3:$A$400,ROW()-1),1))</f>
        <v/>
      </c>
      <c r="J946" s="7"/>
    </row>
    <row r="947" spans="1:10" x14ac:dyDescent="0.25">
      <c r="A947" s="7"/>
      <c r="B947" s="5" t="str">
        <f ca="1">IF(ROW()-1&gt;$J$1,"",INDIRECT("Inventaires!D"&amp;SMALL([1]Inventaires!$A$3:$A$400,ROW()-1),1))</f>
        <v/>
      </c>
      <c r="C947" s="5" t="str">
        <f ca="1">IF(ROW()-1&gt;$J$1,"",INDIRECT("Inventaires!I"&amp;SMALL([1]Inventaires!$A$3:$A$400,ROW()-1),1))</f>
        <v/>
      </c>
      <c r="D947" s="7" t="str">
        <f ca="1">IF(ROW()-1&gt;$J$1,"",INDIRECT("Inventaires!C"&amp;SMALL([1]Inventaires!$A$3:$A$400,ROW()-1),1))</f>
        <v/>
      </c>
      <c r="E947" s="5" t="str">
        <f ca="1">IF(ROW()-1&gt;$J$1,"",INDIRECT("Inventaires!Q"&amp;SMALL([1]Inventaires!$A$3:$A$400,ROW()-1),1))</f>
        <v/>
      </c>
      <c r="F947" s="8" t="str">
        <f ca="1">IF(ROW()-1&gt;$J$1,"",INDIRECT("Inventaires!J"&amp;SMALL([1]Inventaires!$A$3:$A$400,ROW()-1),1))</f>
        <v/>
      </c>
      <c r="G947" s="7" t="str">
        <f ca="1">IF(ROW()-1&gt;$J$1,"",INDIRECT("Inventaires!K"&amp;SMALL([1]Inventaires!$A$3:$A$400,ROW()-1),1))</f>
        <v/>
      </c>
      <c r="H947" s="5" t="str">
        <f ca="1">IF(ROW()-1&gt;$J$1,"",INDIRECT("Inventaires!O"&amp;SMALL([1]Inventaires!$A$3:$A$400,ROW()-1),1))</f>
        <v/>
      </c>
      <c r="I947" s="7" t="str">
        <f ca="1">IF(ROW()-1&gt;$J$1,"",INDIRECT("Inventaires!L"&amp;SMALL([1]Inventaires!$A$3:$A$400,ROW()-1),1))</f>
        <v/>
      </c>
      <c r="J947" s="7"/>
    </row>
    <row r="948" spans="1:10" x14ac:dyDescent="0.25">
      <c r="A948" s="7"/>
      <c r="B948" s="5" t="str">
        <f ca="1">IF(ROW()-1&gt;$J$1,"",INDIRECT("Inventaires!D"&amp;SMALL([1]Inventaires!$A$3:$A$400,ROW()-1),1))</f>
        <v/>
      </c>
      <c r="C948" s="5" t="str">
        <f ca="1">IF(ROW()-1&gt;$J$1,"",INDIRECT("Inventaires!I"&amp;SMALL([1]Inventaires!$A$3:$A$400,ROW()-1),1))</f>
        <v/>
      </c>
      <c r="D948" s="7" t="str">
        <f ca="1">IF(ROW()-1&gt;$J$1,"",INDIRECT("Inventaires!C"&amp;SMALL([1]Inventaires!$A$3:$A$400,ROW()-1),1))</f>
        <v/>
      </c>
      <c r="E948" s="5" t="str">
        <f ca="1">IF(ROW()-1&gt;$J$1,"",INDIRECT("Inventaires!Q"&amp;SMALL([1]Inventaires!$A$3:$A$400,ROW()-1),1))</f>
        <v/>
      </c>
      <c r="F948" s="8" t="str">
        <f ca="1">IF(ROW()-1&gt;$J$1,"",INDIRECT("Inventaires!J"&amp;SMALL([1]Inventaires!$A$3:$A$400,ROW()-1),1))</f>
        <v/>
      </c>
      <c r="G948" s="7" t="str">
        <f ca="1">IF(ROW()-1&gt;$J$1,"",INDIRECT("Inventaires!K"&amp;SMALL([1]Inventaires!$A$3:$A$400,ROW()-1),1))</f>
        <v/>
      </c>
      <c r="H948" s="5" t="str">
        <f ca="1">IF(ROW()-1&gt;$J$1,"",INDIRECT("Inventaires!O"&amp;SMALL([1]Inventaires!$A$3:$A$400,ROW()-1),1))</f>
        <v/>
      </c>
      <c r="I948" s="7" t="str">
        <f ca="1">IF(ROW()-1&gt;$J$1,"",INDIRECT("Inventaires!L"&amp;SMALL([1]Inventaires!$A$3:$A$400,ROW()-1),1))</f>
        <v/>
      </c>
      <c r="J948" s="7"/>
    </row>
    <row r="949" spans="1:10" x14ac:dyDescent="0.25">
      <c r="A949" s="7"/>
      <c r="B949" s="5" t="str">
        <f ca="1">IF(ROW()-1&gt;$J$1,"",INDIRECT("Inventaires!D"&amp;SMALL([1]Inventaires!$A$3:$A$400,ROW()-1),1))</f>
        <v/>
      </c>
      <c r="C949" s="5" t="str">
        <f ca="1">IF(ROW()-1&gt;$J$1,"",INDIRECT("Inventaires!I"&amp;SMALL([1]Inventaires!$A$3:$A$400,ROW()-1),1))</f>
        <v/>
      </c>
      <c r="D949" s="7" t="str">
        <f ca="1">IF(ROW()-1&gt;$J$1,"",INDIRECT("Inventaires!C"&amp;SMALL([1]Inventaires!$A$3:$A$400,ROW()-1),1))</f>
        <v/>
      </c>
      <c r="E949" s="5" t="str">
        <f ca="1">IF(ROW()-1&gt;$J$1,"",INDIRECT("Inventaires!Q"&amp;SMALL([1]Inventaires!$A$3:$A$400,ROW()-1),1))</f>
        <v/>
      </c>
      <c r="F949" s="8" t="str">
        <f ca="1">IF(ROW()-1&gt;$J$1,"",INDIRECT("Inventaires!J"&amp;SMALL([1]Inventaires!$A$3:$A$400,ROW()-1),1))</f>
        <v/>
      </c>
      <c r="G949" s="7" t="str">
        <f ca="1">IF(ROW()-1&gt;$J$1,"",INDIRECT("Inventaires!K"&amp;SMALL([1]Inventaires!$A$3:$A$400,ROW()-1),1))</f>
        <v/>
      </c>
      <c r="H949" s="5" t="str">
        <f ca="1">IF(ROW()-1&gt;$J$1,"",INDIRECT("Inventaires!O"&amp;SMALL([1]Inventaires!$A$3:$A$400,ROW()-1),1))</f>
        <v/>
      </c>
      <c r="I949" s="7" t="str">
        <f ca="1">IF(ROW()-1&gt;$J$1,"",INDIRECT("Inventaires!L"&amp;SMALL([1]Inventaires!$A$3:$A$400,ROW()-1),1))</f>
        <v/>
      </c>
      <c r="J949" s="7"/>
    </row>
    <row r="950" spans="1:10" x14ac:dyDescent="0.25">
      <c r="A950" s="7"/>
      <c r="B950" s="5" t="str">
        <f ca="1">IF(ROW()-1&gt;$J$1,"",INDIRECT("Inventaires!D"&amp;SMALL([1]Inventaires!$A$3:$A$400,ROW()-1),1))</f>
        <v/>
      </c>
      <c r="C950" s="5" t="str">
        <f ca="1">IF(ROW()-1&gt;$J$1,"",INDIRECT("Inventaires!I"&amp;SMALL([1]Inventaires!$A$3:$A$400,ROW()-1),1))</f>
        <v/>
      </c>
      <c r="D950" s="7" t="str">
        <f ca="1">IF(ROW()-1&gt;$J$1,"",INDIRECT("Inventaires!C"&amp;SMALL([1]Inventaires!$A$3:$A$400,ROW()-1),1))</f>
        <v/>
      </c>
      <c r="E950" s="5" t="str">
        <f ca="1">IF(ROW()-1&gt;$J$1,"",INDIRECT("Inventaires!Q"&amp;SMALL([1]Inventaires!$A$3:$A$400,ROW()-1),1))</f>
        <v/>
      </c>
      <c r="F950" s="8" t="str">
        <f ca="1">IF(ROW()-1&gt;$J$1,"",INDIRECT("Inventaires!J"&amp;SMALL([1]Inventaires!$A$3:$A$400,ROW()-1),1))</f>
        <v/>
      </c>
      <c r="G950" s="7" t="str">
        <f ca="1">IF(ROW()-1&gt;$J$1,"",INDIRECT("Inventaires!K"&amp;SMALL([1]Inventaires!$A$3:$A$400,ROW()-1),1))</f>
        <v/>
      </c>
      <c r="H950" s="5" t="str">
        <f ca="1">IF(ROW()-1&gt;$J$1,"",INDIRECT("Inventaires!O"&amp;SMALL([1]Inventaires!$A$3:$A$400,ROW()-1),1))</f>
        <v/>
      </c>
      <c r="I950" s="7" t="str">
        <f ca="1">IF(ROW()-1&gt;$J$1,"",INDIRECT("Inventaires!L"&amp;SMALL([1]Inventaires!$A$3:$A$400,ROW()-1),1))</f>
        <v/>
      </c>
      <c r="J950" s="7"/>
    </row>
    <row r="951" spans="1:10" x14ac:dyDescent="0.25">
      <c r="A951" s="7"/>
      <c r="B951" s="5" t="str">
        <f ca="1">IF(ROW()-1&gt;$J$1,"",INDIRECT("Inventaires!D"&amp;SMALL([1]Inventaires!$A$3:$A$400,ROW()-1),1))</f>
        <v/>
      </c>
      <c r="C951" s="5" t="str">
        <f ca="1">IF(ROW()-1&gt;$J$1,"",INDIRECT("Inventaires!I"&amp;SMALL([1]Inventaires!$A$3:$A$400,ROW()-1),1))</f>
        <v/>
      </c>
      <c r="D951" s="7" t="str">
        <f ca="1">IF(ROW()-1&gt;$J$1,"",INDIRECT("Inventaires!C"&amp;SMALL([1]Inventaires!$A$3:$A$400,ROW()-1),1))</f>
        <v/>
      </c>
      <c r="E951" s="5" t="str">
        <f ca="1">IF(ROW()-1&gt;$J$1,"",INDIRECT("Inventaires!Q"&amp;SMALL([1]Inventaires!$A$3:$A$400,ROW()-1),1))</f>
        <v/>
      </c>
      <c r="F951" s="8" t="str">
        <f ca="1">IF(ROW()-1&gt;$J$1,"",INDIRECT("Inventaires!J"&amp;SMALL([1]Inventaires!$A$3:$A$400,ROW()-1),1))</f>
        <v/>
      </c>
      <c r="G951" s="7" t="str">
        <f ca="1">IF(ROW()-1&gt;$J$1,"",INDIRECT("Inventaires!K"&amp;SMALL([1]Inventaires!$A$3:$A$400,ROW()-1),1))</f>
        <v/>
      </c>
      <c r="H951" s="5" t="str">
        <f ca="1">IF(ROW()-1&gt;$J$1,"",INDIRECT("Inventaires!O"&amp;SMALL([1]Inventaires!$A$3:$A$400,ROW()-1),1))</f>
        <v/>
      </c>
      <c r="I951" s="7" t="str">
        <f ca="1">IF(ROW()-1&gt;$J$1,"",INDIRECT("Inventaires!L"&amp;SMALL([1]Inventaires!$A$3:$A$400,ROW()-1),1))</f>
        <v/>
      </c>
      <c r="J951" s="7"/>
    </row>
    <row r="952" spans="1:10" x14ac:dyDescent="0.25">
      <c r="A952" s="7"/>
      <c r="B952" s="5" t="str">
        <f ca="1">IF(ROW()-1&gt;$J$1,"",INDIRECT("Inventaires!D"&amp;SMALL([1]Inventaires!$A$3:$A$400,ROW()-1),1))</f>
        <v/>
      </c>
      <c r="C952" s="5" t="str">
        <f ca="1">IF(ROW()-1&gt;$J$1,"",INDIRECT("Inventaires!I"&amp;SMALL([1]Inventaires!$A$3:$A$400,ROW()-1),1))</f>
        <v/>
      </c>
      <c r="D952" s="7" t="str">
        <f ca="1">IF(ROW()-1&gt;$J$1,"",INDIRECT("Inventaires!C"&amp;SMALL([1]Inventaires!$A$3:$A$400,ROW()-1),1))</f>
        <v/>
      </c>
      <c r="E952" s="5" t="str">
        <f ca="1">IF(ROW()-1&gt;$J$1,"",INDIRECT("Inventaires!Q"&amp;SMALL([1]Inventaires!$A$3:$A$400,ROW()-1),1))</f>
        <v/>
      </c>
      <c r="F952" s="8" t="str">
        <f ca="1">IF(ROW()-1&gt;$J$1,"",INDIRECT("Inventaires!J"&amp;SMALL([1]Inventaires!$A$3:$A$400,ROW()-1),1))</f>
        <v/>
      </c>
      <c r="G952" s="7" t="str">
        <f ca="1">IF(ROW()-1&gt;$J$1,"",INDIRECT("Inventaires!K"&amp;SMALL([1]Inventaires!$A$3:$A$400,ROW()-1),1))</f>
        <v/>
      </c>
      <c r="H952" s="5" t="str">
        <f ca="1">IF(ROW()-1&gt;$J$1,"",INDIRECT("Inventaires!O"&amp;SMALL([1]Inventaires!$A$3:$A$400,ROW()-1),1))</f>
        <v/>
      </c>
      <c r="I952" s="7" t="str">
        <f ca="1">IF(ROW()-1&gt;$J$1,"",INDIRECT("Inventaires!L"&amp;SMALL([1]Inventaires!$A$3:$A$400,ROW()-1),1))</f>
        <v/>
      </c>
      <c r="J952" s="7"/>
    </row>
    <row r="953" spans="1:10" x14ac:dyDescent="0.25">
      <c r="A953" s="7"/>
      <c r="B953" s="5" t="str">
        <f ca="1">IF(ROW()-1&gt;$J$1,"",INDIRECT("Inventaires!D"&amp;SMALL([1]Inventaires!$A$3:$A$400,ROW()-1),1))</f>
        <v/>
      </c>
      <c r="C953" s="5" t="str">
        <f ca="1">IF(ROW()-1&gt;$J$1,"",INDIRECT("Inventaires!I"&amp;SMALL([1]Inventaires!$A$3:$A$400,ROW()-1),1))</f>
        <v/>
      </c>
      <c r="D953" s="7" t="str">
        <f ca="1">IF(ROW()-1&gt;$J$1,"",INDIRECT("Inventaires!C"&amp;SMALL([1]Inventaires!$A$3:$A$400,ROW()-1),1))</f>
        <v/>
      </c>
      <c r="E953" s="5" t="str">
        <f ca="1">IF(ROW()-1&gt;$J$1,"",INDIRECT("Inventaires!Q"&amp;SMALL([1]Inventaires!$A$3:$A$400,ROW()-1),1))</f>
        <v/>
      </c>
      <c r="F953" s="8" t="str">
        <f ca="1">IF(ROW()-1&gt;$J$1,"",INDIRECT("Inventaires!J"&amp;SMALL([1]Inventaires!$A$3:$A$400,ROW()-1),1))</f>
        <v/>
      </c>
      <c r="G953" s="7" t="str">
        <f ca="1">IF(ROW()-1&gt;$J$1,"",INDIRECT("Inventaires!K"&amp;SMALL([1]Inventaires!$A$3:$A$400,ROW()-1),1))</f>
        <v/>
      </c>
      <c r="H953" s="5" t="str">
        <f ca="1">IF(ROW()-1&gt;$J$1,"",INDIRECT("Inventaires!O"&amp;SMALL([1]Inventaires!$A$3:$A$400,ROW()-1),1))</f>
        <v/>
      </c>
      <c r="I953" s="7" t="str">
        <f ca="1">IF(ROW()-1&gt;$J$1,"",INDIRECT("Inventaires!L"&amp;SMALL([1]Inventaires!$A$3:$A$400,ROW()-1),1))</f>
        <v/>
      </c>
      <c r="J953" s="7"/>
    </row>
    <row r="954" spans="1:10" x14ac:dyDescent="0.25">
      <c r="A954" s="7"/>
      <c r="B954" s="5" t="str">
        <f ca="1">IF(ROW()-1&gt;$J$1,"",INDIRECT("Inventaires!D"&amp;SMALL([1]Inventaires!$A$3:$A$400,ROW()-1),1))</f>
        <v/>
      </c>
      <c r="C954" s="5" t="str">
        <f ca="1">IF(ROW()-1&gt;$J$1,"",INDIRECT("Inventaires!I"&amp;SMALL([1]Inventaires!$A$3:$A$400,ROW()-1),1))</f>
        <v/>
      </c>
      <c r="D954" s="7" t="str">
        <f ca="1">IF(ROW()-1&gt;$J$1,"",INDIRECT("Inventaires!C"&amp;SMALL([1]Inventaires!$A$3:$A$400,ROW()-1),1))</f>
        <v/>
      </c>
      <c r="E954" s="5" t="str">
        <f ca="1">IF(ROW()-1&gt;$J$1,"",INDIRECT("Inventaires!Q"&amp;SMALL([1]Inventaires!$A$3:$A$400,ROW()-1),1))</f>
        <v/>
      </c>
      <c r="F954" s="8" t="str">
        <f ca="1">IF(ROW()-1&gt;$J$1,"",INDIRECT("Inventaires!J"&amp;SMALL([1]Inventaires!$A$3:$A$400,ROW()-1),1))</f>
        <v/>
      </c>
      <c r="G954" s="7" t="str">
        <f ca="1">IF(ROW()-1&gt;$J$1,"",INDIRECT("Inventaires!K"&amp;SMALL([1]Inventaires!$A$3:$A$400,ROW()-1),1))</f>
        <v/>
      </c>
      <c r="H954" s="5" t="str">
        <f ca="1">IF(ROW()-1&gt;$J$1,"",INDIRECT("Inventaires!O"&amp;SMALL([1]Inventaires!$A$3:$A$400,ROW()-1),1))</f>
        <v/>
      </c>
      <c r="I954" s="7" t="str">
        <f ca="1">IF(ROW()-1&gt;$J$1,"",INDIRECT("Inventaires!L"&amp;SMALL([1]Inventaires!$A$3:$A$400,ROW()-1),1))</f>
        <v/>
      </c>
      <c r="J954" s="7"/>
    </row>
    <row r="955" spans="1:10" x14ac:dyDescent="0.25">
      <c r="A955" s="7"/>
      <c r="B955" s="5" t="str">
        <f ca="1">IF(ROW()-1&gt;$J$1,"",INDIRECT("Inventaires!D"&amp;SMALL([1]Inventaires!$A$3:$A$400,ROW()-1),1))</f>
        <v/>
      </c>
      <c r="C955" s="5" t="str">
        <f ca="1">IF(ROW()-1&gt;$J$1,"",INDIRECT("Inventaires!I"&amp;SMALL([1]Inventaires!$A$3:$A$400,ROW()-1),1))</f>
        <v/>
      </c>
      <c r="D955" s="7" t="str">
        <f ca="1">IF(ROW()-1&gt;$J$1,"",INDIRECT("Inventaires!C"&amp;SMALL([1]Inventaires!$A$3:$A$400,ROW()-1),1))</f>
        <v/>
      </c>
      <c r="E955" s="5" t="str">
        <f ca="1">IF(ROW()-1&gt;$J$1,"",INDIRECT("Inventaires!Q"&amp;SMALL([1]Inventaires!$A$3:$A$400,ROW()-1),1))</f>
        <v/>
      </c>
      <c r="F955" s="8" t="str">
        <f ca="1">IF(ROW()-1&gt;$J$1,"",INDIRECT("Inventaires!J"&amp;SMALL([1]Inventaires!$A$3:$A$400,ROW()-1),1))</f>
        <v/>
      </c>
      <c r="G955" s="7" t="str">
        <f ca="1">IF(ROW()-1&gt;$J$1,"",INDIRECT("Inventaires!K"&amp;SMALL([1]Inventaires!$A$3:$A$400,ROW()-1),1))</f>
        <v/>
      </c>
      <c r="H955" s="5" t="str">
        <f ca="1">IF(ROW()-1&gt;$J$1,"",INDIRECT("Inventaires!O"&amp;SMALL([1]Inventaires!$A$3:$A$400,ROW()-1),1))</f>
        <v/>
      </c>
      <c r="I955" s="7" t="str">
        <f ca="1">IF(ROW()-1&gt;$J$1,"",INDIRECT("Inventaires!L"&amp;SMALL([1]Inventaires!$A$3:$A$400,ROW()-1),1))</f>
        <v/>
      </c>
      <c r="J955" s="7"/>
    </row>
    <row r="956" spans="1:10" x14ac:dyDescent="0.25">
      <c r="A956" s="7"/>
      <c r="B956" s="5" t="str">
        <f ca="1">IF(ROW()-1&gt;$J$1,"",INDIRECT("Inventaires!D"&amp;SMALL([1]Inventaires!$A$3:$A$400,ROW()-1),1))</f>
        <v/>
      </c>
      <c r="C956" s="5" t="str">
        <f ca="1">IF(ROW()-1&gt;$J$1,"",INDIRECT("Inventaires!I"&amp;SMALL([1]Inventaires!$A$3:$A$400,ROW()-1),1))</f>
        <v/>
      </c>
      <c r="D956" s="7" t="str">
        <f ca="1">IF(ROW()-1&gt;$J$1,"",INDIRECT("Inventaires!C"&amp;SMALL([1]Inventaires!$A$3:$A$400,ROW()-1),1))</f>
        <v/>
      </c>
      <c r="E956" s="5" t="str">
        <f ca="1">IF(ROW()-1&gt;$J$1,"",INDIRECT("Inventaires!Q"&amp;SMALL([1]Inventaires!$A$3:$A$400,ROW()-1),1))</f>
        <v/>
      </c>
      <c r="F956" s="8" t="str">
        <f ca="1">IF(ROW()-1&gt;$J$1,"",INDIRECT("Inventaires!J"&amp;SMALL([1]Inventaires!$A$3:$A$400,ROW()-1),1))</f>
        <v/>
      </c>
      <c r="G956" s="7" t="str">
        <f ca="1">IF(ROW()-1&gt;$J$1,"",INDIRECT("Inventaires!K"&amp;SMALL([1]Inventaires!$A$3:$A$400,ROW()-1),1))</f>
        <v/>
      </c>
      <c r="H956" s="5" t="str">
        <f ca="1">IF(ROW()-1&gt;$J$1,"",INDIRECT("Inventaires!O"&amp;SMALL([1]Inventaires!$A$3:$A$400,ROW()-1),1))</f>
        <v/>
      </c>
      <c r="I956" s="7" t="str">
        <f ca="1">IF(ROW()-1&gt;$J$1,"",INDIRECT("Inventaires!L"&amp;SMALL([1]Inventaires!$A$3:$A$400,ROW()-1),1))</f>
        <v/>
      </c>
      <c r="J956" s="7"/>
    </row>
    <row r="957" spans="1:10" x14ac:dyDescent="0.25">
      <c r="A957" s="7"/>
      <c r="B957" s="5" t="str">
        <f ca="1">IF(ROW()-1&gt;$J$1,"",INDIRECT("Inventaires!D"&amp;SMALL([1]Inventaires!$A$3:$A$400,ROW()-1),1))</f>
        <v/>
      </c>
      <c r="C957" s="5" t="str">
        <f ca="1">IF(ROW()-1&gt;$J$1,"",INDIRECT("Inventaires!I"&amp;SMALL([1]Inventaires!$A$3:$A$400,ROW()-1),1))</f>
        <v/>
      </c>
      <c r="D957" s="7" t="str">
        <f ca="1">IF(ROW()-1&gt;$J$1,"",INDIRECT("Inventaires!C"&amp;SMALL([1]Inventaires!$A$3:$A$400,ROW()-1),1))</f>
        <v/>
      </c>
      <c r="E957" s="5" t="str">
        <f ca="1">IF(ROW()-1&gt;$J$1,"",INDIRECT("Inventaires!Q"&amp;SMALL([1]Inventaires!$A$3:$A$400,ROW()-1),1))</f>
        <v/>
      </c>
      <c r="F957" s="8" t="str">
        <f ca="1">IF(ROW()-1&gt;$J$1,"",INDIRECT("Inventaires!J"&amp;SMALL([1]Inventaires!$A$3:$A$400,ROW()-1),1))</f>
        <v/>
      </c>
      <c r="G957" s="7" t="str">
        <f ca="1">IF(ROW()-1&gt;$J$1,"",INDIRECT("Inventaires!K"&amp;SMALL([1]Inventaires!$A$3:$A$400,ROW()-1),1))</f>
        <v/>
      </c>
      <c r="H957" s="5" t="str">
        <f ca="1">IF(ROW()-1&gt;$J$1,"",INDIRECT("Inventaires!O"&amp;SMALL([1]Inventaires!$A$3:$A$400,ROW()-1),1))</f>
        <v/>
      </c>
      <c r="I957" s="7" t="str">
        <f ca="1">IF(ROW()-1&gt;$J$1,"",INDIRECT("Inventaires!L"&amp;SMALL([1]Inventaires!$A$3:$A$400,ROW()-1),1))</f>
        <v/>
      </c>
      <c r="J957" s="7"/>
    </row>
    <row r="958" spans="1:10" x14ac:dyDescent="0.25">
      <c r="A958" s="7"/>
      <c r="B958" s="5" t="str">
        <f ca="1">IF(ROW()-1&gt;$J$1,"",INDIRECT("Inventaires!D"&amp;SMALL([1]Inventaires!$A$3:$A$400,ROW()-1),1))</f>
        <v/>
      </c>
      <c r="C958" s="5" t="str">
        <f ca="1">IF(ROW()-1&gt;$J$1,"",INDIRECT("Inventaires!I"&amp;SMALL([1]Inventaires!$A$3:$A$400,ROW()-1),1))</f>
        <v/>
      </c>
      <c r="D958" s="7" t="str">
        <f ca="1">IF(ROW()-1&gt;$J$1,"",INDIRECT("Inventaires!C"&amp;SMALL([1]Inventaires!$A$3:$A$400,ROW()-1),1))</f>
        <v/>
      </c>
      <c r="E958" s="5" t="str">
        <f ca="1">IF(ROW()-1&gt;$J$1,"",INDIRECT("Inventaires!Q"&amp;SMALL([1]Inventaires!$A$3:$A$400,ROW()-1),1))</f>
        <v/>
      </c>
      <c r="F958" s="8" t="str">
        <f ca="1">IF(ROW()-1&gt;$J$1,"",INDIRECT("Inventaires!J"&amp;SMALL([1]Inventaires!$A$3:$A$400,ROW()-1),1))</f>
        <v/>
      </c>
      <c r="G958" s="7" t="str">
        <f ca="1">IF(ROW()-1&gt;$J$1,"",INDIRECT("Inventaires!K"&amp;SMALL([1]Inventaires!$A$3:$A$400,ROW()-1),1))</f>
        <v/>
      </c>
      <c r="H958" s="5" t="str">
        <f ca="1">IF(ROW()-1&gt;$J$1,"",INDIRECT("Inventaires!O"&amp;SMALL([1]Inventaires!$A$3:$A$400,ROW()-1),1))</f>
        <v/>
      </c>
      <c r="I958" s="7" t="str">
        <f ca="1">IF(ROW()-1&gt;$J$1,"",INDIRECT("Inventaires!L"&amp;SMALL([1]Inventaires!$A$3:$A$400,ROW()-1),1))</f>
        <v/>
      </c>
      <c r="J958" s="7"/>
    </row>
    <row r="959" spans="1:10" x14ac:dyDescent="0.25">
      <c r="A959" s="7"/>
      <c r="B959" s="5" t="str">
        <f ca="1">IF(ROW()-1&gt;$J$1,"",INDIRECT("Inventaires!D"&amp;SMALL([1]Inventaires!$A$3:$A$400,ROW()-1),1))</f>
        <v/>
      </c>
      <c r="C959" s="5" t="str">
        <f ca="1">IF(ROW()-1&gt;$J$1,"",INDIRECT("Inventaires!I"&amp;SMALL([1]Inventaires!$A$3:$A$400,ROW()-1),1))</f>
        <v/>
      </c>
      <c r="D959" s="7" t="str">
        <f ca="1">IF(ROW()-1&gt;$J$1,"",INDIRECT("Inventaires!C"&amp;SMALL([1]Inventaires!$A$3:$A$400,ROW()-1),1))</f>
        <v/>
      </c>
      <c r="E959" s="5" t="str">
        <f ca="1">IF(ROW()-1&gt;$J$1,"",INDIRECT("Inventaires!Q"&amp;SMALL([1]Inventaires!$A$3:$A$400,ROW()-1),1))</f>
        <v/>
      </c>
      <c r="F959" s="8" t="str">
        <f ca="1">IF(ROW()-1&gt;$J$1,"",INDIRECT("Inventaires!J"&amp;SMALL([1]Inventaires!$A$3:$A$400,ROW()-1),1))</f>
        <v/>
      </c>
      <c r="G959" s="7" t="str">
        <f ca="1">IF(ROW()-1&gt;$J$1,"",INDIRECT("Inventaires!K"&amp;SMALL([1]Inventaires!$A$3:$A$400,ROW()-1),1))</f>
        <v/>
      </c>
      <c r="H959" s="5" t="str">
        <f ca="1">IF(ROW()-1&gt;$J$1,"",INDIRECT("Inventaires!O"&amp;SMALL([1]Inventaires!$A$3:$A$400,ROW()-1),1))</f>
        <v/>
      </c>
      <c r="I959" s="7" t="str">
        <f ca="1">IF(ROW()-1&gt;$J$1,"",INDIRECT("Inventaires!L"&amp;SMALL([1]Inventaires!$A$3:$A$400,ROW()-1),1))</f>
        <v/>
      </c>
      <c r="J959" s="7"/>
    </row>
    <row r="960" spans="1:10" x14ac:dyDescent="0.25">
      <c r="A960" s="7"/>
      <c r="B960" s="5" t="str">
        <f ca="1">IF(ROW()-1&gt;$J$1,"",INDIRECT("Inventaires!D"&amp;SMALL([1]Inventaires!$A$3:$A$400,ROW()-1),1))</f>
        <v/>
      </c>
      <c r="C960" s="5" t="str">
        <f ca="1">IF(ROW()-1&gt;$J$1,"",INDIRECT("Inventaires!I"&amp;SMALL([1]Inventaires!$A$3:$A$400,ROW()-1),1))</f>
        <v/>
      </c>
      <c r="D960" s="7" t="str">
        <f ca="1">IF(ROW()-1&gt;$J$1,"",INDIRECT("Inventaires!C"&amp;SMALL([1]Inventaires!$A$3:$A$400,ROW()-1),1))</f>
        <v/>
      </c>
      <c r="E960" s="5" t="str">
        <f ca="1">IF(ROW()-1&gt;$J$1,"",INDIRECT("Inventaires!Q"&amp;SMALL([1]Inventaires!$A$3:$A$400,ROW()-1),1))</f>
        <v/>
      </c>
      <c r="F960" s="8" t="str">
        <f ca="1">IF(ROW()-1&gt;$J$1,"",INDIRECT("Inventaires!J"&amp;SMALL([1]Inventaires!$A$3:$A$400,ROW()-1),1))</f>
        <v/>
      </c>
      <c r="G960" s="7" t="str">
        <f ca="1">IF(ROW()-1&gt;$J$1,"",INDIRECT("Inventaires!K"&amp;SMALL([1]Inventaires!$A$3:$A$400,ROW()-1),1))</f>
        <v/>
      </c>
      <c r="H960" s="5" t="str">
        <f ca="1">IF(ROW()-1&gt;$J$1,"",INDIRECT("Inventaires!O"&amp;SMALL([1]Inventaires!$A$3:$A$400,ROW()-1),1))</f>
        <v/>
      </c>
      <c r="I960" s="7" t="str">
        <f ca="1">IF(ROW()-1&gt;$J$1,"",INDIRECT("Inventaires!L"&amp;SMALL([1]Inventaires!$A$3:$A$400,ROW()-1),1))</f>
        <v/>
      </c>
      <c r="J960" s="7"/>
    </row>
    <row r="961" spans="1:10" x14ac:dyDescent="0.25">
      <c r="A961" s="7"/>
      <c r="B961" s="5" t="str">
        <f ca="1">IF(ROW()-1&gt;$J$1,"",INDIRECT("Inventaires!D"&amp;SMALL([1]Inventaires!$A$3:$A$400,ROW()-1),1))</f>
        <v/>
      </c>
      <c r="C961" s="5" t="str">
        <f ca="1">IF(ROW()-1&gt;$J$1,"",INDIRECT("Inventaires!I"&amp;SMALL([1]Inventaires!$A$3:$A$400,ROW()-1),1))</f>
        <v/>
      </c>
      <c r="D961" s="7" t="str">
        <f ca="1">IF(ROW()-1&gt;$J$1,"",INDIRECT("Inventaires!C"&amp;SMALL([1]Inventaires!$A$3:$A$400,ROW()-1),1))</f>
        <v/>
      </c>
      <c r="E961" s="5" t="str">
        <f ca="1">IF(ROW()-1&gt;$J$1,"",INDIRECT("Inventaires!Q"&amp;SMALL([1]Inventaires!$A$3:$A$400,ROW()-1),1))</f>
        <v/>
      </c>
      <c r="F961" s="8" t="str">
        <f ca="1">IF(ROW()-1&gt;$J$1,"",INDIRECT("Inventaires!J"&amp;SMALL([1]Inventaires!$A$3:$A$400,ROW()-1),1))</f>
        <v/>
      </c>
      <c r="G961" s="7" t="str">
        <f ca="1">IF(ROW()-1&gt;$J$1,"",INDIRECT("Inventaires!K"&amp;SMALL([1]Inventaires!$A$3:$A$400,ROW()-1),1))</f>
        <v/>
      </c>
      <c r="H961" s="5" t="str">
        <f ca="1">IF(ROW()-1&gt;$J$1,"",INDIRECT("Inventaires!O"&amp;SMALL([1]Inventaires!$A$3:$A$400,ROW()-1),1))</f>
        <v/>
      </c>
      <c r="I961" s="7" t="str">
        <f ca="1">IF(ROW()-1&gt;$J$1,"",INDIRECT("Inventaires!L"&amp;SMALL([1]Inventaires!$A$3:$A$400,ROW()-1),1))</f>
        <v/>
      </c>
      <c r="J961" s="7"/>
    </row>
    <row r="962" spans="1:10" x14ac:dyDescent="0.25">
      <c r="A962" s="7"/>
      <c r="B962" s="5" t="str">
        <f ca="1">IF(ROW()-1&gt;$J$1,"",INDIRECT("Inventaires!D"&amp;SMALL([1]Inventaires!$A$3:$A$400,ROW()-1),1))</f>
        <v/>
      </c>
      <c r="C962" s="5" t="str">
        <f ca="1">IF(ROW()-1&gt;$J$1,"",INDIRECT("Inventaires!I"&amp;SMALL([1]Inventaires!$A$3:$A$400,ROW()-1),1))</f>
        <v/>
      </c>
      <c r="D962" s="7" t="str">
        <f ca="1">IF(ROW()-1&gt;$J$1,"",INDIRECT("Inventaires!C"&amp;SMALL([1]Inventaires!$A$3:$A$400,ROW()-1),1))</f>
        <v/>
      </c>
      <c r="E962" s="5" t="str">
        <f ca="1">IF(ROW()-1&gt;$J$1,"",INDIRECT("Inventaires!Q"&amp;SMALL([1]Inventaires!$A$3:$A$400,ROW()-1),1))</f>
        <v/>
      </c>
      <c r="F962" s="8" t="str">
        <f ca="1">IF(ROW()-1&gt;$J$1,"",INDIRECT("Inventaires!J"&amp;SMALL([1]Inventaires!$A$3:$A$400,ROW()-1),1))</f>
        <v/>
      </c>
      <c r="G962" s="7" t="str">
        <f ca="1">IF(ROW()-1&gt;$J$1,"",INDIRECT("Inventaires!K"&amp;SMALL([1]Inventaires!$A$3:$A$400,ROW()-1),1))</f>
        <v/>
      </c>
      <c r="H962" s="5" t="str">
        <f ca="1">IF(ROW()-1&gt;$J$1,"",INDIRECT("Inventaires!O"&amp;SMALL([1]Inventaires!$A$3:$A$400,ROW()-1),1))</f>
        <v/>
      </c>
      <c r="I962" s="7" t="str">
        <f ca="1">IF(ROW()-1&gt;$J$1,"",INDIRECT("Inventaires!L"&amp;SMALL([1]Inventaires!$A$3:$A$400,ROW()-1),1))</f>
        <v/>
      </c>
      <c r="J962" s="7"/>
    </row>
    <row r="963" spans="1:10" x14ac:dyDescent="0.25">
      <c r="A963" s="7"/>
      <c r="B963" s="5" t="str">
        <f ca="1">IF(ROW()-1&gt;$J$1,"",INDIRECT("Inventaires!D"&amp;SMALL([1]Inventaires!$A$3:$A$400,ROW()-1),1))</f>
        <v/>
      </c>
      <c r="C963" s="5" t="str">
        <f ca="1">IF(ROW()-1&gt;$J$1,"",INDIRECT("Inventaires!I"&amp;SMALL([1]Inventaires!$A$3:$A$400,ROW()-1),1))</f>
        <v/>
      </c>
      <c r="D963" s="7" t="str">
        <f ca="1">IF(ROW()-1&gt;$J$1,"",INDIRECT("Inventaires!C"&amp;SMALL([1]Inventaires!$A$3:$A$400,ROW()-1),1))</f>
        <v/>
      </c>
      <c r="E963" s="5" t="str">
        <f ca="1">IF(ROW()-1&gt;$J$1,"",INDIRECT("Inventaires!Q"&amp;SMALL([1]Inventaires!$A$3:$A$400,ROW()-1),1))</f>
        <v/>
      </c>
      <c r="F963" s="8" t="str">
        <f ca="1">IF(ROW()-1&gt;$J$1,"",INDIRECT("Inventaires!J"&amp;SMALL([1]Inventaires!$A$3:$A$400,ROW()-1),1))</f>
        <v/>
      </c>
      <c r="G963" s="7" t="str">
        <f ca="1">IF(ROW()-1&gt;$J$1,"",INDIRECT("Inventaires!K"&amp;SMALL([1]Inventaires!$A$3:$A$400,ROW()-1),1))</f>
        <v/>
      </c>
      <c r="H963" s="5" t="str">
        <f ca="1">IF(ROW()-1&gt;$J$1,"",INDIRECT("Inventaires!O"&amp;SMALL([1]Inventaires!$A$3:$A$400,ROW()-1),1))</f>
        <v/>
      </c>
      <c r="I963" s="7" t="str">
        <f ca="1">IF(ROW()-1&gt;$J$1,"",INDIRECT("Inventaires!L"&amp;SMALL([1]Inventaires!$A$3:$A$400,ROW()-1),1))</f>
        <v/>
      </c>
      <c r="J963" s="7"/>
    </row>
    <row r="964" spans="1:10" x14ac:dyDescent="0.25">
      <c r="A964" s="7"/>
      <c r="B964" s="5" t="str">
        <f ca="1">IF(ROW()-1&gt;$J$1,"",INDIRECT("Inventaires!D"&amp;SMALL([1]Inventaires!$A$3:$A$400,ROW()-1),1))</f>
        <v/>
      </c>
      <c r="C964" s="5" t="str">
        <f ca="1">IF(ROW()-1&gt;$J$1,"",INDIRECT("Inventaires!I"&amp;SMALL([1]Inventaires!$A$3:$A$400,ROW()-1),1))</f>
        <v/>
      </c>
      <c r="D964" s="7" t="str">
        <f ca="1">IF(ROW()-1&gt;$J$1,"",INDIRECT("Inventaires!C"&amp;SMALL([1]Inventaires!$A$3:$A$400,ROW()-1),1))</f>
        <v/>
      </c>
      <c r="E964" s="5" t="str">
        <f ca="1">IF(ROW()-1&gt;$J$1,"",INDIRECT("Inventaires!Q"&amp;SMALL([1]Inventaires!$A$3:$A$400,ROW()-1),1))</f>
        <v/>
      </c>
      <c r="F964" s="8" t="str">
        <f ca="1">IF(ROW()-1&gt;$J$1,"",INDIRECT("Inventaires!J"&amp;SMALL([1]Inventaires!$A$3:$A$400,ROW()-1),1))</f>
        <v/>
      </c>
      <c r="G964" s="7" t="str">
        <f ca="1">IF(ROW()-1&gt;$J$1,"",INDIRECT("Inventaires!K"&amp;SMALL([1]Inventaires!$A$3:$A$400,ROW()-1),1))</f>
        <v/>
      </c>
      <c r="H964" s="5" t="str">
        <f ca="1">IF(ROW()-1&gt;$J$1,"",INDIRECT("Inventaires!O"&amp;SMALL([1]Inventaires!$A$3:$A$400,ROW()-1),1))</f>
        <v/>
      </c>
      <c r="I964" s="7" t="str">
        <f ca="1">IF(ROW()-1&gt;$J$1,"",INDIRECT("Inventaires!L"&amp;SMALL([1]Inventaires!$A$3:$A$400,ROW()-1),1))</f>
        <v/>
      </c>
      <c r="J964" s="7"/>
    </row>
    <row r="965" spans="1:10" x14ac:dyDescent="0.25">
      <c r="A965" s="7"/>
      <c r="B965" s="5" t="str">
        <f ca="1">IF(ROW()-1&gt;$J$1,"",INDIRECT("Inventaires!D"&amp;SMALL([1]Inventaires!$A$3:$A$400,ROW()-1),1))</f>
        <v/>
      </c>
      <c r="C965" s="5" t="str">
        <f ca="1">IF(ROW()-1&gt;$J$1,"",INDIRECT("Inventaires!I"&amp;SMALL([1]Inventaires!$A$3:$A$400,ROW()-1),1))</f>
        <v/>
      </c>
      <c r="D965" s="7" t="str">
        <f ca="1">IF(ROW()-1&gt;$J$1,"",INDIRECT("Inventaires!C"&amp;SMALL([1]Inventaires!$A$3:$A$400,ROW()-1),1))</f>
        <v/>
      </c>
      <c r="E965" s="5" t="str">
        <f ca="1">IF(ROW()-1&gt;$J$1,"",INDIRECT("Inventaires!Q"&amp;SMALL([1]Inventaires!$A$3:$A$400,ROW()-1),1))</f>
        <v/>
      </c>
      <c r="F965" s="8" t="str">
        <f ca="1">IF(ROW()-1&gt;$J$1,"",INDIRECT("Inventaires!J"&amp;SMALL([1]Inventaires!$A$3:$A$400,ROW()-1),1))</f>
        <v/>
      </c>
      <c r="G965" s="7" t="str">
        <f ca="1">IF(ROW()-1&gt;$J$1,"",INDIRECT("Inventaires!K"&amp;SMALL([1]Inventaires!$A$3:$A$400,ROW()-1),1))</f>
        <v/>
      </c>
      <c r="H965" s="5" t="str">
        <f ca="1">IF(ROW()-1&gt;$J$1,"",INDIRECT("Inventaires!O"&amp;SMALL([1]Inventaires!$A$3:$A$400,ROW()-1),1))</f>
        <v/>
      </c>
      <c r="I965" s="7" t="str">
        <f ca="1">IF(ROW()-1&gt;$J$1,"",INDIRECT("Inventaires!L"&amp;SMALL([1]Inventaires!$A$3:$A$400,ROW()-1),1))</f>
        <v/>
      </c>
      <c r="J965" s="7"/>
    </row>
    <row r="966" spans="1:10" x14ac:dyDescent="0.25">
      <c r="A966" s="7"/>
      <c r="B966" s="5" t="str">
        <f ca="1">IF(ROW()-1&gt;$J$1,"",INDIRECT("Inventaires!D"&amp;SMALL([1]Inventaires!$A$3:$A$400,ROW()-1),1))</f>
        <v/>
      </c>
      <c r="C966" s="5" t="str">
        <f ca="1">IF(ROW()-1&gt;$J$1,"",INDIRECT("Inventaires!I"&amp;SMALL([1]Inventaires!$A$3:$A$400,ROW()-1),1))</f>
        <v/>
      </c>
      <c r="D966" s="7" t="str">
        <f ca="1">IF(ROW()-1&gt;$J$1,"",INDIRECT("Inventaires!C"&amp;SMALL([1]Inventaires!$A$3:$A$400,ROW()-1),1))</f>
        <v/>
      </c>
      <c r="E966" s="5" t="str">
        <f ca="1">IF(ROW()-1&gt;$J$1,"",INDIRECT("Inventaires!Q"&amp;SMALL([1]Inventaires!$A$3:$A$400,ROW()-1),1))</f>
        <v/>
      </c>
      <c r="F966" s="8" t="str">
        <f ca="1">IF(ROW()-1&gt;$J$1,"",INDIRECT("Inventaires!J"&amp;SMALL([1]Inventaires!$A$3:$A$400,ROW()-1),1))</f>
        <v/>
      </c>
      <c r="G966" s="7" t="str">
        <f ca="1">IF(ROW()-1&gt;$J$1,"",INDIRECT("Inventaires!K"&amp;SMALL([1]Inventaires!$A$3:$A$400,ROW()-1),1))</f>
        <v/>
      </c>
      <c r="H966" s="5" t="str">
        <f ca="1">IF(ROW()-1&gt;$J$1,"",INDIRECT("Inventaires!O"&amp;SMALL([1]Inventaires!$A$3:$A$400,ROW()-1),1))</f>
        <v/>
      </c>
      <c r="I966" s="7" t="str">
        <f ca="1">IF(ROW()-1&gt;$J$1,"",INDIRECT("Inventaires!L"&amp;SMALL([1]Inventaires!$A$3:$A$400,ROW()-1),1))</f>
        <v/>
      </c>
      <c r="J966" s="7"/>
    </row>
    <row r="967" spans="1:10" x14ac:dyDescent="0.25">
      <c r="A967" s="7"/>
      <c r="B967" s="5" t="str">
        <f ca="1">IF(ROW()-1&gt;$J$1,"",INDIRECT("Inventaires!D"&amp;SMALL([1]Inventaires!$A$3:$A$400,ROW()-1),1))</f>
        <v/>
      </c>
      <c r="C967" s="5" t="str">
        <f ca="1">IF(ROW()-1&gt;$J$1,"",INDIRECT("Inventaires!I"&amp;SMALL([1]Inventaires!$A$3:$A$400,ROW()-1),1))</f>
        <v/>
      </c>
      <c r="D967" s="7" t="str">
        <f ca="1">IF(ROW()-1&gt;$J$1,"",INDIRECT("Inventaires!C"&amp;SMALL([1]Inventaires!$A$3:$A$400,ROW()-1),1))</f>
        <v/>
      </c>
      <c r="E967" s="5" t="str">
        <f ca="1">IF(ROW()-1&gt;$J$1,"",INDIRECT("Inventaires!Q"&amp;SMALL([1]Inventaires!$A$3:$A$400,ROW()-1),1))</f>
        <v/>
      </c>
      <c r="F967" s="8" t="str">
        <f ca="1">IF(ROW()-1&gt;$J$1,"",INDIRECT("Inventaires!J"&amp;SMALL([1]Inventaires!$A$3:$A$400,ROW()-1),1))</f>
        <v/>
      </c>
      <c r="G967" s="7" t="str">
        <f ca="1">IF(ROW()-1&gt;$J$1,"",INDIRECT("Inventaires!K"&amp;SMALL([1]Inventaires!$A$3:$A$400,ROW()-1),1))</f>
        <v/>
      </c>
      <c r="H967" s="5" t="str">
        <f ca="1">IF(ROW()-1&gt;$J$1,"",INDIRECT("Inventaires!O"&amp;SMALL([1]Inventaires!$A$3:$A$400,ROW()-1),1))</f>
        <v/>
      </c>
      <c r="I967" s="7" t="str">
        <f ca="1">IF(ROW()-1&gt;$J$1,"",INDIRECT("Inventaires!L"&amp;SMALL([1]Inventaires!$A$3:$A$400,ROW()-1),1))</f>
        <v/>
      </c>
      <c r="J967" s="7"/>
    </row>
    <row r="968" spans="1:10" x14ac:dyDescent="0.25">
      <c r="A968" s="7"/>
      <c r="B968" s="5" t="str">
        <f ca="1">IF(ROW()-1&gt;$J$1,"",INDIRECT("Inventaires!D"&amp;SMALL([1]Inventaires!$A$3:$A$400,ROW()-1),1))</f>
        <v/>
      </c>
      <c r="C968" s="5" t="str">
        <f ca="1">IF(ROW()-1&gt;$J$1,"",INDIRECT("Inventaires!I"&amp;SMALL([1]Inventaires!$A$3:$A$400,ROW()-1),1))</f>
        <v/>
      </c>
      <c r="D968" s="7" t="str">
        <f ca="1">IF(ROW()-1&gt;$J$1,"",INDIRECT("Inventaires!C"&amp;SMALL([1]Inventaires!$A$3:$A$400,ROW()-1),1))</f>
        <v/>
      </c>
      <c r="E968" s="5" t="str">
        <f ca="1">IF(ROW()-1&gt;$J$1,"",INDIRECT("Inventaires!Q"&amp;SMALL([1]Inventaires!$A$3:$A$400,ROW()-1),1))</f>
        <v/>
      </c>
      <c r="F968" s="8" t="str">
        <f ca="1">IF(ROW()-1&gt;$J$1,"",INDIRECT("Inventaires!J"&amp;SMALL([1]Inventaires!$A$3:$A$400,ROW()-1),1))</f>
        <v/>
      </c>
      <c r="G968" s="7" t="str">
        <f ca="1">IF(ROW()-1&gt;$J$1,"",INDIRECT("Inventaires!K"&amp;SMALL([1]Inventaires!$A$3:$A$400,ROW()-1),1))</f>
        <v/>
      </c>
      <c r="H968" s="5" t="str">
        <f ca="1">IF(ROW()-1&gt;$J$1,"",INDIRECT("Inventaires!O"&amp;SMALL([1]Inventaires!$A$3:$A$400,ROW()-1),1))</f>
        <v/>
      </c>
      <c r="I968" s="7" t="str">
        <f ca="1">IF(ROW()-1&gt;$J$1,"",INDIRECT("Inventaires!L"&amp;SMALL([1]Inventaires!$A$3:$A$400,ROW()-1),1))</f>
        <v/>
      </c>
      <c r="J968" s="7"/>
    </row>
    <row r="969" spans="1:10" x14ac:dyDescent="0.25">
      <c r="A969" s="7"/>
      <c r="B969" s="5" t="str">
        <f ca="1">IF(ROW()-1&gt;$J$1,"",INDIRECT("Inventaires!D"&amp;SMALL([1]Inventaires!$A$3:$A$400,ROW()-1),1))</f>
        <v/>
      </c>
      <c r="C969" s="5" t="str">
        <f ca="1">IF(ROW()-1&gt;$J$1,"",INDIRECT("Inventaires!I"&amp;SMALL([1]Inventaires!$A$3:$A$400,ROW()-1),1))</f>
        <v/>
      </c>
      <c r="D969" s="7" t="str">
        <f ca="1">IF(ROW()-1&gt;$J$1,"",INDIRECT("Inventaires!C"&amp;SMALL([1]Inventaires!$A$3:$A$400,ROW()-1),1))</f>
        <v/>
      </c>
      <c r="E969" s="5" t="str">
        <f ca="1">IF(ROW()-1&gt;$J$1,"",INDIRECT("Inventaires!Q"&amp;SMALL([1]Inventaires!$A$3:$A$400,ROW()-1),1))</f>
        <v/>
      </c>
      <c r="F969" s="8" t="str">
        <f ca="1">IF(ROW()-1&gt;$J$1,"",INDIRECT("Inventaires!J"&amp;SMALL([1]Inventaires!$A$3:$A$400,ROW()-1),1))</f>
        <v/>
      </c>
      <c r="G969" s="7" t="str">
        <f ca="1">IF(ROW()-1&gt;$J$1,"",INDIRECT("Inventaires!K"&amp;SMALL([1]Inventaires!$A$3:$A$400,ROW()-1),1))</f>
        <v/>
      </c>
      <c r="H969" s="5" t="str">
        <f ca="1">IF(ROW()-1&gt;$J$1,"",INDIRECT("Inventaires!O"&amp;SMALL([1]Inventaires!$A$3:$A$400,ROW()-1),1))</f>
        <v/>
      </c>
      <c r="I969" s="7" t="str">
        <f ca="1">IF(ROW()-1&gt;$J$1,"",INDIRECT("Inventaires!L"&amp;SMALL([1]Inventaires!$A$3:$A$400,ROW()-1),1))</f>
        <v/>
      </c>
      <c r="J969" s="7"/>
    </row>
    <row r="970" spans="1:10" x14ac:dyDescent="0.25">
      <c r="A970" s="7"/>
      <c r="B970" s="5" t="str">
        <f ca="1">IF(ROW()-1&gt;$J$1,"",INDIRECT("Inventaires!D"&amp;SMALL([1]Inventaires!$A$3:$A$400,ROW()-1),1))</f>
        <v/>
      </c>
      <c r="C970" s="5" t="str">
        <f ca="1">IF(ROW()-1&gt;$J$1,"",INDIRECT("Inventaires!I"&amp;SMALL([1]Inventaires!$A$3:$A$400,ROW()-1),1))</f>
        <v/>
      </c>
      <c r="D970" s="7" t="str">
        <f ca="1">IF(ROW()-1&gt;$J$1,"",INDIRECT("Inventaires!C"&amp;SMALL([1]Inventaires!$A$3:$A$400,ROW()-1),1))</f>
        <v/>
      </c>
      <c r="E970" s="5" t="str">
        <f ca="1">IF(ROW()-1&gt;$J$1,"",INDIRECT("Inventaires!Q"&amp;SMALL([1]Inventaires!$A$3:$A$400,ROW()-1),1))</f>
        <v/>
      </c>
      <c r="F970" s="8" t="str">
        <f ca="1">IF(ROW()-1&gt;$J$1,"",INDIRECT("Inventaires!J"&amp;SMALL([1]Inventaires!$A$3:$A$400,ROW()-1),1))</f>
        <v/>
      </c>
      <c r="G970" s="7" t="str">
        <f ca="1">IF(ROW()-1&gt;$J$1,"",INDIRECT("Inventaires!K"&amp;SMALL([1]Inventaires!$A$3:$A$400,ROW()-1),1))</f>
        <v/>
      </c>
      <c r="H970" s="5" t="str">
        <f ca="1">IF(ROW()-1&gt;$J$1,"",INDIRECT("Inventaires!O"&amp;SMALL([1]Inventaires!$A$3:$A$400,ROW()-1),1))</f>
        <v/>
      </c>
      <c r="I970" s="7" t="str">
        <f ca="1">IF(ROW()-1&gt;$J$1,"",INDIRECT("Inventaires!L"&amp;SMALL([1]Inventaires!$A$3:$A$400,ROW()-1),1))</f>
        <v/>
      </c>
      <c r="J970" s="7"/>
    </row>
    <row r="971" spans="1:10" x14ac:dyDescent="0.25">
      <c r="A971" s="7"/>
      <c r="B971" s="5" t="str">
        <f ca="1">IF(ROW()-1&gt;$J$1,"",INDIRECT("Inventaires!D"&amp;SMALL([1]Inventaires!$A$3:$A$400,ROW()-1),1))</f>
        <v/>
      </c>
      <c r="C971" s="5" t="str">
        <f ca="1">IF(ROW()-1&gt;$J$1,"",INDIRECT("Inventaires!I"&amp;SMALL([1]Inventaires!$A$3:$A$400,ROW()-1),1))</f>
        <v/>
      </c>
      <c r="D971" s="7" t="str">
        <f ca="1">IF(ROW()-1&gt;$J$1,"",INDIRECT("Inventaires!C"&amp;SMALL([1]Inventaires!$A$3:$A$400,ROW()-1),1))</f>
        <v/>
      </c>
      <c r="E971" s="5" t="str">
        <f ca="1">IF(ROW()-1&gt;$J$1,"",INDIRECT("Inventaires!Q"&amp;SMALL([1]Inventaires!$A$3:$A$400,ROW()-1),1))</f>
        <v/>
      </c>
      <c r="F971" s="8" t="str">
        <f ca="1">IF(ROW()-1&gt;$J$1,"",INDIRECT("Inventaires!J"&amp;SMALL([1]Inventaires!$A$3:$A$400,ROW()-1),1))</f>
        <v/>
      </c>
      <c r="G971" s="7" t="str">
        <f ca="1">IF(ROW()-1&gt;$J$1,"",INDIRECT("Inventaires!K"&amp;SMALL([1]Inventaires!$A$3:$A$400,ROW()-1),1))</f>
        <v/>
      </c>
      <c r="H971" s="5" t="str">
        <f ca="1">IF(ROW()-1&gt;$J$1,"",INDIRECT("Inventaires!O"&amp;SMALL([1]Inventaires!$A$3:$A$400,ROW()-1),1))</f>
        <v/>
      </c>
      <c r="I971" s="7" t="str">
        <f ca="1">IF(ROW()-1&gt;$J$1,"",INDIRECT("Inventaires!L"&amp;SMALL([1]Inventaires!$A$3:$A$400,ROW()-1),1))</f>
        <v/>
      </c>
      <c r="J971" s="7"/>
    </row>
    <row r="972" spans="1:10" x14ac:dyDescent="0.25">
      <c r="A972" s="7"/>
      <c r="B972" s="5" t="str">
        <f ca="1">IF(ROW()-1&gt;$J$1,"",INDIRECT("Inventaires!D"&amp;SMALL([1]Inventaires!$A$3:$A$400,ROW()-1),1))</f>
        <v/>
      </c>
      <c r="C972" s="5" t="str">
        <f ca="1">IF(ROW()-1&gt;$J$1,"",INDIRECT("Inventaires!I"&amp;SMALL([1]Inventaires!$A$3:$A$400,ROW()-1),1))</f>
        <v/>
      </c>
      <c r="D972" s="7" t="str">
        <f ca="1">IF(ROW()-1&gt;$J$1,"",INDIRECT("Inventaires!C"&amp;SMALL([1]Inventaires!$A$3:$A$400,ROW()-1),1))</f>
        <v/>
      </c>
      <c r="E972" s="5" t="str">
        <f ca="1">IF(ROW()-1&gt;$J$1,"",INDIRECT("Inventaires!Q"&amp;SMALL([1]Inventaires!$A$3:$A$400,ROW()-1),1))</f>
        <v/>
      </c>
      <c r="F972" s="8" t="str">
        <f ca="1">IF(ROW()-1&gt;$J$1,"",INDIRECT("Inventaires!J"&amp;SMALL([1]Inventaires!$A$3:$A$400,ROW()-1),1))</f>
        <v/>
      </c>
      <c r="G972" s="7" t="str">
        <f ca="1">IF(ROW()-1&gt;$J$1,"",INDIRECT("Inventaires!K"&amp;SMALL([1]Inventaires!$A$3:$A$400,ROW()-1),1))</f>
        <v/>
      </c>
      <c r="H972" s="5" t="str">
        <f ca="1">IF(ROW()-1&gt;$J$1,"",INDIRECT("Inventaires!O"&amp;SMALL([1]Inventaires!$A$3:$A$400,ROW()-1),1))</f>
        <v/>
      </c>
      <c r="I972" s="7" t="str">
        <f ca="1">IF(ROW()-1&gt;$J$1,"",INDIRECT("Inventaires!L"&amp;SMALL([1]Inventaires!$A$3:$A$400,ROW()-1),1))</f>
        <v/>
      </c>
      <c r="J972" s="7"/>
    </row>
    <row r="973" spans="1:10" x14ac:dyDescent="0.25">
      <c r="A973" s="7"/>
      <c r="B973" s="5" t="str">
        <f ca="1">IF(ROW()-1&gt;$J$1,"",INDIRECT("Inventaires!D"&amp;SMALL([1]Inventaires!$A$3:$A$400,ROW()-1),1))</f>
        <v/>
      </c>
      <c r="C973" s="5" t="str">
        <f ca="1">IF(ROW()-1&gt;$J$1,"",INDIRECT("Inventaires!I"&amp;SMALL([1]Inventaires!$A$3:$A$400,ROW()-1),1))</f>
        <v/>
      </c>
      <c r="D973" s="7" t="str">
        <f ca="1">IF(ROW()-1&gt;$J$1,"",INDIRECT("Inventaires!C"&amp;SMALL([1]Inventaires!$A$3:$A$400,ROW()-1),1))</f>
        <v/>
      </c>
      <c r="E973" s="5" t="str">
        <f ca="1">IF(ROW()-1&gt;$J$1,"",INDIRECT("Inventaires!Q"&amp;SMALL([1]Inventaires!$A$3:$A$400,ROW()-1),1))</f>
        <v/>
      </c>
      <c r="F973" s="8" t="str">
        <f ca="1">IF(ROW()-1&gt;$J$1,"",INDIRECT("Inventaires!J"&amp;SMALL([1]Inventaires!$A$3:$A$400,ROW()-1),1))</f>
        <v/>
      </c>
      <c r="G973" s="7" t="str">
        <f ca="1">IF(ROW()-1&gt;$J$1,"",INDIRECT("Inventaires!K"&amp;SMALL([1]Inventaires!$A$3:$A$400,ROW()-1),1))</f>
        <v/>
      </c>
      <c r="H973" s="5" t="str">
        <f ca="1">IF(ROW()-1&gt;$J$1,"",INDIRECT("Inventaires!O"&amp;SMALL([1]Inventaires!$A$3:$A$400,ROW()-1),1))</f>
        <v/>
      </c>
      <c r="I973" s="7" t="str">
        <f ca="1">IF(ROW()-1&gt;$J$1,"",INDIRECT("Inventaires!L"&amp;SMALL([1]Inventaires!$A$3:$A$400,ROW()-1),1))</f>
        <v/>
      </c>
      <c r="J973" s="7"/>
    </row>
    <row r="974" spans="1:10" x14ac:dyDescent="0.25">
      <c r="A974" s="7"/>
      <c r="B974" s="5" t="str">
        <f ca="1">IF(ROW()-1&gt;$J$1,"",INDIRECT("Inventaires!D"&amp;SMALL([1]Inventaires!$A$3:$A$400,ROW()-1),1))</f>
        <v/>
      </c>
      <c r="C974" s="5" t="str">
        <f ca="1">IF(ROW()-1&gt;$J$1,"",INDIRECT("Inventaires!I"&amp;SMALL([1]Inventaires!$A$3:$A$400,ROW()-1),1))</f>
        <v/>
      </c>
      <c r="D974" s="7" t="str">
        <f ca="1">IF(ROW()-1&gt;$J$1,"",INDIRECT("Inventaires!C"&amp;SMALL([1]Inventaires!$A$3:$A$400,ROW()-1),1))</f>
        <v/>
      </c>
      <c r="E974" s="5" t="str">
        <f ca="1">IF(ROW()-1&gt;$J$1,"",INDIRECT("Inventaires!Q"&amp;SMALL([1]Inventaires!$A$3:$A$400,ROW()-1),1))</f>
        <v/>
      </c>
      <c r="F974" s="8" t="str">
        <f ca="1">IF(ROW()-1&gt;$J$1,"",INDIRECT("Inventaires!J"&amp;SMALL([1]Inventaires!$A$3:$A$400,ROW()-1),1))</f>
        <v/>
      </c>
      <c r="G974" s="7" t="str">
        <f ca="1">IF(ROW()-1&gt;$J$1,"",INDIRECT("Inventaires!K"&amp;SMALL([1]Inventaires!$A$3:$A$400,ROW()-1),1))</f>
        <v/>
      </c>
      <c r="H974" s="5" t="str">
        <f ca="1">IF(ROW()-1&gt;$J$1,"",INDIRECT("Inventaires!O"&amp;SMALL([1]Inventaires!$A$3:$A$400,ROW()-1),1))</f>
        <v/>
      </c>
      <c r="I974" s="7" t="str">
        <f ca="1">IF(ROW()-1&gt;$J$1,"",INDIRECT("Inventaires!L"&amp;SMALL([1]Inventaires!$A$3:$A$400,ROW()-1),1))</f>
        <v/>
      </c>
      <c r="J974" s="7"/>
    </row>
    <row r="975" spans="1:10" x14ac:dyDescent="0.25">
      <c r="A975" s="7"/>
      <c r="B975" s="5" t="str">
        <f ca="1">IF(ROW()-1&gt;$J$1,"",INDIRECT("Inventaires!D"&amp;SMALL([1]Inventaires!$A$3:$A$400,ROW()-1),1))</f>
        <v/>
      </c>
      <c r="C975" s="5" t="str">
        <f ca="1">IF(ROW()-1&gt;$J$1,"",INDIRECT("Inventaires!I"&amp;SMALL([1]Inventaires!$A$3:$A$400,ROW()-1),1))</f>
        <v/>
      </c>
      <c r="D975" s="7" t="str">
        <f ca="1">IF(ROW()-1&gt;$J$1,"",INDIRECT("Inventaires!C"&amp;SMALL([1]Inventaires!$A$3:$A$400,ROW()-1),1))</f>
        <v/>
      </c>
      <c r="E975" s="5" t="str">
        <f ca="1">IF(ROW()-1&gt;$J$1,"",INDIRECT("Inventaires!Q"&amp;SMALL([1]Inventaires!$A$3:$A$400,ROW()-1),1))</f>
        <v/>
      </c>
      <c r="F975" s="8" t="str">
        <f ca="1">IF(ROW()-1&gt;$J$1,"",INDIRECT("Inventaires!J"&amp;SMALL([1]Inventaires!$A$3:$A$400,ROW()-1),1))</f>
        <v/>
      </c>
      <c r="G975" s="7" t="str">
        <f ca="1">IF(ROW()-1&gt;$J$1,"",INDIRECT("Inventaires!K"&amp;SMALL([1]Inventaires!$A$3:$A$400,ROW()-1),1))</f>
        <v/>
      </c>
      <c r="H975" s="5" t="str">
        <f ca="1">IF(ROW()-1&gt;$J$1,"",INDIRECT("Inventaires!O"&amp;SMALL([1]Inventaires!$A$3:$A$400,ROW()-1),1))</f>
        <v/>
      </c>
      <c r="I975" s="7" t="str">
        <f ca="1">IF(ROW()-1&gt;$J$1,"",INDIRECT("Inventaires!L"&amp;SMALL([1]Inventaires!$A$3:$A$400,ROW()-1),1))</f>
        <v/>
      </c>
      <c r="J975" s="7"/>
    </row>
    <row r="976" spans="1:10" x14ac:dyDescent="0.25">
      <c r="A976" s="7"/>
      <c r="B976" s="5" t="str">
        <f ca="1">IF(ROW()-1&gt;$J$1,"",INDIRECT("Inventaires!D"&amp;SMALL([1]Inventaires!$A$3:$A$400,ROW()-1),1))</f>
        <v/>
      </c>
      <c r="C976" s="5" t="str">
        <f ca="1">IF(ROW()-1&gt;$J$1,"",INDIRECT("Inventaires!I"&amp;SMALL([1]Inventaires!$A$3:$A$400,ROW()-1),1))</f>
        <v/>
      </c>
      <c r="D976" s="7" t="str">
        <f ca="1">IF(ROW()-1&gt;$J$1,"",INDIRECT("Inventaires!C"&amp;SMALL([1]Inventaires!$A$3:$A$400,ROW()-1),1))</f>
        <v/>
      </c>
      <c r="E976" s="5" t="str">
        <f ca="1">IF(ROW()-1&gt;$J$1,"",INDIRECT("Inventaires!Q"&amp;SMALL([1]Inventaires!$A$3:$A$400,ROW()-1),1))</f>
        <v/>
      </c>
      <c r="F976" s="8" t="str">
        <f ca="1">IF(ROW()-1&gt;$J$1,"",INDIRECT("Inventaires!J"&amp;SMALL([1]Inventaires!$A$3:$A$400,ROW()-1),1))</f>
        <v/>
      </c>
      <c r="G976" s="7" t="str">
        <f ca="1">IF(ROW()-1&gt;$J$1,"",INDIRECT("Inventaires!K"&amp;SMALL([1]Inventaires!$A$3:$A$400,ROW()-1),1))</f>
        <v/>
      </c>
      <c r="H976" s="5" t="str">
        <f ca="1">IF(ROW()-1&gt;$J$1,"",INDIRECT("Inventaires!O"&amp;SMALL([1]Inventaires!$A$3:$A$400,ROW()-1),1))</f>
        <v/>
      </c>
      <c r="I976" s="7" t="str">
        <f ca="1">IF(ROW()-1&gt;$J$1,"",INDIRECT("Inventaires!L"&amp;SMALL([1]Inventaires!$A$3:$A$400,ROW()-1),1))</f>
        <v/>
      </c>
      <c r="J976" s="7"/>
    </row>
    <row r="977" spans="1:10" x14ac:dyDescent="0.25">
      <c r="A977" s="7"/>
      <c r="B977" s="5" t="str">
        <f ca="1">IF(ROW()-1&gt;$J$1,"",INDIRECT("Inventaires!D"&amp;SMALL([1]Inventaires!$A$3:$A$400,ROW()-1),1))</f>
        <v/>
      </c>
      <c r="C977" s="5" t="str">
        <f ca="1">IF(ROW()-1&gt;$J$1,"",INDIRECT("Inventaires!I"&amp;SMALL([1]Inventaires!$A$3:$A$400,ROW()-1),1))</f>
        <v/>
      </c>
      <c r="D977" s="7" t="str">
        <f ca="1">IF(ROW()-1&gt;$J$1,"",INDIRECT("Inventaires!C"&amp;SMALL([1]Inventaires!$A$3:$A$400,ROW()-1),1))</f>
        <v/>
      </c>
      <c r="E977" s="5" t="str">
        <f ca="1">IF(ROW()-1&gt;$J$1,"",INDIRECT("Inventaires!Q"&amp;SMALL([1]Inventaires!$A$3:$A$400,ROW()-1),1))</f>
        <v/>
      </c>
      <c r="F977" s="8" t="str">
        <f ca="1">IF(ROW()-1&gt;$J$1,"",INDIRECT("Inventaires!J"&amp;SMALL([1]Inventaires!$A$3:$A$400,ROW()-1),1))</f>
        <v/>
      </c>
      <c r="G977" s="7" t="str">
        <f ca="1">IF(ROW()-1&gt;$J$1,"",INDIRECT("Inventaires!K"&amp;SMALL([1]Inventaires!$A$3:$A$400,ROW()-1),1))</f>
        <v/>
      </c>
      <c r="H977" s="5" t="str">
        <f ca="1">IF(ROW()-1&gt;$J$1,"",INDIRECT("Inventaires!O"&amp;SMALL([1]Inventaires!$A$3:$A$400,ROW()-1),1))</f>
        <v/>
      </c>
      <c r="I977" s="7" t="str">
        <f ca="1">IF(ROW()-1&gt;$J$1,"",INDIRECT("Inventaires!L"&amp;SMALL([1]Inventaires!$A$3:$A$400,ROW()-1),1))</f>
        <v/>
      </c>
      <c r="J977" s="7"/>
    </row>
    <row r="978" spans="1:10" x14ac:dyDescent="0.25">
      <c r="A978" s="7"/>
      <c r="B978" s="5" t="str">
        <f ca="1">IF(ROW()-1&gt;$J$1,"",INDIRECT("Inventaires!D"&amp;SMALL([1]Inventaires!$A$3:$A$400,ROW()-1),1))</f>
        <v/>
      </c>
      <c r="C978" s="5" t="str">
        <f ca="1">IF(ROW()-1&gt;$J$1,"",INDIRECT("Inventaires!I"&amp;SMALL([1]Inventaires!$A$3:$A$400,ROW()-1),1))</f>
        <v/>
      </c>
      <c r="D978" s="7" t="str">
        <f ca="1">IF(ROW()-1&gt;$J$1,"",INDIRECT("Inventaires!C"&amp;SMALL([1]Inventaires!$A$3:$A$400,ROW()-1),1))</f>
        <v/>
      </c>
      <c r="E978" s="5" t="str">
        <f ca="1">IF(ROW()-1&gt;$J$1,"",INDIRECT("Inventaires!Q"&amp;SMALL([1]Inventaires!$A$3:$A$400,ROW()-1),1))</f>
        <v/>
      </c>
      <c r="F978" s="8" t="str">
        <f ca="1">IF(ROW()-1&gt;$J$1,"",INDIRECT("Inventaires!J"&amp;SMALL([1]Inventaires!$A$3:$A$400,ROW()-1),1))</f>
        <v/>
      </c>
      <c r="G978" s="7" t="str">
        <f ca="1">IF(ROW()-1&gt;$J$1,"",INDIRECT("Inventaires!K"&amp;SMALL([1]Inventaires!$A$3:$A$400,ROW()-1),1))</f>
        <v/>
      </c>
      <c r="H978" s="5" t="str">
        <f ca="1">IF(ROW()-1&gt;$J$1,"",INDIRECT("Inventaires!O"&amp;SMALL([1]Inventaires!$A$3:$A$400,ROW()-1),1))</f>
        <v/>
      </c>
      <c r="I978" s="7" t="str">
        <f ca="1">IF(ROW()-1&gt;$J$1,"",INDIRECT("Inventaires!L"&amp;SMALL([1]Inventaires!$A$3:$A$400,ROW()-1),1))</f>
        <v/>
      </c>
      <c r="J978" s="7"/>
    </row>
    <row r="979" spans="1:10" x14ac:dyDescent="0.25">
      <c r="A979" s="7"/>
      <c r="B979" s="5" t="str">
        <f ca="1">IF(ROW()-1&gt;$J$1,"",INDIRECT("Inventaires!D"&amp;SMALL([1]Inventaires!$A$3:$A$400,ROW()-1),1))</f>
        <v/>
      </c>
      <c r="C979" s="5" t="str">
        <f ca="1">IF(ROW()-1&gt;$J$1,"",INDIRECT("Inventaires!I"&amp;SMALL([1]Inventaires!$A$3:$A$400,ROW()-1),1))</f>
        <v/>
      </c>
      <c r="D979" s="7" t="str">
        <f ca="1">IF(ROW()-1&gt;$J$1,"",INDIRECT("Inventaires!C"&amp;SMALL([1]Inventaires!$A$3:$A$400,ROW()-1),1))</f>
        <v/>
      </c>
      <c r="E979" s="5" t="str">
        <f ca="1">IF(ROW()-1&gt;$J$1,"",INDIRECT("Inventaires!Q"&amp;SMALL([1]Inventaires!$A$3:$A$400,ROW()-1),1))</f>
        <v/>
      </c>
      <c r="F979" s="8" t="str">
        <f ca="1">IF(ROW()-1&gt;$J$1,"",INDIRECT("Inventaires!J"&amp;SMALL([1]Inventaires!$A$3:$A$400,ROW()-1),1))</f>
        <v/>
      </c>
      <c r="G979" s="7" t="str">
        <f ca="1">IF(ROW()-1&gt;$J$1,"",INDIRECT("Inventaires!K"&amp;SMALL([1]Inventaires!$A$3:$A$400,ROW()-1),1))</f>
        <v/>
      </c>
      <c r="H979" s="5" t="str">
        <f ca="1">IF(ROW()-1&gt;$J$1,"",INDIRECT("Inventaires!O"&amp;SMALL([1]Inventaires!$A$3:$A$400,ROW()-1),1))</f>
        <v/>
      </c>
      <c r="I979" s="7" t="str">
        <f ca="1">IF(ROW()-1&gt;$J$1,"",INDIRECT("Inventaires!L"&amp;SMALL([1]Inventaires!$A$3:$A$400,ROW()-1),1))</f>
        <v/>
      </c>
      <c r="J979" s="7"/>
    </row>
    <row r="980" spans="1:10" x14ac:dyDescent="0.25">
      <c r="A980" s="7"/>
      <c r="B980" s="5" t="str">
        <f ca="1">IF(ROW()-1&gt;$J$1,"",INDIRECT("Inventaires!D"&amp;SMALL([1]Inventaires!$A$3:$A$400,ROW()-1),1))</f>
        <v/>
      </c>
      <c r="C980" s="5" t="str">
        <f ca="1">IF(ROW()-1&gt;$J$1,"",INDIRECT("Inventaires!I"&amp;SMALL([1]Inventaires!$A$3:$A$400,ROW()-1),1))</f>
        <v/>
      </c>
      <c r="D980" s="7" t="str">
        <f ca="1">IF(ROW()-1&gt;$J$1,"",INDIRECT("Inventaires!C"&amp;SMALL([1]Inventaires!$A$3:$A$400,ROW()-1),1))</f>
        <v/>
      </c>
      <c r="E980" s="5" t="str">
        <f ca="1">IF(ROW()-1&gt;$J$1,"",INDIRECT("Inventaires!Q"&amp;SMALL([1]Inventaires!$A$3:$A$400,ROW()-1),1))</f>
        <v/>
      </c>
      <c r="F980" s="8" t="str">
        <f ca="1">IF(ROW()-1&gt;$J$1,"",INDIRECT("Inventaires!J"&amp;SMALL([1]Inventaires!$A$3:$A$400,ROW()-1),1))</f>
        <v/>
      </c>
      <c r="G980" s="7" t="str">
        <f ca="1">IF(ROW()-1&gt;$J$1,"",INDIRECT("Inventaires!K"&amp;SMALL([1]Inventaires!$A$3:$A$400,ROW()-1),1))</f>
        <v/>
      </c>
      <c r="H980" s="5" t="str">
        <f ca="1">IF(ROW()-1&gt;$J$1,"",INDIRECT("Inventaires!O"&amp;SMALL([1]Inventaires!$A$3:$A$400,ROW()-1),1))</f>
        <v/>
      </c>
      <c r="I980" s="7" t="str">
        <f ca="1">IF(ROW()-1&gt;$J$1,"",INDIRECT("Inventaires!L"&amp;SMALL([1]Inventaires!$A$3:$A$400,ROW()-1),1))</f>
        <v/>
      </c>
      <c r="J980" s="7"/>
    </row>
    <row r="981" spans="1:10" x14ac:dyDescent="0.25">
      <c r="A981" s="7"/>
      <c r="B981" s="5" t="str">
        <f ca="1">IF(ROW()-1&gt;$J$1,"",INDIRECT("Inventaires!D"&amp;SMALL([1]Inventaires!$A$3:$A$400,ROW()-1),1))</f>
        <v/>
      </c>
      <c r="C981" s="5" t="str">
        <f ca="1">IF(ROW()-1&gt;$J$1,"",INDIRECT("Inventaires!I"&amp;SMALL([1]Inventaires!$A$3:$A$400,ROW()-1),1))</f>
        <v/>
      </c>
      <c r="D981" s="7" t="str">
        <f ca="1">IF(ROW()-1&gt;$J$1,"",INDIRECT("Inventaires!C"&amp;SMALL([1]Inventaires!$A$3:$A$400,ROW()-1),1))</f>
        <v/>
      </c>
      <c r="E981" s="5" t="str">
        <f ca="1">IF(ROW()-1&gt;$J$1,"",INDIRECT("Inventaires!Q"&amp;SMALL([1]Inventaires!$A$3:$A$400,ROW()-1),1))</f>
        <v/>
      </c>
      <c r="F981" s="8" t="str">
        <f ca="1">IF(ROW()-1&gt;$J$1,"",INDIRECT("Inventaires!J"&amp;SMALL([1]Inventaires!$A$3:$A$400,ROW()-1),1))</f>
        <v/>
      </c>
      <c r="G981" s="7" t="str">
        <f ca="1">IF(ROW()-1&gt;$J$1,"",INDIRECT("Inventaires!K"&amp;SMALL([1]Inventaires!$A$3:$A$400,ROW()-1),1))</f>
        <v/>
      </c>
      <c r="H981" s="5" t="str">
        <f ca="1">IF(ROW()-1&gt;$J$1,"",INDIRECT("Inventaires!O"&amp;SMALL([1]Inventaires!$A$3:$A$400,ROW()-1),1))</f>
        <v/>
      </c>
      <c r="I981" s="7" t="str">
        <f ca="1">IF(ROW()-1&gt;$J$1,"",INDIRECT("Inventaires!L"&amp;SMALL([1]Inventaires!$A$3:$A$400,ROW()-1),1))</f>
        <v/>
      </c>
      <c r="J981" s="7"/>
    </row>
    <row r="982" spans="1:10" x14ac:dyDescent="0.25">
      <c r="A982" s="7"/>
      <c r="B982" s="5" t="str">
        <f ca="1">IF(ROW()-1&gt;$J$1,"",INDIRECT("Inventaires!D"&amp;SMALL([1]Inventaires!$A$3:$A$400,ROW()-1),1))</f>
        <v/>
      </c>
      <c r="C982" s="5" t="str">
        <f ca="1">IF(ROW()-1&gt;$J$1,"",INDIRECT("Inventaires!I"&amp;SMALL([1]Inventaires!$A$3:$A$400,ROW()-1),1))</f>
        <v/>
      </c>
      <c r="D982" s="7" t="str">
        <f ca="1">IF(ROW()-1&gt;$J$1,"",INDIRECT("Inventaires!C"&amp;SMALL([1]Inventaires!$A$3:$A$400,ROW()-1),1))</f>
        <v/>
      </c>
      <c r="E982" s="5" t="str">
        <f ca="1">IF(ROW()-1&gt;$J$1,"",INDIRECT("Inventaires!Q"&amp;SMALL([1]Inventaires!$A$3:$A$400,ROW()-1),1))</f>
        <v/>
      </c>
      <c r="F982" s="8" t="str">
        <f ca="1">IF(ROW()-1&gt;$J$1,"",INDIRECT("Inventaires!J"&amp;SMALL([1]Inventaires!$A$3:$A$400,ROW()-1),1))</f>
        <v/>
      </c>
      <c r="G982" s="7" t="str">
        <f ca="1">IF(ROW()-1&gt;$J$1,"",INDIRECT("Inventaires!K"&amp;SMALL([1]Inventaires!$A$3:$A$400,ROW()-1),1))</f>
        <v/>
      </c>
      <c r="H982" s="5" t="str">
        <f ca="1">IF(ROW()-1&gt;$J$1,"",INDIRECT("Inventaires!O"&amp;SMALL([1]Inventaires!$A$3:$A$400,ROW()-1),1))</f>
        <v/>
      </c>
      <c r="I982" s="7" t="str">
        <f ca="1">IF(ROW()-1&gt;$J$1,"",INDIRECT("Inventaires!L"&amp;SMALL([1]Inventaires!$A$3:$A$400,ROW()-1),1))</f>
        <v/>
      </c>
      <c r="J982" s="7"/>
    </row>
    <row r="983" spans="1:10" x14ac:dyDescent="0.25">
      <c r="A983" s="7"/>
      <c r="B983" s="5" t="str">
        <f ca="1">IF(ROW()-1&gt;$J$1,"",INDIRECT("Inventaires!D"&amp;SMALL([1]Inventaires!$A$3:$A$400,ROW()-1),1))</f>
        <v/>
      </c>
      <c r="C983" s="5" t="str">
        <f ca="1">IF(ROW()-1&gt;$J$1,"",INDIRECT("Inventaires!I"&amp;SMALL([1]Inventaires!$A$3:$A$400,ROW()-1),1))</f>
        <v/>
      </c>
      <c r="D983" s="7" t="str">
        <f ca="1">IF(ROW()-1&gt;$J$1,"",INDIRECT("Inventaires!C"&amp;SMALL([1]Inventaires!$A$3:$A$400,ROW()-1),1))</f>
        <v/>
      </c>
      <c r="E983" s="5" t="str">
        <f ca="1">IF(ROW()-1&gt;$J$1,"",INDIRECT("Inventaires!Q"&amp;SMALL([1]Inventaires!$A$3:$A$400,ROW()-1),1))</f>
        <v/>
      </c>
      <c r="F983" s="8" t="str">
        <f ca="1">IF(ROW()-1&gt;$J$1,"",INDIRECT("Inventaires!J"&amp;SMALL([1]Inventaires!$A$3:$A$400,ROW()-1),1))</f>
        <v/>
      </c>
      <c r="G983" s="7" t="str">
        <f ca="1">IF(ROW()-1&gt;$J$1,"",INDIRECT("Inventaires!K"&amp;SMALL([1]Inventaires!$A$3:$A$400,ROW()-1),1))</f>
        <v/>
      </c>
      <c r="H983" s="5" t="str">
        <f ca="1">IF(ROW()-1&gt;$J$1,"",INDIRECT("Inventaires!O"&amp;SMALL([1]Inventaires!$A$3:$A$400,ROW()-1),1))</f>
        <v/>
      </c>
      <c r="I983" s="7" t="str">
        <f ca="1">IF(ROW()-1&gt;$J$1,"",INDIRECT("Inventaires!L"&amp;SMALL([1]Inventaires!$A$3:$A$400,ROW()-1),1))</f>
        <v/>
      </c>
      <c r="J983" s="7"/>
    </row>
    <row r="984" spans="1:10" x14ac:dyDescent="0.25">
      <c r="A984" s="7"/>
      <c r="B984" s="5" t="str">
        <f ca="1">IF(ROW()-1&gt;$J$1,"",INDIRECT("Inventaires!D"&amp;SMALL([1]Inventaires!$A$3:$A$400,ROW()-1),1))</f>
        <v/>
      </c>
      <c r="C984" s="5" t="str">
        <f ca="1">IF(ROW()-1&gt;$J$1,"",INDIRECT("Inventaires!I"&amp;SMALL([1]Inventaires!$A$3:$A$400,ROW()-1),1))</f>
        <v/>
      </c>
      <c r="D984" s="7" t="str">
        <f ca="1">IF(ROW()-1&gt;$J$1,"",INDIRECT("Inventaires!C"&amp;SMALL([1]Inventaires!$A$3:$A$400,ROW()-1),1))</f>
        <v/>
      </c>
      <c r="E984" s="5" t="str">
        <f ca="1">IF(ROW()-1&gt;$J$1,"",INDIRECT("Inventaires!Q"&amp;SMALL([1]Inventaires!$A$3:$A$400,ROW()-1),1))</f>
        <v/>
      </c>
      <c r="F984" s="8" t="str">
        <f ca="1">IF(ROW()-1&gt;$J$1,"",INDIRECT("Inventaires!J"&amp;SMALL([1]Inventaires!$A$3:$A$400,ROW()-1),1))</f>
        <v/>
      </c>
      <c r="G984" s="7" t="str">
        <f ca="1">IF(ROW()-1&gt;$J$1,"",INDIRECT("Inventaires!K"&amp;SMALL([1]Inventaires!$A$3:$A$400,ROW()-1),1))</f>
        <v/>
      </c>
      <c r="H984" s="5" t="str">
        <f ca="1">IF(ROW()-1&gt;$J$1,"",INDIRECT("Inventaires!O"&amp;SMALL([1]Inventaires!$A$3:$A$400,ROW()-1),1))</f>
        <v/>
      </c>
      <c r="I984" s="7" t="str">
        <f ca="1">IF(ROW()-1&gt;$J$1,"",INDIRECT("Inventaires!L"&amp;SMALL([1]Inventaires!$A$3:$A$400,ROW()-1),1))</f>
        <v/>
      </c>
      <c r="J984" s="7"/>
    </row>
    <row r="985" spans="1:10" x14ac:dyDescent="0.25">
      <c r="A985" s="7"/>
      <c r="B985" s="5" t="str">
        <f ca="1">IF(ROW()-1&gt;$J$1,"",INDIRECT("Inventaires!D"&amp;SMALL([1]Inventaires!$A$3:$A$400,ROW()-1),1))</f>
        <v/>
      </c>
      <c r="C985" s="5" t="str">
        <f ca="1">IF(ROW()-1&gt;$J$1,"",INDIRECT("Inventaires!I"&amp;SMALL([1]Inventaires!$A$3:$A$400,ROW()-1),1))</f>
        <v/>
      </c>
      <c r="D985" s="7" t="str">
        <f ca="1">IF(ROW()-1&gt;$J$1,"",INDIRECT("Inventaires!C"&amp;SMALL([1]Inventaires!$A$3:$A$400,ROW()-1),1))</f>
        <v/>
      </c>
      <c r="E985" s="5" t="str">
        <f ca="1">IF(ROW()-1&gt;$J$1,"",INDIRECT("Inventaires!Q"&amp;SMALL([1]Inventaires!$A$3:$A$400,ROW()-1),1))</f>
        <v/>
      </c>
      <c r="F985" s="8" t="str">
        <f ca="1">IF(ROW()-1&gt;$J$1,"",INDIRECT("Inventaires!J"&amp;SMALL([1]Inventaires!$A$3:$A$400,ROW()-1),1))</f>
        <v/>
      </c>
      <c r="G985" s="7" t="str">
        <f ca="1">IF(ROW()-1&gt;$J$1,"",INDIRECT("Inventaires!K"&amp;SMALL([1]Inventaires!$A$3:$A$400,ROW()-1),1))</f>
        <v/>
      </c>
      <c r="H985" s="5" t="str">
        <f ca="1">IF(ROW()-1&gt;$J$1,"",INDIRECT("Inventaires!O"&amp;SMALL([1]Inventaires!$A$3:$A$400,ROW()-1),1))</f>
        <v/>
      </c>
      <c r="I985" s="7" t="str">
        <f ca="1">IF(ROW()-1&gt;$J$1,"",INDIRECT("Inventaires!L"&amp;SMALL([1]Inventaires!$A$3:$A$400,ROW()-1),1))</f>
        <v/>
      </c>
      <c r="J985" s="7"/>
    </row>
    <row r="986" spans="1:10" x14ac:dyDescent="0.25">
      <c r="A986" s="7"/>
      <c r="B986" s="5" t="str">
        <f ca="1">IF(ROW()-1&gt;$J$1,"",INDIRECT("Inventaires!D"&amp;SMALL([1]Inventaires!$A$3:$A$400,ROW()-1),1))</f>
        <v/>
      </c>
      <c r="C986" s="5" t="str">
        <f ca="1">IF(ROW()-1&gt;$J$1,"",INDIRECT("Inventaires!I"&amp;SMALL([1]Inventaires!$A$3:$A$400,ROW()-1),1))</f>
        <v/>
      </c>
      <c r="D986" s="7" t="str">
        <f ca="1">IF(ROW()-1&gt;$J$1,"",INDIRECT("Inventaires!C"&amp;SMALL([1]Inventaires!$A$3:$A$400,ROW()-1),1))</f>
        <v/>
      </c>
      <c r="E986" s="5" t="str">
        <f ca="1">IF(ROW()-1&gt;$J$1,"",INDIRECT("Inventaires!Q"&amp;SMALL([1]Inventaires!$A$3:$A$400,ROW()-1),1))</f>
        <v/>
      </c>
      <c r="F986" s="8" t="str">
        <f ca="1">IF(ROW()-1&gt;$J$1,"",INDIRECT("Inventaires!J"&amp;SMALL([1]Inventaires!$A$3:$A$400,ROW()-1),1))</f>
        <v/>
      </c>
      <c r="G986" s="7" t="str">
        <f ca="1">IF(ROW()-1&gt;$J$1,"",INDIRECT("Inventaires!K"&amp;SMALL([1]Inventaires!$A$3:$A$400,ROW()-1),1))</f>
        <v/>
      </c>
      <c r="H986" s="5" t="str">
        <f ca="1">IF(ROW()-1&gt;$J$1,"",INDIRECT("Inventaires!O"&amp;SMALL([1]Inventaires!$A$3:$A$400,ROW()-1),1))</f>
        <v/>
      </c>
      <c r="I986" s="7" t="str">
        <f ca="1">IF(ROW()-1&gt;$J$1,"",INDIRECT("Inventaires!L"&amp;SMALL([1]Inventaires!$A$3:$A$400,ROW()-1),1))</f>
        <v/>
      </c>
      <c r="J986" s="7"/>
    </row>
    <row r="987" spans="1:10" x14ac:dyDescent="0.25">
      <c r="A987" s="7"/>
      <c r="B987" s="5" t="str">
        <f ca="1">IF(ROW()-1&gt;$J$1,"",INDIRECT("Inventaires!D"&amp;SMALL([1]Inventaires!$A$3:$A$400,ROW()-1),1))</f>
        <v/>
      </c>
      <c r="C987" s="5" t="str">
        <f ca="1">IF(ROW()-1&gt;$J$1,"",INDIRECT("Inventaires!I"&amp;SMALL([1]Inventaires!$A$3:$A$400,ROW()-1),1))</f>
        <v/>
      </c>
      <c r="D987" s="7" t="str">
        <f ca="1">IF(ROW()-1&gt;$J$1,"",INDIRECT("Inventaires!C"&amp;SMALL([1]Inventaires!$A$3:$A$400,ROW()-1),1))</f>
        <v/>
      </c>
      <c r="E987" s="5" t="str">
        <f ca="1">IF(ROW()-1&gt;$J$1,"",INDIRECT("Inventaires!Q"&amp;SMALL([1]Inventaires!$A$3:$A$400,ROW()-1),1))</f>
        <v/>
      </c>
      <c r="F987" s="8" t="str">
        <f ca="1">IF(ROW()-1&gt;$J$1,"",INDIRECT("Inventaires!J"&amp;SMALL([1]Inventaires!$A$3:$A$400,ROW()-1),1))</f>
        <v/>
      </c>
      <c r="G987" s="7" t="str">
        <f ca="1">IF(ROW()-1&gt;$J$1,"",INDIRECT("Inventaires!K"&amp;SMALL([1]Inventaires!$A$3:$A$400,ROW()-1),1))</f>
        <v/>
      </c>
      <c r="H987" s="5" t="str">
        <f ca="1">IF(ROW()-1&gt;$J$1,"",INDIRECT("Inventaires!O"&amp;SMALL([1]Inventaires!$A$3:$A$400,ROW()-1),1))</f>
        <v/>
      </c>
      <c r="I987" s="7" t="str">
        <f ca="1">IF(ROW()-1&gt;$J$1,"",INDIRECT("Inventaires!L"&amp;SMALL([1]Inventaires!$A$3:$A$400,ROW()-1),1))</f>
        <v/>
      </c>
      <c r="J987" s="7"/>
    </row>
    <row r="988" spans="1:10" x14ac:dyDescent="0.25">
      <c r="A988" s="7"/>
      <c r="B988" s="5" t="str">
        <f ca="1">IF(ROW()-1&gt;$J$1,"",INDIRECT("Inventaires!D"&amp;SMALL([1]Inventaires!$A$3:$A$400,ROW()-1),1))</f>
        <v/>
      </c>
      <c r="C988" s="5" t="str">
        <f ca="1">IF(ROW()-1&gt;$J$1,"",INDIRECT("Inventaires!I"&amp;SMALL([1]Inventaires!$A$3:$A$400,ROW()-1),1))</f>
        <v/>
      </c>
      <c r="D988" s="7" t="str">
        <f ca="1">IF(ROW()-1&gt;$J$1,"",INDIRECT("Inventaires!C"&amp;SMALL([1]Inventaires!$A$3:$A$400,ROW()-1),1))</f>
        <v/>
      </c>
      <c r="E988" s="5" t="str">
        <f ca="1">IF(ROW()-1&gt;$J$1,"",INDIRECT("Inventaires!Q"&amp;SMALL([1]Inventaires!$A$3:$A$400,ROW()-1),1))</f>
        <v/>
      </c>
      <c r="F988" s="8" t="str">
        <f ca="1">IF(ROW()-1&gt;$J$1,"",INDIRECT("Inventaires!J"&amp;SMALL([1]Inventaires!$A$3:$A$400,ROW()-1),1))</f>
        <v/>
      </c>
      <c r="G988" s="7" t="str">
        <f ca="1">IF(ROW()-1&gt;$J$1,"",INDIRECT("Inventaires!K"&amp;SMALL([1]Inventaires!$A$3:$A$400,ROW()-1),1))</f>
        <v/>
      </c>
      <c r="H988" s="5" t="str">
        <f ca="1">IF(ROW()-1&gt;$J$1,"",INDIRECT("Inventaires!O"&amp;SMALL([1]Inventaires!$A$3:$A$400,ROW()-1),1))</f>
        <v/>
      </c>
      <c r="I988" s="7" t="str">
        <f ca="1">IF(ROW()-1&gt;$J$1,"",INDIRECT("Inventaires!L"&amp;SMALL([1]Inventaires!$A$3:$A$400,ROW()-1),1))</f>
        <v/>
      </c>
      <c r="J988" s="7"/>
    </row>
    <row r="989" spans="1:10" x14ac:dyDescent="0.25">
      <c r="A989" s="7"/>
      <c r="B989" s="5" t="str">
        <f ca="1">IF(ROW()-1&gt;$J$1,"",INDIRECT("Inventaires!D"&amp;SMALL([1]Inventaires!$A$3:$A$400,ROW()-1),1))</f>
        <v/>
      </c>
      <c r="C989" s="5" t="str">
        <f ca="1">IF(ROW()-1&gt;$J$1,"",INDIRECT("Inventaires!I"&amp;SMALL([1]Inventaires!$A$3:$A$400,ROW()-1),1))</f>
        <v/>
      </c>
      <c r="D989" s="7" t="str">
        <f ca="1">IF(ROW()-1&gt;$J$1,"",INDIRECT("Inventaires!C"&amp;SMALL([1]Inventaires!$A$3:$A$400,ROW()-1),1))</f>
        <v/>
      </c>
      <c r="E989" s="5" t="str">
        <f ca="1">IF(ROW()-1&gt;$J$1,"",INDIRECT("Inventaires!Q"&amp;SMALL([1]Inventaires!$A$3:$A$400,ROW()-1),1))</f>
        <v/>
      </c>
      <c r="F989" s="8" t="str">
        <f ca="1">IF(ROW()-1&gt;$J$1,"",INDIRECT("Inventaires!J"&amp;SMALL([1]Inventaires!$A$3:$A$400,ROW()-1),1))</f>
        <v/>
      </c>
      <c r="G989" s="7" t="str">
        <f ca="1">IF(ROW()-1&gt;$J$1,"",INDIRECT("Inventaires!K"&amp;SMALL([1]Inventaires!$A$3:$A$400,ROW()-1),1))</f>
        <v/>
      </c>
      <c r="H989" s="5" t="str">
        <f ca="1">IF(ROW()-1&gt;$J$1,"",INDIRECT("Inventaires!O"&amp;SMALL([1]Inventaires!$A$3:$A$400,ROW()-1),1))</f>
        <v/>
      </c>
      <c r="I989" s="7" t="str">
        <f ca="1">IF(ROW()-1&gt;$J$1,"",INDIRECT("Inventaires!L"&amp;SMALL([1]Inventaires!$A$3:$A$400,ROW()-1),1))</f>
        <v/>
      </c>
      <c r="J989" s="7"/>
    </row>
    <row r="990" spans="1:10" x14ac:dyDescent="0.25">
      <c r="A990" s="7"/>
      <c r="B990" s="5" t="str">
        <f ca="1">IF(ROW()-1&gt;$J$1,"",INDIRECT("Inventaires!D"&amp;SMALL([1]Inventaires!$A$3:$A$400,ROW()-1),1))</f>
        <v/>
      </c>
      <c r="C990" s="5" t="str">
        <f ca="1">IF(ROW()-1&gt;$J$1,"",INDIRECT("Inventaires!I"&amp;SMALL([1]Inventaires!$A$3:$A$400,ROW()-1),1))</f>
        <v/>
      </c>
      <c r="D990" s="7" t="str">
        <f ca="1">IF(ROW()-1&gt;$J$1,"",INDIRECT("Inventaires!C"&amp;SMALL([1]Inventaires!$A$3:$A$400,ROW()-1),1))</f>
        <v/>
      </c>
      <c r="E990" s="5" t="str">
        <f ca="1">IF(ROW()-1&gt;$J$1,"",INDIRECT("Inventaires!Q"&amp;SMALL([1]Inventaires!$A$3:$A$400,ROW()-1),1))</f>
        <v/>
      </c>
      <c r="F990" s="8" t="str">
        <f ca="1">IF(ROW()-1&gt;$J$1,"",INDIRECT("Inventaires!J"&amp;SMALL([1]Inventaires!$A$3:$A$400,ROW()-1),1))</f>
        <v/>
      </c>
      <c r="G990" s="7" t="str">
        <f ca="1">IF(ROW()-1&gt;$J$1,"",INDIRECT("Inventaires!K"&amp;SMALL([1]Inventaires!$A$3:$A$400,ROW()-1),1))</f>
        <v/>
      </c>
      <c r="H990" s="5" t="str">
        <f ca="1">IF(ROW()-1&gt;$J$1,"",INDIRECT("Inventaires!O"&amp;SMALL([1]Inventaires!$A$3:$A$400,ROW()-1),1))</f>
        <v/>
      </c>
      <c r="I990" s="7" t="str">
        <f ca="1">IF(ROW()-1&gt;$J$1,"",INDIRECT("Inventaires!L"&amp;SMALL([1]Inventaires!$A$3:$A$400,ROW()-1),1))</f>
        <v/>
      </c>
      <c r="J990" s="7"/>
    </row>
    <row r="991" spans="1:10" x14ac:dyDescent="0.25">
      <c r="A991" s="7"/>
      <c r="B991" s="5" t="str">
        <f ca="1">IF(ROW()-1&gt;$J$1,"",INDIRECT("Inventaires!D"&amp;SMALL([1]Inventaires!$A$3:$A$400,ROW()-1),1))</f>
        <v/>
      </c>
      <c r="C991" s="5" t="str">
        <f ca="1">IF(ROW()-1&gt;$J$1,"",INDIRECT("Inventaires!I"&amp;SMALL([1]Inventaires!$A$3:$A$400,ROW()-1),1))</f>
        <v/>
      </c>
      <c r="D991" s="7" t="str">
        <f ca="1">IF(ROW()-1&gt;$J$1,"",INDIRECT("Inventaires!C"&amp;SMALL([1]Inventaires!$A$3:$A$400,ROW()-1),1))</f>
        <v/>
      </c>
      <c r="E991" s="5" t="str">
        <f ca="1">IF(ROW()-1&gt;$J$1,"",INDIRECT("Inventaires!Q"&amp;SMALL([1]Inventaires!$A$3:$A$400,ROW()-1),1))</f>
        <v/>
      </c>
      <c r="F991" s="8" t="str">
        <f ca="1">IF(ROW()-1&gt;$J$1,"",INDIRECT("Inventaires!J"&amp;SMALL([1]Inventaires!$A$3:$A$400,ROW()-1),1))</f>
        <v/>
      </c>
      <c r="G991" s="7" t="str">
        <f ca="1">IF(ROW()-1&gt;$J$1,"",INDIRECT("Inventaires!K"&amp;SMALL([1]Inventaires!$A$3:$A$400,ROW()-1),1))</f>
        <v/>
      </c>
      <c r="H991" s="5" t="str">
        <f ca="1">IF(ROW()-1&gt;$J$1,"",INDIRECT("Inventaires!O"&amp;SMALL([1]Inventaires!$A$3:$A$400,ROW()-1),1))</f>
        <v/>
      </c>
      <c r="I991" s="7" t="str">
        <f ca="1">IF(ROW()-1&gt;$J$1,"",INDIRECT("Inventaires!L"&amp;SMALL([1]Inventaires!$A$3:$A$400,ROW()-1),1))</f>
        <v/>
      </c>
      <c r="J991" s="7"/>
    </row>
    <row r="992" spans="1:10" x14ac:dyDescent="0.25">
      <c r="A992" s="7"/>
      <c r="B992" s="5" t="str">
        <f ca="1">IF(ROW()-1&gt;$J$1,"",INDIRECT("Inventaires!D"&amp;SMALL([1]Inventaires!$A$3:$A$400,ROW()-1),1))</f>
        <v/>
      </c>
      <c r="C992" s="5" t="str">
        <f ca="1">IF(ROW()-1&gt;$J$1,"",INDIRECT("Inventaires!I"&amp;SMALL([1]Inventaires!$A$3:$A$400,ROW()-1),1))</f>
        <v/>
      </c>
      <c r="D992" s="7" t="str">
        <f ca="1">IF(ROW()-1&gt;$J$1,"",INDIRECT("Inventaires!C"&amp;SMALL([1]Inventaires!$A$3:$A$400,ROW()-1),1))</f>
        <v/>
      </c>
      <c r="E992" s="5" t="str">
        <f ca="1">IF(ROW()-1&gt;$J$1,"",INDIRECT("Inventaires!Q"&amp;SMALL([1]Inventaires!$A$3:$A$400,ROW()-1),1))</f>
        <v/>
      </c>
      <c r="F992" s="8" t="str">
        <f ca="1">IF(ROW()-1&gt;$J$1,"",INDIRECT("Inventaires!J"&amp;SMALL([1]Inventaires!$A$3:$A$400,ROW()-1),1))</f>
        <v/>
      </c>
      <c r="G992" s="7" t="str">
        <f ca="1">IF(ROW()-1&gt;$J$1,"",INDIRECT("Inventaires!K"&amp;SMALL([1]Inventaires!$A$3:$A$400,ROW()-1),1))</f>
        <v/>
      </c>
      <c r="H992" s="5" t="str">
        <f ca="1">IF(ROW()-1&gt;$J$1,"",INDIRECT("Inventaires!O"&amp;SMALL([1]Inventaires!$A$3:$A$400,ROW()-1),1))</f>
        <v/>
      </c>
      <c r="I992" s="7" t="str">
        <f ca="1">IF(ROW()-1&gt;$J$1,"",INDIRECT("Inventaires!L"&amp;SMALL([1]Inventaires!$A$3:$A$400,ROW()-1),1))</f>
        <v/>
      </c>
      <c r="J992" s="7"/>
    </row>
    <row r="993" spans="1:10" x14ac:dyDescent="0.25">
      <c r="A993" s="7"/>
      <c r="B993" s="5" t="str">
        <f ca="1">IF(ROW()-1&gt;$J$1,"",INDIRECT("Inventaires!D"&amp;SMALL([1]Inventaires!$A$3:$A$400,ROW()-1),1))</f>
        <v/>
      </c>
      <c r="C993" s="5" t="str">
        <f ca="1">IF(ROW()-1&gt;$J$1,"",INDIRECT("Inventaires!I"&amp;SMALL([1]Inventaires!$A$3:$A$400,ROW()-1),1))</f>
        <v/>
      </c>
      <c r="D993" s="7" t="str">
        <f ca="1">IF(ROW()-1&gt;$J$1,"",INDIRECT("Inventaires!C"&amp;SMALL([1]Inventaires!$A$3:$A$400,ROW()-1),1))</f>
        <v/>
      </c>
      <c r="E993" s="5" t="str">
        <f ca="1">IF(ROW()-1&gt;$J$1,"",INDIRECT("Inventaires!Q"&amp;SMALL([1]Inventaires!$A$3:$A$400,ROW()-1),1))</f>
        <v/>
      </c>
      <c r="F993" s="8" t="str">
        <f ca="1">IF(ROW()-1&gt;$J$1,"",INDIRECT("Inventaires!J"&amp;SMALL([1]Inventaires!$A$3:$A$400,ROW()-1),1))</f>
        <v/>
      </c>
      <c r="G993" s="7" t="str">
        <f ca="1">IF(ROW()-1&gt;$J$1,"",INDIRECT("Inventaires!K"&amp;SMALL([1]Inventaires!$A$3:$A$400,ROW()-1),1))</f>
        <v/>
      </c>
      <c r="H993" s="5" t="str">
        <f ca="1">IF(ROW()-1&gt;$J$1,"",INDIRECT("Inventaires!O"&amp;SMALL([1]Inventaires!$A$3:$A$400,ROW()-1),1))</f>
        <v/>
      </c>
      <c r="I993" s="7" t="str">
        <f ca="1">IF(ROW()-1&gt;$J$1,"",INDIRECT("Inventaires!L"&amp;SMALL([1]Inventaires!$A$3:$A$400,ROW()-1),1))</f>
        <v/>
      </c>
      <c r="J993" s="7"/>
    </row>
    <row r="994" spans="1:10" x14ac:dyDescent="0.25">
      <c r="A994" s="7"/>
      <c r="B994" s="5" t="str">
        <f ca="1">IF(ROW()-1&gt;$J$1,"",INDIRECT("Inventaires!D"&amp;SMALL([1]Inventaires!$A$3:$A$400,ROW()-1),1))</f>
        <v/>
      </c>
      <c r="C994" s="5" t="str">
        <f ca="1">IF(ROW()-1&gt;$J$1,"",INDIRECT("Inventaires!I"&amp;SMALL([1]Inventaires!$A$3:$A$400,ROW()-1),1))</f>
        <v/>
      </c>
      <c r="D994" s="7" t="str">
        <f ca="1">IF(ROW()-1&gt;$J$1,"",INDIRECT("Inventaires!C"&amp;SMALL([1]Inventaires!$A$3:$A$400,ROW()-1),1))</f>
        <v/>
      </c>
      <c r="E994" s="5" t="str">
        <f ca="1">IF(ROW()-1&gt;$J$1,"",INDIRECT("Inventaires!Q"&amp;SMALL([1]Inventaires!$A$3:$A$400,ROW()-1),1))</f>
        <v/>
      </c>
      <c r="F994" s="8" t="str">
        <f ca="1">IF(ROW()-1&gt;$J$1,"",INDIRECT("Inventaires!J"&amp;SMALL([1]Inventaires!$A$3:$A$400,ROW()-1),1))</f>
        <v/>
      </c>
      <c r="G994" s="7" t="str">
        <f ca="1">IF(ROW()-1&gt;$J$1,"",INDIRECT("Inventaires!K"&amp;SMALL([1]Inventaires!$A$3:$A$400,ROW()-1),1))</f>
        <v/>
      </c>
      <c r="H994" s="5" t="str">
        <f ca="1">IF(ROW()-1&gt;$J$1,"",INDIRECT("Inventaires!O"&amp;SMALL([1]Inventaires!$A$3:$A$400,ROW()-1),1))</f>
        <v/>
      </c>
      <c r="I994" s="7" t="str">
        <f ca="1">IF(ROW()-1&gt;$J$1,"",INDIRECT("Inventaires!L"&amp;SMALL([1]Inventaires!$A$3:$A$400,ROW()-1),1))</f>
        <v/>
      </c>
      <c r="J994" s="7"/>
    </row>
    <row r="995" spans="1:10" x14ac:dyDescent="0.25">
      <c r="A995" s="7"/>
      <c r="B995" s="5" t="str">
        <f ca="1">IF(ROW()-1&gt;$J$1,"",INDIRECT("Inventaires!D"&amp;SMALL([1]Inventaires!$A$3:$A$400,ROW()-1),1))</f>
        <v/>
      </c>
      <c r="C995" s="5" t="str">
        <f ca="1">IF(ROW()-1&gt;$J$1,"",INDIRECT("Inventaires!I"&amp;SMALL([1]Inventaires!$A$3:$A$400,ROW()-1),1))</f>
        <v/>
      </c>
      <c r="D995" s="7" t="str">
        <f ca="1">IF(ROW()-1&gt;$J$1,"",INDIRECT("Inventaires!C"&amp;SMALL([1]Inventaires!$A$3:$A$400,ROW()-1),1))</f>
        <v/>
      </c>
      <c r="E995" s="5" t="str">
        <f ca="1">IF(ROW()-1&gt;$J$1,"",INDIRECT("Inventaires!Q"&amp;SMALL([1]Inventaires!$A$3:$A$400,ROW()-1),1))</f>
        <v/>
      </c>
      <c r="F995" s="8" t="str">
        <f ca="1">IF(ROW()-1&gt;$J$1,"",INDIRECT("Inventaires!J"&amp;SMALL([1]Inventaires!$A$3:$A$400,ROW()-1),1))</f>
        <v/>
      </c>
      <c r="G995" s="7" t="str">
        <f ca="1">IF(ROW()-1&gt;$J$1,"",INDIRECT("Inventaires!K"&amp;SMALL([1]Inventaires!$A$3:$A$400,ROW()-1),1))</f>
        <v/>
      </c>
      <c r="H995" s="5" t="str">
        <f ca="1">IF(ROW()-1&gt;$J$1,"",INDIRECT("Inventaires!O"&amp;SMALL([1]Inventaires!$A$3:$A$400,ROW()-1),1))</f>
        <v/>
      </c>
      <c r="I995" s="7" t="str">
        <f ca="1">IF(ROW()-1&gt;$J$1,"",INDIRECT("Inventaires!L"&amp;SMALL([1]Inventaires!$A$3:$A$400,ROW()-1),1))</f>
        <v/>
      </c>
      <c r="J995" s="7"/>
    </row>
    <row r="996" spans="1:10" x14ac:dyDescent="0.25">
      <c r="A996" s="7"/>
      <c r="B996" s="5" t="str">
        <f ca="1">IF(ROW()-1&gt;$J$1,"",INDIRECT("Inventaires!D"&amp;SMALL([1]Inventaires!$A$3:$A$400,ROW()-1),1))</f>
        <v/>
      </c>
      <c r="C996" s="5" t="str">
        <f ca="1">IF(ROW()-1&gt;$J$1,"",INDIRECT("Inventaires!I"&amp;SMALL([1]Inventaires!$A$3:$A$400,ROW()-1),1))</f>
        <v/>
      </c>
      <c r="D996" s="7" t="str">
        <f ca="1">IF(ROW()-1&gt;$J$1,"",INDIRECT("Inventaires!C"&amp;SMALL([1]Inventaires!$A$3:$A$400,ROW()-1),1))</f>
        <v/>
      </c>
      <c r="E996" s="5" t="str">
        <f ca="1">IF(ROW()-1&gt;$J$1,"",INDIRECT("Inventaires!Q"&amp;SMALL([1]Inventaires!$A$3:$A$400,ROW()-1),1))</f>
        <v/>
      </c>
      <c r="F996" s="8" t="str">
        <f ca="1">IF(ROW()-1&gt;$J$1,"",INDIRECT("Inventaires!J"&amp;SMALL([1]Inventaires!$A$3:$A$400,ROW()-1),1))</f>
        <v/>
      </c>
      <c r="G996" s="7" t="str">
        <f ca="1">IF(ROW()-1&gt;$J$1,"",INDIRECT("Inventaires!K"&amp;SMALL([1]Inventaires!$A$3:$A$400,ROW()-1),1))</f>
        <v/>
      </c>
      <c r="H996" s="5" t="str">
        <f ca="1">IF(ROW()-1&gt;$J$1,"",INDIRECT("Inventaires!O"&amp;SMALL([1]Inventaires!$A$3:$A$400,ROW()-1),1))</f>
        <v/>
      </c>
      <c r="I996" s="7" t="str">
        <f ca="1">IF(ROW()-1&gt;$J$1,"",INDIRECT("Inventaires!L"&amp;SMALL([1]Inventaires!$A$3:$A$400,ROW()-1),1))</f>
        <v/>
      </c>
      <c r="J996" s="7"/>
    </row>
    <row r="997" spans="1:10" x14ac:dyDescent="0.25">
      <c r="A997" s="7"/>
      <c r="B997" s="5" t="str">
        <f ca="1">IF(ROW()-1&gt;$J$1,"",INDIRECT("Inventaires!D"&amp;SMALL([1]Inventaires!$A$3:$A$400,ROW()-1),1))</f>
        <v/>
      </c>
      <c r="C997" s="5" t="str">
        <f ca="1">IF(ROW()-1&gt;$J$1,"",INDIRECT("Inventaires!I"&amp;SMALL([1]Inventaires!$A$3:$A$400,ROW()-1),1))</f>
        <v/>
      </c>
      <c r="D997" s="7" t="str">
        <f ca="1">IF(ROW()-1&gt;$J$1,"",INDIRECT("Inventaires!C"&amp;SMALL([1]Inventaires!$A$3:$A$400,ROW()-1),1))</f>
        <v/>
      </c>
      <c r="E997" s="5" t="str">
        <f ca="1">IF(ROW()-1&gt;$J$1,"",INDIRECT("Inventaires!Q"&amp;SMALL([1]Inventaires!$A$3:$A$400,ROW()-1),1))</f>
        <v/>
      </c>
      <c r="F997" s="8" t="str">
        <f ca="1">IF(ROW()-1&gt;$J$1,"",INDIRECT("Inventaires!J"&amp;SMALL([1]Inventaires!$A$3:$A$400,ROW()-1),1))</f>
        <v/>
      </c>
      <c r="G997" s="7" t="str">
        <f ca="1">IF(ROW()-1&gt;$J$1,"",INDIRECT("Inventaires!K"&amp;SMALL([1]Inventaires!$A$3:$A$400,ROW()-1),1))</f>
        <v/>
      </c>
      <c r="H997" s="5" t="str">
        <f ca="1">IF(ROW()-1&gt;$J$1,"",INDIRECT("Inventaires!O"&amp;SMALL([1]Inventaires!$A$3:$A$400,ROW()-1),1))</f>
        <v/>
      </c>
      <c r="I997" s="7" t="str">
        <f ca="1">IF(ROW()-1&gt;$J$1,"",INDIRECT("Inventaires!L"&amp;SMALL([1]Inventaires!$A$3:$A$400,ROW()-1),1))</f>
        <v/>
      </c>
      <c r="J997" s="7"/>
    </row>
    <row r="998" spans="1:10" x14ac:dyDescent="0.25">
      <c r="A998" s="7"/>
      <c r="B998" s="5" t="str">
        <f ca="1">IF(ROW()-1&gt;$J$1,"",INDIRECT("Inventaires!D"&amp;SMALL([1]Inventaires!$A$3:$A$400,ROW()-1),1))</f>
        <v/>
      </c>
      <c r="C998" s="5" t="str">
        <f ca="1">IF(ROW()-1&gt;$J$1,"",INDIRECT("Inventaires!I"&amp;SMALL([1]Inventaires!$A$3:$A$400,ROW()-1),1))</f>
        <v/>
      </c>
      <c r="D998" s="7" t="str">
        <f ca="1">IF(ROW()-1&gt;$J$1,"",INDIRECT("Inventaires!C"&amp;SMALL([1]Inventaires!$A$3:$A$400,ROW()-1),1))</f>
        <v/>
      </c>
      <c r="E998" s="5" t="str">
        <f ca="1">IF(ROW()-1&gt;$J$1,"",INDIRECT("Inventaires!Q"&amp;SMALL([1]Inventaires!$A$3:$A$400,ROW()-1),1))</f>
        <v/>
      </c>
      <c r="F998" s="8" t="str">
        <f ca="1">IF(ROW()-1&gt;$J$1,"",INDIRECT("Inventaires!J"&amp;SMALL([1]Inventaires!$A$3:$A$400,ROW()-1),1))</f>
        <v/>
      </c>
      <c r="G998" s="7" t="str">
        <f ca="1">IF(ROW()-1&gt;$J$1,"",INDIRECT("Inventaires!K"&amp;SMALL([1]Inventaires!$A$3:$A$400,ROW()-1),1))</f>
        <v/>
      </c>
      <c r="H998" s="5" t="str">
        <f ca="1">IF(ROW()-1&gt;$J$1,"",INDIRECT("Inventaires!O"&amp;SMALL([1]Inventaires!$A$3:$A$400,ROW()-1),1))</f>
        <v/>
      </c>
      <c r="I998" s="7" t="str">
        <f ca="1">IF(ROW()-1&gt;$J$1,"",INDIRECT("Inventaires!L"&amp;SMALL([1]Inventaires!$A$3:$A$400,ROW()-1),1))</f>
        <v/>
      </c>
      <c r="J998" s="7"/>
    </row>
    <row r="999" spans="1:10" x14ac:dyDescent="0.25">
      <c r="A999" s="7"/>
      <c r="B999" s="5" t="str">
        <f ca="1">IF(ROW()-1&gt;$J$1,"",INDIRECT("Inventaires!D"&amp;SMALL([1]Inventaires!$A$3:$A$400,ROW()-1),1))</f>
        <v/>
      </c>
      <c r="C999" s="5" t="str">
        <f ca="1">IF(ROW()-1&gt;$J$1,"",INDIRECT("Inventaires!I"&amp;SMALL([1]Inventaires!$A$3:$A$400,ROW()-1),1))</f>
        <v/>
      </c>
      <c r="D999" s="7" t="str">
        <f ca="1">IF(ROW()-1&gt;$J$1,"",INDIRECT("Inventaires!C"&amp;SMALL([1]Inventaires!$A$3:$A$400,ROW()-1),1))</f>
        <v/>
      </c>
      <c r="E999" s="5" t="str">
        <f ca="1">IF(ROW()-1&gt;$J$1,"",INDIRECT("Inventaires!Q"&amp;SMALL([1]Inventaires!$A$3:$A$400,ROW()-1),1))</f>
        <v/>
      </c>
      <c r="F999" s="8" t="str">
        <f ca="1">IF(ROW()-1&gt;$J$1,"",INDIRECT("Inventaires!J"&amp;SMALL([1]Inventaires!$A$3:$A$400,ROW()-1),1))</f>
        <v/>
      </c>
      <c r="G999" s="7" t="str">
        <f ca="1">IF(ROW()-1&gt;$J$1,"",INDIRECT("Inventaires!K"&amp;SMALL([1]Inventaires!$A$3:$A$400,ROW()-1),1))</f>
        <v/>
      </c>
      <c r="H999" s="5" t="str">
        <f ca="1">IF(ROW()-1&gt;$J$1,"",INDIRECT("Inventaires!O"&amp;SMALL([1]Inventaires!$A$3:$A$400,ROW()-1),1))</f>
        <v/>
      </c>
      <c r="I999" s="7" t="str">
        <f ca="1">IF(ROW()-1&gt;$J$1,"",INDIRECT("Inventaires!L"&amp;SMALL([1]Inventaires!$A$3:$A$400,ROW()-1),1))</f>
        <v/>
      </c>
      <c r="J999" s="7"/>
    </row>
    <row r="1000" spans="1:10" x14ac:dyDescent="0.25">
      <c r="A1000" s="7"/>
      <c r="B1000" s="5" t="str">
        <f ca="1">IF(ROW()-1&gt;$J$1,"",INDIRECT("Inventaires!D"&amp;SMALL([1]Inventaires!$A$3:$A$400,ROW()-1),1))</f>
        <v/>
      </c>
      <c r="C1000" s="5" t="str">
        <f ca="1">IF(ROW()-1&gt;$J$1,"",INDIRECT("Inventaires!I"&amp;SMALL([1]Inventaires!$A$3:$A$400,ROW()-1),1))</f>
        <v/>
      </c>
      <c r="D1000" s="7" t="str">
        <f ca="1">IF(ROW()-1&gt;$J$1,"",INDIRECT("Inventaires!C"&amp;SMALL([1]Inventaires!$A$3:$A$400,ROW()-1),1))</f>
        <v/>
      </c>
      <c r="E1000" s="5" t="str">
        <f ca="1">IF(ROW()-1&gt;$J$1,"",INDIRECT("Inventaires!Q"&amp;SMALL([1]Inventaires!$A$3:$A$400,ROW()-1),1))</f>
        <v/>
      </c>
      <c r="F1000" s="8" t="str">
        <f ca="1">IF(ROW()-1&gt;$J$1,"",INDIRECT("Inventaires!J"&amp;SMALL([1]Inventaires!$A$3:$A$400,ROW()-1),1))</f>
        <v/>
      </c>
      <c r="G1000" s="7" t="str">
        <f ca="1">IF(ROW()-1&gt;$J$1,"",INDIRECT("Inventaires!K"&amp;SMALL([1]Inventaires!$A$3:$A$400,ROW()-1),1))</f>
        <v/>
      </c>
      <c r="H1000" s="5" t="str">
        <f ca="1">IF(ROW()-1&gt;$J$1,"",INDIRECT("Inventaires!O"&amp;SMALL([1]Inventaires!$A$3:$A$400,ROW()-1),1))</f>
        <v/>
      </c>
      <c r="I1000" s="7" t="str">
        <f ca="1">IF(ROW()-1&gt;$J$1,"",INDIRECT("Inventaires!L"&amp;SMALL([1]Inventaires!$A$3:$A$400,ROW()-1),1))</f>
        <v/>
      </c>
      <c r="J1000" s="7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showErrorMessage="1">
          <x14:formula1>
            <xm:f>'C:\Users\APDV-USR01\Downloads\[Machinegun_stock_report_04_01_2018_21_07_26.xlsx]LD'!#REF!</xm:f>
          </x14:formula1>
          <x14:formula2>
            <xm:f>0</xm:f>
          </x14:formula2>
          <xm:sqref>A2</xm:sqref>
        </x14:dataValidation>
        <x14:dataValidation type="list" operator="equal" allowBlank="1" showErrorMessage="1">
          <x14:formula1>
            <xm:f>IF('C:\Users\APDV-USR01\Downloads\[Machinegun_stock_report_04_01_2018_21_07_26.xlsx]LD'!#REF!&gt;=1,'C:\Users\APDV-USR01\Downloads\[Machinegun_stock_report_04_01_2018_21_07_26.xlsx]LD'!#REF!,IF('C:\Users\APDV-USR01\Downloads\[Machinegun_stock_report_04_01_2018_21_07_26.xlsx]LD'!#REF!&gt;=1,'C:\Users\APDV-USR01\Downloads\[Machinegun_stock_report_04_01_2018_21_07_26.xlsx]LD'!#REF!,'C:\Users\APDV-USR01\Downloads\[Machinegun_stock_report_04_01_2018_21_07_26.xlsx]LD'!#REF!))</xm:f>
          </x14:formula1>
          <x14:formula2>
            <xm:f>0</xm:f>
          </x14:formula2>
          <xm:sqref>C1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workbookViewId="0">
      <selection activeCell="B22" sqref="B22"/>
    </sheetView>
  </sheetViews>
  <sheetFormatPr baseColWidth="10" defaultColWidth="9.140625" defaultRowHeight="15" x14ac:dyDescent="0.25"/>
  <cols>
    <col min="1" max="1" width="29" customWidth="1"/>
    <col min="2" max="2" width="38.140625" customWidth="1"/>
    <col min="3" max="3" width="8.7109375" customWidth="1"/>
    <col min="4" max="4" width="29" customWidth="1"/>
    <col min="5" max="5" width="17.85546875" customWidth="1"/>
    <col min="6" max="1025" width="8.7109375" customWidth="1"/>
  </cols>
  <sheetData>
    <row r="1" spans="1:10" x14ac:dyDescent="0.25">
      <c r="A1" s="9" t="s">
        <v>6</v>
      </c>
      <c r="B1" s="9" t="s">
        <v>7</v>
      </c>
      <c r="G1">
        <f>COUNTIF(G2:G1000,"&gt;=1")</f>
        <v>22</v>
      </c>
      <c r="J1">
        <f ca="1">COUNTIF(J2:J1000,"&gt;=1")</f>
        <v>6</v>
      </c>
    </row>
    <row r="2" spans="1:10" x14ac:dyDescent="0.25">
      <c r="A2" s="10" t="str">
        <f t="shared" ref="A2:A65" ca="1" si="0">IF(ISERROR(SMALL(E$2:E$400,ROW()-1)),"",INDIRECT("D"&amp;SMALL(E$2:E$400,ROW()-1)))</f>
        <v>0100  Analgésiques</v>
      </c>
      <c r="B2" s="10">
        <f t="shared" ref="B2:B65" ca="1" si="1">IF(ROW()-1&lt;=J$1,INDIRECT("LD!I"&amp;SMALL(J$2:J$1000,ROW()-1),1),"")</f>
        <v>4810</v>
      </c>
      <c r="D2" s="11" t="str">
        <f>IF([1]Inventaires!H3="","",[1]Inventaires!H3)</f>
        <v>0100  Analgésiques</v>
      </c>
      <c r="E2" t="str">
        <f t="shared" ref="E2:E65" si="2">IF(OR(D2="",D2=D3),"",ROW())</f>
        <v/>
      </c>
      <c r="F2" t="str">
        <f>IF(OR([1]Inventaires!H3="",[1]Rapport!A$2&lt;&gt;[1]Inventaires!H3),"",[1]Inventaires!I3)</f>
        <v/>
      </c>
      <c r="G2" t="str">
        <f t="shared" ref="G2:G65" si="3">IF(F2="","",ROW())</f>
        <v/>
      </c>
      <c r="H2" t="str">
        <f>IF(OR(F2&lt;&gt;[1]Rapport!$C$1,F2=""),"",ROW())</f>
        <v/>
      </c>
      <c r="I2" s="11" t="str">
        <f ca="1">IF(COUNTIF($I1:I$3,F2)&lt;1,F2,"")</f>
        <v/>
      </c>
      <c r="J2" t="str">
        <f t="shared" ref="J2:J65" ca="1" si="4">IF(OR(I2=0,I2&lt;&gt;""),ROW(),"")</f>
        <v/>
      </c>
    </row>
    <row r="3" spans="1:10" x14ac:dyDescent="0.25">
      <c r="A3" s="10" t="str">
        <f t="shared" ca="1" si="0"/>
        <v>0300 Laxatifs et Anti-diarrhéique</v>
      </c>
      <c r="B3" s="10">
        <f t="shared" ca="1" si="1"/>
        <v>4830</v>
      </c>
      <c r="D3" s="11" t="str">
        <f>IF([1]Inventaires!H4="","",[1]Inventaires!H4)</f>
        <v>0100  Analgésiques</v>
      </c>
      <c r="E3" t="str">
        <f t="shared" si="2"/>
        <v/>
      </c>
      <c r="F3" t="str">
        <f>IF(OR([1]Inventaires!H4="",[1]Rapport!A$2&lt;&gt;[1]Inventaires!H4),"",[1]Inventaires!I4)</f>
        <v/>
      </c>
      <c r="G3" t="str">
        <f t="shared" si="3"/>
        <v/>
      </c>
      <c r="H3" t="str">
        <f>IF(OR(F3&lt;&gt;[1]Rapport!$C$1,F3=""),"",ROW())</f>
        <v/>
      </c>
      <c r="I3" s="11" t="str">
        <f ca="1">IF(COUNTIF($I2:I$3,F3)&lt;1,F3,"")</f>
        <v/>
      </c>
      <c r="J3" t="str">
        <f t="shared" ca="1" si="4"/>
        <v/>
      </c>
    </row>
    <row r="4" spans="1:10" x14ac:dyDescent="0.25">
      <c r="A4" s="10" t="str">
        <f t="shared" ca="1" si="0"/>
        <v>0500 Diététique</v>
      </c>
      <c r="B4" s="10">
        <f t="shared" ca="1" si="1"/>
        <v>4860</v>
      </c>
      <c r="D4" s="11" t="str">
        <f>IF([1]Inventaires!H5="","",[1]Inventaires!H5)</f>
        <v>0100  Analgésiques</v>
      </c>
      <c r="E4" t="str">
        <f t="shared" si="2"/>
        <v/>
      </c>
      <c r="F4" t="str">
        <f>IF(OR([1]Inventaires!H5="",[1]Rapport!A$2&lt;&gt;[1]Inventaires!H5),"",[1]Inventaires!I5)</f>
        <v/>
      </c>
      <c r="G4" t="str">
        <f t="shared" si="3"/>
        <v/>
      </c>
      <c r="H4" t="str">
        <f>IF(OR(F4&lt;&gt;[1]Rapport!$C$1,F4=""),"",ROW())</f>
        <v/>
      </c>
      <c r="I4" s="11" t="str">
        <f ca="1">IF(COUNTIF($I3:I$3,F4)&lt;1,F4,"")</f>
        <v/>
      </c>
      <c r="J4" t="str">
        <f t="shared" ca="1" si="4"/>
        <v/>
      </c>
    </row>
    <row r="5" spans="1:10" x14ac:dyDescent="0.25">
      <c r="A5" s="10" t="str">
        <f t="shared" ca="1" si="0"/>
        <v>0700 Vitamines</v>
      </c>
      <c r="B5" s="10" t="str">
        <f t="shared" ca="1" si="1"/>
        <v>4820 P. MENAGERS DESODORISANTS</v>
      </c>
      <c r="D5" s="11" t="str">
        <f>IF([1]Inventaires!H6="","",[1]Inventaires!H6)</f>
        <v>0100  Analgésiques</v>
      </c>
      <c r="E5" t="str">
        <f t="shared" si="2"/>
        <v/>
      </c>
      <c r="F5" t="str">
        <f>IF(OR([1]Inventaires!H6="",[1]Rapport!A$2&lt;&gt;[1]Inventaires!H6),"",[1]Inventaires!I6)</f>
        <v/>
      </c>
      <c r="G5" t="str">
        <f t="shared" si="3"/>
        <v/>
      </c>
      <c r="H5" t="str">
        <f>IF(OR(F5&lt;&gt;[1]Rapport!$C$1,F5=""),"",ROW())</f>
        <v/>
      </c>
      <c r="I5" s="11" t="str">
        <f ca="1">IF(COUNTIF($I$3:I4,F5)&lt;1,F5,"")</f>
        <v/>
      </c>
      <c r="J5" t="str">
        <f t="shared" ca="1" si="4"/>
        <v/>
      </c>
    </row>
    <row r="6" spans="1:10" x14ac:dyDescent="0.25">
      <c r="A6" s="10" t="str">
        <f t="shared" ca="1" si="0"/>
        <v>0900 Rhume et toux</v>
      </c>
      <c r="B6" s="10" t="str">
        <f t="shared" ca="1" si="1"/>
        <v>4860 P .MENAGERS DETERG. VAISSELLES</v>
      </c>
      <c r="D6" s="11" t="str">
        <f>IF([1]Inventaires!H7="","",[1]Inventaires!H7)</f>
        <v>0100  Analgésiques</v>
      </c>
      <c r="E6" t="str">
        <f t="shared" si="2"/>
        <v/>
      </c>
      <c r="F6" t="str">
        <f>IF(OR([1]Inventaires!H7="",[1]Rapport!A$2&lt;&gt;[1]Inventaires!H7),"",[1]Inventaires!I7)</f>
        <v/>
      </c>
      <c r="G6" t="str">
        <f t="shared" si="3"/>
        <v/>
      </c>
      <c r="H6" t="str">
        <f>IF(OR(F6&lt;&gt;[1]Rapport!$C$1,F6=""),"",ROW())</f>
        <v/>
      </c>
      <c r="I6" s="11" t="str">
        <f ca="1">IF(COUNTIF($I$3:I5,F6)&lt;1,F6,"")</f>
        <v/>
      </c>
      <c r="J6" t="str">
        <f t="shared" ca="1" si="4"/>
        <v/>
      </c>
    </row>
    <row r="7" spans="1:10" x14ac:dyDescent="0.25">
      <c r="A7" s="10" t="str">
        <f t="shared" ca="1" si="0"/>
        <v>1000 Yeux et Oreilles</v>
      </c>
      <c r="B7" s="10">
        <f t="shared" ca="1" si="1"/>
        <v>0</v>
      </c>
      <c r="D7" s="11" t="str">
        <f>IF([1]Inventaires!H8="","",[1]Inventaires!H8)</f>
        <v>0100  Analgésiques</v>
      </c>
      <c r="E7" t="str">
        <f t="shared" si="2"/>
        <v/>
      </c>
      <c r="F7" t="str">
        <f>IF(OR([1]Inventaires!H8="",[1]Rapport!A$2&lt;&gt;[1]Inventaires!H8),"",[1]Inventaires!I8)</f>
        <v/>
      </c>
      <c r="G7" t="str">
        <f t="shared" si="3"/>
        <v/>
      </c>
      <c r="H7" t="str">
        <f>IF(OR(F7&lt;&gt;[1]Rapport!$C$1,F7=""),"",ROW())</f>
        <v/>
      </c>
      <c r="I7" s="11" t="str">
        <f ca="1">IF(COUNTIF($I$3:I6,F7)&lt;1,F7,"")</f>
        <v/>
      </c>
      <c r="J7" t="str">
        <f t="shared" ca="1" si="4"/>
        <v/>
      </c>
    </row>
    <row r="8" spans="1:10" x14ac:dyDescent="0.25">
      <c r="A8" s="10" t="str">
        <f t="shared" ca="1" si="0"/>
        <v>1200 Orthopédie</v>
      </c>
      <c r="B8" s="10" t="str">
        <f t="shared" ca="1" si="1"/>
        <v/>
      </c>
      <c r="D8" s="11" t="str">
        <f>IF([1]Inventaires!H9="","",[1]Inventaires!H9)</f>
        <v>0100  Analgésiques</v>
      </c>
      <c r="E8" t="str">
        <f t="shared" si="2"/>
        <v/>
      </c>
      <c r="F8" t="str">
        <f>IF(OR([1]Inventaires!H9="",[1]Rapport!A$2&lt;&gt;[1]Inventaires!H9),"",[1]Inventaires!I9)</f>
        <v/>
      </c>
      <c r="G8" t="str">
        <f t="shared" si="3"/>
        <v/>
      </c>
      <c r="H8" t="str">
        <f>IF(OR(F8&lt;&gt;[1]Rapport!$C$1,F8=""),"",ROW())</f>
        <v/>
      </c>
      <c r="I8" s="11" t="str">
        <f ca="1">IF(COUNTIF($I$3:I7,F8)&lt;1,F8,"")</f>
        <v/>
      </c>
      <c r="J8" t="str">
        <f t="shared" ca="1" si="4"/>
        <v/>
      </c>
    </row>
    <row r="9" spans="1:10" x14ac:dyDescent="0.25">
      <c r="A9" s="10" t="str">
        <f t="shared" ca="1" si="0"/>
        <v>1300 Premiers soins</v>
      </c>
      <c r="B9" s="10" t="str">
        <f t="shared" ca="1" si="1"/>
        <v/>
      </c>
      <c r="D9" s="11" t="str">
        <f>IF([1]Inventaires!H10="","",[1]Inventaires!H10)</f>
        <v>0100  Analgésiques</v>
      </c>
      <c r="E9" t="str">
        <f t="shared" si="2"/>
        <v/>
      </c>
      <c r="F9" t="str">
        <f>IF(OR([1]Inventaires!H10="",[1]Rapport!A$2&lt;&gt;[1]Inventaires!H10),"",[1]Inventaires!I10)</f>
        <v/>
      </c>
      <c r="G9" t="str">
        <f t="shared" si="3"/>
        <v/>
      </c>
      <c r="H9" t="str">
        <f>IF(OR(F9&lt;&gt;[1]Rapport!$C$1,F9=""),"",ROW())</f>
        <v/>
      </c>
      <c r="I9" s="11" t="str">
        <f ca="1">IF(COUNTIF($I$3:I8,F9)&lt;1,F9,"")</f>
        <v/>
      </c>
      <c r="J9" t="str">
        <f t="shared" ca="1" si="4"/>
        <v/>
      </c>
    </row>
    <row r="10" spans="1:10" x14ac:dyDescent="0.25">
      <c r="A10" s="10" t="str">
        <f t="shared" ca="1" si="0"/>
        <v>1400 Soins à Domiciles</v>
      </c>
      <c r="B10" s="10" t="str">
        <f t="shared" ca="1" si="1"/>
        <v/>
      </c>
      <c r="D10" s="11" t="str">
        <f>IF([1]Inventaires!H11="","",[1]Inventaires!H11)</f>
        <v>0100  Analgésiques</v>
      </c>
      <c r="E10" t="str">
        <f t="shared" si="2"/>
        <v/>
      </c>
      <c r="F10" t="str">
        <f>IF(OR([1]Inventaires!H11="",[1]Rapport!A$2&lt;&gt;[1]Inventaires!H11),"",[1]Inventaires!I11)</f>
        <v/>
      </c>
      <c r="G10" t="str">
        <f t="shared" si="3"/>
        <v/>
      </c>
      <c r="H10" t="str">
        <f>IF(OR(F10&lt;&gt;[1]Rapport!$C$1,F10=""),"",ROW())</f>
        <v/>
      </c>
      <c r="I10" s="11" t="str">
        <f ca="1">IF(COUNTIF($I$3:I9,F10)&lt;1,F10,"")</f>
        <v/>
      </c>
      <c r="J10" t="str">
        <f t="shared" ca="1" si="4"/>
        <v/>
      </c>
    </row>
    <row r="11" spans="1:10" x14ac:dyDescent="0.25">
      <c r="A11" s="10" t="str">
        <f t="shared" ca="1" si="0"/>
        <v>1500 Soins de la Peau</v>
      </c>
      <c r="B11" s="10" t="str">
        <f t="shared" ca="1" si="1"/>
        <v/>
      </c>
      <c r="D11" s="11" t="str">
        <f>IF([1]Inventaires!H12="","",[1]Inventaires!H12)</f>
        <v>0100  Analgésiques</v>
      </c>
      <c r="E11">
        <f t="shared" si="2"/>
        <v>11</v>
      </c>
      <c r="F11" t="str">
        <f>IF(OR([1]Inventaires!H12="",[1]Rapport!A$2&lt;&gt;[1]Inventaires!H12),"",[1]Inventaires!I12)</f>
        <v/>
      </c>
      <c r="G11" t="str">
        <f t="shared" si="3"/>
        <v/>
      </c>
      <c r="H11" t="str">
        <f>IF(OR(F11&lt;&gt;[1]Rapport!$C$1,F11=""),"",ROW())</f>
        <v/>
      </c>
      <c r="I11" s="11" t="str">
        <f ca="1">IF(COUNTIF($I$3:I10,F11)&lt;1,F11,"")</f>
        <v/>
      </c>
      <c r="J11" t="str">
        <f t="shared" ca="1" si="4"/>
        <v/>
      </c>
    </row>
    <row r="12" spans="1:10" x14ac:dyDescent="0.25">
      <c r="A12" s="10" t="str">
        <f t="shared" ca="1" si="0"/>
        <v>3200 Cosmétique</v>
      </c>
      <c r="B12" s="10" t="str">
        <f t="shared" ca="1" si="1"/>
        <v/>
      </c>
      <c r="D12" s="11" t="str">
        <f>IF([1]Inventaires!H13="","",[1]Inventaires!H13)</f>
        <v>0300 Laxatifs et Anti-diarrhéique</v>
      </c>
      <c r="E12" t="str">
        <f t="shared" si="2"/>
        <v/>
      </c>
      <c r="F12" t="str">
        <f>IF(OR([1]Inventaires!H13="",[1]Rapport!A$2&lt;&gt;[1]Inventaires!H13),"",[1]Inventaires!I13)</f>
        <v/>
      </c>
      <c r="G12" t="str">
        <f t="shared" si="3"/>
        <v/>
      </c>
      <c r="H12" t="str">
        <f>IF(OR(F12&lt;&gt;[1]Rapport!$C$1,F12=""),"",ROW())</f>
        <v/>
      </c>
      <c r="I12" s="11" t="str">
        <f ca="1">IF(COUNTIF($I$3:I11,F12)&lt;1,F12,"")</f>
        <v/>
      </c>
      <c r="J12" t="str">
        <f t="shared" ca="1" si="4"/>
        <v/>
      </c>
    </row>
    <row r="13" spans="1:10" x14ac:dyDescent="0.25">
      <c r="A13" s="10" t="str">
        <f t="shared" ca="1" si="0"/>
        <v>3500 Hygiène corporelle</v>
      </c>
      <c r="B13" s="10" t="str">
        <f t="shared" ca="1" si="1"/>
        <v/>
      </c>
      <c r="D13" s="11" t="str">
        <f>IF([1]Inventaires!H14="","",[1]Inventaires!H14)</f>
        <v>0300 Laxatifs et Anti-diarrhéique</v>
      </c>
      <c r="E13">
        <f t="shared" si="2"/>
        <v>13</v>
      </c>
      <c r="F13" t="str">
        <f>IF(OR([1]Inventaires!H14="",[1]Rapport!A$2&lt;&gt;[1]Inventaires!H14),"",[1]Inventaires!I14)</f>
        <v/>
      </c>
      <c r="G13" t="str">
        <f t="shared" si="3"/>
        <v/>
      </c>
      <c r="H13" t="str">
        <f>IF(OR(F13&lt;&gt;[1]Rapport!$C$1,F13=""),"",ROW())</f>
        <v/>
      </c>
      <c r="I13" s="11" t="str">
        <f ca="1">IF(COUNTIF($I$3:I12,F13)&lt;1,F13,"")</f>
        <v/>
      </c>
      <c r="J13" t="str">
        <f t="shared" ca="1" si="4"/>
        <v/>
      </c>
    </row>
    <row r="14" spans="1:10" x14ac:dyDescent="0.25">
      <c r="A14" s="10" t="str">
        <f t="shared" ca="1" si="0"/>
        <v>3700 Hygiène Buccale</v>
      </c>
      <c r="B14" s="10" t="str">
        <f t="shared" ca="1" si="1"/>
        <v/>
      </c>
      <c r="D14" s="11" t="str">
        <f>IF([1]Inventaires!H15="","",[1]Inventaires!H15)</f>
        <v>0500 Diététique</v>
      </c>
      <c r="E14" t="str">
        <f t="shared" si="2"/>
        <v/>
      </c>
      <c r="F14" t="str">
        <f>IF(OR([1]Inventaires!H15="",[1]Rapport!A$2&lt;&gt;[1]Inventaires!H15),"",[1]Inventaires!I15)</f>
        <v/>
      </c>
      <c r="G14" t="str">
        <f t="shared" si="3"/>
        <v/>
      </c>
      <c r="H14" t="str">
        <f>IF(OR(F14&lt;&gt;[1]Rapport!$C$1,F14=""),"",ROW())</f>
        <v/>
      </c>
      <c r="I14" s="11" t="str">
        <f ca="1">IF(COUNTIF($I$3:I13,F14)&lt;1,F14,"")</f>
        <v/>
      </c>
      <c r="J14" t="str">
        <f t="shared" ca="1" si="4"/>
        <v/>
      </c>
    </row>
    <row r="15" spans="1:10" x14ac:dyDescent="0.25">
      <c r="A15" s="10" t="str">
        <f t="shared" ca="1" si="0"/>
        <v>3900 Rasage</v>
      </c>
      <c r="B15" s="10" t="str">
        <f t="shared" ca="1" si="1"/>
        <v/>
      </c>
      <c r="D15" s="11" t="str">
        <f>IF([1]Inventaires!H16="","",[1]Inventaires!H16)</f>
        <v>0500 Diététique</v>
      </c>
      <c r="E15" t="str">
        <f t="shared" si="2"/>
        <v/>
      </c>
      <c r="F15" t="str">
        <f>IF(OR([1]Inventaires!H16="",[1]Rapport!A$2&lt;&gt;[1]Inventaires!H16),"",[1]Inventaires!I16)</f>
        <v/>
      </c>
      <c r="G15" t="str">
        <f t="shared" si="3"/>
        <v/>
      </c>
      <c r="H15" t="str">
        <f>IF(OR(F15&lt;&gt;[1]Rapport!$C$1,F15=""),"",ROW())</f>
        <v/>
      </c>
      <c r="I15" s="11" t="str">
        <f ca="1">IF(COUNTIF($I$3:I14,F15)&lt;1,F15,"")</f>
        <v/>
      </c>
      <c r="J15" t="str">
        <f t="shared" ca="1" si="4"/>
        <v/>
      </c>
    </row>
    <row r="16" spans="1:10" x14ac:dyDescent="0.25">
      <c r="A16" s="10" t="str">
        <f t="shared" ca="1" si="0"/>
        <v>4000 Serviettes Sanitaires</v>
      </c>
      <c r="B16" s="10" t="str">
        <f t="shared" ca="1" si="1"/>
        <v/>
      </c>
      <c r="D16" s="11" t="str">
        <f>IF([1]Inventaires!H17="","",[1]Inventaires!H17)</f>
        <v>0500 Diététique</v>
      </c>
      <c r="E16" t="str">
        <f t="shared" si="2"/>
        <v/>
      </c>
      <c r="F16" t="str">
        <f>IF(OR([1]Inventaires!H17="",[1]Rapport!A$2&lt;&gt;[1]Inventaires!H17),"",[1]Inventaires!I17)</f>
        <v/>
      </c>
      <c r="G16" t="str">
        <f t="shared" si="3"/>
        <v/>
      </c>
      <c r="H16" t="str">
        <f>IF(OR(F16&lt;&gt;[1]Rapport!$C$1,F16=""),"",ROW())</f>
        <v/>
      </c>
      <c r="I16" s="11" t="str">
        <f ca="1">IF(COUNTIF($I$3:I15,F16)&lt;1,F16,"")</f>
        <v/>
      </c>
      <c r="J16" t="str">
        <f t="shared" ca="1" si="4"/>
        <v/>
      </c>
    </row>
    <row r="17" spans="1:10" x14ac:dyDescent="0.25">
      <c r="A17" s="10" t="str">
        <f t="shared" ca="1" si="0"/>
        <v>4100 INCONTINENCE</v>
      </c>
      <c r="B17" s="10" t="str">
        <f t="shared" ca="1" si="1"/>
        <v/>
      </c>
      <c r="D17" s="11" t="str">
        <f>IF([1]Inventaires!H18="","",[1]Inventaires!H18)</f>
        <v>0500 Diététique</v>
      </c>
      <c r="E17">
        <f t="shared" si="2"/>
        <v>17</v>
      </c>
      <c r="F17" t="str">
        <f>IF(OR([1]Inventaires!H18="",[1]Rapport!A$2&lt;&gt;[1]Inventaires!H18),"",[1]Inventaires!I18)</f>
        <v/>
      </c>
      <c r="G17" t="str">
        <f t="shared" si="3"/>
        <v/>
      </c>
      <c r="H17" t="str">
        <f>IF(OR(F17&lt;&gt;[1]Rapport!$C$1,F17=""),"",ROW())</f>
        <v/>
      </c>
      <c r="I17" s="11" t="str">
        <f ca="1">IF(COUNTIF($I$3:I16,F17)&lt;1,F17,"")</f>
        <v/>
      </c>
      <c r="J17" t="str">
        <f t="shared" ca="1" si="4"/>
        <v/>
      </c>
    </row>
    <row r="18" spans="1:10" x14ac:dyDescent="0.25">
      <c r="A18" s="10" t="str">
        <f t="shared" ca="1" si="0"/>
        <v>4200 Bébé</v>
      </c>
      <c r="B18" s="10" t="str">
        <f t="shared" ca="1" si="1"/>
        <v/>
      </c>
      <c r="D18" s="11" t="str">
        <f>IF([1]Inventaires!H19="","",[1]Inventaires!H19)</f>
        <v>0700 Vitamines</v>
      </c>
      <c r="E18">
        <f t="shared" si="2"/>
        <v>18</v>
      </c>
      <c r="F18" t="str">
        <f>IF(OR([1]Inventaires!H19="",[1]Rapport!A$2&lt;&gt;[1]Inventaires!H19),"",[1]Inventaires!I19)</f>
        <v/>
      </c>
      <c r="G18" t="str">
        <f t="shared" si="3"/>
        <v/>
      </c>
      <c r="H18" t="str">
        <f>IF(OR(F18&lt;&gt;[1]Rapport!$C$1,F18=""),"",ROW())</f>
        <v/>
      </c>
      <c r="I18" s="11" t="str">
        <f ca="1">IF(COUNTIF($I$3:I17,F18)&lt;1,F18,"")</f>
        <v/>
      </c>
      <c r="J18" t="str">
        <f t="shared" ca="1" si="4"/>
        <v/>
      </c>
    </row>
    <row r="19" spans="1:10" x14ac:dyDescent="0.25">
      <c r="A19" s="10" t="str">
        <f t="shared" ca="1" si="0"/>
        <v>4300 Breuvage</v>
      </c>
      <c r="B19" s="10" t="str">
        <f t="shared" ca="1" si="1"/>
        <v/>
      </c>
      <c r="D19" s="11" t="str">
        <f>IF([1]Inventaires!H20="","",[1]Inventaires!H20)</f>
        <v>0900 Rhume et toux</v>
      </c>
      <c r="E19" t="str">
        <f t="shared" si="2"/>
        <v/>
      </c>
      <c r="F19" t="str">
        <f>IF(OR([1]Inventaires!H20="",[1]Rapport!A$2&lt;&gt;[1]Inventaires!H20),"",[1]Inventaires!I20)</f>
        <v/>
      </c>
      <c r="G19" t="str">
        <f t="shared" si="3"/>
        <v/>
      </c>
      <c r="H19" t="str">
        <f>IF(OR(F19&lt;&gt;[1]Rapport!$C$1,F19=""),"",ROW())</f>
        <v/>
      </c>
      <c r="I19" s="11" t="str">
        <f ca="1">IF(COUNTIF($I$3:I18,F19)&lt;1,F19,"")</f>
        <v/>
      </c>
      <c r="J19" t="str">
        <f t="shared" ca="1" si="4"/>
        <v/>
      </c>
    </row>
    <row r="20" spans="1:10" x14ac:dyDescent="0.25">
      <c r="A20" s="10" t="str">
        <f t="shared" ca="1" si="0"/>
        <v>4500 Articles personnels</v>
      </c>
      <c r="B20" s="10" t="str">
        <f t="shared" ca="1" si="1"/>
        <v/>
      </c>
      <c r="D20" s="11" t="str">
        <f>IF([1]Inventaires!H21="","",[1]Inventaires!H21)</f>
        <v>0900 Rhume et toux</v>
      </c>
      <c r="E20" t="str">
        <f t="shared" si="2"/>
        <v/>
      </c>
      <c r="F20" t="str">
        <f>IF(OR([1]Inventaires!H21="",[1]Rapport!A$2&lt;&gt;[1]Inventaires!H21),"",[1]Inventaires!I21)</f>
        <v/>
      </c>
      <c r="G20" t="str">
        <f t="shared" si="3"/>
        <v/>
      </c>
      <c r="H20" t="str">
        <f>IF(OR(F20&lt;&gt;[1]Rapport!$C$1,F20=""),"",ROW())</f>
        <v/>
      </c>
      <c r="I20" s="11" t="str">
        <f ca="1">IF(COUNTIF($I$3:I19,F20)&lt;1,F20,"")</f>
        <v/>
      </c>
      <c r="J20" t="str">
        <f t="shared" ca="1" si="4"/>
        <v/>
      </c>
    </row>
    <row r="21" spans="1:10" x14ac:dyDescent="0.25">
      <c r="A21" s="10" t="str">
        <f t="shared" ca="1" si="0"/>
        <v>4800 Produits Ménagers</v>
      </c>
      <c r="B21" s="10" t="str">
        <f t="shared" ca="1" si="1"/>
        <v/>
      </c>
      <c r="D21" s="11" t="str">
        <f>IF([1]Inventaires!H22="","",[1]Inventaires!H22)</f>
        <v>0900 Rhume et toux</v>
      </c>
      <c r="E21" t="str">
        <f t="shared" si="2"/>
        <v/>
      </c>
      <c r="F21" t="str">
        <f>IF(OR([1]Inventaires!H22="",[1]Rapport!A$2&lt;&gt;[1]Inventaires!H22),"",[1]Inventaires!I22)</f>
        <v/>
      </c>
      <c r="G21" t="str">
        <f t="shared" si="3"/>
        <v/>
      </c>
      <c r="H21" t="str">
        <f>IF(OR(F21&lt;&gt;[1]Rapport!$C$1,F21=""),"",ROW())</f>
        <v/>
      </c>
      <c r="I21" s="11" t="str">
        <f ca="1">IF(COUNTIF($I$3:I20,F21)&lt;1,F21,"")</f>
        <v/>
      </c>
      <c r="J21" t="str">
        <f t="shared" ca="1" si="4"/>
        <v/>
      </c>
    </row>
    <row r="22" spans="1:10" x14ac:dyDescent="0.25">
      <c r="A22" s="10" t="str">
        <f t="shared" ca="1" si="0"/>
        <v>4900 Produits de Papiers</v>
      </c>
      <c r="B22" s="10" t="str">
        <f t="shared" ca="1" si="1"/>
        <v/>
      </c>
      <c r="D22" s="11" t="str">
        <f>IF([1]Inventaires!H23="","",[1]Inventaires!H23)</f>
        <v>0900 Rhume et toux</v>
      </c>
      <c r="E22" t="str">
        <f t="shared" si="2"/>
        <v/>
      </c>
      <c r="F22" t="str">
        <f>IF(OR([1]Inventaires!H23="",[1]Rapport!A$2&lt;&gt;[1]Inventaires!H23),"",[1]Inventaires!I23)</f>
        <v/>
      </c>
      <c r="G22" t="str">
        <f t="shared" si="3"/>
        <v/>
      </c>
      <c r="H22" t="str">
        <f>IF(OR(F22&lt;&gt;[1]Rapport!$C$1,F22=""),"",ROW())</f>
        <v/>
      </c>
      <c r="I22" s="11" t="str">
        <f ca="1">IF(COUNTIF($I$3:I21,F22)&lt;1,F22,"")</f>
        <v/>
      </c>
      <c r="J22" t="str">
        <f t="shared" ca="1" si="4"/>
        <v/>
      </c>
    </row>
    <row r="23" spans="1:10" x14ac:dyDescent="0.25">
      <c r="A23" s="10" t="str">
        <f t="shared" ca="1" si="0"/>
        <v>5000 Papeterie et Fournitures</v>
      </c>
      <c r="B23" s="10" t="str">
        <f t="shared" ca="1" si="1"/>
        <v/>
      </c>
      <c r="D23" s="11" t="str">
        <f>IF([1]Inventaires!H24="","",[1]Inventaires!H24)</f>
        <v>0900 Rhume et toux</v>
      </c>
      <c r="E23" t="str">
        <f t="shared" si="2"/>
        <v/>
      </c>
      <c r="F23" t="str">
        <f>IF(OR([1]Inventaires!H24="",[1]Rapport!A$2&lt;&gt;[1]Inventaires!H24),"",[1]Inventaires!I24)</f>
        <v/>
      </c>
      <c r="G23" t="str">
        <f t="shared" si="3"/>
        <v/>
      </c>
      <c r="H23" t="str">
        <f>IF(OR(F23&lt;&gt;[1]Rapport!$C$1,F23=""),"",ROW())</f>
        <v/>
      </c>
      <c r="I23" s="11" t="str">
        <f ca="1">IF(COUNTIF($I$3:I22,F23)&lt;1,F23,"")</f>
        <v/>
      </c>
      <c r="J23" t="str">
        <f t="shared" ca="1" si="4"/>
        <v/>
      </c>
    </row>
    <row r="24" spans="1:10" x14ac:dyDescent="0.25">
      <c r="A24" s="10" t="str">
        <f t="shared" ca="1" si="0"/>
        <v>5100 Divertissement</v>
      </c>
      <c r="B24" s="10" t="str">
        <f t="shared" ca="1" si="1"/>
        <v/>
      </c>
      <c r="D24" s="11" t="str">
        <f>IF([1]Inventaires!H25="","",[1]Inventaires!H25)</f>
        <v>0900 Rhume et toux</v>
      </c>
      <c r="E24" t="str">
        <f t="shared" si="2"/>
        <v/>
      </c>
      <c r="F24" t="str">
        <f>IF(OR([1]Inventaires!H25="",[1]Rapport!A$2&lt;&gt;[1]Inventaires!H25),"",[1]Inventaires!I25)</f>
        <v/>
      </c>
      <c r="G24" t="str">
        <f t="shared" si="3"/>
        <v/>
      </c>
      <c r="H24" t="str">
        <f>IF(OR(F24&lt;&gt;[1]Rapport!$C$1,F24=""),"",ROW())</f>
        <v/>
      </c>
      <c r="I24" s="11" t="str">
        <f ca="1">IF(COUNTIF($I$3:I23,F24)&lt;1,F24,"")</f>
        <v/>
      </c>
      <c r="J24" t="str">
        <f t="shared" ca="1" si="4"/>
        <v/>
      </c>
    </row>
    <row r="25" spans="1:10" x14ac:dyDescent="0.25">
      <c r="A25" s="10" t="str">
        <f t="shared" ca="1" si="0"/>
        <v>5500 Articles électriques</v>
      </c>
      <c r="B25" s="10" t="str">
        <f t="shared" ca="1" si="1"/>
        <v/>
      </c>
      <c r="D25" s="11" t="str">
        <f>IF([1]Inventaires!H26="","",[1]Inventaires!H26)</f>
        <v>0900 Rhume et toux</v>
      </c>
      <c r="E25" t="str">
        <f t="shared" si="2"/>
        <v/>
      </c>
      <c r="F25" t="str">
        <f>IF(OR([1]Inventaires!H26="",[1]Rapport!A$2&lt;&gt;[1]Inventaires!H26),"",[1]Inventaires!I26)</f>
        <v/>
      </c>
      <c r="G25" t="str">
        <f t="shared" si="3"/>
        <v/>
      </c>
      <c r="H25" t="str">
        <f>IF(OR(F25&lt;&gt;[1]Rapport!$C$1,F25=""),"",ROW())</f>
        <v/>
      </c>
      <c r="I25" s="11" t="str">
        <f ca="1">IF(COUNTIF($I$3:I24,F25)&lt;1,F25,"")</f>
        <v/>
      </c>
      <c r="J25" t="str">
        <f t="shared" ca="1" si="4"/>
        <v/>
      </c>
    </row>
    <row r="26" spans="1:10" x14ac:dyDescent="0.25">
      <c r="A26" s="10" t="str">
        <f t="shared" ca="1" si="0"/>
        <v>5700 Saisonnier</v>
      </c>
      <c r="B26" s="10" t="str">
        <f t="shared" ca="1" si="1"/>
        <v/>
      </c>
      <c r="D26" s="11" t="str">
        <f>IF([1]Inventaires!H27="","",[1]Inventaires!H27)</f>
        <v>0900 Rhume et toux</v>
      </c>
      <c r="E26" t="str">
        <f t="shared" si="2"/>
        <v/>
      </c>
      <c r="F26" t="str">
        <f>IF(OR([1]Inventaires!H27="",[1]Rapport!A$2&lt;&gt;[1]Inventaires!H27),"",[1]Inventaires!I27)</f>
        <v/>
      </c>
      <c r="G26" t="str">
        <f t="shared" si="3"/>
        <v/>
      </c>
      <c r="H26" t="str">
        <f>IF(OR(F26&lt;&gt;[1]Rapport!$C$1,F26=""),"",ROW())</f>
        <v/>
      </c>
      <c r="I26" s="11" t="str">
        <f ca="1">IF(COUNTIF($I$3:I25,F26)&lt;1,F26,"")</f>
        <v/>
      </c>
      <c r="J26" t="str">
        <f t="shared" ca="1" si="4"/>
        <v/>
      </c>
    </row>
    <row r="27" spans="1:10" x14ac:dyDescent="0.25">
      <c r="A27" s="10" t="str">
        <f t="shared" ca="1" si="0"/>
        <v>6200 Produits Écolo</v>
      </c>
      <c r="B27" s="10" t="str">
        <f t="shared" ca="1" si="1"/>
        <v/>
      </c>
      <c r="D27" s="11" t="str">
        <f>IF([1]Inventaires!H28="","",[1]Inventaires!H28)</f>
        <v>0900 Rhume et toux</v>
      </c>
      <c r="E27" t="str">
        <f t="shared" si="2"/>
        <v/>
      </c>
      <c r="F27" t="str">
        <f>IF(OR([1]Inventaires!H28="",[1]Rapport!A$2&lt;&gt;[1]Inventaires!H28),"",[1]Inventaires!I28)</f>
        <v/>
      </c>
      <c r="G27" t="str">
        <f t="shared" si="3"/>
        <v/>
      </c>
      <c r="H27" t="str">
        <f>IF(OR(F27&lt;&gt;[1]Rapport!$C$1,F27=""),"",ROW())</f>
        <v/>
      </c>
      <c r="I27" s="11" t="str">
        <f ca="1">IF(COUNTIF($I$3:I26,F27)&lt;1,F27,"")</f>
        <v/>
      </c>
      <c r="J27" t="str">
        <f t="shared" ca="1" si="4"/>
        <v/>
      </c>
    </row>
    <row r="28" spans="1:10" x14ac:dyDescent="0.25">
      <c r="A28" s="10" t="str">
        <f t="shared" ca="1" si="0"/>
        <v>7200 Fournitures Commerce</v>
      </c>
      <c r="B28" s="10" t="str">
        <f t="shared" ca="1" si="1"/>
        <v/>
      </c>
      <c r="D28" s="11" t="str">
        <f>IF([1]Inventaires!H29="","",[1]Inventaires!H29)</f>
        <v>0900 Rhume et toux</v>
      </c>
      <c r="E28" t="str">
        <f t="shared" si="2"/>
        <v/>
      </c>
      <c r="F28" t="str">
        <f>IF(OR([1]Inventaires!H29="",[1]Rapport!A$2&lt;&gt;[1]Inventaires!H29),"",[1]Inventaires!I29)</f>
        <v/>
      </c>
      <c r="G28" t="str">
        <f t="shared" si="3"/>
        <v/>
      </c>
      <c r="H28" t="str">
        <f>IF(OR(F28&lt;&gt;[1]Rapport!$C$1,F28=""),"",ROW())</f>
        <v/>
      </c>
      <c r="I28" s="11" t="str">
        <f ca="1">IF(COUNTIF($I$3:I27,F28)&lt;1,F28,"")</f>
        <v/>
      </c>
      <c r="J28" t="str">
        <f t="shared" ca="1" si="4"/>
        <v/>
      </c>
    </row>
    <row r="29" spans="1:10" x14ac:dyDescent="0.25">
      <c r="A29" s="10" t="str">
        <f t="shared" ca="1" si="0"/>
        <v/>
      </c>
      <c r="B29" s="10" t="str">
        <f t="shared" ca="1" si="1"/>
        <v/>
      </c>
      <c r="D29" s="11" t="str">
        <f>IF([1]Inventaires!H30="","",[1]Inventaires!H30)</f>
        <v>0900 Rhume et toux</v>
      </c>
      <c r="E29" t="str">
        <f t="shared" si="2"/>
        <v/>
      </c>
      <c r="F29" t="str">
        <f>IF(OR([1]Inventaires!H30="",[1]Rapport!A$2&lt;&gt;[1]Inventaires!H30),"",[1]Inventaires!I30)</f>
        <v/>
      </c>
      <c r="G29" t="str">
        <f t="shared" si="3"/>
        <v/>
      </c>
      <c r="H29" t="str">
        <f>IF(OR(F29&lt;&gt;[1]Rapport!$C$1,F29=""),"",ROW())</f>
        <v/>
      </c>
      <c r="I29" s="11" t="str">
        <f ca="1">IF(COUNTIF($I$3:I28,F29)&lt;1,F29,"")</f>
        <v/>
      </c>
      <c r="J29" t="str">
        <f t="shared" ca="1" si="4"/>
        <v/>
      </c>
    </row>
    <row r="30" spans="1:10" x14ac:dyDescent="0.25">
      <c r="A30" s="10" t="str">
        <f t="shared" ca="1" si="0"/>
        <v/>
      </c>
      <c r="B30" s="10" t="str">
        <f t="shared" ca="1" si="1"/>
        <v/>
      </c>
      <c r="D30" s="11" t="str">
        <f>IF([1]Inventaires!H31="","",[1]Inventaires!H31)</f>
        <v>0900 Rhume et toux</v>
      </c>
      <c r="E30" t="str">
        <f t="shared" si="2"/>
        <v/>
      </c>
      <c r="F30" t="str">
        <f>IF(OR([1]Inventaires!H31="",[1]Rapport!A$2&lt;&gt;[1]Inventaires!H31),"",[1]Inventaires!I31)</f>
        <v/>
      </c>
      <c r="G30" t="str">
        <f t="shared" si="3"/>
        <v/>
      </c>
      <c r="H30" t="str">
        <f>IF(OR(F30&lt;&gt;[1]Rapport!$C$1,F30=""),"",ROW())</f>
        <v/>
      </c>
      <c r="I30" s="11" t="str">
        <f ca="1">IF(COUNTIF($I$3:I29,F30)&lt;1,F30,"")</f>
        <v/>
      </c>
      <c r="J30" t="str">
        <f t="shared" ca="1" si="4"/>
        <v/>
      </c>
    </row>
    <row r="31" spans="1:10" x14ac:dyDescent="0.25">
      <c r="A31" s="10" t="str">
        <f t="shared" ca="1" si="0"/>
        <v/>
      </c>
      <c r="B31" s="10" t="str">
        <f t="shared" ca="1" si="1"/>
        <v/>
      </c>
      <c r="D31" s="11" t="str">
        <f>IF([1]Inventaires!H32="","",[1]Inventaires!H32)</f>
        <v>0900 Rhume et toux</v>
      </c>
      <c r="E31" t="str">
        <f t="shared" si="2"/>
        <v/>
      </c>
      <c r="F31" t="str">
        <f>IF(OR([1]Inventaires!H32="",[1]Rapport!A$2&lt;&gt;[1]Inventaires!H32),"",[1]Inventaires!I32)</f>
        <v/>
      </c>
      <c r="G31" t="str">
        <f t="shared" si="3"/>
        <v/>
      </c>
      <c r="H31" t="str">
        <f>IF(OR(F31&lt;&gt;[1]Rapport!$C$1,F31=""),"",ROW())</f>
        <v/>
      </c>
      <c r="I31" s="11" t="str">
        <f ca="1">IF(COUNTIF($I$3:I30,F31)&lt;1,F31,"")</f>
        <v/>
      </c>
      <c r="J31" t="str">
        <f t="shared" ca="1" si="4"/>
        <v/>
      </c>
    </row>
    <row r="32" spans="1:10" x14ac:dyDescent="0.25">
      <c r="A32" s="10" t="str">
        <f t="shared" ca="1" si="0"/>
        <v/>
      </c>
      <c r="B32" s="10" t="str">
        <f t="shared" ca="1" si="1"/>
        <v/>
      </c>
      <c r="D32" s="11" t="str">
        <f>IF([1]Inventaires!H33="","",[1]Inventaires!H33)</f>
        <v>0900 Rhume et toux</v>
      </c>
      <c r="E32" t="str">
        <f t="shared" si="2"/>
        <v/>
      </c>
      <c r="F32" t="str">
        <f>IF(OR([1]Inventaires!H33="",[1]Rapport!A$2&lt;&gt;[1]Inventaires!H33),"",[1]Inventaires!I33)</f>
        <v/>
      </c>
      <c r="G32" t="str">
        <f t="shared" si="3"/>
        <v/>
      </c>
      <c r="H32" t="str">
        <f>IF(OR(F32&lt;&gt;[1]Rapport!$C$1,F32=""),"",ROW())</f>
        <v/>
      </c>
      <c r="I32" s="11" t="str">
        <f ca="1">IF(COUNTIF($I$3:I31,F32)&lt;1,F32,"")</f>
        <v/>
      </c>
      <c r="J32" t="str">
        <f t="shared" ca="1" si="4"/>
        <v/>
      </c>
    </row>
    <row r="33" spans="1:10" x14ac:dyDescent="0.25">
      <c r="A33" s="10" t="str">
        <f t="shared" ca="1" si="0"/>
        <v/>
      </c>
      <c r="B33" s="10" t="str">
        <f t="shared" ca="1" si="1"/>
        <v/>
      </c>
      <c r="D33" s="11" t="str">
        <f>IF([1]Inventaires!H34="","",[1]Inventaires!H34)</f>
        <v>0900 Rhume et toux</v>
      </c>
      <c r="E33" t="str">
        <f t="shared" si="2"/>
        <v/>
      </c>
      <c r="F33" t="str">
        <f>IF(OR([1]Inventaires!H34="",[1]Rapport!A$2&lt;&gt;[1]Inventaires!H34),"",[1]Inventaires!I34)</f>
        <v/>
      </c>
      <c r="G33" t="str">
        <f t="shared" si="3"/>
        <v/>
      </c>
      <c r="H33" t="str">
        <f>IF(OR(F33&lt;&gt;[1]Rapport!$C$1,F33=""),"",ROW())</f>
        <v/>
      </c>
      <c r="I33" s="11" t="str">
        <f ca="1">IF(COUNTIF($I$3:I32,F33)&lt;1,F33,"")</f>
        <v/>
      </c>
      <c r="J33" t="str">
        <f t="shared" ca="1" si="4"/>
        <v/>
      </c>
    </row>
    <row r="34" spans="1:10" x14ac:dyDescent="0.25">
      <c r="A34" s="10" t="str">
        <f t="shared" ca="1" si="0"/>
        <v/>
      </c>
      <c r="B34" s="10" t="str">
        <f t="shared" ca="1" si="1"/>
        <v/>
      </c>
      <c r="D34" s="11" t="str">
        <f>IF([1]Inventaires!H35="","",[1]Inventaires!H35)</f>
        <v>0900 Rhume et toux</v>
      </c>
      <c r="E34" t="str">
        <f t="shared" si="2"/>
        <v/>
      </c>
      <c r="F34" t="str">
        <f>IF(OR([1]Inventaires!H35="",[1]Rapport!A$2&lt;&gt;[1]Inventaires!H35),"",[1]Inventaires!I35)</f>
        <v/>
      </c>
      <c r="G34" t="str">
        <f t="shared" si="3"/>
        <v/>
      </c>
      <c r="H34" t="str">
        <f>IF(OR(F34&lt;&gt;[1]Rapport!$C$1,F34=""),"",ROW())</f>
        <v/>
      </c>
      <c r="I34" s="11" t="str">
        <f ca="1">IF(COUNTIF($I$3:I33,F34)&lt;1,F34,"")</f>
        <v/>
      </c>
      <c r="J34" t="str">
        <f t="shared" ca="1" si="4"/>
        <v/>
      </c>
    </row>
    <row r="35" spans="1:10" x14ac:dyDescent="0.25">
      <c r="A35" s="10" t="str">
        <f t="shared" ca="1" si="0"/>
        <v/>
      </c>
      <c r="B35" s="10" t="str">
        <f t="shared" ca="1" si="1"/>
        <v/>
      </c>
      <c r="D35" s="11" t="str">
        <f>IF([1]Inventaires!H36="","",[1]Inventaires!H36)</f>
        <v>0900 Rhume et toux</v>
      </c>
      <c r="E35">
        <f t="shared" si="2"/>
        <v>35</v>
      </c>
      <c r="F35" t="str">
        <f>IF(OR([1]Inventaires!H36="",[1]Rapport!A$2&lt;&gt;[1]Inventaires!H36),"",[1]Inventaires!I36)</f>
        <v/>
      </c>
      <c r="G35" t="str">
        <f t="shared" si="3"/>
        <v/>
      </c>
      <c r="H35" t="str">
        <f>IF(OR(F35&lt;&gt;[1]Rapport!$C$1,F35=""),"",ROW())</f>
        <v/>
      </c>
      <c r="I35" s="11" t="str">
        <f ca="1">IF(COUNTIF($I$3:I34,F35)&lt;1,F35,"")</f>
        <v/>
      </c>
      <c r="J35" t="str">
        <f t="shared" ca="1" si="4"/>
        <v/>
      </c>
    </row>
    <row r="36" spans="1:10" x14ac:dyDescent="0.25">
      <c r="A36" s="10" t="str">
        <f t="shared" ca="1" si="0"/>
        <v/>
      </c>
      <c r="B36" s="10" t="str">
        <f t="shared" ca="1" si="1"/>
        <v/>
      </c>
      <c r="D36" s="11" t="str">
        <f>IF([1]Inventaires!H37="","",[1]Inventaires!H37)</f>
        <v>1000 Yeux et Oreilles</v>
      </c>
      <c r="E36">
        <f t="shared" si="2"/>
        <v>36</v>
      </c>
      <c r="F36" t="str">
        <f>IF(OR([1]Inventaires!H37="",[1]Rapport!A$2&lt;&gt;[1]Inventaires!H37),"",[1]Inventaires!I37)</f>
        <v/>
      </c>
      <c r="G36" t="str">
        <f t="shared" si="3"/>
        <v/>
      </c>
      <c r="H36" t="str">
        <f>IF(OR(F36&lt;&gt;[1]Rapport!$C$1,F36=""),"",ROW())</f>
        <v/>
      </c>
      <c r="I36" s="11" t="str">
        <f ca="1">IF(COUNTIF($I$3:I35,F36)&lt;1,F36,"")</f>
        <v/>
      </c>
      <c r="J36" t="str">
        <f t="shared" ca="1" si="4"/>
        <v/>
      </c>
    </row>
    <row r="37" spans="1:10" x14ac:dyDescent="0.25">
      <c r="A37" s="10" t="str">
        <f t="shared" ca="1" si="0"/>
        <v/>
      </c>
      <c r="B37" s="10" t="str">
        <f t="shared" ca="1" si="1"/>
        <v/>
      </c>
      <c r="D37" s="11" t="str">
        <f>IF([1]Inventaires!H38="","",[1]Inventaires!H38)</f>
        <v>1200 Orthopédie</v>
      </c>
      <c r="E37" t="str">
        <f t="shared" si="2"/>
        <v/>
      </c>
      <c r="F37" t="str">
        <f>IF(OR([1]Inventaires!H38="",[1]Rapport!A$2&lt;&gt;[1]Inventaires!H38),"",[1]Inventaires!I38)</f>
        <v/>
      </c>
      <c r="G37" t="str">
        <f t="shared" si="3"/>
        <v/>
      </c>
      <c r="H37" t="str">
        <f>IF(OR(F37&lt;&gt;[1]Rapport!$C$1,F37=""),"",ROW())</f>
        <v/>
      </c>
      <c r="I37" s="11" t="str">
        <f ca="1">IF(COUNTIF($I$3:I36,F37)&lt;1,F37,"")</f>
        <v/>
      </c>
      <c r="J37" t="str">
        <f t="shared" ca="1" si="4"/>
        <v/>
      </c>
    </row>
    <row r="38" spans="1:10" x14ac:dyDescent="0.25">
      <c r="A38" s="10" t="str">
        <f t="shared" ca="1" si="0"/>
        <v/>
      </c>
      <c r="B38" s="10" t="str">
        <f t="shared" ca="1" si="1"/>
        <v/>
      </c>
      <c r="D38" s="11" t="str">
        <f>IF([1]Inventaires!H39="","",[1]Inventaires!H39)</f>
        <v>1200 Orthopédie</v>
      </c>
      <c r="E38">
        <f t="shared" si="2"/>
        <v>38</v>
      </c>
      <c r="F38" t="str">
        <f>IF(OR([1]Inventaires!H39="",[1]Rapport!A$2&lt;&gt;[1]Inventaires!H39),"",[1]Inventaires!I39)</f>
        <v/>
      </c>
      <c r="G38" t="str">
        <f t="shared" si="3"/>
        <v/>
      </c>
      <c r="H38" t="str">
        <f>IF(OR(F38&lt;&gt;[1]Rapport!$C$1,F38=""),"",ROW())</f>
        <v/>
      </c>
      <c r="I38" s="11" t="str">
        <f ca="1">IF(COUNTIF($I$3:I37,F38)&lt;1,F38,"")</f>
        <v/>
      </c>
      <c r="J38" t="str">
        <f t="shared" ca="1" si="4"/>
        <v/>
      </c>
    </row>
    <row r="39" spans="1:10" x14ac:dyDescent="0.25">
      <c r="A39" s="10" t="str">
        <f t="shared" ca="1" si="0"/>
        <v/>
      </c>
      <c r="B39" s="10" t="str">
        <f t="shared" ca="1" si="1"/>
        <v/>
      </c>
      <c r="D39" s="11" t="str">
        <f>IF([1]Inventaires!H40="","",[1]Inventaires!H40)</f>
        <v>1300 Premiers soins</v>
      </c>
      <c r="E39" t="str">
        <f t="shared" si="2"/>
        <v/>
      </c>
      <c r="F39">
        <f>IF(OR([1]Inventaires!H40="",[1]Rapport!A$2&lt;&gt;[1]Inventaires!H40),"",[1]Inventaires!I40)</f>
        <v>0</v>
      </c>
      <c r="G39">
        <f t="shared" si="3"/>
        <v>39</v>
      </c>
      <c r="H39" t="str">
        <f>IF(OR(F39&lt;&gt;[1]Rapport!$C$1,F39=""),"",ROW())</f>
        <v/>
      </c>
      <c r="I39" s="11" t="str">
        <f ca="1">IF(COUNTIF($I$3:I38,F39)&lt;1,F39,"")</f>
        <v/>
      </c>
      <c r="J39" t="str">
        <f t="shared" ca="1" si="4"/>
        <v/>
      </c>
    </row>
    <row r="40" spans="1:10" x14ac:dyDescent="0.25">
      <c r="A40" s="10" t="str">
        <f t="shared" ca="1" si="0"/>
        <v/>
      </c>
      <c r="B40" s="10" t="str">
        <f t="shared" ca="1" si="1"/>
        <v/>
      </c>
      <c r="D40" s="11" t="str">
        <f>IF([1]Inventaires!H41="","",[1]Inventaires!H41)</f>
        <v>1300 Premiers soins</v>
      </c>
      <c r="E40" t="str">
        <f t="shared" si="2"/>
        <v/>
      </c>
      <c r="F40">
        <f>IF(OR([1]Inventaires!H41="",[1]Rapport!A$2&lt;&gt;[1]Inventaires!H41),"",[1]Inventaires!I41)</f>
        <v>0</v>
      </c>
      <c r="G40">
        <f t="shared" si="3"/>
        <v>40</v>
      </c>
      <c r="H40" t="str">
        <f>IF(OR(F40&lt;&gt;[1]Rapport!$C$1,F40=""),"",ROW())</f>
        <v/>
      </c>
      <c r="I40" s="11" t="str">
        <f ca="1">IF(COUNTIF($I$3:I39,F40)&lt;1,F40,"")</f>
        <v/>
      </c>
      <c r="J40" t="str">
        <f t="shared" ca="1" si="4"/>
        <v/>
      </c>
    </row>
    <row r="41" spans="1:10" x14ac:dyDescent="0.25">
      <c r="A41" s="10" t="str">
        <f t="shared" ca="1" si="0"/>
        <v/>
      </c>
      <c r="B41" s="10" t="str">
        <f t="shared" ca="1" si="1"/>
        <v/>
      </c>
      <c r="D41" s="11" t="str">
        <f>IF([1]Inventaires!H42="","",[1]Inventaires!H42)</f>
        <v>1300 Premiers soins</v>
      </c>
      <c r="E41" t="str">
        <f t="shared" si="2"/>
        <v/>
      </c>
      <c r="F41">
        <f>IF(OR([1]Inventaires!H42="",[1]Rapport!A$2&lt;&gt;[1]Inventaires!H42),"",[1]Inventaires!I42)</f>
        <v>0</v>
      </c>
      <c r="G41">
        <f t="shared" si="3"/>
        <v>41</v>
      </c>
      <c r="H41" t="str">
        <f>IF(OR(F41&lt;&gt;[1]Rapport!$C$1,F41=""),"",ROW())</f>
        <v/>
      </c>
      <c r="I41" s="11" t="str">
        <f ca="1">IF(COUNTIF($I$3:I40,F41)&lt;1,F41,"")</f>
        <v/>
      </c>
      <c r="J41" t="str">
        <f t="shared" ca="1" si="4"/>
        <v/>
      </c>
    </row>
    <row r="42" spans="1:10" x14ac:dyDescent="0.25">
      <c r="A42" s="10" t="str">
        <f t="shared" ca="1" si="0"/>
        <v/>
      </c>
      <c r="B42" s="10" t="str">
        <f t="shared" ca="1" si="1"/>
        <v/>
      </c>
      <c r="D42" s="11" t="str">
        <f>IF([1]Inventaires!H43="","",[1]Inventaires!H43)</f>
        <v>1300 Premiers soins</v>
      </c>
      <c r="E42" t="str">
        <f t="shared" si="2"/>
        <v/>
      </c>
      <c r="F42">
        <f>IF(OR([1]Inventaires!H43="",[1]Rapport!A$2&lt;&gt;[1]Inventaires!H43),"",[1]Inventaires!I43)</f>
        <v>0</v>
      </c>
      <c r="G42">
        <f t="shared" si="3"/>
        <v>42</v>
      </c>
      <c r="H42" t="str">
        <f>IF(OR(F42&lt;&gt;[1]Rapport!$C$1,F42=""),"",ROW())</f>
        <v/>
      </c>
      <c r="I42" s="11" t="str">
        <f ca="1">IF(COUNTIF($I$3:I41,F42)&lt;1,F42,"")</f>
        <v/>
      </c>
      <c r="J42" t="str">
        <f t="shared" ca="1" si="4"/>
        <v/>
      </c>
    </row>
    <row r="43" spans="1:10" x14ac:dyDescent="0.25">
      <c r="A43" s="10" t="str">
        <f t="shared" ca="1" si="0"/>
        <v/>
      </c>
      <c r="B43" s="10" t="str">
        <f t="shared" ca="1" si="1"/>
        <v/>
      </c>
      <c r="D43" s="11" t="str">
        <f>IF([1]Inventaires!H44="","",[1]Inventaires!H44)</f>
        <v>1300 Premiers soins</v>
      </c>
      <c r="E43" t="str">
        <f t="shared" si="2"/>
        <v/>
      </c>
      <c r="F43">
        <f>IF(OR([1]Inventaires!H44="",[1]Rapport!A$2&lt;&gt;[1]Inventaires!H44),"",[1]Inventaires!I44)</f>
        <v>0</v>
      </c>
      <c r="G43">
        <f t="shared" si="3"/>
        <v>43</v>
      </c>
      <c r="H43" t="str">
        <f>IF(OR(F43&lt;&gt;[1]Rapport!$C$1,F43=""),"",ROW())</f>
        <v/>
      </c>
      <c r="I43" s="11" t="str">
        <f ca="1">IF(COUNTIF($I$3:I42,F43)&lt;1,F43,"")</f>
        <v/>
      </c>
      <c r="J43" t="str">
        <f t="shared" ca="1" si="4"/>
        <v/>
      </c>
    </row>
    <row r="44" spans="1:10" x14ac:dyDescent="0.25">
      <c r="A44" s="10" t="str">
        <f t="shared" ca="1" si="0"/>
        <v/>
      </c>
      <c r="B44" s="10" t="str">
        <f t="shared" ca="1" si="1"/>
        <v/>
      </c>
      <c r="D44" s="11" t="str">
        <f>IF([1]Inventaires!H45="","",[1]Inventaires!H45)</f>
        <v>1300 Premiers soins</v>
      </c>
      <c r="E44" t="str">
        <f t="shared" si="2"/>
        <v/>
      </c>
      <c r="F44">
        <f>IF(OR([1]Inventaires!H45="",[1]Rapport!A$2&lt;&gt;[1]Inventaires!H45),"",[1]Inventaires!I45)</f>
        <v>0</v>
      </c>
      <c r="G44">
        <f t="shared" si="3"/>
        <v>44</v>
      </c>
      <c r="H44" t="str">
        <f>IF(OR(F44&lt;&gt;[1]Rapport!$C$1,F44=""),"",ROW())</f>
        <v/>
      </c>
      <c r="I44" s="11" t="str">
        <f ca="1">IF(COUNTIF($I$3:I43,F44)&lt;1,F44,"")</f>
        <v/>
      </c>
      <c r="J44" t="str">
        <f t="shared" ca="1" si="4"/>
        <v/>
      </c>
    </row>
    <row r="45" spans="1:10" x14ac:dyDescent="0.25">
      <c r="A45" s="10" t="str">
        <f t="shared" ca="1" si="0"/>
        <v/>
      </c>
      <c r="B45" s="10" t="str">
        <f t="shared" ca="1" si="1"/>
        <v/>
      </c>
      <c r="D45" s="11" t="str">
        <f>IF([1]Inventaires!H46="","",[1]Inventaires!H46)</f>
        <v>1300 Premiers soins</v>
      </c>
      <c r="E45" t="str">
        <f t="shared" si="2"/>
        <v/>
      </c>
      <c r="F45">
        <f>IF(OR([1]Inventaires!H46="",[1]Rapport!A$2&lt;&gt;[1]Inventaires!H46),"",[1]Inventaires!I46)</f>
        <v>0</v>
      </c>
      <c r="G45">
        <f t="shared" si="3"/>
        <v>45</v>
      </c>
      <c r="H45" t="str">
        <f>IF(OR(F45&lt;&gt;[1]Rapport!$C$1,F45=""),"",ROW())</f>
        <v/>
      </c>
      <c r="I45" s="11" t="str">
        <f ca="1">IF(COUNTIF($I$3:I44,F45)&lt;1,F45,"")</f>
        <v/>
      </c>
      <c r="J45" t="str">
        <f t="shared" ca="1" si="4"/>
        <v/>
      </c>
    </row>
    <row r="46" spans="1:10" x14ac:dyDescent="0.25">
      <c r="A46" s="10" t="str">
        <f t="shared" ca="1" si="0"/>
        <v/>
      </c>
      <c r="B46" s="10" t="str">
        <f t="shared" ca="1" si="1"/>
        <v/>
      </c>
      <c r="D46" s="11" t="str">
        <f>IF([1]Inventaires!H47="","",[1]Inventaires!H47)</f>
        <v>1300 Premiers soins</v>
      </c>
      <c r="E46" t="str">
        <f t="shared" si="2"/>
        <v/>
      </c>
      <c r="F46">
        <f>IF(OR([1]Inventaires!H47="",[1]Rapport!A$2&lt;&gt;[1]Inventaires!H47),"",[1]Inventaires!I47)</f>
        <v>0</v>
      </c>
      <c r="G46">
        <f t="shared" si="3"/>
        <v>46</v>
      </c>
      <c r="H46" t="str">
        <f>IF(OR(F46&lt;&gt;[1]Rapport!$C$1,F46=""),"",ROW())</f>
        <v/>
      </c>
      <c r="I46" s="11" t="str">
        <f ca="1">IF(COUNTIF($I$3:I45,F46)&lt;1,F46,"")</f>
        <v/>
      </c>
      <c r="J46" t="str">
        <f t="shared" ca="1" si="4"/>
        <v/>
      </c>
    </row>
    <row r="47" spans="1:10" x14ac:dyDescent="0.25">
      <c r="A47" s="10" t="str">
        <f t="shared" ca="1" si="0"/>
        <v/>
      </c>
      <c r="B47" s="10" t="str">
        <f t="shared" ca="1" si="1"/>
        <v/>
      </c>
      <c r="D47" s="11" t="str">
        <f>IF([1]Inventaires!H48="","",[1]Inventaires!H48)</f>
        <v>1300 Premiers soins</v>
      </c>
      <c r="E47" t="str">
        <f t="shared" si="2"/>
        <v/>
      </c>
      <c r="F47">
        <f>IF(OR([1]Inventaires!H48="",[1]Rapport!A$2&lt;&gt;[1]Inventaires!H48),"",[1]Inventaires!I48)</f>
        <v>0</v>
      </c>
      <c r="G47">
        <f t="shared" si="3"/>
        <v>47</v>
      </c>
      <c r="H47" t="str">
        <f>IF(OR(F47&lt;&gt;[1]Rapport!$C$1,F47=""),"",ROW())</f>
        <v/>
      </c>
      <c r="I47" s="11" t="str">
        <f ca="1">IF(COUNTIF($I$3:I46,F47)&lt;1,F47,"")</f>
        <v/>
      </c>
      <c r="J47" t="str">
        <f t="shared" ca="1" si="4"/>
        <v/>
      </c>
    </row>
    <row r="48" spans="1:10" x14ac:dyDescent="0.25">
      <c r="A48" s="10" t="str">
        <f t="shared" ca="1" si="0"/>
        <v/>
      </c>
      <c r="B48" s="10" t="str">
        <f t="shared" ca="1" si="1"/>
        <v/>
      </c>
      <c r="D48" s="11" t="str">
        <f>IF([1]Inventaires!H49="","",[1]Inventaires!H49)</f>
        <v>1300 Premiers soins</v>
      </c>
      <c r="E48" t="str">
        <f t="shared" si="2"/>
        <v/>
      </c>
      <c r="F48">
        <f>IF(OR([1]Inventaires!H49="",[1]Rapport!A$2&lt;&gt;[1]Inventaires!H49),"",[1]Inventaires!I49)</f>
        <v>0</v>
      </c>
      <c r="G48">
        <f t="shared" si="3"/>
        <v>48</v>
      </c>
      <c r="H48" t="str">
        <f>IF(OR(F48&lt;&gt;[1]Rapport!$C$1,F48=""),"",ROW())</f>
        <v/>
      </c>
      <c r="I48" s="11" t="str">
        <f ca="1">IF(COUNTIF($I$3:I47,F48)&lt;1,F48,"")</f>
        <v/>
      </c>
      <c r="J48" t="str">
        <f t="shared" ca="1" si="4"/>
        <v/>
      </c>
    </row>
    <row r="49" spans="1:10" x14ac:dyDescent="0.25">
      <c r="A49" s="10" t="str">
        <f t="shared" ca="1" si="0"/>
        <v/>
      </c>
      <c r="B49" s="10" t="str">
        <f t="shared" ca="1" si="1"/>
        <v/>
      </c>
      <c r="D49" s="11" t="str">
        <f>IF([1]Inventaires!H50="","",[1]Inventaires!H50)</f>
        <v>1300 Premiers soins</v>
      </c>
      <c r="E49" t="str">
        <f t="shared" si="2"/>
        <v/>
      </c>
      <c r="F49">
        <f>IF(OR([1]Inventaires!H50="",[1]Rapport!A$2&lt;&gt;[1]Inventaires!H50),"",[1]Inventaires!I50)</f>
        <v>0</v>
      </c>
      <c r="G49">
        <f t="shared" si="3"/>
        <v>49</v>
      </c>
      <c r="H49" t="str">
        <f>IF(OR(F49&lt;&gt;[1]Rapport!$C$1,F49=""),"",ROW())</f>
        <v/>
      </c>
      <c r="I49" s="11" t="str">
        <f ca="1">IF(COUNTIF($I$3:I48,F49)&lt;1,F49,"")</f>
        <v/>
      </c>
      <c r="J49" t="str">
        <f t="shared" ca="1" si="4"/>
        <v/>
      </c>
    </row>
    <row r="50" spans="1:10" x14ac:dyDescent="0.25">
      <c r="A50" s="10" t="str">
        <f t="shared" ca="1" si="0"/>
        <v/>
      </c>
      <c r="B50" s="10" t="str">
        <f t="shared" ca="1" si="1"/>
        <v/>
      </c>
      <c r="D50" s="11" t="str">
        <f>IF([1]Inventaires!H51="","",[1]Inventaires!H51)</f>
        <v>1300 Premiers soins</v>
      </c>
      <c r="E50" t="str">
        <f t="shared" si="2"/>
        <v/>
      </c>
      <c r="F50">
        <f>IF(OR([1]Inventaires!H51="",[1]Rapport!A$2&lt;&gt;[1]Inventaires!H51),"",[1]Inventaires!I51)</f>
        <v>0</v>
      </c>
      <c r="G50">
        <f t="shared" si="3"/>
        <v>50</v>
      </c>
      <c r="H50" t="str">
        <f>IF(OR(F50&lt;&gt;[1]Rapport!$C$1,F50=""),"",ROW())</f>
        <v/>
      </c>
      <c r="I50" s="11" t="str">
        <f ca="1">IF(COUNTIF($I$3:I49,F50)&lt;1,F50,"")</f>
        <v/>
      </c>
      <c r="J50" t="str">
        <f t="shared" ca="1" si="4"/>
        <v/>
      </c>
    </row>
    <row r="51" spans="1:10" x14ac:dyDescent="0.25">
      <c r="A51" s="10" t="str">
        <f t="shared" ca="1" si="0"/>
        <v/>
      </c>
      <c r="B51" s="10" t="str">
        <f t="shared" ca="1" si="1"/>
        <v/>
      </c>
      <c r="D51" s="11" t="str">
        <f>IF([1]Inventaires!H52="","",[1]Inventaires!H52)</f>
        <v>1300 Premiers soins</v>
      </c>
      <c r="E51" t="str">
        <f t="shared" si="2"/>
        <v/>
      </c>
      <c r="F51">
        <f>IF(OR([1]Inventaires!H52="",[1]Rapport!A$2&lt;&gt;[1]Inventaires!H52),"",[1]Inventaires!I52)</f>
        <v>0</v>
      </c>
      <c r="G51">
        <f t="shared" si="3"/>
        <v>51</v>
      </c>
      <c r="H51" t="str">
        <f>IF(OR(F51&lt;&gt;[1]Rapport!$C$1,F51=""),"",ROW())</f>
        <v/>
      </c>
      <c r="I51" s="11" t="str">
        <f ca="1">IF(COUNTIF($I$3:I50,F51)&lt;1,F51,"")</f>
        <v/>
      </c>
      <c r="J51" t="str">
        <f t="shared" ca="1" si="4"/>
        <v/>
      </c>
    </row>
    <row r="52" spans="1:10" x14ac:dyDescent="0.25">
      <c r="A52" s="10" t="str">
        <f t="shared" ca="1" si="0"/>
        <v/>
      </c>
      <c r="B52" s="10" t="str">
        <f t="shared" ca="1" si="1"/>
        <v/>
      </c>
      <c r="D52" s="11" t="str">
        <f>IF([1]Inventaires!H53="","",[1]Inventaires!H53)</f>
        <v>1300 Premiers soins</v>
      </c>
      <c r="E52" t="str">
        <f t="shared" si="2"/>
        <v/>
      </c>
      <c r="F52">
        <f>IF(OR([1]Inventaires!H53="",[1]Rapport!A$2&lt;&gt;[1]Inventaires!H53),"",[1]Inventaires!I53)</f>
        <v>0</v>
      </c>
      <c r="G52">
        <f t="shared" si="3"/>
        <v>52</v>
      </c>
      <c r="H52" t="str">
        <f>IF(OR(F52&lt;&gt;[1]Rapport!$C$1,F52=""),"",ROW())</f>
        <v/>
      </c>
      <c r="I52" s="11" t="str">
        <f ca="1">IF(COUNTIF($I$3:I51,F52)&lt;1,F52,"")</f>
        <v/>
      </c>
      <c r="J52" t="str">
        <f t="shared" ca="1" si="4"/>
        <v/>
      </c>
    </row>
    <row r="53" spans="1:10" x14ac:dyDescent="0.25">
      <c r="A53" s="10" t="str">
        <f t="shared" ca="1" si="0"/>
        <v/>
      </c>
      <c r="B53" s="10" t="str">
        <f t="shared" ca="1" si="1"/>
        <v/>
      </c>
      <c r="D53" s="11" t="str">
        <f>IF([1]Inventaires!H54="","",[1]Inventaires!H54)</f>
        <v>1300 Premiers soins</v>
      </c>
      <c r="E53" t="str">
        <f t="shared" si="2"/>
        <v/>
      </c>
      <c r="F53">
        <f>IF(OR([1]Inventaires!H54="",[1]Rapport!A$2&lt;&gt;[1]Inventaires!H54),"",[1]Inventaires!I54)</f>
        <v>0</v>
      </c>
      <c r="G53">
        <f t="shared" si="3"/>
        <v>53</v>
      </c>
      <c r="H53" t="str">
        <f>IF(OR(F53&lt;&gt;[1]Rapport!$C$1,F53=""),"",ROW())</f>
        <v/>
      </c>
      <c r="I53" s="11" t="str">
        <f ca="1">IF(COUNTIF($I$3:I52,F53)&lt;1,F53,"")</f>
        <v/>
      </c>
      <c r="J53" t="str">
        <f t="shared" ca="1" si="4"/>
        <v/>
      </c>
    </row>
    <row r="54" spans="1:10" x14ac:dyDescent="0.25">
      <c r="A54" s="10" t="str">
        <f t="shared" ca="1" si="0"/>
        <v/>
      </c>
      <c r="B54" s="10" t="str">
        <f t="shared" ca="1" si="1"/>
        <v/>
      </c>
      <c r="D54" s="11" t="str">
        <f>IF([1]Inventaires!H55="","",[1]Inventaires!H55)</f>
        <v>1300 Premiers soins</v>
      </c>
      <c r="E54" t="str">
        <f t="shared" si="2"/>
        <v/>
      </c>
      <c r="F54">
        <f>IF(OR([1]Inventaires!H55="",[1]Rapport!A$2&lt;&gt;[1]Inventaires!H55),"",[1]Inventaires!I55)</f>
        <v>0</v>
      </c>
      <c r="G54">
        <f t="shared" si="3"/>
        <v>54</v>
      </c>
      <c r="H54" t="str">
        <f>IF(OR(F54&lt;&gt;[1]Rapport!$C$1,F54=""),"",ROW())</f>
        <v/>
      </c>
      <c r="I54" s="11" t="str">
        <f ca="1">IF(COUNTIF($I$3:I53,F54)&lt;1,F54,"")</f>
        <v/>
      </c>
      <c r="J54" t="str">
        <f t="shared" ca="1" si="4"/>
        <v/>
      </c>
    </row>
    <row r="55" spans="1:10" x14ac:dyDescent="0.25">
      <c r="A55" s="10" t="str">
        <f t="shared" ca="1" si="0"/>
        <v/>
      </c>
      <c r="B55" s="10" t="str">
        <f t="shared" ca="1" si="1"/>
        <v/>
      </c>
      <c r="D55" s="11" t="str">
        <f>IF([1]Inventaires!H56="","",[1]Inventaires!H56)</f>
        <v>1300 Premiers soins</v>
      </c>
      <c r="E55" t="str">
        <f t="shared" si="2"/>
        <v/>
      </c>
      <c r="F55">
        <f>IF(OR([1]Inventaires!H56="",[1]Rapport!A$2&lt;&gt;[1]Inventaires!H56),"",[1]Inventaires!I56)</f>
        <v>0</v>
      </c>
      <c r="G55">
        <f t="shared" si="3"/>
        <v>55</v>
      </c>
      <c r="H55" t="str">
        <f>IF(OR(F55&lt;&gt;[1]Rapport!$C$1,F55=""),"",ROW())</f>
        <v/>
      </c>
      <c r="I55" s="11" t="str">
        <f ca="1">IF(COUNTIF($I$3:I54,F55)&lt;1,F55,"")</f>
        <v/>
      </c>
      <c r="J55" t="str">
        <f t="shared" ca="1" si="4"/>
        <v/>
      </c>
    </row>
    <row r="56" spans="1:10" x14ac:dyDescent="0.25">
      <c r="A56" s="10" t="str">
        <f t="shared" ca="1" si="0"/>
        <v/>
      </c>
      <c r="B56" s="10" t="str">
        <f t="shared" ca="1" si="1"/>
        <v/>
      </c>
      <c r="D56" s="11" t="str">
        <f>IF([1]Inventaires!H57="","",[1]Inventaires!H57)</f>
        <v>1300 Premiers soins</v>
      </c>
      <c r="E56" t="str">
        <f t="shared" si="2"/>
        <v/>
      </c>
      <c r="F56">
        <f>IF(OR([1]Inventaires!H57="",[1]Rapport!A$2&lt;&gt;[1]Inventaires!H57),"",[1]Inventaires!I57)</f>
        <v>0</v>
      </c>
      <c r="G56">
        <f t="shared" si="3"/>
        <v>56</v>
      </c>
      <c r="H56" t="str">
        <f>IF(OR(F56&lt;&gt;[1]Rapport!$C$1,F56=""),"",ROW())</f>
        <v/>
      </c>
      <c r="I56" s="11" t="str">
        <f ca="1">IF(COUNTIF($I$3:I55,F56)&lt;1,F56,"")</f>
        <v/>
      </c>
      <c r="J56" t="str">
        <f t="shared" ca="1" si="4"/>
        <v/>
      </c>
    </row>
    <row r="57" spans="1:10" x14ac:dyDescent="0.25">
      <c r="A57" s="10" t="str">
        <f t="shared" ca="1" si="0"/>
        <v/>
      </c>
      <c r="B57" s="10" t="str">
        <f t="shared" ca="1" si="1"/>
        <v/>
      </c>
      <c r="D57" s="11" t="str">
        <f>IF([1]Inventaires!H58="","",[1]Inventaires!H58)</f>
        <v>1300 Premiers soins</v>
      </c>
      <c r="E57" t="str">
        <f t="shared" si="2"/>
        <v/>
      </c>
      <c r="F57">
        <f>IF(OR([1]Inventaires!H58="",[1]Rapport!A$2&lt;&gt;[1]Inventaires!H58),"",[1]Inventaires!I58)</f>
        <v>0</v>
      </c>
      <c r="G57">
        <f t="shared" si="3"/>
        <v>57</v>
      </c>
      <c r="H57" t="str">
        <f>IF(OR(F57&lt;&gt;[1]Rapport!$C$1,F57=""),"",ROW())</f>
        <v/>
      </c>
      <c r="I57" s="11" t="str">
        <f ca="1">IF(COUNTIF($I$3:I56,F57)&lt;1,F57,"")</f>
        <v/>
      </c>
      <c r="J57" t="str">
        <f t="shared" ca="1" si="4"/>
        <v/>
      </c>
    </row>
    <row r="58" spans="1:10" x14ac:dyDescent="0.25">
      <c r="A58" s="10" t="str">
        <f t="shared" ca="1" si="0"/>
        <v/>
      </c>
      <c r="B58" s="10" t="str">
        <f t="shared" ca="1" si="1"/>
        <v/>
      </c>
      <c r="D58" s="11" t="str">
        <f>IF([1]Inventaires!H59="","",[1]Inventaires!H59)</f>
        <v>1300 Premiers soins</v>
      </c>
      <c r="E58" t="str">
        <f t="shared" si="2"/>
        <v/>
      </c>
      <c r="F58">
        <f>IF(OR([1]Inventaires!H59="",[1]Rapport!A$2&lt;&gt;[1]Inventaires!H59),"",[1]Inventaires!I59)</f>
        <v>0</v>
      </c>
      <c r="G58">
        <f t="shared" si="3"/>
        <v>58</v>
      </c>
      <c r="H58" t="str">
        <f>IF(OR(F58&lt;&gt;[1]Rapport!$C$1,F58=""),"",ROW())</f>
        <v/>
      </c>
      <c r="I58" s="11" t="str">
        <f ca="1">IF(COUNTIF($I$3:I57,F58)&lt;1,F58,"")</f>
        <v/>
      </c>
      <c r="J58" t="str">
        <f t="shared" ca="1" si="4"/>
        <v/>
      </c>
    </row>
    <row r="59" spans="1:10" x14ac:dyDescent="0.25">
      <c r="A59" s="10" t="str">
        <f t="shared" ca="1" si="0"/>
        <v/>
      </c>
      <c r="B59" s="10" t="str">
        <f t="shared" ca="1" si="1"/>
        <v/>
      </c>
      <c r="D59" s="11" t="str">
        <f>IF([1]Inventaires!H60="","",[1]Inventaires!H60)</f>
        <v>1300 Premiers soins</v>
      </c>
      <c r="E59" t="str">
        <f t="shared" si="2"/>
        <v/>
      </c>
      <c r="F59">
        <f>IF(OR([1]Inventaires!H60="",[1]Rapport!A$2&lt;&gt;[1]Inventaires!H60),"",[1]Inventaires!I60)</f>
        <v>0</v>
      </c>
      <c r="G59">
        <f t="shared" si="3"/>
        <v>59</v>
      </c>
      <c r="H59" t="str">
        <f>IF(OR(F59&lt;&gt;[1]Rapport!$C$1,F59=""),"",ROW())</f>
        <v/>
      </c>
      <c r="I59" s="11" t="str">
        <f ca="1">IF(COUNTIF($I$3:I58,F59)&lt;1,F59,"")</f>
        <v/>
      </c>
      <c r="J59" t="str">
        <f t="shared" ca="1" si="4"/>
        <v/>
      </c>
    </row>
    <row r="60" spans="1:10" x14ac:dyDescent="0.25">
      <c r="A60" s="10" t="str">
        <f t="shared" ca="1" si="0"/>
        <v/>
      </c>
      <c r="B60" s="10" t="str">
        <f t="shared" ca="1" si="1"/>
        <v/>
      </c>
      <c r="D60" s="11" t="str">
        <f>IF([1]Inventaires!H61="","",[1]Inventaires!H61)</f>
        <v>1300 Premiers soins</v>
      </c>
      <c r="E60">
        <f t="shared" si="2"/>
        <v>60</v>
      </c>
      <c r="F60">
        <f>IF(OR([1]Inventaires!H61="",[1]Rapport!A$2&lt;&gt;[1]Inventaires!H61),"",[1]Inventaires!I61)</f>
        <v>0</v>
      </c>
      <c r="G60">
        <f t="shared" si="3"/>
        <v>60</v>
      </c>
      <c r="H60" t="str">
        <f>IF(OR(F60&lt;&gt;[1]Rapport!$C$1,F60=""),"",ROW())</f>
        <v/>
      </c>
      <c r="I60" s="11" t="str">
        <f ca="1">IF(COUNTIF($I$3:I59,F60)&lt;1,F60,"")</f>
        <v/>
      </c>
      <c r="J60" t="str">
        <f t="shared" ca="1" si="4"/>
        <v/>
      </c>
    </row>
    <row r="61" spans="1:10" x14ac:dyDescent="0.25">
      <c r="A61" s="10" t="str">
        <f t="shared" ca="1" si="0"/>
        <v/>
      </c>
      <c r="B61" s="10" t="str">
        <f t="shared" ca="1" si="1"/>
        <v/>
      </c>
      <c r="D61" s="11" t="str">
        <f>IF([1]Inventaires!H62="","",[1]Inventaires!H62)</f>
        <v>1400 Soins à Domiciles</v>
      </c>
      <c r="E61" t="str">
        <f t="shared" si="2"/>
        <v/>
      </c>
      <c r="F61" t="str">
        <f>IF(OR([1]Inventaires!H62="",[1]Rapport!A$2&lt;&gt;[1]Inventaires!H62),"",[1]Inventaires!I62)</f>
        <v/>
      </c>
      <c r="G61" t="str">
        <f t="shared" si="3"/>
        <v/>
      </c>
      <c r="H61" t="str">
        <f>IF(OR(F61&lt;&gt;[1]Rapport!$C$1,F61=""),"",ROW())</f>
        <v/>
      </c>
      <c r="I61" s="11" t="str">
        <f ca="1">IF(COUNTIF($I$3:I60,F61)&lt;1,F61,"")</f>
        <v/>
      </c>
      <c r="J61" t="str">
        <f t="shared" ca="1" si="4"/>
        <v/>
      </c>
    </row>
    <row r="62" spans="1:10" x14ac:dyDescent="0.25">
      <c r="A62" s="10" t="str">
        <f t="shared" ca="1" si="0"/>
        <v/>
      </c>
      <c r="B62" s="10" t="str">
        <f t="shared" ca="1" si="1"/>
        <v/>
      </c>
      <c r="D62" s="11" t="str">
        <f>IF([1]Inventaires!H63="","",[1]Inventaires!H63)</f>
        <v>1400 Soins à Domiciles</v>
      </c>
      <c r="E62" t="str">
        <f t="shared" si="2"/>
        <v/>
      </c>
      <c r="F62" t="str">
        <f>IF(OR([1]Inventaires!H63="",[1]Rapport!A$2&lt;&gt;[1]Inventaires!H63),"",[1]Inventaires!I63)</f>
        <v/>
      </c>
      <c r="G62" t="str">
        <f t="shared" si="3"/>
        <v/>
      </c>
      <c r="H62" t="str">
        <f>IF(OR(F62&lt;&gt;[1]Rapport!$C$1,F62=""),"",ROW())</f>
        <v/>
      </c>
      <c r="I62" s="11" t="str">
        <f ca="1">IF(COUNTIF($I$3:I61,F62)&lt;1,F62,"")</f>
        <v/>
      </c>
      <c r="J62" t="str">
        <f t="shared" ca="1" si="4"/>
        <v/>
      </c>
    </row>
    <row r="63" spans="1:10" x14ac:dyDescent="0.25">
      <c r="A63" s="10" t="str">
        <f t="shared" ca="1" si="0"/>
        <v/>
      </c>
      <c r="B63" s="10" t="str">
        <f t="shared" ca="1" si="1"/>
        <v/>
      </c>
      <c r="D63" s="11" t="str">
        <f>IF([1]Inventaires!H64="","",[1]Inventaires!H64)</f>
        <v>1400 Soins à Domiciles</v>
      </c>
      <c r="E63" t="str">
        <f t="shared" si="2"/>
        <v/>
      </c>
      <c r="F63" t="str">
        <f>IF(OR([1]Inventaires!H64="",[1]Rapport!A$2&lt;&gt;[1]Inventaires!H64),"",[1]Inventaires!I64)</f>
        <v/>
      </c>
      <c r="G63" t="str">
        <f t="shared" si="3"/>
        <v/>
      </c>
      <c r="H63" t="str">
        <f>IF(OR(F63&lt;&gt;[1]Rapport!$C$1,F63=""),"",ROW())</f>
        <v/>
      </c>
      <c r="I63" s="11" t="str">
        <f ca="1">IF(COUNTIF($I$3:I62,F63)&lt;1,F63,"")</f>
        <v/>
      </c>
      <c r="J63" t="str">
        <f t="shared" ca="1" si="4"/>
        <v/>
      </c>
    </row>
    <row r="64" spans="1:10" x14ac:dyDescent="0.25">
      <c r="A64" s="10" t="str">
        <f t="shared" ca="1" si="0"/>
        <v/>
      </c>
      <c r="B64" s="10" t="str">
        <f t="shared" ca="1" si="1"/>
        <v/>
      </c>
      <c r="D64" s="11" t="str">
        <f>IF([1]Inventaires!H65="","",[1]Inventaires!H65)</f>
        <v>1400 Soins à Domiciles</v>
      </c>
      <c r="E64" t="str">
        <f t="shared" si="2"/>
        <v/>
      </c>
      <c r="F64" t="str">
        <f>IF(OR([1]Inventaires!H65="",[1]Rapport!A$2&lt;&gt;[1]Inventaires!H65),"",[1]Inventaires!I65)</f>
        <v/>
      </c>
      <c r="G64" t="str">
        <f t="shared" si="3"/>
        <v/>
      </c>
      <c r="H64" t="str">
        <f>IF(OR(F64&lt;&gt;[1]Rapport!$C$1,F64=""),"",ROW())</f>
        <v/>
      </c>
      <c r="I64" s="11" t="str">
        <f ca="1">IF(COUNTIF($I$3:I63,F64)&lt;1,F64,"")</f>
        <v/>
      </c>
      <c r="J64" t="str">
        <f t="shared" ca="1" si="4"/>
        <v/>
      </c>
    </row>
    <row r="65" spans="1:10" x14ac:dyDescent="0.25">
      <c r="A65" s="10" t="str">
        <f t="shared" ca="1" si="0"/>
        <v/>
      </c>
      <c r="B65" s="10" t="str">
        <f t="shared" ca="1" si="1"/>
        <v/>
      </c>
      <c r="D65" s="11" t="str">
        <f>IF([1]Inventaires!H66="","",[1]Inventaires!H66)</f>
        <v>1400 Soins à Domiciles</v>
      </c>
      <c r="E65" t="str">
        <f t="shared" si="2"/>
        <v/>
      </c>
      <c r="F65" t="str">
        <f>IF(OR([1]Inventaires!H66="",[1]Rapport!A$2&lt;&gt;[1]Inventaires!H66),"",[1]Inventaires!I66)</f>
        <v/>
      </c>
      <c r="G65" t="str">
        <f t="shared" si="3"/>
        <v/>
      </c>
      <c r="H65" t="str">
        <f>IF(OR(F65&lt;&gt;[1]Rapport!$C$1,F65=""),"",ROW())</f>
        <v/>
      </c>
      <c r="I65" s="11" t="str">
        <f ca="1">IF(COUNTIF($I$3:I64,F65)&lt;1,F65,"")</f>
        <v/>
      </c>
      <c r="J65" t="str">
        <f t="shared" ca="1" si="4"/>
        <v/>
      </c>
    </row>
    <row r="66" spans="1:10" x14ac:dyDescent="0.25">
      <c r="A66" s="10" t="str">
        <f t="shared" ref="A66:A129" ca="1" si="5">IF(ISERROR(SMALL(E$2:E$400,ROW()-1)),"",INDIRECT("D"&amp;SMALL(E$2:E$400,ROW()-1)))</f>
        <v/>
      </c>
      <c r="B66" s="10" t="str">
        <f t="shared" ref="B66:B129" ca="1" si="6">IF(ROW()-1&lt;=J$1,INDIRECT("LD!I"&amp;SMALL(J$2:J$1000,ROW()-1),1),"")</f>
        <v/>
      </c>
      <c r="D66" s="11" t="str">
        <f>IF([1]Inventaires!H67="","",[1]Inventaires!H67)</f>
        <v>1400 Soins à Domiciles</v>
      </c>
      <c r="E66" t="str">
        <f t="shared" ref="E66:E129" si="7">IF(OR(D66="",D66=D67),"",ROW())</f>
        <v/>
      </c>
      <c r="F66" t="str">
        <f>IF(OR([1]Inventaires!H67="",[1]Rapport!A$2&lt;&gt;[1]Inventaires!H67),"",[1]Inventaires!I67)</f>
        <v/>
      </c>
      <c r="G66" t="str">
        <f t="shared" ref="G66:G129" si="8">IF(F66="","",ROW())</f>
        <v/>
      </c>
      <c r="H66" t="str">
        <f>IF(OR(F66&lt;&gt;[1]Rapport!$C$1,F66=""),"",ROW())</f>
        <v/>
      </c>
      <c r="I66" s="11" t="str">
        <f ca="1">IF(COUNTIF($I$3:I65,F66)&lt;1,F66,"")</f>
        <v/>
      </c>
      <c r="J66" t="str">
        <f t="shared" ref="J66:J129" ca="1" si="9">IF(OR(I66=0,I66&lt;&gt;""),ROW(),"")</f>
        <v/>
      </c>
    </row>
    <row r="67" spans="1:10" x14ac:dyDescent="0.25">
      <c r="A67" s="10" t="str">
        <f t="shared" ca="1" si="5"/>
        <v/>
      </c>
      <c r="B67" s="10" t="str">
        <f t="shared" ca="1" si="6"/>
        <v/>
      </c>
      <c r="D67" s="11" t="str">
        <f>IF([1]Inventaires!H68="","",[1]Inventaires!H68)</f>
        <v>1400 Soins à Domiciles</v>
      </c>
      <c r="E67" t="str">
        <f t="shared" si="7"/>
        <v/>
      </c>
      <c r="F67" t="str">
        <f>IF(OR([1]Inventaires!H68="",[1]Rapport!A$2&lt;&gt;[1]Inventaires!H68),"",[1]Inventaires!I68)</f>
        <v/>
      </c>
      <c r="G67" t="str">
        <f t="shared" si="8"/>
        <v/>
      </c>
      <c r="H67" t="str">
        <f>IF(OR(F67&lt;&gt;[1]Rapport!$C$1,F67=""),"",ROW())</f>
        <v/>
      </c>
      <c r="I67" s="11" t="str">
        <f ca="1">IF(COUNTIF($I$3:I66,F67)&lt;1,F67,"")</f>
        <v/>
      </c>
      <c r="J67" t="str">
        <f t="shared" ca="1" si="9"/>
        <v/>
      </c>
    </row>
    <row r="68" spans="1:10" x14ac:dyDescent="0.25">
      <c r="A68" s="10" t="str">
        <f t="shared" ca="1" si="5"/>
        <v/>
      </c>
      <c r="B68" s="10" t="str">
        <f t="shared" ca="1" si="6"/>
        <v/>
      </c>
      <c r="D68" s="11" t="str">
        <f>IF([1]Inventaires!H69="","",[1]Inventaires!H69)</f>
        <v>1400 Soins à Domiciles</v>
      </c>
      <c r="E68" t="str">
        <f t="shared" si="7"/>
        <v/>
      </c>
      <c r="F68" t="str">
        <f>IF(OR([1]Inventaires!H69="",[1]Rapport!A$2&lt;&gt;[1]Inventaires!H69),"",[1]Inventaires!I69)</f>
        <v/>
      </c>
      <c r="G68" t="str">
        <f t="shared" si="8"/>
        <v/>
      </c>
      <c r="H68" t="str">
        <f>IF(OR(F68&lt;&gt;[1]Rapport!$C$1,F68=""),"",ROW())</f>
        <v/>
      </c>
      <c r="I68" s="11" t="str">
        <f ca="1">IF(COUNTIF($I$3:I67,F68)&lt;1,F68,"")</f>
        <v/>
      </c>
      <c r="J68" t="str">
        <f t="shared" ca="1" si="9"/>
        <v/>
      </c>
    </row>
    <row r="69" spans="1:10" x14ac:dyDescent="0.25">
      <c r="A69" s="10" t="str">
        <f t="shared" ca="1" si="5"/>
        <v/>
      </c>
      <c r="B69" s="10" t="str">
        <f t="shared" ca="1" si="6"/>
        <v/>
      </c>
      <c r="D69" s="11" t="str">
        <f>IF([1]Inventaires!H70="","",[1]Inventaires!H70)</f>
        <v>1400 Soins à Domiciles</v>
      </c>
      <c r="E69" t="str">
        <f t="shared" si="7"/>
        <v/>
      </c>
      <c r="F69" t="str">
        <f>IF(OR([1]Inventaires!H70="",[1]Rapport!A$2&lt;&gt;[1]Inventaires!H70),"",[1]Inventaires!I70)</f>
        <v/>
      </c>
      <c r="G69" t="str">
        <f t="shared" si="8"/>
        <v/>
      </c>
      <c r="H69" t="str">
        <f>IF(OR(F69&lt;&gt;[1]Rapport!$C$1,F69=""),"",ROW())</f>
        <v/>
      </c>
      <c r="I69" s="11" t="str">
        <f ca="1">IF(COUNTIF($I$3:I68,F69)&lt;1,F69,"")</f>
        <v/>
      </c>
      <c r="J69" t="str">
        <f t="shared" ca="1" si="9"/>
        <v/>
      </c>
    </row>
    <row r="70" spans="1:10" x14ac:dyDescent="0.25">
      <c r="A70" s="10" t="str">
        <f t="shared" ca="1" si="5"/>
        <v/>
      </c>
      <c r="B70" s="10" t="str">
        <f t="shared" ca="1" si="6"/>
        <v/>
      </c>
      <c r="D70" s="11" t="str">
        <f>IF([1]Inventaires!H71="","",[1]Inventaires!H71)</f>
        <v>1400 Soins à Domiciles</v>
      </c>
      <c r="E70" t="str">
        <f t="shared" si="7"/>
        <v/>
      </c>
      <c r="F70" t="str">
        <f>IF(OR([1]Inventaires!H71="",[1]Rapport!A$2&lt;&gt;[1]Inventaires!H71),"",[1]Inventaires!I71)</f>
        <v/>
      </c>
      <c r="G70" t="str">
        <f t="shared" si="8"/>
        <v/>
      </c>
      <c r="H70" t="str">
        <f>IF(OR(F70&lt;&gt;[1]Rapport!$C$1,F70=""),"",ROW())</f>
        <v/>
      </c>
      <c r="I70" s="11" t="str">
        <f ca="1">IF(COUNTIF($I$3:I69,F70)&lt;1,F70,"")</f>
        <v/>
      </c>
      <c r="J70" t="str">
        <f t="shared" ca="1" si="9"/>
        <v/>
      </c>
    </row>
    <row r="71" spans="1:10" x14ac:dyDescent="0.25">
      <c r="A71" s="10" t="str">
        <f t="shared" ca="1" si="5"/>
        <v/>
      </c>
      <c r="B71" s="10" t="str">
        <f t="shared" ca="1" si="6"/>
        <v/>
      </c>
      <c r="D71" s="11" t="str">
        <f>IF([1]Inventaires!H72="","",[1]Inventaires!H72)</f>
        <v>1400 Soins à Domiciles</v>
      </c>
      <c r="E71" t="str">
        <f t="shared" si="7"/>
        <v/>
      </c>
      <c r="F71" t="str">
        <f>IF(OR([1]Inventaires!H72="",[1]Rapport!A$2&lt;&gt;[1]Inventaires!H72),"",[1]Inventaires!I72)</f>
        <v/>
      </c>
      <c r="G71" t="str">
        <f t="shared" si="8"/>
        <v/>
      </c>
      <c r="H71" t="str">
        <f>IF(OR(F71&lt;&gt;[1]Rapport!$C$1,F71=""),"",ROW())</f>
        <v/>
      </c>
      <c r="I71" s="11" t="str">
        <f ca="1">IF(COUNTIF($I$3:I70,F71)&lt;1,F71,"")</f>
        <v/>
      </c>
      <c r="J71" t="str">
        <f t="shared" ca="1" si="9"/>
        <v/>
      </c>
    </row>
    <row r="72" spans="1:10" x14ac:dyDescent="0.25">
      <c r="A72" s="10" t="str">
        <f t="shared" ca="1" si="5"/>
        <v/>
      </c>
      <c r="B72" s="10" t="str">
        <f t="shared" ca="1" si="6"/>
        <v/>
      </c>
      <c r="D72" s="11" t="str">
        <f>IF([1]Inventaires!H73="","",[1]Inventaires!H73)</f>
        <v>1400 Soins à Domiciles</v>
      </c>
      <c r="E72" t="str">
        <f t="shared" si="7"/>
        <v/>
      </c>
      <c r="F72" t="str">
        <f>IF(OR([1]Inventaires!H73="",[1]Rapport!A$2&lt;&gt;[1]Inventaires!H73),"",[1]Inventaires!I73)</f>
        <v/>
      </c>
      <c r="G72" t="str">
        <f t="shared" si="8"/>
        <v/>
      </c>
      <c r="H72" t="str">
        <f>IF(OR(F72&lt;&gt;[1]Rapport!$C$1,F72=""),"",ROW())</f>
        <v/>
      </c>
      <c r="I72" s="11" t="str">
        <f ca="1">IF(COUNTIF($I$3:I71,F72)&lt;1,F72,"")</f>
        <v/>
      </c>
      <c r="J72" t="str">
        <f t="shared" ca="1" si="9"/>
        <v/>
      </c>
    </row>
    <row r="73" spans="1:10" x14ac:dyDescent="0.25">
      <c r="A73" s="10" t="str">
        <f t="shared" ca="1" si="5"/>
        <v/>
      </c>
      <c r="B73" s="10" t="str">
        <f t="shared" ca="1" si="6"/>
        <v/>
      </c>
      <c r="D73" s="11" t="str">
        <f>IF([1]Inventaires!H74="","",[1]Inventaires!H74)</f>
        <v>1400 Soins à Domiciles</v>
      </c>
      <c r="E73" t="str">
        <f t="shared" si="7"/>
        <v/>
      </c>
      <c r="F73" t="str">
        <f>IF(OR([1]Inventaires!H74="",[1]Rapport!A$2&lt;&gt;[1]Inventaires!H74),"",[1]Inventaires!I74)</f>
        <v/>
      </c>
      <c r="G73" t="str">
        <f t="shared" si="8"/>
        <v/>
      </c>
      <c r="H73" t="str">
        <f>IF(OR(F73&lt;&gt;[1]Rapport!$C$1,F73=""),"",ROW())</f>
        <v/>
      </c>
      <c r="I73" s="11" t="str">
        <f ca="1">IF(COUNTIF($I$3:I72,F73)&lt;1,F73,"")</f>
        <v/>
      </c>
      <c r="J73" t="str">
        <f t="shared" ca="1" si="9"/>
        <v/>
      </c>
    </row>
    <row r="74" spans="1:10" x14ac:dyDescent="0.25">
      <c r="A74" s="10" t="str">
        <f t="shared" ca="1" si="5"/>
        <v/>
      </c>
      <c r="B74" s="10" t="str">
        <f t="shared" ca="1" si="6"/>
        <v/>
      </c>
      <c r="D74" s="11" t="str">
        <f>IF([1]Inventaires!H75="","",[1]Inventaires!H75)</f>
        <v>1400 Soins à Domiciles</v>
      </c>
      <c r="E74" t="str">
        <f t="shared" si="7"/>
        <v/>
      </c>
      <c r="F74" t="str">
        <f>IF(OR([1]Inventaires!H75="",[1]Rapport!A$2&lt;&gt;[1]Inventaires!H75),"",[1]Inventaires!I75)</f>
        <v/>
      </c>
      <c r="G74" t="str">
        <f t="shared" si="8"/>
        <v/>
      </c>
      <c r="H74" t="str">
        <f>IF(OR(F74&lt;&gt;[1]Rapport!$C$1,F74=""),"",ROW())</f>
        <v/>
      </c>
      <c r="I74" s="11" t="str">
        <f ca="1">IF(COUNTIF($I$3:I73,F74)&lt;1,F74,"")</f>
        <v/>
      </c>
      <c r="J74" t="str">
        <f t="shared" ca="1" si="9"/>
        <v/>
      </c>
    </row>
    <row r="75" spans="1:10" x14ac:dyDescent="0.25">
      <c r="A75" s="10" t="str">
        <f t="shared" ca="1" si="5"/>
        <v/>
      </c>
      <c r="B75" s="10" t="str">
        <f t="shared" ca="1" si="6"/>
        <v/>
      </c>
      <c r="D75" s="11" t="str">
        <f>IF([1]Inventaires!H76="","",[1]Inventaires!H76)</f>
        <v>1400 Soins à Domiciles</v>
      </c>
      <c r="E75" t="str">
        <f t="shared" si="7"/>
        <v/>
      </c>
      <c r="F75" t="str">
        <f>IF(OR([1]Inventaires!H76="",[1]Rapport!A$2&lt;&gt;[1]Inventaires!H76),"",[1]Inventaires!I76)</f>
        <v/>
      </c>
      <c r="G75" t="str">
        <f t="shared" si="8"/>
        <v/>
      </c>
      <c r="H75" t="str">
        <f>IF(OR(F75&lt;&gt;[1]Rapport!$C$1,F75=""),"",ROW())</f>
        <v/>
      </c>
      <c r="I75" s="11" t="str">
        <f ca="1">IF(COUNTIF($I$3:I74,F75)&lt;1,F75,"")</f>
        <v/>
      </c>
      <c r="J75" t="str">
        <f t="shared" ca="1" si="9"/>
        <v/>
      </c>
    </row>
    <row r="76" spans="1:10" x14ac:dyDescent="0.25">
      <c r="A76" s="10" t="str">
        <f t="shared" ca="1" si="5"/>
        <v/>
      </c>
      <c r="B76" s="10" t="str">
        <f t="shared" ca="1" si="6"/>
        <v/>
      </c>
      <c r="D76" s="11" t="str">
        <f>IF([1]Inventaires!H77="","",[1]Inventaires!H77)</f>
        <v>1400 Soins à Domiciles</v>
      </c>
      <c r="E76" t="str">
        <f t="shared" si="7"/>
        <v/>
      </c>
      <c r="F76" t="str">
        <f>IF(OR([1]Inventaires!H77="",[1]Rapport!A$2&lt;&gt;[1]Inventaires!H77),"",[1]Inventaires!I77)</f>
        <v/>
      </c>
      <c r="G76" t="str">
        <f t="shared" si="8"/>
        <v/>
      </c>
      <c r="H76" t="str">
        <f>IF(OR(F76&lt;&gt;[1]Rapport!$C$1,F76=""),"",ROW())</f>
        <v/>
      </c>
      <c r="I76" s="11" t="str">
        <f ca="1">IF(COUNTIF($I$3:I75,F76)&lt;1,F76,"")</f>
        <v/>
      </c>
      <c r="J76" t="str">
        <f t="shared" ca="1" si="9"/>
        <v/>
      </c>
    </row>
    <row r="77" spans="1:10" x14ac:dyDescent="0.25">
      <c r="A77" s="10" t="str">
        <f t="shared" ca="1" si="5"/>
        <v/>
      </c>
      <c r="B77" s="10" t="str">
        <f t="shared" ca="1" si="6"/>
        <v/>
      </c>
      <c r="D77" s="11" t="str">
        <f>IF([1]Inventaires!H78="","",[1]Inventaires!H78)</f>
        <v>1400 Soins à Domiciles</v>
      </c>
      <c r="E77" t="str">
        <f t="shared" si="7"/>
        <v/>
      </c>
      <c r="F77" t="str">
        <f>IF(OR([1]Inventaires!H78="",[1]Rapport!A$2&lt;&gt;[1]Inventaires!H78),"",[1]Inventaires!I78)</f>
        <v/>
      </c>
      <c r="G77" t="str">
        <f t="shared" si="8"/>
        <v/>
      </c>
      <c r="H77" t="str">
        <f>IF(OR(F77&lt;&gt;[1]Rapport!$C$1,F77=""),"",ROW())</f>
        <v/>
      </c>
      <c r="I77" s="11" t="str">
        <f ca="1">IF(COUNTIF($I$3:I76,F77)&lt;1,F77,"")</f>
        <v/>
      </c>
      <c r="J77" t="str">
        <f t="shared" ca="1" si="9"/>
        <v/>
      </c>
    </row>
    <row r="78" spans="1:10" x14ac:dyDescent="0.25">
      <c r="A78" s="10" t="str">
        <f t="shared" ca="1" si="5"/>
        <v/>
      </c>
      <c r="B78" s="10" t="str">
        <f t="shared" ca="1" si="6"/>
        <v/>
      </c>
      <c r="D78" s="11" t="str">
        <f>IF([1]Inventaires!H79="","",[1]Inventaires!H79)</f>
        <v>1400 Soins à Domiciles</v>
      </c>
      <c r="E78" t="str">
        <f t="shared" si="7"/>
        <v/>
      </c>
      <c r="F78" t="str">
        <f>IF(OR([1]Inventaires!H79="",[1]Rapport!A$2&lt;&gt;[1]Inventaires!H79),"",[1]Inventaires!I79)</f>
        <v/>
      </c>
      <c r="G78" t="str">
        <f t="shared" si="8"/>
        <v/>
      </c>
      <c r="H78" t="str">
        <f>IF(OR(F78&lt;&gt;[1]Rapport!$C$1,F78=""),"",ROW())</f>
        <v/>
      </c>
      <c r="I78" s="11" t="str">
        <f ca="1">IF(COUNTIF($I$3:I77,F78)&lt;1,F78,"")</f>
        <v/>
      </c>
      <c r="J78" t="str">
        <f t="shared" ca="1" si="9"/>
        <v/>
      </c>
    </row>
    <row r="79" spans="1:10" x14ac:dyDescent="0.25">
      <c r="A79" s="10" t="str">
        <f t="shared" ca="1" si="5"/>
        <v/>
      </c>
      <c r="B79" s="10" t="str">
        <f t="shared" ca="1" si="6"/>
        <v/>
      </c>
      <c r="D79" s="11" t="str">
        <f>IF([1]Inventaires!H80="","",[1]Inventaires!H80)</f>
        <v>1400 Soins à Domiciles</v>
      </c>
      <c r="E79">
        <f t="shared" si="7"/>
        <v>79</v>
      </c>
      <c r="F79" t="str">
        <f>IF(OR([1]Inventaires!H80="",[1]Rapport!A$2&lt;&gt;[1]Inventaires!H80),"",[1]Inventaires!I80)</f>
        <v/>
      </c>
      <c r="G79" t="str">
        <f t="shared" si="8"/>
        <v/>
      </c>
      <c r="H79" t="str">
        <f>IF(OR(F79&lt;&gt;[1]Rapport!$C$1,F79=""),"",ROW())</f>
        <v/>
      </c>
      <c r="I79" s="11" t="str">
        <f ca="1">IF(COUNTIF($I$3:I78,F79)&lt;1,F79,"")</f>
        <v/>
      </c>
      <c r="J79" t="str">
        <f t="shared" ca="1" si="9"/>
        <v/>
      </c>
    </row>
    <row r="80" spans="1:10" x14ac:dyDescent="0.25">
      <c r="A80" s="10" t="str">
        <f t="shared" ca="1" si="5"/>
        <v/>
      </c>
      <c r="B80" s="10" t="str">
        <f t="shared" ca="1" si="6"/>
        <v/>
      </c>
      <c r="D80" s="11" t="str">
        <f>IF([1]Inventaires!H81="","",[1]Inventaires!H81)</f>
        <v>1500 Soins de la Peau</v>
      </c>
      <c r="E80" t="str">
        <f t="shared" si="7"/>
        <v/>
      </c>
      <c r="F80" t="str">
        <f>IF(OR([1]Inventaires!H81="",[1]Rapport!A$2&lt;&gt;[1]Inventaires!H81),"",[1]Inventaires!I81)</f>
        <v/>
      </c>
      <c r="G80" t="str">
        <f t="shared" si="8"/>
        <v/>
      </c>
      <c r="H80" t="str">
        <f>IF(OR(F80&lt;&gt;[1]Rapport!$C$1,F80=""),"",ROW())</f>
        <v/>
      </c>
      <c r="I80" s="11" t="str">
        <f ca="1">IF(COUNTIF($I$3:I79,F80)&lt;1,F80,"")</f>
        <v/>
      </c>
      <c r="J80" t="str">
        <f t="shared" ca="1" si="9"/>
        <v/>
      </c>
    </row>
    <row r="81" spans="1:10" x14ac:dyDescent="0.25">
      <c r="A81" s="10" t="str">
        <f t="shared" ca="1" si="5"/>
        <v/>
      </c>
      <c r="B81" s="10" t="str">
        <f t="shared" ca="1" si="6"/>
        <v/>
      </c>
      <c r="D81" s="11" t="str">
        <f>IF([1]Inventaires!H82="","",[1]Inventaires!H82)</f>
        <v>1500 Soins de la Peau</v>
      </c>
      <c r="E81">
        <f t="shared" si="7"/>
        <v>81</v>
      </c>
      <c r="F81" t="str">
        <f>IF(OR([1]Inventaires!H82="",[1]Rapport!A$2&lt;&gt;[1]Inventaires!H82),"",[1]Inventaires!I82)</f>
        <v/>
      </c>
      <c r="G81" t="str">
        <f t="shared" si="8"/>
        <v/>
      </c>
      <c r="H81" t="str">
        <f>IF(OR(F81&lt;&gt;[1]Rapport!$C$1,F81=""),"",ROW())</f>
        <v/>
      </c>
      <c r="I81" s="11" t="str">
        <f ca="1">IF(COUNTIF($I$3:I80,F81)&lt;1,F81,"")</f>
        <v/>
      </c>
      <c r="J81" t="str">
        <f t="shared" ca="1" si="9"/>
        <v/>
      </c>
    </row>
    <row r="82" spans="1:10" x14ac:dyDescent="0.25">
      <c r="A82" s="10" t="str">
        <f t="shared" ca="1" si="5"/>
        <v/>
      </c>
      <c r="B82" s="10" t="str">
        <f t="shared" ca="1" si="6"/>
        <v/>
      </c>
      <c r="D82" s="11" t="str">
        <f>IF([1]Inventaires!H83="","",[1]Inventaires!H83)</f>
        <v>3200 Cosmétique</v>
      </c>
      <c r="E82" t="str">
        <f t="shared" si="7"/>
        <v/>
      </c>
      <c r="F82" t="str">
        <f>IF(OR([1]Inventaires!H83="",[1]Rapport!A$2&lt;&gt;[1]Inventaires!H83),"",[1]Inventaires!I83)</f>
        <v/>
      </c>
      <c r="G82" t="str">
        <f t="shared" si="8"/>
        <v/>
      </c>
      <c r="H82" t="str">
        <f>IF(OR(F82&lt;&gt;[1]Rapport!$C$1,F82=""),"",ROW())</f>
        <v/>
      </c>
      <c r="I82" s="11" t="str">
        <f ca="1">IF(COUNTIF($I$3:I81,F82)&lt;1,F82,"")</f>
        <v/>
      </c>
      <c r="J82" t="str">
        <f t="shared" ca="1" si="9"/>
        <v/>
      </c>
    </row>
    <row r="83" spans="1:10" x14ac:dyDescent="0.25">
      <c r="A83" s="10" t="str">
        <f t="shared" ca="1" si="5"/>
        <v/>
      </c>
      <c r="B83" s="10" t="str">
        <f t="shared" ca="1" si="6"/>
        <v/>
      </c>
      <c r="D83" s="11" t="str">
        <f>IF([1]Inventaires!H84="","",[1]Inventaires!H84)</f>
        <v>3200 Cosmétique</v>
      </c>
      <c r="E83" t="str">
        <f t="shared" si="7"/>
        <v/>
      </c>
      <c r="F83" t="str">
        <f>IF(OR([1]Inventaires!H84="",[1]Rapport!A$2&lt;&gt;[1]Inventaires!H84),"",[1]Inventaires!I84)</f>
        <v/>
      </c>
      <c r="G83" t="str">
        <f t="shared" si="8"/>
        <v/>
      </c>
      <c r="H83" t="str">
        <f>IF(OR(F83&lt;&gt;[1]Rapport!$C$1,F83=""),"",ROW())</f>
        <v/>
      </c>
      <c r="I83" s="11" t="str">
        <f ca="1">IF(COUNTIF($I$3:I82,F83)&lt;1,F83,"")</f>
        <v/>
      </c>
      <c r="J83" t="str">
        <f t="shared" ca="1" si="9"/>
        <v/>
      </c>
    </row>
    <row r="84" spans="1:10" x14ac:dyDescent="0.25">
      <c r="A84" s="10" t="str">
        <f t="shared" ca="1" si="5"/>
        <v/>
      </c>
      <c r="B84" s="10" t="str">
        <f t="shared" ca="1" si="6"/>
        <v/>
      </c>
      <c r="D84" s="11" t="str">
        <f>IF([1]Inventaires!H85="","",[1]Inventaires!H85)</f>
        <v>3200 Cosmétique</v>
      </c>
      <c r="E84">
        <f t="shared" si="7"/>
        <v>84</v>
      </c>
      <c r="F84" t="str">
        <f>IF(OR([1]Inventaires!H85="",[1]Rapport!A$2&lt;&gt;[1]Inventaires!H85),"",[1]Inventaires!I85)</f>
        <v/>
      </c>
      <c r="G84" t="str">
        <f t="shared" si="8"/>
        <v/>
      </c>
      <c r="H84" t="str">
        <f>IF(OR(F84&lt;&gt;[1]Rapport!$C$1,F84=""),"",ROW())</f>
        <v/>
      </c>
      <c r="I84" s="11" t="str">
        <f ca="1">IF(COUNTIF($I$3:I83,F84)&lt;1,F84,"")</f>
        <v/>
      </c>
      <c r="J84" t="str">
        <f t="shared" ca="1" si="9"/>
        <v/>
      </c>
    </row>
    <row r="85" spans="1:10" x14ac:dyDescent="0.25">
      <c r="A85" s="10" t="str">
        <f t="shared" ca="1" si="5"/>
        <v/>
      </c>
      <c r="B85" s="10" t="str">
        <f t="shared" ca="1" si="6"/>
        <v/>
      </c>
      <c r="D85" s="11" t="str">
        <f>IF([1]Inventaires!H86="","",[1]Inventaires!H86)</f>
        <v>3500 Hygiène corporelle</v>
      </c>
      <c r="E85" t="str">
        <f t="shared" si="7"/>
        <v/>
      </c>
      <c r="F85" t="str">
        <f>IF(OR([1]Inventaires!H86="",[1]Rapport!A$2&lt;&gt;[1]Inventaires!H86),"",[1]Inventaires!I86)</f>
        <v/>
      </c>
      <c r="G85" t="str">
        <f t="shared" si="8"/>
        <v/>
      </c>
      <c r="H85" t="str">
        <f>IF(OR(F85&lt;&gt;[1]Rapport!$C$1,F85=""),"",ROW())</f>
        <v/>
      </c>
      <c r="I85" s="11" t="str">
        <f ca="1">IF(COUNTIF($I$3:I84,F85)&lt;1,F85,"")</f>
        <v/>
      </c>
      <c r="J85" t="str">
        <f t="shared" ca="1" si="9"/>
        <v/>
      </c>
    </row>
    <row r="86" spans="1:10" x14ac:dyDescent="0.25">
      <c r="A86" s="10" t="str">
        <f t="shared" ca="1" si="5"/>
        <v/>
      </c>
      <c r="B86" s="10" t="str">
        <f t="shared" ca="1" si="6"/>
        <v/>
      </c>
      <c r="D86" s="11" t="str">
        <f>IF([1]Inventaires!H87="","",[1]Inventaires!H87)</f>
        <v>3500 Hygiène corporelle</v>
      </c>
      <c r="E86" t="str">
        <f t="shared" si="7"/>
        <v/>
      </c>
      <c r="F86" t="str">
        <f>IF(OR([1]Inventaires!H87="",[1]Rapport!A$2&lt;&gt;[1]Inventaires!H87),"",[1]Inventaires!I87)</f>
        <v/>
      </c>
      <c r="G86" t="str">
        <f t="shared" si="8"/>
        <v/>
      </c>
      <c r="H86" t="str">
        <f>IF(OR(F86&lt;&gt;[1]Rapport!$C$1,F86=""),"",ROW())</f>
        <v/>
      </c>
      <c r="I86" s="11" t="str">
        <f ca="1">IF(COUNTIF($I$3:I85,F86)&lt;1,F86,"")</f>
        <v/>
      </c>
      <c r="J86" t="str">
        <f t="shared" ca="1" si="9"/>
        <v/>
      </c>
    </row>
    <row r="87" spans="1:10" x14ac:dyDescent="0.25">
      <c r="A87" s="10" t="str">
        <f t="shared" ca="1" si="5"/>
        <v/>
      </c>
      <c r="B87" s="10" t="str">
        <f t="shared" ca="1" si="6"/>
        <v/>
      </c>
      <c r="D87" s="11" t="str">
        <f>IF([1]Inventaires!H88="","",[1]Inventaires!H88)</f>
        <v>3500 Hygiène corporelle</v>
      </c>
      <c r="E87" t="str">
        <f t="shared" si="7"/>
        <v/>
      </c>
      <c r="F87" t="str">
        <f>IF(OR([1]Inventaires!H88="",[1]Rapport!A$2&lt;&gt;[1]Inventaires!H88),"",[1]Inventaires!I88)</f>
        <v/>
      </c>
      <c r="G87" t="str">
        <f t="shared" si="8"/>
        <v/>
      </c>
      <c r="H87" t="str">
        <f>IF(OR(F87&lt;&gt;[1]Rapport!$C$1,F87=""),"",ROW())</f>
        <v/>
      </c>
      <c r="I87" s="11" t="str">
        <f ca="1">IF(COUNTIF($I$3:I86,F87)&lt;1,F87,"")</f>
        <v/>
      </c>
      <c r="J87" t="str">
        <f t="shared" ca="1" si="9"/>
        <v/>
      </c>
    </row>
    <row r="88" spans="1:10" x14ac:dyDescent="0.25">
      <c r="A88" s="10" t="str">
        <f t="shared" ca="1" si="5"/>
        <v/>
      </c>
      <c r="B88" s="10" t="str">
        <f t="shared" ca="1" si="6"/>
        <v/>
      </c>
      <c r="D88" s="11" t="str">
        <f>IF([1]Inventaires!H89="","",[1]Inventaires!H89)</f>
        <v>3500 Hygiène corporelle</v>
      </c>
      <c r="E88" t="str">
        <f t="shared" si="7"/>
        <v/>
      </c>
      <c r="F88" t="str">
        <f>IF(OR([1]Inventaires!H89="",[1]Rapport!A$2&lt;&gt;[1]Inventaires!H89),"",[1]Inventaires!I89)</f>
        <v/>
      </c>
      <c r="G88" t="str">
        <f t="shared" si="8"/>
        <v/>
      </c>
      <c r="H88" t="str">
        <f>IF(OR(F88&lt;&gt;[1]Rapport!$C$1,F88=""),"",ROW())</f>
        <v/>
      </c>
      <c r="I88" s="11" t="str">
        <f ca="1">IF(COUNTIF($I$3:I87,F88)&lt;1,F88,"")</f>
        <v/>
      </c>
      <c r="J88" t="str">
        <f t="shared" ca="1" si="9"/>
        <v/>
      </c>
    </row>
    <row r="89" spans="1:10" x14ac:dyDescent="0.25">
      <c r="A89" s="10" t="str">
        <f t="shared" ca="1" si="5"/>
        <v/>
      </c>
      <c r="B89" s="10" t="str">
        <f t="shared" ca="1" si="6"/>
        <v/>
      </c>
      <c r="D89" s="11" t="str">
        <f>IF([1]Inventaires!H90="","",[1]Inventaires!H90)</f>
        <v>3500 Hygiène corporelle</v>
      </c>
      <c r="E89" t="str">
        <f t="shared" si="7"/>
        <v/>
      </c>
      <c r="F89" t="str">
        <f>IF(OR([1]Inventaires!H90="",[1]Rapport!A$2&lt;&gt;[1]Inventaires!H90),"",[1]Inventaires!I90)</f>
        <v/>
      </c>
      <c r="G89" t="str">
        <f t="shared" si="8"/>
        <v/>
      </c>
      <c r="H89" t="str">
        <f>IF(OR(F89&lt;&gt;[1]Rapport!$C$1,F89=""),"",ROW())</f>
        <v/>
      </c>
      <c r="I89" s="11" t="str">
        <f ca="1">IF(COUNTIF($I$3:I88,F89)&lt;1,F89,"")</f>
        <v/>
      </c>
      <c r="J89" t="str">
        <f t="shared" ca="1" si="9"/>
        <v/>
      </c>
    </row>
    <row r="90" spans="1:10" x14ac:dyDescent="0.25">
      <c r="A90" s="10" t="str">
        <f t="shared" ca="1" si="5"/>
        <v/>
      </c>
      <c r="B90" s="10" t="str">
        <f t="shared" ca="1" si="6"/>
        <v/>
      </c>
      <c r="D90" s="11" t="str">
        <f>IF([1]Inventaires!H91="","",[1]Inventaires!H91)</f>
        <v>3500 Hygiène corporelle</v>
      </c>
      <c r="E90" t="str">
        <f t="shared" si="7"/>
        <v/>
      </c>
      <c r="F90" t="str">
        <f>IF(OR([1]Inventaires!H91="",[1]Rapport!A$2&lt;&gt;[1]Inventaires!H91),"",[1]Inventaires!I91)</f>
        <v/>
      </c>
      <c r="G90" t="str">
        <f t="shared" si="8"/>
        <v/>
      </c>
      <c r="H90" t="str">
        <f>IF(OR(F90&lt;&gt;[1]Rapport!$C$1,F90=""),"",ROW())</f>
        <v/>
      </c>
      <c r="I90" s="11" t="str">
        <f ca="1">IF(COUNTIF($I$3:I89,F90)&lt;1,F90,"")</f>
        <v/>
      </c>
      <c r="J90" t="str">
        <f t="shared" ca="1" si="9"/>
        <v/>
      </c>
    </row>
    <row r="91" spans="1:10" x14ac:dyDescent="0.25">
      <c r="A91" s="10" t="str">
        <f t="shared" ca="1" si="5"/>
        <v/>
      </c>
      <c r="B91" s="10" t="str">
        <f t="shared" ca="1" si="6"/>
        <v/>
      </c>
      <c r="D91" s="11" t="str">
        <f>IF([1]Inventaires!H92="","",[1]Inventaires!H92)</f>
        <v>3500 Hygiène corporelle</v>
      </c>
      <c r="E91" t="str">
        <f t="shared" si="7"/>
        <v/>
      </c>
      <c r="F91" t="str">
        <f>IF(OR([1]Inventaires!H92="",[1]Rapport!A$2&lt;&gt;[1]Inventaires!H92),"",[1]Inventaires!I92)</f>
        <v/>
      </c>
      <c r="G91" t="str">
        <f t="shared" si="8"/>
        <v/>
      </c>
      <c r="H91" t="str">
        <f>IF(OR(F91&lt;&gt;[1]Rapport!$C$1,F91=""),"",ROW())</f>
        <v/>
      </c>
      <c r="I91" s="11" t="str">
        <f ca="1">IF(COUNTIF($I$3:I90,F91)&lt;1,F91,"")</f>
        <v/>
      </c>
      <c r="J91" t="str">
        <f t="shared" ca="1" si="9"/>
        <v/>
      </c>
    </row>
    <row r="92" spans="1:10" x14ac:dyDescent="0.25">
      <c r="A92" s="10" t="str">
        <f t="shared" ca="1" si="5"/>
        <v/>
      </c>
      <c r="B92" s="10" t="str">
        <f t="shared" ca="1" si="6"/>
        <v/>
      </c>
      <c r="D92" s="11" t="str">
        <f>IF([1]Inventaires!H93="","",[1]Inventaires!H93)</f>
        <v>3500 Hygiène corporelle</v>
      </c>
      <c r="E92" t="str">
        <f t="shared" si="7"/>
        <v/>
      </c>
      <c r="F92" t="str">
        <f>IF(OR([1]Inventaires!H93="",[1]Rapport!A$2&lt;&gt;[1]Inventaires!H93),"",[1]Inventaires!I93)</f>
        <v/>
      </c>
      <c r="G92" t="str">
        <f t="shared" si="8"/>
        <v/>
      </c>
      <c r="H92" t="str">
        <f>IF(OR(F92&lt;&gt;[1]Rapport!$C$1,F92=""),"",ROW())</f>
        <v/>
      </c>
      <c r="I92" s="11" t="str">
        <f ca="1">IF(COUNTIF($I$3:I91,F92)&lt;1,F92,"")</f>
        <v/>
      </c>
      <c r="J92" t="str">
        <f t="shared" ca="1" si="9"/>
        <v/>
      </c>
    </row>
    <row r="93" spans="1:10" x14ac:dyDescent="0.25">
      <c r="A93" s="10" t="str">
        <f t="shared" ca="1" si="5"/>
        <v/>
      </c>
      <c r="B93" s="10" t="str">
        <f t="shared" ca="1" si="6"/>
        <v/>
      </c>
      <c r="D93" s="11" t="str">
        <f>IF([1]Inventaires!H94="","",[1]Inventaires!H94)</f>
        <v>3500 Hygiène corporelle</v>
      </c>
      <c r="E93" t="str">
        <f t="shared" si="7"/>
        <v/>
      </c>
      <c r="F93" t="str">
        <f>IF(OR([1]Inventaires!H94="",[1]Rapport!A$2&lt;&gt;[1]Inventaires!H94),"",[1]Inventaires!I94)</f>
        <v/>
      </c>
      <c r="G93" t="str">
        <f t="shared" si="8"/>
        <v/>
      </c>
      <c r="H93" t="str">
        <f>IF(OR(F93&lt;&gt;[1]Rapport!$C$1,F93=""),"",ROW())</f>
        <v/>
      </c>
      <c r="I93" s="11" t="str">
        <f ca="1">IF(COUNTIF($I$3:I92,F93)&lt;1,F93,"")</f>
        <v/>
      </c>
      <c r="J93" t="str">
        <f t="shared" ca="1" si="9"/>
        <v/>
      </c>
    </row>
    <row r="94" spans="1:10" x14ac:dyDescent="0.25">
      <c r="A94" s="10" t="str">
        <f t="shared" ca="1" si="5"/>
        <v/>
      </c>
      <c r="B94" s="10" t="str">
        <f t="shared" ca="1" si="6"/>
        <v/>
      </c>
      <c r="D94" s="11" t="str">
        <f>IF([1]Inventaires!H95="","",[1]Inventaires!H95)</f>
        <v>3500 Hygiène corporelle</v>
      </c>
      <c r="E94" t="str">
        <f t="shared" si="7"/>
        <v/>
      </c>
      <c r="F94" t="str">
        <f>IF(OR([1]Inventaires!H95="",[1]Rapport!A$2&lt;&gt;[1]Inventaires!H95),"",[1]Inventaires!I95)</f>
        <v/>
      </c>
      <c r="G94" t="str">
        <f t="shared" si="8"/>
        <v/>
      </c>
      <c r="H94" t="str">
        <f>IF(OR(F94&lt;&gt;[1]Rapport!$C$1,F94=""),"",ROW())</f>
        <v/>
      </c>
      <c r="I94" s="11" t="str">
        <f ca="1">IF(COUNTIF($I$3:I93,F94)&lt;1,F94,"")</f>
        <v/>
      </c>
      <c r="J94" t="str">
        <f t="shared" ca="1" si="9"/>
        <v/>
      </c>
    </row>
    <row r="95" spans="1:10" x14ac:dyDescent="0.25">
      <c r="A95" s="10" t="str">
        <f t="shared" ca="1" si="5"/>
        <v/>
      </c>
      <c r="B95" s="10" t="str">
        <f t="shared" ca="1" si="6"/>
        <v/>
      </c>
      <c r="D95" s="11" t="str">
        <f>IF([1]Inventaires!H96="","",[1]Inventaires!H96)</f>
        <v>3500 Hygiène corporelle</v>
      </c>
      <c r="E95" t="str">
        <f t="shared" si="7"/>
        <v/>
      </c>
      <c r="F95" t="str">
        <f>IF(OR([1]Inventaires!H96="",[1]Rapport!A$2&lt;&gt;[1]Inventaires!H96),"",[1]Inventaires!I96)</f>
        <v/>
      </c>
      <c r="G95" t="str">
        <f t="shared" si="8"/>
        <v/>
      </c>
      <c r="H95" t="str">
        <f>IF(OR(F95&lt;&gt;[1]Rapport!$C$1,F95=""),"",ROW())</f>
        <v/>
      </c>
      <c r="I95" s="11" t="str">
        <f ca="1">IF(COUNTIF($I$3:I94,F95)&lt;1,F95,"")</f>
        <v/>
      </c>
      <c r="J95" t="str">
        <f t="shared" ca="1" si="9"/>
        <v/>
      </c>
    </row>
    <row r="96" spans="1:10" x14ac:dyDescent="0.25">
      <c r="A96" s="10" t="str">
        <f t="shared" ca="1" si="5"/>
        <v/>
      </c>
      <c r="B96" s="10" t="str">
        <f t="shared" ca="1" si="6"/>
        <v/>
      </c>
      <c r="D96" s="11" t="str">
        <f>IF([1]Inventaires!H97="","",[1]Inventaires!H97)</f>
        <v>3500 Hygiène corporelle</v>
      </c>
      <c r="E96" t="str">
        <f t="shared" si="7"/>
        <v/>
      </c>
      <c r="F96" t="str">
        <f>IF(OR([1]Inventaires!H97="",[1]Rapport!A$2&lt;&gt;[1]Inventaires!H97),"",[1]Inventaires!I97)</f>
        <v/>
      </c>
      <c r="G96" t="str">
        <f t="shared" si="8"/>
        <v/>
      </c>
      <c r="H96" t="str">
        <f>IF(OR(F96&lt;&gt;[1]Rapport!$C$1,F96=""),"",ROW())</f>
        <v/>
      </c>
      <c r="I96" s="11" t="str">
        <f ca="1">IF(COUNTIF($I$3:I95,F96)&lt;1,F96,"")</f>
        <v/>
      </c>
      <c r="J96" t="str">
        <f t="shared" ca="1" si="9"/>
        <v/>
      </c>
    </row>
    <row r="97" spans="1:10" x14ac:dyDescent="0.25">
      <c r="A97" s="10" t="str">
        <f t="shared" ca="1" si="5"/>
        <v/>
      </c>
      <c r="B97" s="10" t="str">
        <f t="shared" ca="1" si="6"/>
        <v/>
      </c>
      <c r="D97" s="11" t="str">
        <f>IF([1]Inventaires!H98="","",[1]Inventaires!H98)</f>
        <v>3500 Hygiène corporelle</v>
      </c>
      <c r="E97">
        <f t="shared" si="7"/>
        <v>97</v>
      </c>
      <c r="F97" t="str">
        <f>IF(OR([1]Inventaires!H98="",[1]Rapport!A$2&lt;&gt;[1]Inventaires!H98),"",[1]Inventaires!I98)</f>
        <v/>
      </c>
      <c r="G97" t="str">
        <f t="shared" si="8"/>
        <v/>
      </c>
      <c r="H97" t="str">
        <f>IF(OR(F97&lt;&gt;[1]Rapport!$C$1,F97=""),"",ROW())</f>
        <v/>
      </c>
      <c r="I97" s="11" t="str">
        <f ca="1">IF(COUNTIF($I$3:I96,F97)&lt;1,F97,"")</f>
        <v/>
      </c>
      <c r="J97" t="str">
        <f t="shared" ca="1" si="9"/>
        <v/>
      </c>
    </row>
    <row r="98" spans="1:10" x14ac:dyDescent="0.25">
      <c r="A98" s="10" t="str">
        <f t="shared" ca="1" si="5"/>
        <v/>
      </c>
      <c r="B98" s="10" t="str">
        <f t="shared" ca="1" si="6"/>
        <v/>
      </c>
      <c r="D98" s="11" t="str">
        <f>IF([1]Inventaires!H99="","",[1]Inventaires!H99)</f>
        <v>3700 Hygiène Buccale</v>
      </c>
      <c r="E98" t="str">
        <f t="shared" si="7"/>
        <v/>
      </c>
      <c r="F98" t="str">
        <f>IF(OR([1]Inventaires!H99="",[1]Rapport!A$2&lt;&gt;[1]Inventaires!H99),"",[1]Inventaires!I99)</f>
        <v/>
      </c>
      <c r="G98" t="str">
        <f t="shared" si="8"/>
        <v/>
      </c>
      <c r="H98" t="str">
        <f>IF(OR(F98&lt;&gt;[1]Rapport!$C$1,F98=""),"",ROW())</f>
        <v/>
      </c>
      <c r="I98" s="11" t="str">
        <f ca="1">IF(COUNTIF($I$3:I97,F98)&lt;1,F98,"")</f>
        <v/>
      </c>
      <c r="J98" t="str">
        <f t="shared" ca="1" si="9"/>
        <v/>
      </c>
    </row>
    <row r="99" spans="1:10" x14ac:dyDescent="0.25">
      <c r="A99" s="10" t="str">
        <f t="shared" ca="1" si="5"/>
        <v/>
      </c>
      <c r="B99" s="10" t="str">
        <f t="shared" ca="1" si="6"/>
        <v/>
      </c>
      <c r="D99" s="11" t="str">
        <f>IF([1]Inventaires!H100="","",[1]Inventaires!H100)</f>
        <v>3700 Hygiène Buccale</v>
      </c>
      <c r="E99" t="str">
        <f t="shared" si="7"/>
        <v/>
      </c>
      <c r="F99" t="str">
        <f>IF(OR([1]Inventaires!H100="",[1]Rapport!A$2&lt;&gt;[1]Inventaires!H100),"",[1]Inventaires!I100)</f>
        <v/>
      </c>
      <c r="G99" t="str">
        <f t="shared" si="8"/>
        <v/>
      </c>
      <c r="H99" t="str">
        <f>IF(OR(F99&lt;&gt;[1]Rapport!$C$1,F99=""),"",ROW())</f>
        <v/>
      </c>
      <c r="I99" s="11" t="str">
        <f ca="1">IF(COUNTIF($I$3:I98,F99)&lt;1,F99,"")</f>
        <v/>
      </c>
      <c r="J99" t="str">
        <f t="shared" ca="1" si="9"/>
        <v/>
      </c>
    </row>
    <row r="100" spans="1:10" x14ac:dyDescent="0.25">
      <c r="A100" s="10" t="str">
        <f t="shared" ca="1" si="5"/>
        <v/>
      </c>
      <c r="B100" s="10" t="str">
        <f t="shared" ca="1" si="6"/>
        <v/>
      </c>
      <c r="D100" s="11" t="str">
        <f>IF([1]Inventaires!H101="","",[1]Inventaires!H101)</f>
        <v>3700 Hygiène Buccale</v>
      </c>
      <c r="E100" t="str">
        <f t="shared" si="7"/>
        <v/>
      </c>
      <c r="F100" t="str">
        <f>IF(OR([1]Inventaires!H101="",[1]Rapport!A$2&lt;&gt;[1]Inventaires!H101),"",[1]Inventaires!I101)</f>
        <v/>
      </c>
      <c r="G100" t="str">
        <f t="shared" si="8"/>
        <v/>
      </c>
      <c r="H100" t="str">
        <f>IF(OR(F100&lt;&gt;[1]Rapport!$C$1,F100=""),"",ROW())</f>
        <v/>
      </c>
      <c r="I100" s="11" t="str">
        <f ca="1">IF(COUNTIF($I$3:I99,F100)&lt;1,F100,"")</f>
        <v/>
      </c>
      <c r="J100" t="str">
        <f t="shared" ca="1" si="9"/>
        <v/>
      </c>
    </row>
    <row r="101" spans="1:10" x14ac:dyDescent="0.25">
      <c r="A101" s="10" t="str">
        <f t="shared" ca="1" si="5"/>
        <v/>
      </c>
      <c r="B101" s="10" t="str">
        <f t="shared" ca="1" si="6"/>
        <v/>
      </c>
      <c r="D101" s="11" t="str">
        <f>IF([1]Inventaires!H102="","",[1]Inventaires!H102)</f>
        <v>3700 Hygiène Buccale</v>
      </c>
      <c r="E101" t="str">
        <f t="shared" si="7"/>
        <v/>
      </c>
      <c r="F101" t="str">
        <f>IF(OR([1]Inventaires!H102="",[1]Rapport!A$2&lt;&gt;[1]Inventaires!H102),"",[1]Inventaires!I102)</f>
        <v/>
      </c>
      <c r="G101" t="str">
        <f t="shared" si="8"/>
        <v/>
      </c>
      <c r="H101" t="str">
        <f>IF(OR(F101&lt;&gt;[1]Rapport!$C$1,F101=""),"",ROW())</f>
        <v/>
      </c>
      <c r="I101" s="11" t="str">
        <f ca="1">IF(COUNTIF($I$3:I100,F101)&lt;1,F101,"")</f>
        <v/>
      </c>
      <c r="J101" t="str">
        <f t="shared" ca="1" si="9"/>
        <v/>
      </c>
    </row>
    <row r="102" spans="1:10" x14ac:dyDescent="0.25">
      <c r="A102" s="10" t="str">
        <f t="shared" ca="1" si="5"/>
        <v/>
      </c>
      <c r="B102" s="10" t="str">
        <f t="shared" ca="1" si="6"/>
        <v/>
      </c>
      <c r="D102" s="11" t="str">
        <f>IF([1]Inventaires!H103="","",[1]Inventaires!H103)</f>
        <v>3700 Hygiène Buccale</v>
      </c>
      <c r="E102" t="str">
        <f t="shared" si="7"/>
        <v/>
      </c>
      <c r="F102" t="str">
        <f>IF(OR([1]Inventaires!H103="",[1]Rapport!A$2&lt;&gt;[1]Inventaires!H103),"",[1]Inventaires!I103)</f>
        <v/>
      </c>
      <c r="G102" t="str">
        <f t="shared" si="8"/>
        <v/>
      </c>
      <c r="H102" t="str">
        <f>IF(OR(F102&lt;&gt;[1]Rapport!$C$1,F102=""),"",ROW())</f>
        <v/>
      </c>
      <c r="I102" s="11" t="str">
        <f ca="1">IF(COUNTIF($I$3:I101,F102)&lt;1,F102,"")</f>
        <v/>
      </c>
      <c r="J102" t="str">
        <f t="shared" ca="1" si="9"/>
        <v/>
      </c>
    </row>
    <row r="103" spans="1:10" x14ac:dyDescent="0.25">
      <c r="A103" s="10" t="str">
        <f t="shared" ca="1" si="5"/>
        <v/>
      </c>
      <c r="B103" s="10" t="str">
        <f t="shared" ca="1" si="6"/>
        <v/>
      </c>
      <c r="D103" s="11" t="str">
        <f>IF([1]Inventaires!H104="","",[1]Inventaires!H104)</f>
        <v>3700 Hygiène Buccale</v>
      </c>
      <c r="E103">
        <f t="shared" si="7"/>
        <v>103</v>
      </c>
      <c r="F103" t="str">
        <f>IF(OR([1]Inventaires!H104="",[1]Rapport!A$2&lt;&gt;[1]Inventaires!H104),"",[1]Inventaires!I104)</f>
        <v/>
      </c>
      <c r="G103" t="str">
        <f t="shared" si="8"/>
        <v/>
      </c>
      <c r="H103" t="str">
        <f>IF(OR(F103&lt;&gt;[1]Rapport!$C$1,F103=""),"",ROW())</f>
        <v/>
      </c>
      <c r="I103" s="11" t="str">
        <f ca="1">IF(COUNTIF($I$3:I102,F103)&lt;1,F103,"")</f>
        <v/>
      </c>
      <c r="J103" t="str">
        <f t="shared" ca="1" si="9"/>
        <v/>
      </c>
    </row>
    <row r="104" spans="1:10" x14ac:dyDescent="0.25">
      <c r="A104" s="10" t="str">
        <f t="shared" ca="1" si="5"/>
        <v/>
      </c>
      <c r="B104" s="10" t="str">
        <f t="shared" ca="1" si="6"/>
        <v/>
      </c>
      <c r="D104" s="11" t="str">
        <f>IF([1]Inventaires!H105="","",[1]Inventaires!H105)</f>
        <v>3900 Rasage</v>
      </c>
      <c r="E104" t="str">
        <f t="shared" si="7"/>
        <v/>
      </c>
      <c r="F104" t="str">
        <f>IF(OR([1]Inventaires!H105="",[1]Rapport!A$2&lt;&gt;[1]Inventaires!H105),"",[1]Inventaires!I105)</f>
        <v/>
      </c>
      <c r="G104" t="str">
        <f t="shared" si="8"/>
        <v/>
      </c>
      <c r="H104" t="str">
        <f>IF(OR(F104&lt;&gt;[1]Rapport!$C$1,F104=""),"",ROW())</f>
        <v/>
      </c>
      <c r="I104" s="11" t="str">
        <f ca="1">IF(COUNTIF($I$3:I103,F104)&lt;1,F104,"")</f>
        <v/>
      </c>
      <c r="J104" t="str">
        <f t="shared" ca="1" si="9"/>
        <v/>
      </c>
    </row>
    <row r="105" spans="1:10" x14ac:dyDescent="0.25">
      <c r="A105" s="10" t="str">
        <f t="shared" ca="1" si="5"/>
        <v/>
      </c>
      <c r="B105" s="10" t="str">
        <f t="shared" ca="1" si="6"/>
        <v/>
      </c>
      <c r="D105" s="11" t="str">
        <f>IF([1]Inventaires!H106="","",[1]Inventaires!H106)</f>
        <v>3900 Rasage</v>
      </c>
      <c r="E105">
        <f t="shared" si="7"/>
        <v>105</v>
      </c>
      <c r="F105" t="str">
        <f>IF(OR([1]Inventaires!H106="",[1]Rapport!A$2&lt;&gt;[1]Inventaires!H106),"",[1]Inventaires!I106)</f>
        <v/>
      </c>
      <c r="G105" t="str">
        <f t="shared" si="8"/>
        <v/>
      </c>
      <c r="H105" t="str">
        <f>IF(OR(F105&lt;&gt;[1]Rapport!$C$1,F105=""),"",ROW())</f>
        <v/>
      </c>
      <c r="I105" s="11" t="str">
        <f ca="1">IF(COUNTIF($I$3:I104,F105)&lt;1,F105,"")</f>
        <v/>
      </c>
      <c r="J105" t="str">
        <f t="shared" ca="1" si="9"/>
        <v/>
      </c>
    </row>
    <row r="106" spans="1:10" x14ac:dyDescent="0.25">
      <c r="A106" s="10" t="str">
        <f t="shared" ca="1" si="5"/>
        <v/>
      </c>
      <c r="B106" s="10" t="str">
        <f t="shared" ca="1" si="6"/>
        <v/>
      </c>
      <c r="D106" s="11" t="str">
        <f>IF([1]Inventaires!H107="","",[1]Inventaires!H107)</f>
        <v>4000 Serviettes Sanitaires</v>
      </c>
      <c r="E106" t="str">
        <f t="shared" si="7"/>
        <v/>
      </c>
      <c r="F106" t="str">
        <f>IF(OR([1]Inventaires!H107="",[1]Rapport!A$2&lt;&gt;[1]Inventaires!H107),"",[1]Inventaires!I107)</f>
        <v/>
      </c>
      <c r="G106" t="str">
        <f t="shared" si="8"/>
        <v/>
      </c>
      <c r="H106" t="str">
        <f>IF(OR(F106&lt;&gt;[1]Rapport!$C$1,F106=""),"",ROW())</f>
        <v/>
      </c>
      <c r="I106" s="11" t="str">
        <f ca="1">IF(COUNTIF($I$3:I105,F106)&lt;1,F106,"")</f>
        <v/>
      </c>
      <c r="J106" t="str">
        <f t="shared" ca="1" si="9"/>
        <v/>
      </c>
    </row>
    <row r="107" spans="1:10" x14ac:dyDescent="0.25">
      <c r="A107" s="10" t="str">
        <f t="shared" ca="1" si="5"/>
        <v/>
      </c>
      <c r="B107" s="10" t="str">
        <f t="shared" ca="1" si="6"/>
        <v/>
      </c>
      <c r="D107" s="11" t="str">
        <f>IF([1]Inventaires!H108="","",[1]Inventaires!H108)</f>
        <v>4000 Serviettes Sanitaires</v>
      </c>
      <c r="E107" t="str">
        <f t="shared" si="7"/>
        <v/>
      </c>
      <c r="F107" t="str">
        <f>IF(OR([1]Inventaires!H108="",[1]Rapport!A$2&lt;&gt;[1]Inventaires!H108),"",[1]Inventaires!I108)</f>
        <v/>
      </c>
      <c r="G107" t="str">
        <f t="shared" si="8"/>
        <v/>
      </c>
      <c r="H107" t="str">
        <f>IF(OR(F107&lt;&gt;[1]Rapport!$C$1,F107=""),"",ROW())</f>
        <v/>
      </c>
      <c r="I107" s="11" t="str">
        <f ca="1">IF(COUNTIF($I$3:I106,F107)&lt;1,F107,"")</f>
        <v/>
      </c>
      <c r="J107" t="str">
        <f t="shared" ca="1" si="9"/>
        <v/>
      </c>
    </row>
    <row r="108" spans="1:10" x14ac:dyDescent="0.25">
      <c r="A108" s="10" t="str">
        <f t="shared" ca="1" si="5"/>
        <v/>
      </c>
      <c r="B108" s="10" t="str">
        <f t="shared" ca="1" si="6"/>
        <v/>
      </c>
      <c r="D108" s="11" t="str">
        <f>IF([1]Inventaires!H109="","",[1]Inventaires!H109)</f>
        <v>4000 Serviettes Sanitaires</v>
      </c>
      <c r="E108" t="str">
        <f t="shared" si="7"/>
        <v/>
      </c>
      <c r="F108" t="str">
        <f>IF(OR([1]Inventaires!H109="",[1]Rapport!A$2&lt;&gt;[1]Inventaires!H109),"",[1]Inventaires!I109)</f>
        <v/>
      </c>
      <c r="G108" t="str">
        <f t="shared" si="8"/>
        <v/>
      </c>
      <c r="H108" t="str">
        <f>IF(OR(F108&lt;&gt;[1]Rapport!$C$1,F108=""),"",ROW())</f>
        <v/>
      </c>
      <c r="I108" s="11" t="str">
        <f ca="1">IF(COUNTIF($I$3:I107,F108)&lt;1,F108,"")</f>
        <v/>
      </c>
      <c r="J108" t="str">
        <f t="shared" ca="1" si="9"/>
        <v/>
      </c>
    </row>
    <row r="109" spans="1:10" x14ac:dyDescent="0.25">
      <c r="A109" s="10" t="str">
        <f t="shared" ca="1" si="5"/>
        <v/>
      </c>
      <c r="B109" s="10" t="str">
        <f t="shared" ca="1" si="6"/>
        <v/>
      </c>
      <c r="D109" s="11" t="str">
        <f>IF([1]Inventaires!H110="","",[1]Inventaires!H110)</f>
        <v>4000 Serviettes Sanitaires</v>
      </c>
      <c r="E109" t="str">
        <f t="shared" si="7"/>
        <v/>
      </c>
      <c r="F109" t="str">
        <f>IF(OR([1]Inventaires!H110="",[1]Rapport!A$2&lt;&gt;[1]Inventaires!H110),"",[1]Inventaires!I110)</f>
        <v/>
      </c>
      <c r="G109" t="str">
        <f t="shared" si="8"/>
        <v/>
      </c>
      <c r="H109" t="str">
        <f>IF(OR(F109&lt;&gt;[1]Rapport!$C$1,F109=""),"",ROW())</f>
        <v/>
      </c>
      <c r="I109" s="11" t="str">
        <f ca="1">IF(COUNTIF($I$3:I108,F109)&lt;1,F109,"")</f>
        <v/>
      </c>
      <c r="J109" t="str">
        <f t="shared" ca="1" si="9"/>
        <v/>
      </c>
    </row>
    <row r="110" spans="1:10" x14ac:dyDescent="0.25">
      <c r="A110" s="10" t="str">
        <f t="shared" ca="1" si="5"/>
        <v/>
      </c>
      <c r="B110" s="10" t="str">
        <f t="shared" ca="1" si="6"/>
        <v/>
      </c>
      <c r="D110" s="11" t="str">
        <f>IF([1]Inventaires!H111="","",[1]Inventaires!H111)</f>
        <v>4000 Serviettes Sanitaires</v>
      </c>
      <c r="E110" t="str">
        <f t="shared" si="7"/>
        <v/>
      </c>
      <c r="F110" t="str">
        <f>IF(OR([1]Inventaires!H111="",[1]Rapport!A$2&lt;&gt;[1]Inventaires!H111),"",[1]Inventaires!I111)</f>
        <v/>
      </c>
      <c r="G110" t="str">
        <f t="shared" si="8"/>
        <v/>
      </c>
      <c r="H110" t="str">
        <f>IF(OR(F110&lt;&gt;[1]Rapport!$C$1,F110=""),"",ROW())</f>
        <v/>
      </c>
      <c r="I110" s="11" t="str">
        <f ca="1">IF(COUNTIF($I$3:I109,F110)&lt;1,F110,"")</f>
        <v/>
      </c>
      <c r="J110" t="str">
        <f t="shared" ca="1" si="9"/>
        <v/>
      </c>
    </row>
    <row r="111" spans="1:10" x14ac:dyDescent="0.25">
      <c r="A111" s="10" t="str">
        <f t="shared" ca="1" si="5"/>
        <v/>
      </c>
      <c r="B111" s="10" t="str">
        <f t="shared" ca="1" si="6"/>
        <v/>
      </c>
      <c r="D111" s="11" t="str">
        <f>IF([1]Inventaires!H112="","",[1]Inventaires!H112)</f>
        <v>4000 Serviettes Sanitaires</v>
      </c>
      <c r="E111" t="str">
        <f t="shared" si="7"/>
        <v/>
      </c>
      <c r="F111" t="str">
        <f>IF(OR([1]Inventaires!H112="",[1]Rapport!A$2&lt;&gt;[1]Inventaires!H112),"",[1]Inventaires!I112)</f>
        <v/>
      </c>
      <c r="G111" t="str">
        <f t="shared" si="8"/>
        <v/>
      </c>
      <c r="H111" t="str">
        <f>IF(OR(F111&lt;&gt;[1]Rapport!$C$1,F111=""),"",ROW())</f>
        <v/>
      </c>
      <c r="I111" s="11" t="str">
        <f ca="1">IF(COUNTIF($I$3:I110,F111)&lt;1,F111,"")</f>
        <v/>
      </c>
      <c r="J111" t="str">
        <f t="shared" ca="1" si="9"/>
        <v/>
      </c>
    </row>
    <row r="112" spans="1:10" x14ac:dyDescent="0.25">
      <c r="A112" s="10" t="str">
        <f t="shared" ca="1" si="5"/>
        <v/>
      </c>
      <c r="B112" s="10" t="str">
        <f t="shared" ca="1" si="6"/>
        <v/>
      </c>
      <c r="D112" s="11" t="str">
        <f>IF([1]Inventaires!H113="","",[1]Inventaires!H113)</f>
        <v>4000 Serviettes Sanitaires</v>
      </c>
      <c r="E112" t="str">
        <f t="shared" si="7"/>
        <v/>
      </c>
      <c r="F112" t="str">
        <f>IF(OR([1]Inventaires!H113="",[1]Rapport!A$2&lt;&gt;[1]Inventaires!H113),"",[1]Inventaires!I113)</f>
        <v/>
      </c>
      <c r="G112" t="str">
        <f t="shared" si="8"/>
        <v/>
      </c>
      <c r="H112" t="str">
        <f>IF(OR(F112&lt;&gt;[1]Rapport!$C$1,F112=""),"",ROW())</f>
        <v/>
      </c>
      <c r="I112" s="11" t="str">
        <f ca="1">IF(COUNTIF($I$3:I111,F112)&lt;1,F112,"")</f>
        <v/>
      </c>
      <c r="J112" t="str">
        <f t="shared" ca="1" si="9"/>
        <v/>
      </c>
    </row>
    <row r="113" spans="1:10" x14ac:dyDescent="0.25">
      <c r="A113" s="10" t="str">
        <f t="shared" ca="1" si="5"/>
        <v/>
      </c>
      <c r="B113" s="10" t="str">
        <f t="shared" ca="1" si="6"/>
        <v/>
      </c>
      <c r="D113" s="11" t="str">
        <f>IF([1]Inventaires!H114="","",[1]Inventaires!H114)</f>
        <v>4000 Serviettes Sanitaires</v>
      </c>
      <c r="E113" t="str">
        <f t="shared" si="7"/>
        <v/>
      </c>
      <c r="F113" t="str">
        <f>IF(OR([1]Inventaires!H114="",[1]Rapport!A$2&lt;&gt;[1]Inventaires!H114),"",[1]Inventaires!I114)</f>
        <v/>
      </c>
      <c r="G113" t="str">
        <f t="shared" si="8"/>
        <v/>
      </c>
      <c r="H113" t="str">
        <f>IF(OR(F113&lt;&gt;[1]Rapport!$C$1,F113=""),"",ROW())</f>
        <v/>
      </c>
      <c r="I113" s="11" t="str">
        <f ca="1">IF(COUNTIF($I$3:I112,F113)&lt;1,F113,"")</f>
        <v/>
      </c>
      <c r="J113" t="str">
        <f t="shared" ca="1" si="9"/>
        <v/>
      </c>
    </row>
    <row r="114" spans="1:10" x14ac:dyDescent="0.25">
      <c r="A114" s="10" t="str">
        <f t="shared" ca="1" si="5"/>
        <v/>
      </c>
      <c r="B114" s="10" t="str">
        <f t="shared" ca="1" si="6"/>
        <v/>
      </c>
      <c r="D114" s="11" t="str">
        <f>IF([1]Inventaires!H115="","",[1]Inventaires!H115)</f>
        <v>4000 Serviettes Sanitaires</v>
      </c>
      <c r="E114">
        <f t="shared" si="7"/>
        <v>114</v>
      </c>
      <c r="F114" t="str">
        <f>IF(OR([1]Inventaires!H115="",[1]Rapport!A$2&lt;&gt;[1]Inventaires!H115),"",[1]Inventaires!I115)</f>
        <v/>
      </c>
      <c r="G114" t="str">
        <f t="shared" si="8"/>
        <v/>
      </c>
      <c r="H114" t="str">
        <f>IF(OR(F114&lt;&gt;[1]Rapport!$C$1,F114=""),"",ROW())</f>
        <v/>
      </c>
      <c r="I114" s="11" t="str">
        <f ca="1">IF(COUNTIF($I$3:I113,F114)&lt;1,F114,"")</f>
        <v/>
      </c>
      <c r="J114" t="str">
        <f t="shared" ca="1" si="9"/>
        <v/>
      </c>
    </row>
    <row r="115" spans="1:10" x14ac:dyDescent="0.25">
      <c r="A115" s="10" t="str">
        <f t="shared" ca="1" si="5"/>
        <v/>
      </c>
      <c r="B115" s="10" t="str">
        <f t="shared" ca="1" si="6"/>
        <v/>
      </c>
      <c r="D115" s="11" t="str">
        <f>IF([1]Inventaires!H116="","",[1]Inventaires!H116)</f>
        <v>4100 INCONTINENCE</v>
      </c>
      <c r="E115" t="str">
        <f t="shared" si="7"/>
        <v/>
      </c>
      <c r="F115" t="str">
        <f>IF(OR([1]Inventaires!H116="",[1]Rapport!A$2&lt;&gt;[1]Inventaires!H116),"",[1]Inventaires!I116)</f>
        <v/>
      </c>
      <c r="G115" t="str">
        <f t="shared" si="8"/>
        <v/>
      </c>
      <c r="H115" t="str">
        <f>IF(OR(F115&lt;&gt;[1]Rapport!$C$1,F115=""),"",ROW())</f>
        <v/>
      </c>
      <c r="I115" s="11" t="str">
        <f ca="1">IF(COUNTIF($I$3:I114,F115)&lt;1,F115,"")</f>
        <v/>
      </c>
      <c r="J115" t="str">
        <f t="shared" ca="1" si="9"/>
        <v/>
      </c>
    </row>
    <row r="116" spans="1:10" x14ac:dyDescent="0.25">
      <c r="A116" s="10" t="str">
        <f t="shared" ca="1" si="5"/>
        <v/>
      </c>
      <c r="B116" s="10" t="str">
        <f t="shared" ca="1" si="6"/>
        <v/>
      </c>
      <c r="D116" s="11" t="str">
        <f>IF([1]Inventaires!H117="","",[1]Inventaires!H117)</f>
        <v>4100 INCONTINENCE</v>
      </c>
      <c r="E116" t="str">
        <f t="shared" si="7"/>
        <v/>
      </c>
      <c r="F116" t="str">
        <f>IF(OR([1]Inventaires!H117="",[1]Rapport!A$2&lt;&gt;[1]Inventaires!H117),"",[1]Inventaires!I117)</f>
        <v/>
      </c>
      <c r="G116" t="str">
        <f t="shared" si="8"/>
        <v/>
      </c>
      <c r="H116" t="str">
        <f>IF(OR(F116&lt;&gt;[1]Rapport!$C$1,F116=""),"",ROW())</f>
        <v/>
      </c>
      <c r="I116" s="11" t="str">
        <f ca="1">IF(COUNTIF($I$3:I115,F116)&lt;1,F116,"")</f>
        <v/>
      </c>
      <c r="J116" t="str">
        <f t="shared" ca="1" si="9"/>
        <v/>
      </c>
    </row>
    <row r="117" spans="1:10" x14ac:dyDescent="0.25">
      <c r="A117" s="10" t="str">
        <f t="shared" ca="1" si="5"/>
        <v/>
      </c>
      <c r="B117" s="10" t="str">
        <f t="shared" ca="1" si="6"/>
        <v/>
      </c>
      <c r="D117" s="11" t="str">
        <f>IF([1]Inventaires!H118="","",[1]Inventaires!H118)</f>
        <v>4100 INCONTINENCE</v>
      </c>
      <c r="E117" t="str">
        <f t="shared" si="7"/>
        <v/>
      </c>
      <c r="F117" t="str">
        <f>IF(OR([1]Inventaires!H118="",[1]Rapport!A$2&lt;&gt;[1]Inventaires!H118),"",[1]Inventaires!I118)</f>
        <v/>
      </c>
      <c r="G117" t="str">
        <f t="shared" si="8"/>
        <v/>
      </c>
      <c r="H117" t="str">
        <f>IF(OR(F117&lt;&gt;[1]Rapport!$C$1,F117=""),"",ROW())</f>
        <v/>
      </c>
      <c r="I117" s="11" t="str">
        <f ca="1">IF(COUNTIF($I$3:I116,F117)&lt;1,F117,"")</f>
        <v/>
      </c>
      <c r="J117" t="str">
        <f t="shared" ca="1" si="9"/>
        <v/>
      </c>
    </row>
    <row r="118" spans="1:10" x14ac:dyDescent="0.25">
      <c r="A118" s="10" t="str">
        <f t="shared" ca="1" si="5"/>
        <v/>
      </c>
      <c r="B118" s="10" t="str">
        <f t="shared" ca="1" si="6"/>
        <v/>
      </c>
      <c r="D118" s="11" t="str">
        <f>IF([1]Inventaires!H119="","",[1]Inventaires!H119)</f>
        <v>4100 INCONTINENCE</v>
      </c>
      <c r="E118" t="str">
        <f t="shared" si="7"/>
        <v/>
      </c>
      <c r="F118" t="str">
        <f>IF(OR([1]Inventaires!H119="",[1]Rapport!A$2&lt;&gt;[1]Inventaires!H119),"",[1]Inventaires!I119)</f>
        <v/>
      </c>
      <c r="G118" t="str">
        <f t="shared" si="8"/>
        <v/>
      </c>
      <c r="H118" t="str">
        <f>IF(OR(F118&lt;&gt;[1]Rapport!$C$1,F118=""),"",ROW())</f>
        <v/>
      </c>
      <c r="I118" s="11" t="str">
        <f ca="1">IF(COUNTIF($I$3:I117,F118)&lt;1,F118,"")</f>
        <v/>
      </c>
      <c r="J118" t="str">
        <f t="shared" ca="1" si="9"/>
        <v/>
      </c>
    </row>
    <row r="119" spans="1:10" x14ac:dyDescent="0.25">
      <c r="A119" s="10" t="str">
        <f t="shared" ca="1" si="5"/>
        <v/>
      </c>
      <c r="B119" s="10" t="str">
        <f t="shared" ca="1" si="6"/>
        <v/>
      </c>
      <c r="D119" s="11" t="str">
        <f>IF([1]Inventaires!H120="","",[1]Inventaires!H120)</f>
        <v>4100 INCONTINENCE</v>
      </c>
      <c r="E119" t="str">
        <f t="shared" si="7"/>
        <v/>
      </c>
      <c r="F119" t="str">
        <f>IF(OR([1]Inventaires!H120="",[1]Rapport!A$2&lt;&gt;[1]Inventaires!H120),"",[1]Inventaires!I120)</f>
        <v/>
      </c>
      <c r="G119" t="str">
        <f t="shared" si="8"/>
        <v/>
      </c>
      <c r="H119" t="str">
        <f>IF(OR(F119&lt;&gt;[1]Rapport!$C$1,F119=""),"",ROW())</f>
        <v/>
      </c>
      <c r="I119" s="11" t="str">
        <f ca="1">IF(COUNTIF($I$3:I118,F119)&lt;1,F119,"")</f>
        <v/>
      </c>
      <c r="J119" t="str">
        <f t="shared" ca="1" si="9"/>
        <v/>
      </c>
    </row>
    <row r="120" spans="1:10" x14ac:dyDescent="0.25">
      <c r="A120" s="10" t="str">
        <f t="shared" ca="1" si="5"/>
        <v/>
      </c>
      <c r="B120" s="10" t="str">
        <f t="shared" ca="1" si="6"/>
        <v/>
      </c>
      <c r="D120" s="11" t="str">
        <f>IF([1]Inventaires!H121="","",[1]Inventaires!H121)</f>
        <v>4100 INCONTINENCE</v>
      </c>
      <c r="E120">
        <f t="shared" si="7"/>
        <v>120</v>
      </c>
      <c r="F120" t="str">
        <f>IF(OR([1]Inventaires!H121="",[1]Rapport!A$2&lt;&gt;[1]Inventaires!H121),"",[1]Inventaires!I121)</f>
        <v/>
      </c>
      <c r="G120" t="str">
        <f t="shared" si="8"/>
        <v/>
      </c>
      <c r="H120" t="str">
        <f>IF(OR(F120&lt;&gt;[1]Rapport!$C$1,F120=""),"",ROW())</f>
        <v/>
      </c>
      <c r="I120" s="11" t="str">
        <f ca="1">IF(COUNTIF($I$3:I119,F120)&lt;1,F120,"")</f>
        <v/>
      </c>
      <c r="J120" t="str">
        <f t="shared" ca="1" si="9"/>
        <v/>
      </c>
    </row>
    <row r="121" spans="1:10" x14ac:dyDescent="0.25">
      <c r="A121" s="10" t="str">
        <f t="shared" ca="1" si="5"/>
        <v/>
      </c>
      <c r="B121" s="10" t="str">
        <f t="shared" ca="1" si="6"/>
        <v/>
      </c>
      <c r="D121" s="11" t="str">
        <f>IF([1]Inventaires!H122="","",[1]Inventaires!H122)</f>
        <v>4200 Bébé</v>
      </c>
      <c r="E121" t="str">
        <f t="shared" si="7"/>
        <v/>
      </c>
      <c r="F121" t="str">
        <f>IF(OR([1]Inventaires!H122="",[1]Rapport!A$2&lt;&gt;[1]Inventaires!H122),"",[1]Inventaires!I122)</f>
        <v/>
      </c>
      <c r="G121" t="str">
        <f t="shared" si="8"/>
        <v/>
      </c>
      <c r="H121" t="str">
        <f>IF(OR(F121&lt;&gt;[1]Rapport!$C$1,F121=""),"",ROW())</f>
        <v/>
      </c>
      <c r="I121" s="11" t="str">
        <f ca="1">IF(COUNTIF($I$3:I120,F121)&lt;1,F121,"")</f>
        <v/>
      </c>
      <c r="J121" t="str">
        <f t="shared" ca="1" si="9"/>
        <v/>
      </c>
    </row>
    <row r="122" spans="1:10" x14ac:dyDescent="0.25">
      <c r="A122" s="10" t="str">
        <f t="shared" ca="1" si="5"/>
        <v/>
      </c>
      <c r="B122" s="10" t="str">
        <f t="shared" ca="1" si="6"/>
        <v/>
      </c>
      <c r="D122" s="11" t="str">
        <f>IF([1]Inventaires!H123="","",[1]Inventaires!H123)</f>
        <v>4200 Bébé</v>
      </c>
      <c r="E122" t="str">
        <f t="shared" si="7"/>
        <v/>
      </c>
      <c r="F122" t="str">
        <f>IF(OR([1]Inventaires!H123="",[1]Rapport!A$2&lt;&gt;[1]Inventaires!H123),"",[1]Inventaires!I123)</f>
        <v/>
      </c>
      <c r="G122" t="str">
        <f t="shared" si="8"/>
        <v/>
      </c>
      <c r="H122" t="str">
        <f>IF(OR(F122&lt;&gt;[1]Rapport!$C$1,F122=""),"",ROW())</f>
        <v/>
      </c>
      <c r="I122" s="11" t="str">
        <f ca="1">IF(COUNTIF($I$3:I121,F122)&lt;1,F122,"")</f>
        <v/>
      </c>
      <c r="J122" t="str">
        <f t="shared" ca="1" si="9"/>
        <v/>
      </c>
    </row>
    <row r="123" spans="1:10" x14ac:dyDescent="0.25">
      <c r="A123" s="10" t="str">
        <f t="shared" ca="1" si="5"/>
        <v/>
      </c>
      <c r="B123" s="10" t="str">
        <f t="shared" ca="1" si="6"/>
        <v/>
      </c>
      <c r="D123" s="11" t="str">
        <f>IF([1]Inventaires!H124="","",[1]Inventaires!H124)</f>
        <v>4200 Bébé</v>
      </c>
      <c r="E123" t="str">
        <f t="shared" si="7"/>
        <v/>
      </c>
      <c r="F123" t="str">
        <f>IF(OR([1]Inventaires!H124="",[1]Rapport!A$2&lt;&gt;[1]Inventaires!H124),"",[1]Inventaires!I124)</f>
        <v/>
      </c>
      <c r="G123" t="str">
        <f t="shared" si="8"/>
        <v/>
      </c>
      <c r="H123" t="str">
        <f>IF(OR(F123&lt;&gt;[1]Rapport!$C$1,F123=""),"",ROW())</f>
        <v/>
      </c>
      <c r="I123" s="11" t="str">
        <f ca="1">IF(COUNTIF($I$3:I122,F123)&lt;1,F123,"")</f>
        <v/>
      </c>
      <c r="J123" t="str">
        <f t="shared" ca="1" si="9"/>
        <v/>
      </c>
    </row>
    <row r="124" spans="1:10" x14ac:dyDescent="0.25">
      <c r="A124" s="10" t="str">
        <f t="shared" ca="1" si="5"/>
        <v/>
      </c>
      <c r="B124" s="10" t="str">
        <f t="shared" ca="1" si="6"/>
        <v/>
      </c>
      <c r="D124" s="11" t="str">
        <f>IF([1]Inventaires!H125="","",[1]Inventaires!H125)</f>
        <v>4200 Bébé</v>
      </c>
      <c r="E124" t="str">
        <f t="shared" si="7"/>
        <v/>
      </c>
      <c r="F124" t="str">
        <f>IF(OR([1]Inventaires!H125="",[1]Rapport!A$2&lt;&gt;[1]Inventaires!H125),"",[1]Inventaires!I125)</f>
        <v/>
      </c>
      <c r="G124" t="str">
        <f t="shared" si="8"/>
        <v/>
      </c>
      <c r="H124" t="str">
        <f>IF(OR(F124&lt;&gt;[1]Rapport!$C$1,F124=""),"",ROW())</f>
        <v/>
      </c>
      <c r="I124" s="11" t="str">
        <f ca="1">IF(COUNTIF($I$3:I123,F124)&lt;1,F124,"")</f>
        <v/>
      </c>
      <c r="J124" t="str">
        <f t="shared" ca="1" si="9"/>
        <v/>
      </c>
    </row>
    <row r="125" spans="1:10" x14ac:dyDescent="0.25">
      <c r="A125" s="10" t="str">
        <f t="shared" ca="1" si="5"/>
        <v/>
      </c>
      <c r="B125" s="10" t="str">
        <f t="shared" ca="1" si="6"/>
        <v/>
      </c>
      <c r="D125" s="11" t="str">
        <f>IF([1]Inventaires!H126="","",[1]Inventaires!H126)</f>
        <v>4200 Bébé</v>
      </c>
      <c r="E125" t="str">
        <f t="shared" si="7"/>
        <v/>
      </c>
      <c r="F125" t="str">
        <f>IF(OR([1]Inventaires!H126="",[1]Rapport!A$2&lt;&gt;[1]Inventaires!H126),"",[1]Inventaires!I126)</f>
        <v/>
      </c>
      <c r="G125" t="str">
        <f t="shared" si="8"/>
        <v/>
      </c>
      <c r="H125" t="str">
        <f>IF(OR(F125&lt;&gt;[1]Rapport!$C$1,F125=""),"",ROW())</f>
        <v/>
      </c>
      <c r="I125" s="11" t="str">
        <f ca="1">IF(COUNTIF($I$3:I124,F125)&lt;1,F125,"")</f>
        <v/>
      </c>
      <c r="J125" t="str">
        <f t="shared" ca="1" si="9"/>
        <v/>
      </c>
    </row>
    <row r="126" spans="1:10" x14ac:dyDescent="0.25">
      <c r="A126" s="10" t="str">
        <f t="shared" ca="1" si="5"/>
        <v/>
      </c>
      <c r="B126" s="10" t="str">
        <f t="shared" ca="1" si="6"/>
        <v/>
      </c>
      <c r="D126" s="11" t="str">
        <f>IF([1]Inventaires!H127="","",[1]Inventaires!H127)</f>
        <v>4200 Bébé</v>
      </c>
      <c r="E126" t="str">
        <f t="shared" si="7"/>
        <v/>
      </c>
      <c r="F126" t="str">
        <f>IF(OR([1]Inventaires!H127="",[1]Rapport!A$2&lt;&gt;[1]Inventaires!H127),"",[1]Inventaires!I127)</f>
        <v/>
      </c>
      <c r="G126" t="str">
        <f t="shared" si="8"/>
        <v/>
      </c>
      <c r="H126" t="str">
        <f>IF(OR(F126&lt;&gt;[1]Rapport!$C$1,F126=""),"",ROW())</f>
        <v/>
      </c>
      <c r="I126" s="11" t="str">
        <f ca="1">IF(COUNTIF($I$3:I125,F126)&lt;1,F126,"")</f>
        <v/>
      </c>
      <c r="J126" t="str">
        <f t="shared" ca="1" si="9"/>
        <v/>
      </c>
    </row>
    <row r="127" spans="1:10" x14ac:dyDescent="0.25">
      <c r="A127" s="10" t="str">
        <f t="shared" ca="1" si="5"/>
        <v/>
      </c>
      <c r="B127" s="10" t="str">
        <f t="shared" ca="1" si="6"/>
        <v/>
      </c>
      <c r="D127" s="11" t="str">
        <f>IF([1]Inventaires!H128="","",[1]Inventaires!H128)</f>
        <v>4200 Bébé</v>
      </c>
      <c r="E127" t="str">
        <f t="shared" si="7"/>
        <v/>
      </c>
      <c r="F127" t="str">
        <f>IF(OR([1]Inventaires!H128="",[1]Rapport!A$2&lt;&gt;[1]Inventaires!H128),"",[1]Inventaires!I128)</f>
        <v/>
      </c>
      <c r="G127" t="str">
        <f t="shared" si="8"/>
        <v/>
      </c>
      <c r="H127" t="str">
        <f>IF(OR(F127&lt;&gt;[1]Rapport!$C$1,F127=""),"",ROW())</f>
        <v/>
      </c>
      <c r="I127" s="11" t="str">
        <f ca="1">IF(COUNTIF($I$3:I126,F127)&lt;1,F127,"")</f>
        <v/>
      </c>
      <c r="J127" t="str">
        <f t="shared" ca="1" si="9"/>
        <v/>
      </c>
    </row>
    <row r="128" spans="1:10" x14ac:dyDescent="0.25">
      <c r="A128" s="10" t="str">
        <f t="shared" ca="1" si="5"/>
        <v/>
      </c>
      <c r="B128" s="10" t="str">
        <f t="shared" ca="1" si="6"/>
        <v/>
      </c>
      <c r="D128" s="11" t="str">
        <f>IF([1]Inventaires!H129="","",[1]Inventaires!H129)</f>
        <v>4200 Bébé</v>
      </c>
      <c r="E128" t="str">
        <f t="shared" si="7"/>
        <v/>
      </c>
      <c r="F128" t="str">
        <f>IF(OR([1]Inventaires!H129="",[1]Rapport!A$2&lt;&gt;[1]Inventaires!H129),"",[1]Inventaires!I129)</f>
        <v/>
      </c>
      <c r="G128" t="str">
        <f t="shared" si="8"/>
        <v/>
      </c>
      <c r="H128" t="str">
        <f>IF(OR(F128&lt;&gt;[1]Rapport!$C$1,F128=""),"",ROW())</f>
        <v/>
      </c>
      <c r="I128" s="11" t="str">
        <f ca="1">IF(COUNTIF($I$3:I127,F128)&lt;1,F128,"")</f>
        <v/>
      </c>
      <c r="J128" t="str">
        <f t="shared" ca="1" si="9"/>
        <v/>
      </c>
    </row>
    <row r="129" spans="1:10" x14ac:dyDescent="0.25">
      <c r="A129" s="10" t="str">
        <f t="shared" ca="1" si="5"/>
        <v/>
      </c>
      <c r="B129" s="10" t="str">
        <f t="shared" ca="1" si="6"/>
        <v/>
      </c>
      <c r="D129" s="11" t="str">
        <f>IF([1]Inventaires!H130="","",[1]Inventaires!H130)</f>
        <v>4200 Bébé</v>
      </c>
      <c r="E129" t="str">
        <f t="shared" si="7"/>
        <v/>
      </c>
      <c r="F129" t="str">
        <f>IF(OR([1]Inventaires!H130="",[1]Rapport!A$2&lt;&gt;[1]Inventaires!H130),"",[1]Inventaires!I130)</f>
        <v/>
      </c>
      <c r="G129" t="str">
        <f t="shared" si="8"/>
        <v/>
      </c>
      <c r="H129" t="str">
        <f>IF(OR(F129&lt;&gt;[1]Rapport!$C$1,F129=""),"",ROW())</f>
        <v/>
      </c>
      <c r="I129" s="11" t="str">
        <f ca="1">IF(COUNTIF($I$3:I128,F129)&lt;1,F129,"")</f>
        <v/>
      </c>
      <c r="J129" t="str">
        <f t="shared" ca="1" si="9"/>
        <v/>
      </c>
    </row>
    <row r="130" spans="1:10" x14ac:dyDescent="0.25">
      <c r="A130" s="10" t="str">
        <f t="shared" ref="A130:A193" ca="1" si="10">IF(ISERROR(SMALL(E$2:E$400,ROW()-1)),"",INDIRECT("D"&amp;SMALL(E$2:E$400,ROW()-1)))</f>
        <v/>
      </c>
      <c r="B130" s="10" t="str">
        <f t="shared" ref="B130:B193" ca="1" si="11">IF(ROW()-1&lt;=J$1,INDIRECT("LD!I"&amp;SMALL(J$2:J$1000,ROW()-1),1),"")</f>
        <v/>
      </c>
      <c r="D130" s="11" t="str">
        <f>IF([1]Inventaires!H131="","",[1]Inventaires!H131)</f>
        <v>4200 Bébé</v>
      </c>
      <c r="E130" t="str">
        <f t="shared" ref="E130:E193" si="12">IF(OR(D130="",D130=D131),"",ROW())</f>
        <v/>
      </c>
      <c r="F130" t="str">
        <f>IF(OR([1]Inventaires!H131="",[1]Rapport!A$2&lt;&gt;[1]Inventaires!H131),"",[1]Inventaires!I131)</f>
        <v/>
      </c>
      <c r="G130" t="str">
        <f t="shared" ref="G130:G193" si="13">IF(F130="","",ROW())</f>
        <v/>
      </c>
      <c r="H130" t="str">
        <f>IF(OR(F130&lt;&gt;[1]Rapport!$C$1,F130=""),"",ROW())</f>
        <v/>
      </c>
      <c r="I130" s="11" t="str">
        <f ca="1">IF(COUNTIF($I$3:I129,F130)&lt;1,F130,"")</f>
        <v/>
      </c>
      <c r="J130" t="str">
        <f t="shared" ref="J130:J193" ca="1" si="14">IF(OR(I130=0,I130&lt;&gt;""),ROW(),"")</f>
        <v/>
      </c>
    </row>
    <row r="131" spans="1:10" x14ac:dyDescent="0.25">
      <c r="A131" s="10" t="str">
        <f t="shared" ca="1" si="10"/>
        <v/>
      </c>
      <c r="B131" s="10" t="str">
        <f t="shared" ca="1" si="11"/>
        <v/>
      </c>
      <c r="D131" s="11" t="str">
        <f>IF([1]Inventaires!H132="","",[1]Inventaires!H132)</f>
        <v>4200 Bébé</v>
      </c>
      <c r="E131" t="str">
        <f t="shared" si="12"/>
        <v/>
      </c>
      <c r="F131" t="str">
        <f>IF(OR([1]Inventaires!H132="",[1]Rapport!A$2&lt;&gt;[1]Inventaires!H132),"",[1]Inventaires!I132)</f>
        <v/>
      </c>
      <c r="G131" t="str">
        <f t="shared" si="13"/>
        <v/>
      </c>
      <c r="H131" t="str">
        <f>IF(OR(F131&lt;&gt;[1]Rapport!$C$1,F131=""),"",ROW())</f>
        <v/>
      </c>
      <c r="I131" s="11" t="str">
        <f ca="1">IF(COUNTIF($I$3:I130,F131)&lt;1,F131,"")</f>
        <v/>
      </c>
      <c r="J131" t="str">
        <f t="shared" ca="1" si="14"/>
        <v/>
      </c>
    </row>
    <row r="132" spans="1:10" x14ac:dyDescent="0.25">
      <c r="A132" s="10" t="str">
        <f t="shared" ca="1" si="10"/>
        <v/>
      </c>
      <c r="B132" s="10" t="str">
        <f t="shared" ca="1" si="11"/>
        <v/>
      </c>
      <c r="D132" s="11" t="str">
        <f>IF([1]Inventaires!H133="","",[1]Inventaires!H133)</f>
        <v>4200 Bébé</v>
      </c>
      <c r="E132" t="str">
        <f t="shared" si="12"/>
        <v/>
      </c>
      <c r="F132" t="str">
        <f>IF(OR([1]Inventaires!H133="",[1]Rapport!A$2&lt;&gt;[1]Inventaires!H133),"",[1]Inventaires!I133)</f>
        <v/>
      </c>
      <c r="G132" t="str">
        <f t="shared" si="13"/>
        <v/>
      </c>
      <c r="H132" t="str">
        <f>IF(OR(F132&lt;&gt;[1]Rapport!$C$1,F132=""),"",ROW())</f>
        <v/>
      </c>
      <c r="I132" s="11" t="str">
        <f ca="1">IF(COUNTIF($I$3:I131,F132)&lt;1,F132,"")</f>
        <v/>
      </c>
      <c r="J132" t="str">
        <f t="shared" ca="1" si="14"/>
        <v/>
      </c>
    </row>
    <row r="133" spans="1:10" x14ac:dyDescent="0.25">
      <c r="A133" s="10" t="str">
        <f t="shared" ca="1" si="10"/>
        <v/>
      </c>
      <c r="B133" s="10" t="str">
        <f t="shared" ca="1" si="11"/>
        <v/>
      </c>
      <c r="D133" s="11" t="str">
        <f>IF([1]Inventaires!H134="","",[1]Inventaires!H134)</f>
        <v>4200 Bébé</v>
      </c>
      <c r="E133" t="str">
        <f t="shared" si="12"/>
        <v/>
      </c>
      <c r="F133" t="str">
        <f>IF(OR([1]Inventaires!H134="",[1]Rapport!A$2&lt;&gt;[1]Inventaires!H134),"",[1]Inventaires!I134)</f>
        <v/>
      </c>
      <c r="G133" t="str">
        <f t="shared" si="13"/>
        <v/>
      </c>
      <c r="H133" t="str">
        <f>IF(OR(F133&lt;&gt;[1]Rapport!$C$1,F133=""),"",ROW())</f>
        <v/>
      </c>
      <c r="I133" s="11" t="str">
        <f ca="1">IF(COUNTIF($I$3:I132,F133)&lt;1,F133,"")</f>
        <v/>
      </c>
      <c r="J133" t="str">
        <f t="shared" ca="1" si="14"/>
        <v/>
      </c>
    </row>
    <row r="134" spans="1:10" x14ac:dyDescent="0.25">
      <c r="A134" s="10" t="str">
        <f t="shared" ca="1" si="10"/>
        <v/>
      </c>
      <c r="B134" s="10" t="str">
        <f t="shared" ca="1" si="11"/>
        <v/>
      </c>
      <c r="D134" s="11" t="str">
        <f>IF([1]Inventaires!H135="","",[1]Inventaires!H135)</f>
        <v>4200 Bébé</v>
      </c>
      <c r="E134" t="str">
        <f t="shared" si="12"/>
        <v/>
      </c>
      <c r="F134" t="str">
        <f>IF(OR([1]Inventaires!H135="",[1]Rapport!A$2&lt;&gt;[1]Inventaires!H135),"",[1]Inventaires!I135)</f>
        <v/>
      </c>
      <c r="G134" t="str">
        <f t="shared" si="13"/>
        <v/>
      </c>
      <c r="H134" t="str">
        <f>IF(OR(F134&lt;&gt;[1]Rapport!$C$1,F134=""),"",ROW())</f>
        <v/>
      </c>
      <c r="I134" s="11" t="str">
        <f ca="1">IF(COUNTIF($I$3:I133,F134)&lt;1,F134,"")</f>
        <v/>
      </c>
      <c r="J134" t="str">
        <f t="shared" ca="1" si="14"/>
        <v/>
      </c>
    </row>
    <row r="135" spans="1:10" x14ac:dyDescent="0.25">
      <c r="A135" s="10" t="str">
        <f t="shared" ca="1" si="10"/>
        <v/>
      </c>
      <c r="B135" s="10" t="str">
        <f t="shared" ca="1" si="11"/>
        <v/>
      </c>
      <c r="D135" s="11" t="str">
        <f>IF([1]Inventaires!H136="","",[1]Inventaires!H136)</f>
        <v>4200 Bébé</v>
      </c>
      <c r="E135" t="str">
        <f t="shared" si="12"/>
        <v/>
      </c>
      <c r="F135" t="str">
        <f>IF(OR([1]Inventaires!H136="",[1]Rapport!A$2&lt;&gt;[1]Inventaires!H136),"",[1]Inventaires!I136)</f>
        <v/>
      </c>
      <c r="G135" t="str">
        <f t="shared" si="13"/>
        <v/>
      </c>
      <c r="H135" t="str">
        <f>IF(OR(F135&lt;&gt;[1]Rapport!$C$1,F135=""),"",ROW())</f>
        <v/>
      </c>
      <c r="I135" s="11" t="str">
        <f ca="1">IF(COUNTIF($I$3:I134,F135)&lt;1,F135,"")</f>
        <v/>
      </c>
      <c r="J135" t="str">
        <f t="shared" ca="1" si="14"/>
        <v/>
      </c>
    </row>
    <row r="136" spans="1:10" x14ac:dyDescent="0.25">
      <c r="A136" s="10" t="str">
        <f t="shared" ca="1" si="10"/>
        <v/>
      </c>
      <c r="B136" s="10" t="str">
        <f t="shared" ca="1" si="11"/>
        <v/>
      </c>
      <c r="D136" s="11" t="str">
        <f>IF([1]Inventaires!H137="","",[1]Inventaires!H137)</f>
        <v>4200 Bébé</v>
      </c>
      <c r="E136" t="str">
        <f t="shared" si="12"/>
        <v/>
      </c>
      <c r="F136" t="str">
        <f>IF(OR([1]Inventaires!H137="",[1]Rapport!A$2&lt;&gt;[1]Inventaires!H137),"",[1]Inventaires!I137)</f>
        <v/>
      </c>
      <c r="G136" t="str">
        <f t="shared" si="13"/>
        <v/>
      </c>
      <c r="H136" t="str">
        <f>IF(OR(F136&lt;&gt;[1]Rapport!$C$1,F136=""),"",ROW())</f>
        <v/>
      </c>
      <c r="I136" s="11" t="str">
        <f ca="1">IF(COUNTIF($I$3:I135,F136)&lt;1,F136,"")</f>
        <v/>
      </c>
      <c r="J136" t="str">
        <f t="shared" ca="1" si="14"/>
        <v/>
      </c>
    </row>
    <row r="137" spans="1:10" x14ac:dyDescent="0.25">
      <c r="A137" s="10" t="str">
        <f t="shared" ca="1" si="10"/>
        <v/>
      </c>
      <c r="B137" s="10" t="str">
        <f t="shared" ca="1" si="11"/>
        <v/>
      </c>
      <c r="D137" s="11" t="str">
        <f>IF([1]Inventaires!H138="","",[1]Inventaires!H138)</f>
        <v>4200 Bébé</v>
      </c>
      <c r="E137" t="str">
        <f t="shared" si="12"/>
        <v/>
      </c>
      <c r="F137" t="str">
        <f>IF(OR([1]Inventaires!H138="",[1]Rapport!A$2&lt;&gt;[1]Inventaires!H138),"",[1]Inventaires!I138)</f>
        <v/>
      </c>
      <c r="G137" t="str">
        <f t="shared" si="13"/>
        <v/>
      </c>
      <c r="H137" t="str">
        <f>IF(OR(F137&lt;&gt;[1]Rapport!$C$1,F137=""),"",ROW())</f>
        <v/>
      </c>
      <c r="I137" s="11" t="str">
        <f ca="1">IF(COUNTIF($I$3:I136,F137)&lt;1,F137,"")</f>
        <v/>
      </c>
      <c r="J137" t="str">
        <f t="shared" ca="1" si="14"/>
        <v/>
      </c>
    </row>
    <row r="138" spans="1:10" x14ac:dyDescent="0.25">
      <c r="A138" s="10" t="str">
        <f t="shared" ca="1" si="10"/>
        <v/>
      </c>
      <c r="B138" s="10" t="str">
        <f t="shared" ca="1" si="11"/>
        <v/>
      </c>
      <c r="D138" s="11" t="str">
        <f>IF([1]Inventaires!H139="","",[1]Inventaires!H139)</f>
        <v>4200 Bébé</v>
      </c>
      <c r="E138" t="str">
        <f t="shared" si="12"/>
        <v/>
      </c>
      <c r="F138" t="str">
        <f>IF(OR([1]Inventaires!H139="",[1]Rapport!A$2&lt;&gt;[1]Inventaires!H139),"",[1]Inventaires!I139)</f>
        <v/>
      </c>
      <c r="G138" t="str">
        <f t="shared" si="13"/>
        <v/>
      </c>
      <c r="H138" t="str">
        <f>IF(OR(F138&lt;&gt;[1]Rapport!$C$1,F138=""),"",ROW())</f>
        <v/>
      </c>
      <c r="I138" s="11" t="str">
        <f ca="1">IF(COUNTIF($I$3:I137,F138)&lt;1,F138,"")</f>
        <v/>
      </c>
      <c r="J138" t="str">
        <f t="shared" ca="1" si="14"/>
        <v/>
      </c>
    </row>
    <row r="139" spans="1:10" x14ac:dyDescent="0.25">
      <c r="A139" s="10" t="str">
        <f t="shared" ca="1" si="10"/>
        <v/>
      </c>
      <c r="B139" s="10" t="str">
        <f t="shared" ca="1" si="11"/>
        <v/>
      </c>
      <c r="D139" s="11" t="str">
        <f>IF([1]Inventaires!H140="","",[1]Inventaires!H140)</f>
        <v>4200 Bébé</v>
      </c>
      <c r="E139" t="str">
        <f t="shared" si="12"/>
        <v/>
      </c>
      <c r="F139" t="str">
        <f>IF(OR([1]Inventaires!H140="",[1]Rapport!A$2&lt;&gt;[1]Inventaires!H140),"",[1]Inventaires!I140)</f>
        <v/>
      </c>
      <c r="G139" t="str">
        <f t="shared" si="13"/>
        <v/>
      </c>
      <c r="H139" t="str">
        <f>IF(OR(F139&lt;&gt;[1]Rapport!$C$1,F139=""),"",ROW())</f>
        <v/>
      </c>
      <c r="I139" s="11" t="str">
        <f ca="1">IF(COUNTIF($I$3:I138,F139)&lt;1,F139,"")</f>
        <v/>
      </c>
      <c r="J139" t="str">
        <f t="shared" ca="1" si="14"/>
        <v/>
      </c>
    </row>
    <row r="140" spans="1:10" x14ac:dyDescent="0.25">
      <c r="A140" s="10" t="str">
        <f t="shared" ca="1" si="10"/>
        <v/>
      </c>
      <c r="B140" s="10" t="str">
        <f t="shared" ca="1" si="11"/>
        <v/>
      </c>
      <c r="D140" s="11" t="str">
        <f>IF([1]Inventaires!H141="","",[1]Inventaires!H141)</f>
        <v>4200 Bébé</v>
      </c>
      <c r="E140" t="str">
        <f t="shared" si="12"/>
        <v/>
      </c>
      <c r="F140" t="str">
        <f>IF(OR([1]Inventaires!H141="",[1]Rapport!A$2&lt;&gt;[1]Inventaires!H141),"",[1]Inventaires!I141)</f>
        <v/>
      </c>
      <c r="G140" t="str">
        <f t="shared" si="13"/>
        <v/>
      </c>
      <c r="H140" t="str">
        <f>IF(OR(F140&lt;&gt;[1]Rapport!$C$1,F140=""),"",ROW())</f>
        <v/>
      </c>
      <c r="I140" s="11" t="str">
        <f ca="1">IF(COUNTIF($I$3:I139,F140)&lt;1,F140,"")</f>
        <v/>
      </c>
      <c r="J140" t="str">
        <f t="shared" ca="1" si="14"/>
        <v/>
      </c>
    </row>
    <row r="141" spans="1:10" x14ac:dyDescent="0.25">
      <c r="A141" s="10" t="str">
        <f t="shared" ca="1" si="10"/>
        <v/>
      </c>
      <c r="B141" s="10" t="str">
        <f t="shared" ca="1" si="11"/>
        <v/>
      </c>
      <c r="D141" s="11" t="str">
        <f>IF([1]Inventaires!H142="","",[1]Inventaires!H142)</f>
        <v>4200 Bébé</v>
      </c>
      <c r="E141" t="str">
        <f t="shared" si="12"/>
        <v/>
      </c>
      <c r="F141" t="str">
        <f>IF(OR([1]Inventaires!H142="",[1]Rapport!A$2&lt;&gt;[1]Inventaires!H142),"",[1]Inventaires!I142)</f>
        <v/>
      </c>
      <c r="G141" t="str">
        <f t="shared" si="13"/>
        <v/>
      </c>
      <c r="H141" t="str">
        <f>IF(OR(F141&lt;&gt;[1]Rapport!$C$1,F141=""),"",ROW())</f>
        <v/>
      </c>
      <c r="I141" s="11" t="str">
        <f ca="1">IF(COUNTIF($I$3:I140,F141)&lt;1,F141,"")</f>
        <v/>
      </c>
      <c r="J141" t="str">
        <f t="shared" ca="1" si="14"/>
        <v/>
      </c>
    </row>
    <row r="142" spans="1:10" x14ac:dyDescent="0.25">
      <c r="A142" s="10" t="str">
        <f t="shared" ca="1" si="10"/>
        <v/>
      </c>
      <c r="B142" s="10" t="str">
        <f t="shared" ca="1" si="11"/>
        <v/>
      </c>
      <c r="D142" s="11" t="str">
        <f>IF([1]Inventaires!H143="","",[1]Inventaires!H143)</f>
        <v>4200 Bébé</v>
      </c>
      <c r="E142" t="str">
        <f t="shared" si="12"/>
        <v/>
      </c>
      <c r="F142" t="str">
        <f>IF(OR([1]Inventaires!H143="",[1]Rapport!A$2&lt;&gt;[1]Inventaires!H143),"",[1]Inventaires!I143)</f>
        <v/>
      </c>
      <c r="G142" t="str">
        <f t="shared" si="13"/>
        <v/>
      </c>
      <c r="H142" t="str">
        <f>IF(OR(F142&lt;&gt;[1]Rapport!$C$1,F142=""),"",ROW())</f>
        <v/>
      </c>
      <c r="I142" s="11" t="str">
        <f ca="1">IF(COUNTIF($I$3:I141,F142)&lt;1,F142,"")</f>
        <v/>
      </c>
      <c r="J142" t="str">
        <f t="shared" ca="1" si="14"/>
        <v/>
      </c>
    </row>
    <row r="143" spans="1:10" x14ac:dyDescent="0.25">
      <c r="A143" s="10" t="str">
        <f t="shared" ca="1" si="10"/>
        <v/>
      </c>
      <c r="B143" s="10" t="str">
        <f t="shared" ca="1" si="11"/>
        <v/>
      </c>
      <c r="D143" s="11" t="str">
        <f>IF([1]Inventaires!H144="","",[1]Inventaires!H144)</f>
        <v>4200 Bébé</v>
      </c>
      <c r="E143" t="str">
        <f t="shared" si="12"/>
        <v/>
      </c>
      <c r="F143" t="str">
        <f>IF(OR([1]Inventaires!H144="",[1]Rapport!A$2&lt;&gt;[1]Inventaires!H144),"",[1]Inventaires!I144)</f>
        <v/>
      </c>
      <c r="G143" t="str">
        <f t="shared" si="13"/>
        <v/>
      </c>
      <c r="H143" t="str">
        <f>IF(OR(F143&lt;&gt;[1]Rapport!$C$1,F143=""),"",ROW())</f>
        <v/>
      </c>
      <c r="I143" s="11" t="str">
        <f ca="1">IF(COUNTIF($I$3:I142,F143)&lt;1,F143,"")</f>
        <v/>
      </c>
      <c r="J143" t="str">
        <f t="shared" ca="1" si="14"/>
        <v/>
      </c>
    </row>
    <row r="144" spans="1:10" x14ac:dyDescent="0.25">
      <c r="A144" s="10" t="str">
        <f t="shared" ca="1" si="10"/>
        <v/>
      </c>
      <c r="B144" s="10" t="str">
        <f t="shared" ca="1" si="11"/>
        <v/>
      </c>
      <c r="D144" s="11" t="str">
        <f>IF([1]Inventaires!H145="","",[1]Inventaires!H145)</f>
        <v>4200 Bébé</v>
      </c>
      <c r="E144" t="str">
        <f t="shared" si="12"/>
        <v/>
      </c>
      <c r="F144" t="str">
        <f>IF(OR([1]Inventaires!H145="",[1]Rapport!A$2&lt;&gt;[1]Inventaires!H145),"",[1]Inventaires!I145)</f>
        <v/>
      </c>
      <c r="G144" t="str">
        <f t="shared" si="13"/>
        <v/>
      </c>
      <c r="H144" t="str">
        <f>IF(OR(F144&lt;&gt;[1]Rapport!$C$1,F144=""),"",ROW())</f>
        <v/>
      </c>
      <c r="I144" s="11" t="str">
        <f ca="1">IF(COUNTIF($I$3:I143,F144)&lt;1,F144,"")</f>
        <v/>
      </c>
      <c r="J144" t="str">
        <f t="shared" ca="1" si="14"/>
        <v/>
      </c>
    </row>
    <row r="145" spans="1:10" x14ac:dyDescent="0.25">
      <c r="A145" s="10" t="str">
        <f t="shared" ca="1" si="10"/>
        <v/>
      </c>
      <c r="B145" s="10" t="str">
        <f t="shared" ca="1" si="11"/>
        <v/>
      </c>
      <c r="D145" s="11" t="str">
        <f>IF([1]Inventaires!H146="","",[1]Inventaires!H146)</f>
        <v>4200 Bébé</v>
      </c>
      <c r="E145" t="str">
        <f t="shared" si="12"/>
        <v/>
      </c>
      <c r="F145" t="str">
        <f>IF(OR([1]Inventaires!H146="",[1]Rapport!A$2&lt;&gt;[1]Inventaires!H146),"",[1]Inventaires!I146)</f>
        <v/>
      </c>
      <c r="G145" t="str">
        <f t="shared" si="13"/>
        <v/>
      </c>
      <c r="H145" t="str">
        <f>IF(OR(F145&lt;&gt;[1]Rapport!$C$1,F145=""),"",ROW())</f>
        <v/>
      </c>
      <c r="I145" s="11" t="str">
        <f ca="1">IF(COUNTIF($I$3:I144,F145)&lt;1,F145,"")</f>
        <v/>
      </c>
      <c r="J145" t="str">
        <f t="shared" ca="1" si="14"/>
        <v/>
      </c>
    </row>
    <row r="146" spans="1:10" x14ac:dyDescent="0.25">
      <c r="A146" s="10" t="str">
        <f t="shared" ca="1" si="10"/>
        <v/>
      </c>
      <c r="B146" s="10" t="str">
        <f t="shared" ca="1" si="11"/>
        <v/>
      </c>
      <c r="D146" s="11" t="str">
        <f>IF([1]Inventaires!H147="","",[1]Inventaires!H147)</f>
        <v>4200 Bébé</v>
      </c>
      <c r="E146" t="str">
        <f t="shared" si="12"/>
        <v/>
      </c>
      <c r="F146" t="str">
        <f>IF(OR([1]Inventaires!H147="",[1]Rapport!A$2&lt;&gt;[1]Inventaires!H147),"",[1]Inventaires!I147)</f>
        <v/>
      </c>
      <c r="G146" t="str">
        <f t="shared" si="13"/>
        <v/>
      </c>
      <c r="H146" t="str">
        <f>IF(OR(F146&lt;&gt;[1]Rapport!$C$1,F146=""),"",ROW())</f>
        <v/>
      </c>
      <c r="I146" s="11" t="str">
        <f ca="1">IF(COUNTIF($I$3:I145,F146)&lt;1,F146,"")</f>
        <v/>
      </c>
      <c r="J146" t="str">
        <f t="shared" ca="1" si="14"/>
        <v/>
      </c>
    </row>
    <row r="147" spans="1:10" x14ac:dyDescent="0.25">
      <c r="A147" s="10" t="str">
        <f t="shared" ca="1" si="10"/>
        <v/>
      </c>
      <c r="B147" s="10" t="str">
        <f t="shared" ca="1" si="11"/>
        <v/>
      </c>
      <c r="D147" s="11" t="str">
        <f>IF([1]Inventaires!H148="","",[1]Inventaires!H148)</f>
        <v>4200 Bébé</v>
      </c>
      <c r="E147" t="str">
        <f t="shared" si="12"/>
        <v/>
      </c>
      <c r="F147" t="str">
        <f>IF(OR([1]Inventaires!H148="",[1]Rapport!A$2&lt;&gt;[1]Inventaires!H148),"",[1]Inventaires!I148)</f>
        <v/>
      </c>
      <c r="G147" t="str">
        <f t="shared" si="13"/>
        <v/>
      </c>
      <c r="H147" t="str">
        <f>IF(OR(F147&lt;&gt;[1]Rapport!$C$1,F147=""),"",ROW())</f>
        <v/>
      </c>
      <c r="I147" s="11" t="str">
        <f ca="1">IF(COUNTIF($I$3:I146,F147)&lt;1,F147,"")</f>
        <v/>
      </c>
      <c r="J147" t="str">
        <f t="shared" ca="1" si="14"/>
        <v/>
      </c>
    </row>
    <row r="148" spans="1:10" x14ac:dyDescent="0.25">
      <c r="A148" s="10" t="str">
        <f t="shared" ca="1" si="10"/>
        <v/>
      </c>
      <c r="B148" s="10" t="str">
        <f t="shared" ca="1" si="11"/>
        <v/>
      </c>
      <c r="D148" s="11" t="str">
        <f>IF([1]Inventaires!H149="","",[1]Inventaires!H149)</f>
        <v>4200 Bébé</v>
      </c>
      <c r="E148" t="str">
        <f t="shared" si="12"/>
        <v/>
      </c>
      <c r="F148" t="str">
        <f>IF(OR([1]Inventaires!H149="",[1]Rapport!A$2&lt;&gt;[1]Inventaires!H149),"",[1]Inventaires!I149)</f>
        <v/>
      </c>
      <c r="G148" t="str">
        <f t="shared" si="13"/>
        <v/>
      </c>
      <c r="H148" t="str">
        <f>IF(OR(F148&lt;&gt;[1]Rapport!$C$1,F148=""),"",ROW())</f>
        <v/>
      </c>
      <c r="I148" s="11" t="str">
        <f ca="1">IF(COUNTIF($I$3:I147,F148)&lt;1,F148,"")</f>
        <v/>
      </c>
      <c r="J148" t="str">
        <f t="shared" ca="1" si="14"/>
        <v/>
      </c>
    </row>
    <row r="149" spans="1:10" x14ac:dyDescent="0.25">
      <c r="A149" s="10" t="str">
        <f t="shared" ca="1" si="10"/>
        <v/>
      </c>
      <c r="B149" s="10" t="str">
        <f t="shared" ca="1" si="11"/>
        <v/>
      </c>
      <c r="D149" s="11" t="str">
        <f>IF([1]Inventaires!H150="","",[1]Inventaires!H150)</f>
        <v>4200 Bébé</v>
      </c>
      <c r="E149" t="str">
        <f t="shared" si="12"/>
        <v/>
      </c>
      <c r="F149" t="str">
        <f>IF(OR([1]Inventaires!H150="",[1]Rapport!A$2&lt;&gt;[1]Inventaires!H150),"",[1]Inventaires!I150)</f>
        <v/>
      </c>
      <c r="G149" t="str">
        <f t="shared" si="13"/>
        <v/>
      </c>
      <c r="H149" t="str">
        <f>IF(OR(F149&lt;&gt;[1]Rapport!$C$1,F149=""),"",ROW())</f>
        <v/>
      </c>
      <c r="I149" s="11" t="str">
        <f ca="1">IF(COUNTIF($I$3:I148,F149)&lt;1,F149,"")</f>
        <v/>
      </c>
      <c r="J149" t="str">
        <f t="shared" ca="1" si="14"/>
        <v/>
      </c>
    </row>
    <row r="150" spans="1:10" x14ac:dyDescent="0.25">
      <c r="A150" s="10" t="str">
        <f t="shared" ca="1" si="10"/>
        <v/>
      </c>
      <c r="B150" s="10" t="str">
        <f t="shared" ca="1" si="11"/>
        <v/>
      </c>
      <c r="D150" s="11" t="str">
        <f>IF([1]Inventaires!H151="","",[1]Inventaires!H151)</f>
        <v>4200 Bébé</v>
      </c>
      <c r="E150" t="str">
        <f t="shared" si="12"/>
        <v/>
      </c>
      <c r="F150" t="str">
        <f>IF(OR([1]Inventaires!H151="",[1]Rapport!A$2&lt;&gt;[1]Inventaires!H151),"",[1]Inventaires!I151)</f>
        <v/>
      </c>
      <c r="G150" t="str">
        <f t="shared" si="13"/>
        <v/>
      </c>
      <c r="H150" t="str">
        <f>IF(OR(F150&lt;&gt;[1]Rapport!$C$1,F150=""),"",ROW())</f>
        <v/>
      </c>
      <c r="I150" s="11" t="str">
        <f ca="1">IF(COUNTIF($I$3:I149,F150)&lt;1,F150,"")</f>
        <v/>
      </c>
      <c r="J150" t="str">
        <f t="shared" ca="1" si="14"/>
        <v/>
      </c>
    </row>
    <row r="151" spans="1:10" x14ac:dyDescent="0.25">
      <c r="A151" s="10" t="str">
        <f t="shared" ca="1" si="10"/>
        <v/>
      </c>
      <c r="B151" s="10" t="str">
        <f t="shared" ca="1" si="11"/>
        <v/>
      </c>
      <c r="D151" s="11" t="str">
        <f>IF([1]Inventaires!H152="","",[1]Inventaires!H152)</f>
        <v>4200 Bébé</v>
      </c>
      <c r="E151" t="str">
        <f t="shared" si="12"/>
        <v/>
      </c>
      <c r="F151" t="str">
        <f>IF(OR([1]Inventaires!H152="",[1]Rapport!A$2&lt;&gt;[1]Inventaires!H152),"",[1]Inventaires!I152)</f>
        <v/>
      </c>
      <c r="G151" t="str">
        <f t="shared" si="13"/>
        <v/>
      </c>
      <c r="H151" t="str">
        <f>IF(OR(F151&lt;&gt;[1]Rapport!$C$1,F151=""),"",ROW())</f>
        <v/>
      </c>
      <c r="I151" s="11" t="str">
        <f ca="1">IF(COUNTIF($I$3:I150,F151)&lt;1,F151,"")</f>
        <v/>
      </c>
      <c r="J151" t="str">
        <f t="shared" ca="1" si="14"/>
        <v/>
      </c>
    </row>
    <row r="152" spans="1:10" x14ac:dyDescent="0.25">
      <c r="A152" s="10" t="str">
        <f t="shared" ca="1" si="10"/>
        <v/>
      </c>
      <c r="B152" s="10" t="str">
        <f t="shared" ca="1" si="11"/>
        <v/>
      </c>
      <c r="D152" s="11" t="str">
        <f>IF([1]Inventaires!H153="","",[1]Inventaires!H153)</f>
        <v>4200 Bébé</v>
      </c>
      <c r="E152" t="str">
        <f t="shared" si="12"/>
        <v/>
      </c>
      <c r="F152" t="str">
        <f>IF(OR([1]Inventaires!H153="",[1]Rapport!A$2&lt;&gt;[1]Inventaires!H153),"",[1]Inventaires!I153)</f>
        <v/>
      </c>
      <c r="G152" t="str">
        <f t="shared" si="13"/>
        <v/>
      </c>
      <c r="H152" t="str">
        <f>IF(OR(F152&lt;&gt;[1]Rapport!$C$1,F152=""),"",ROW())</f>
        <v/>
      </c>
      <c r="I152" s="11" t="str">
        <f ca="1">IF(COUNTIF($I$3:I151,F152)&lt;1,F152,"")</f>
        <v/>
      </c>
      <c r="J152" t="str">
        <f t="shared" ca="1" si="14"/>
        <v/>
      </c>
    </row>
    <row r="153" spans="1:10" x14ac:dyDescent="0.25">
      <c r="A153" s="10" t="str">
        <f t="shared" ca="1" si="10"/>
        <v/>
      </c>
      <c r="B153" s="10" t="str">
        <f t="shared" ca="1" si="11"/>
        <v/>
      </c>
      <c r="D153" s="11" t="str">
        <f>IF([1]Inventaires!H154="","",[1]Inventaires!H154)</f>
        <v>4200 Bébé</v>
      </c>
      <c r="E153" t="str">
        <f t="shared" si="12"/>
        <v/>
      </c>
      <c r="F153" t="str">
        <f>IF(OR([1]Inventaires!H154="",[1]Rapport!A$2&lt;&gt;[1]Inventaires!H154),"",[1]Inventaires!I154)</f>
        <v/>
      </c>
      <c r="G153" t="str">
        <f t="shared" si="13"/>
        <v/>
      </c>
      <c r="H153" t="str">
        <f>IF(OR(F153&lt;&gt;[1]Rapport!$C$1,F153=""),"",ROW())</f>
        <v/>
      </c>
      <c r="I153" s="11" t="str">
        <f ca="1">IF(COUNTIF($I$3:I152,F153)&lt;1,F153,"")</f>
        <v/>
      </c>
      <c r="J153" t="str">
        <f t="shared" ca="1" si="14"/>
        <v/>
      </c>
    </row>
    <row r="154" spans="1:10" x14ac:dyDescent="0.25">
      <c r="A154" s="10" t="str">
        <f t="shared" ca="1" si="10"/>
        <v/>
      </c>
      <c r="B154" s="10" t="str">
        <f t="shared" ca="1" si="11"/>
        <v/>
      </c>
      <c r="D154" s="11" t="str">
        <f>IF([1]Inventaires!H155="","",[1]Inventaires!H155)</f>
        <v>4200 Bébé</v>
      </c>
      <c r="E154" t="str">
        <f t="shared" si="12"/>
        <v/>
      </c>
      <c r="F154" t="str">
        <f>IF(OR([1]Inventaires!H155="",[1]Rapport!A$2&lt;&gt;[1]Inventaires!H155),"",[1]Inventaires!I155)</f>
        <v/>
      </c>
      <c r="G154" t="str">
        <f t="shared" si="13"/>
        <v/>
      </c>
      <c r="H154" t="str">
        <f>IF(OR(F154&lt;&gt;[1]Rapport!$C$1,F154=""),"",ROW())</f>
        <v/>
      </c>
      <c r="I154" s="11" t="str">
        <f ca="1">IF(COUNTIF($I$3:I153,F154)&lt;1,F154,"")</f>
        <v/>
      </c>
      <c r="J154" t="str">
        <f t="shared" ca="1" si="14"/>
        <v/>
      </c>
    </row>
    <row r="155" spans="1:10" x14ac:dyDescent="0.25">
      <c r="A155" s="10" t="str">
        <f t="shared" ca="1" si="10"/>
        <v/>
      </c>
      <c r="B155" s="10" t="str">
        <f t="shared" ca="1" si="11"/>
        <v/>
      </c>
      <c r="D155" s="11" t="str">
        <f>IF([1]Inventaires!H156="","",[1]Inventaires!H156)</f>
        <v>4200 Bébé</v>
      </c>
      <c r="E155" t="str">
        <f t="shared" si="12"/>
        <v/>
      </c>
      <c r="F155" t="str">
        <f>IF(OR([1]Inventaires!H156="",[1]Rapport!A$2&lt;&gt;[1]Inventaires!H156),"",[1]Inventaires!I156)</f>
        <v/>
      </c>
      <c r="G155" t="str">
        <f t="shared" si="13"/>
        <v/>
      </c>
      <c r="H155" t="str">
        <f>IF(OR(F155&lt;&gt;[1]Rapport!$C$1,F155=""),"",ROW())</f>
        <v/>
      </c>
      <c r="I155" s="11" t="str">
        <f ca="1">IF(COUNTIF($I$3:I154,F155)&lt;1,F155,"")</f>
        <v/>
      </c>
      <c r="J155" t="str">
        <f t="shared" ca="1" si="14"/>
        <v/>
      </c>
    </row>
    <row r="156" spans="1:10" x14ac:dyDescent="0.25">
      <c r="A156" s="10" t="str">
        <f t="shared" ca="1" si="10"/>
        <v/>
      </c>
      <c r="B156" s="10" t="str">
        <f t="shared" ca="1" si="11"/>
        <v/>
      </c>
      <c r="D156" s="11" t="str">
        <f>IF([1]Inventaires!H157="","",[1]Inventaires!H157)</f>
        <v>4200 Bébé</v>
      </c>
      <c r="E156" t="str">
        <f t="shared" si="12"/>
        <v/>
      </c>
      <c r="F156" t="str">
        <f>IF(OR([1]Inventaires!H157="",[1]Rapport!A$2&lt;&gt;[1]Inventaires!H157),"",[1]Inventaires!I157)</f>
        <v/>
      </c>
      <c r="G156" t="str">
        <f t="shared" si="13"/>
        <v/>
      </c>
      <c r="H156" t="str">
        <f>IF(OR(F156&lt;&gt;[1]Rapport!$C$1,F156=""),"",ROW())</f>
        <v/>
      </c>
      <c r="I156" s="11" t="str">
        <f ca="1">IF(COUNTIF($I$3:I155,F156)&lt;1,F156,"")</f>
        <v/>
      </c>
      <c r="J156" t="str">
        <f t="shared" ca="1" si="14"/>
        <v/>
      </c>
    </row>
    <row r="157" spans="1:10" x14ac:dyDescent="0.25">
      <c r="A157" s="10" t="str">
        <f t="shared" ca="1" si="10"/>
        <v/>
      </c>
      <c r="B157" s="10" t="str">
        <f t="shared" ca="1" si="11"/>
        <v/>
      </c>
      <c r="D157" s="11" t="str">
        <f>IF([1]Inventaires!H158="","",[1]Inventaires!H158)</f>
        <v>4200 Bébé</v>
      </c>
      <c r="E157">
        <f t="shared" si="12"/>
        <v>157</v>
      </c>
      <c r="F157" t="str">
        <f>IF(OR([1]Inventaires!H158="",[1]Rapport!A$2&lt;&gt;[1]Inventaires!H158),"",[1]Inventaires!I158)</f>
        <v/>
      </c>
      <c r="G157" t="str">
        <f t="shared" si="13"/>
        <v/>
      </c>
      <c r="H157" t="str">
        <f>IF(OR(F157&lt;&gt;[1]Rapport!$C$1,F157=""),"",ROW())</f>
        <v/>
      </c>
      <c r="I157" s="11" t="str">
        <f ca="1">IF(COUNTIF($I$3:I156,F157)&lt;1,F157,"")</f>
        <v/>
      </c>
      <c r="J157" t="str">
        <f t="shared" ca="1" si="14"/>
        <v/>
      </c>
    </row>
    <row r="158" spans="1:10" x14ac:dyDescent="0.25">
      <c r="A158" s="10" t="str">
        <f t="shared" ca="1" si="10"/>
        <v/>
      </c>
      <c r="B158" s="10" t="str">
        <f t="shared" ca="1" si="11"/>
        <v/>
      </c>
      <c r="D158" s="11" t="str">
        <f>IF([1]Inventaires!H159="","",[1]Inventaires!H159)</f>
        <v>4300 Breuvage</v>
      </c>
      <c r="E158">
        <f t="shared" si="12"/>
        <v>158</v>
      </c>
      <c r="F158" t="str">
        <f>IF(OR([1]Inventaires!H159="",[1]Rapport!A$2&lt;&gt;[1]Inventaires!H159),"",[1]Inventaires!I159)</f>
        <v/>
      </c>
      <c r="G158" t="str">
        <f t="shared" si="13"/>
        <v/>
      </c>
      <c r="H158" t="str">
        <f>IF(OR(F158&lt;&gt;[1]Rapport!$C$1,F158=""),"",ROW())</f>
        <v/>
      </c>
      <c r="I158" s="11" t="str">
        <f ca="1">IF(COUNTIF($I$3:I157,F158)&lt;1,F158,"")</f>
        <v/>
      </c>
      <c r="J158" t="str">
        <f t="shared" ca="1" si="14"/>
        <v/>
      </c>
    </row>
    <row r="159" spans="1:10" x14ac:dyDescent="0.25">
      <c r="A159" s="10" t="str">
        <f t="shared" ca="1" si="10"/>
        <v/>
      </c>
      <c r="B159" s="10" t="str">
        <f t="shared" ca="1" si="11"/>
        <v/>
      </c>
      <c r="D159" s="11" t="str">
        <f>IF([1]Inventaires!H160="","",[1]Inventaires!H160)</f>
        <v>4500 Articles personnels</v>
      </c>
      <c r="E159" t="str">
        <f t="shared" si="12"/>
        <v/>
      </c>
      <c r="F159" t="str">
        <f>IF(OR([1]Inventaires!H160="",[1]Rapport!A$2&lt;&gt;[1]Inventaires!H160),"",[1]Inventaires!I160)</f>
        <v/>
      </c>
      <c r="G159" t="str">
        <f t="shared" si="13"/>
        <v/>
      </c>
      <c r="H159" t="str">
        <f>IF(OR(F159&lt;&gt;[1]Rapport!$C$1,F159=""),"",ROW())</f>
        <v/>
      </c>
      <c r="I159" s="11" t="str">
        <f ca="1">IF(COUNTIF($I$3:I158,F159)&lt;1,F159,"")</f>
        <v/>
      </c>
      <c r="J159" t="str">
        <f t="shared" ca="1" si="14"/>
        <v/>
      </c>
    </row>
    <row r="160" spans="1:10" x14ac:dyDescent="0.25">
      <c r="A160" s="10" t="str">
        <f t="shared" ca="1" si="10"/>
        <v/>
      </c>
      <c r="B160" s="10" t="str">
        <f t="shared" ca="1" si="11"/>
        <v/>
      </c>
      <c r="D160" s="11" t="str">
        <f>IF([1]Inventaires!H161="","",[1]Inventaires!H161)</f>
        <v>4500 Articles personnels</v>
      </c>
      <c r="E160" t="str">
        <f t="shared" si="12"/>
        <v/>
      </c>
      <c r="F160" t="str">
        <f>IF(OR([1]Inventaires!H161="",[1]Rapport!A$2&lt;&gt;[1]Inventaires!H161),"",[1]Inventaires!I161)</f>
        <v/>
      </c>
      <c r="G160" t="str">
        <f t="shared" si="13"/>
        <v/>
      </c>
      <c r="H160" t="str">
        <f>IF(OR(F160&lt;&gt;[1]Rapport!$C$1,F160=""),"",ROW())</f>
        <v/>
      </c>
      <c r="I160" s="11" t="str">
        <f ca="1">IF(COUNTIF($I$3:I159,F160)&lt;1,F160,"")</f>
        <v/>
      </c>
      <c r="J160" t="str">
        <f t="shared" ca="1" si="14"/>
        <v/>
      </c>
    </row>
    <row r="161" spans="1:10" x14ac:dyDescent="0.25">
      <c r="A161" s="10" t="str">
        <f t="shared" ca="1" si="10"/>
        <v/>
      </c>
      <c r="B161" s="10" t="str">
        <f t="shared" ca="1" si="11"/>
        <v/>
      </c>
      <c r="D161" s="11" t="str">
        <f>IF([1]Inventaires!H162="","",[1]Inventaires!H162)</f>
        <v>4500 Articles personnels</v>
      </c>
      <c r="E161">
        <f t="shared" si="12"/>
        <v>161</v>
      </c>
      <c r="F161" t="str">
        <f>IF(OR([1]Inventaires!H162="",[1]Rapport!A$2&lt;&gt;[1]Inventaires!H162),"",[1]Inventaires!I162)</f>
        <v/>
      </c>
      <c r="G161" t="str">
        <f t="shared" si="13"/>
        <v/>
      </c>
      <c r="H161" t="str">
        <f>IF(OR(F161&lt;&gt;[1]Rapport!$C$1,F161=""),"",ROW())</f>
        <v/>
      </c>
      <c r="I161" s="11" t="str">
        <f ca="1">IF(COUNTIF($I$3:I160,F161)&lt;1,F161,"")</f>
        <v/>
      </c>
      <c r="J161" t="str">
        <f t="shared" ca="1" si="14"/>
        <v/>
      </c>
    </row>
    <row r="162" spans="1:10" x14ac:dyDescent="0.25">
      <c r="A162" s="10" t="str">
        <f t="shared" ca="1" si="10"/>
        <v/>
      </c>
      <c r="B162" s="10" t="str">
        <f t="shared" ca="1" si="11"/>
        <v/>
      </c>
      <c r="D162" s="11" t="str">
        <f>IF([1]Inventaires!H163="","",[1]Inventaires!H163)</f>
        <v>4800 Produits Ménagers</v>
      </c>
      <c r="E162" t="str">
        <f t="shared" si="12"/>
        <v/>
      </c>
      <c r="F162" t="str">
        <f>IF(OR([1]Inventaires!H163="",[1]Rapport!A$2&lt;&gt;[1]Inventaires!H163),"",[1]Inventaires!I163)</f>
        <v/>
      </c>
      <c r="G162" t="str">
        <f t="shared" si="13"/>
        <v/>
      </c>
      <c r="H162" t="str">
        <f>IF(OR(F162&lt;&gt;[1]Rapport!$C$1,F162=""),"",ROW())</f>
        <v/>
      </c>
      <c r="I162" s="11">
        <f ca="1">IF(COUNTIF($I$3:I161,F162)&lt;1,F162,"")</f>
        <v>4810</v>
      </c>
      <c r="J162">
        <f t="shared" ca="1" si="14"/>
        <v>162</v>
      </c>
    </row>
    <row r="163" spans="1:10" x14ac:dyDescent="0.25">
      <c r="A163" s="10" t="str">
        <f t="shared" ca="1" si="10"/>
        <v/>
      </c>
      <c r="B163" s="10" t="str">
        <f t="shared" ca="1" si="11"/>
        <v/>
      </c>
      <c r="D163" s="11" t="str">
        <f>IF([1]Inventaires!H164="","",[1]Inventaires!H164)</f>
        <v>4800 Produits Ménagers</v>
      </c>
      <c r="E163" t="str">
        <f t="shared" si="12"/>
        <v/>
      </c>
      <c r="F163" t="str">
        <f>IF(OR([1]Inventaires!H164="",[1]Rapport!A$2&lt;&gt;[1]Inventaires!H164),"",[1]Inventaires!I164)</f>
        <v/>
      </c>
      <c r="G163" t="str">
        <f t="shared" si="13"/>
        <v/>
      </c>
      <c r="H163" t="str">
        <f>IF(OR(F163&lt;&gt;[1]Rapport!$C$1,F163=""),"",ROW())</f>
        <v/>
      </c>
      <c r="I163" s="11">
        <f ca="1">IF(COUNTIF($I$3:I162,F163)&lt;1,F163,"")</f>
        <v>4830</v>
      </c>
      <c r="J163">
        <f t="shared" ca="1" si="14"/>
        <v>163</v>
      </c>
    </row>
    <row r="164" spans="1:10" x14ac:dyDescent="0.25">
      <c r="A164" s="10" t="str">
        <f t="shared" ca="1" si="10"/>
        <v/>
      </c>
      <c r="B164" s="10" t="str">
        <f t="shared" ca="1" si="11"/>
        <v/>
      </c>
      <c r="D164" s="11" t="str">
        <f>IF([1]Inventaires!H165="","",[1]Inventaires!H165)</f>
        <v>4800 Produits Ménagers</v>
      </c>
      <c r="E164" t="str">
        <f t="shared" si="12"/>
        <v/>
      </c>
      <c r="F164" t="str">
        <f>IF(OR([1]Inventaires!H165="",[1]Rapport!A$2&lt;&gt;[1]Inventaires!H165),"",[1]Inventaires!I165)</f>
        <v/>
      </c>
      <c r="G164" t="str">
        <f t="shared" si="13"/>
        <v/>
      </c>
      <c r="H164" t="str">
        <f>IF(OR(F164&lt;&gt;[1]Rapport!$C$1,F164=""),"",ROW())</f>
        <v/>
      </c>
      <c r="I164" s="11" t="str">
        <f ca="1">IF(COUNTIF($I$3:I163,F164)&lt;1,F164,"")</f>
        <v/>
      </c>
      <c r="J164" t="str">
        <f t="shared" ca="1" si="14"/>
        <v/>
      </c>
    </row>
    <row r="165" spans="1:10" x14ac:dyDescent="0.25">
      <c r="A165" s="10" t="str">
        <f t="shared" ca="1" si="10"/>
        <v/>
      </c>
      <c r="B165" s="10" t="str">
        <f t="shared" ca="1" si="11"/>
        <v/>
      </c>
      <c r="D165" s="11" t="str">
        <f>IF([1]Inventaires!H166="","",[1]Inventaires!H166)</f>
        <v>4800 Produits Ménagers</v>
      </c>
      <c r="E165" t="str">
        <f t="shared" si="12"/>
        <v/>
      </c>
      <c r="F165" t="str">
        <f>IF(OR([1]Inventaires!H166="",[1]Rapport!A$2&lt;&gt;[1]Inventaires!H166),"",[1]Inventaires!I166)</f>
        <v/>
      </c>
      <c r="G165" t="str">
        <f t="shared" si="13"/>
        <v/>
      </c>
      <c r="H165" t="str">
        <f>IF(OR(F165&lt;&gt;[1]Rapport!$C$1,F165=""),"",ROW())</f>
        <v/>
      </c>
      <c r="I165" s="11">
        <f ca="1">IF(COUNTIF($I$3:I164,F165)&lt;1,F165,"")</f>
        <v>4860</v>
      </c>
      <c r="J165">
        <f t="shared" ca="1" si="14"/>
        <v>165</v>
      </c>
    </row>
    <row r="166" spans="1:10" x14ac:dyDescent="0.25">
      <c r="A166" s="10" t="str">
        <f t="shared" ca="1" si="10"/>
        <v/>
      </c>
      <c r="B166" s="10" t="str">
        <f t="shared" ca="1" si="11"/>
        <v/>
      </c>
      <c r="D166" s="11" t="str">
        <f>IF([1]Inventaires!H167="","",[1]Inventaires!H167)</f>
        <v>4800 Produits Ménagers</v>
      </c>
      <c r="E166" t="str">
        <f t="shared" si="12"/>
        <v/>
      </c>
      <c r="F166" t="str">
        <f>IF(OR([1]Inventaires!H167="",[1]Rapport!A$2&lt;&gt;[1]Inventaires!H167),"",[1]Inventaires!I167)</f>
        <v/>
      </c>
      <c r="G166" t="str">
        <f t="shared" si="13"/>
        <v/>
      </c>
      <c r="H166" t="str">
        <f>IF(OR(F166&lt;&gt;[1]Rapport!$C$1,F166=""),"",ROW())</f>
        <v/>
      </c>
      <c r="I166" s="11" t="str">
        <f ca="1">IF(COUNTIF($I$3:I165,F166)&lt;1,F166,"")</f>
        <v/>
      </c>
      <c r="J166" t="str">
        <f t="shared" ca="1" si="14"/>
        <v/>
      </c>
    </row>
    <row r="167" spans="1:10" x14ac:dyDescent="0.25">
      <c r="A167" s="10" t="str">
        <f t="shared" ca="1" si="10"/>
        <v/>
      </c>
      <c r="B167" s="10" t="str">
        <f t="shared" ca="1" si="11"/>
        <v/>
      </c>
      <c r="D167" s="11" t="str">
        <f>IF([1]Inventaires!H168="","",[1]Inventaires!H168)</f>
        <v>4800 Produits Ménagers</v>
      </c>
      <c r="E167" t="str">
        <f t="shared" si="12"/>
        <v/>
      </c>
      <c r="F167" t="str">
        <f>IF(OR([1]Inventaires!H168="",[1]Rapport!A$2&lt;&gt;[1]Inventaires!H168),"",[1]Inventaires!I168)</f>
        <v/>
      </c>
      <c r="G167" t="str">
        <f t="shared" si="13"/>
        <v/>
      </c>
      <c r="H167" t="str">
        <f>IF(OR(F167&lt;&gt;[1]Rapport!$C$1,F167=""),"",ROW())</f>
        <v/>
      </c>
      <c r="I167" s="11" t="str">
        <f ca="1">IF(COUNTIF($I$3:I166,F167)&lt;1,F167,"")</f>
        <v>4820 P. MENAGERS DESODORISANTS</v>
      </c>
      <c r="J167">
        <f t="shared" ca="1" si="14"/>
        <v>167</v>
      </c>
    </row>
    <row r="168" spans="1:10" x14ac:dyDescent="0.25">
      <c r="A168" s="10" t="str">
        <f t="shared" ca="1" si="10"/>
        <v/>
      </c>
      <c r="B168" s="10" t="str">
        <f t="shared" ca="1" si="11"/>
        <v/>
      </c>
      <c r="D168" s="11" t="str">
        <f>IF([1]Inventaires!H169="","",[1]Inventaires!H169)</f>
        <v>4800 Produits Ménagers</v>
      </c>
      <c r="E168" t="str">
        <f t="shared" si="12"/>
        <v/>
      </c>
      <c r="F168" t="str">
        <f>IF(OR([1]Inventaires!H169="",[1]Rapport!A$2&lt;&gt;[1]Inventaires!H169),"",[1]Inventaires!I169)</f>
        <v/>
      </c>
      <c r="G168" t="str">
        <f t="shared" si="13"/>
        <v/>
      </c>
      <c r="H168" t="str">
        <f>IF(OR(F168&lt;&gt;[1]Rapport!$C$1,F168=""),"",ROW())</f>
        <v/>
      </c>
      <c r="I168" s="11" t="str">
        <f ca="1">IF(COUNTIF($I$3:I167,F168)&lt;1,F168,"")</f>
        <v/>
      </c>
      <c r="J168" t="str">
        <f t="shared" ca="1" si="14"/>
        <v/>
      </c>
    </row>
    <row r="169" spans="1:10" x14ac:dyDescent="0.25">
      <c r="A169" s="10" t="str">
        <f t="shared" ca="1" si="10"/>
        <v/>
      </c>
      <c r="B169" s="10" t="str">
        <f t="shared" ca="1" si="11"/>
        <v/>
      </c>
      <c r="D169" s="11" t="str">
        <f>IF([1]Inventaires!H170="","",[1]Inventaires!H170)</f>
        <v>4800 Produits Ménagers</v>
      </c>
      <c r="E169" t="str">
        <f t="shared" si="12"/>
        <v/>
      </c>
      <c r="F169" t="str">
        <f>IF(OR([1]Inventaires!H170="",[1]Rapport!A$2&lt;&gt;[1]Inventaires!H170),"",[1]Inventaires!I170)</f>
        <v/>
      </c>
      <c r="G169" t="str">
        <f t="shared" si="13"/>
        <v/>
      </c>
      <c r="H169" t="str">
        <f>IF(OR(F169&lt;&gt;[1]Rapport!$C$1,F169=""),"",ROW())</f>
        <v/>
      </c>
      <c r="I169" s="11" t="str">
        <f ca="1">IF(COUNTIF($I$3:I168,F169)&lt;1,F169,"")</f>
        <v/>
      </c>
      <c r="J169" t="str">
        <f t="shared" ca="1" si="14"/>
        <v/>
      </c>
    </row>
    <row r="170" spans="1:10" x14ac:dyDescent="0.25">
      <c r="A170" s="10" t="str">
        <f t="shared" ca="1" si="10"/>
        <v/>
      </c>
      <c r="B170" s="10" t="str">
        <f t="shared" ca="1" si="11"/>
        <v/>
      </c>
      <c r="D170" s="11" t="str">
        <f>IF([1]Inventaires!H171="","",[1]Inventaires!H171)</f>
        <v>4800 Produits Ménagers</v>
      </c>
      <c r="E170" t="str">
        <f t="shared" si="12"/>
        <v/>
      </c>
      <c r="F170" t="str">
        <f>IF(OR([1]Inventaires!H171="",[1]Rapport!A$2&lt;&gt;[1]Inventaires!H171),"",[1]Inventaires!I171)</f>
        <v/>
      </c>
      <c r="G170" t="str">
        <f t="shared" si="13"/>
        <v/>
      </c>
      <c r="H170" t="str">
        <f>IF(OR(F170&lt;&gt;[1]Rapport!$C$1,F170=""),"",ROW())</f>
        <v/>
      </c>
      <c r="I170" s="11" t="str">
        <f ca="1">IF(COUNTIF($I$3:I169,F170)&lt;1,F170,"")</f>
        <v/>
      </c>
      <c r="J170" t="str">
        <f t="shared" ca="1" si="14"/>
        <v/>
      </c>
    </row>
    <row r="171" spans="1:10" x14ac:dyDescent="0.25">
      <c r="A171" s="10" t="str">
        <f t="shared" ca="1" si="10"/>
        <v/>
      </c>
      <c r="B171" s="10" t="str">
        <f t="shared" ca="1" si="11"/>
        <v/>
      </c>
      <c r="D171" s="11" t="str">
        <f>IF([1]Inventaires!H172="","",[1]Inventaires!H172)</f>
        <v>4800 Produits Ménagers</v>
      </c>
      <c r="E171" t="str">
        <f t="shared" si="12"/>
        <v/>
      </c>
      <c r="F171" t="str">
        <f>IF(OR([1]Inventaires!H172="",[1]Rapport!A$2&lt;&gt;[1]Inventaires!H172),"",[1]Inventaires!I172)</f>
        <v/>
      </c>
      <c r="G171" t="str">
        <f t="shared" si="13"/>
        <v/>
      </c>
      <c r="H171" t="str">
        <f>IF(OR(F171&lt;&gt;[1]Rapport!$C$1,F171=""),"",ROW())</f>
        <v/>
      </c>
      <c r="I171" s="11" t="str">
        <f ca="1">IF(COUNTIF($I$3:I170,F171)&lt;1,F171,"")</f>
        <v>4860 P .MENAGERS DETERG. VAISSELLES</v>
      </c>
      <c r="J171">
        <f t="shared" ca="1" si="14"/>
        <v>171</v>
      </c>
    </row>
    <row r="172" spans="1:10" x14ac:dyDescent="0.25">
      <c r="A172" s="10" t="str">
        <f t="shared" ca="1" si="10"/>
        <v/>
      </c>
      <c r="B172" s="10" t="str">
        <f t="shared" ca="1" si="11"/>
        <v/>
      </c>
      <c r="D172" s="11" t="str">
        <f>IF([1]Inventaires!H173="","",[1]Inventaires!H173)</f>
        <v>4800 Produits Ménagers</v>
      </c>
      <c r="E172" t="str">
        <f t="shared" si="12"/>
        <v/>
      </c>
      <c r="F172" t="str">
        <f>IF(OR([1]Inventaires!H173="",[1]Rapport!A$2&lt;&gt;[1]Inventaires!H173),"",[1]Inventaires!I173)</f>
        <v/>
      </c>
      <c r="G172" t="str">
        <f t="shared" si="13"/>
        <v/>
      </c>
      <c r="H172" t="str">
        <f>IF(OR(F172&lt;&gt;[1]Rapport!$C$1,F172=""),"",ROW())</f>
        <v/>
      </c>
      <c r="I172" s="11" t="str">
        <f ca="1">IF(COUNTIF($I$3:I171,F172)&lt;1,F172,"")</f>
        <v/>
      </c>
      <c r="J172" t="str">
        <f t="shared" ca="1" si="14"/>
        <v/>
      </c>
    </row>
    <row r="173" spans="1:10" x14ac:dyDescent="0.25">
      <c r="A173" s="10" t="str">
        <f t="shared" ca="1" si="10"/>
        <v/>
      </c>
      <c r="B173" s="10" t="str">
        <f t="shared" ca="1" si="11"/>
        <v/>
      </c>
      <c r="D173" s="11" t="str">
        <f>IF([1]Inventaires!H174="","",[1]Inventaires!H174)</f>
        <v>4800 Produits Ménagers</v>
      </c>
      <c r="E173" t="str">
        <f t="shared" si="12"/>
        <v/>
      </c>
      <c r="F173" t="str">
        <f>IF(OR([1]Inventaires!H174="",[1]Rapport!A$2&lt;&gt;[1]Inventaires!H174),"",[1]Inventaires!I174)</f>
        <v/>
      </c>
      <c r="G173" t="str">
        <f t="shared" si="13"/>
        <v/>
      </c>
      <c r="H173" t="str">
        <f>IF(OR(F173&lt;&gt;[1]Rapport!$C$1,F173=""),"",ROW())</f>
        <v/>
      </c>
      <c r="I173" s="11" t="str">
        <f ca="1">IF(COUNTIF($I$3:I172,F173)&lt;1,F173,"")</f>
        <v/>
      </c>
      <c r="J173" t="str">
        <f t="shared" ca="1" si="14"/>
        <v/>
      </c>
    </row>
    <row r="174" spans="1:10" x14ac:dyDescent="0.25">
      <c r="A174" s="10" t="str">
        <f t="shared" ca="1" si="10"/>
        <v/>
      </c>
      <c r="B174" s="10" t="str">
        <f t="shared" ca="1" si="11"/>
        <v/>
      </c>
      <c r="D174" s="11" t="str">
        <f>IF([1]Inventaires!H175="","",[1]Inventaires!H175)</f>
        <v>4800 Produits Ménagers</v>
      </c>
      <c r="E174" t="str">
        <f t="shared" si="12"/>
        <v/>
      </c>
      <c r="F174" t="str">
        <f>IF(OR([1]Inventaires!H175="",[1]Rapport!A$2&lt;&gt;[1]Inventaires!H175),"",[1]Inventaires!I175)</f>
        <v/>
      </c>
      <c r="G174" t="str">
        <f t="shared" si="13"/>
        <v/>
      </c>
      <c r="H174" t="str">
        <f>IF(OR(F174&lt;&gt;[1]Rapport!$C$1,F174=""),"",ROW())</f>
        <v/>
      </c>
      <c r="I174" s="11" t="str">
        <f ca="1">IF(COUNTIF($I$3:I173,F174)&lt;1,F174,"")</f>
        <v/>
      </c>
      <c r="J174" t="str">
        <f t="shared" ca="1" si="14"/>
        <v/>
      </c>
    </row>
    <row r="175" spans="1:10" x14ac:dyDescent="0.25">
      <c r="A175" s="10" t="str">
        <f t="shared" ca="1" si="10"/>
        <v/>
      </c>
      <c r="B175" s="10" t="str">
        <f t="shared" ca="1" si="11"/>
        <v/>
      </c>
      <c r="D175" s="11" t="str">
        <f>IF([1]Inventaires!H176="","",[1]Inventaires!H176)</f>
        <v>4800 Produits Ménagers</v>
      </c>
      <c r="E175" t="str">
        <f t="shared" si="12"/>
        <v/>
      </c>
      <c r="F175" t="str">
        <f>IF(OR([1]Inventaires!H176="",[1]Rapport!A$2&lt;&gt;[1]Inventaires!H176),"",[1]Inventaires!I176)</f>
        <v/>
      </c>
      <c r="G175" t="str">
        <f t="shared" si="13"/>
        <v/>
      </c>
      <c r="H175" t="str">
        <f>IF(OR(F175&lt;&gt;[1]Rapport!$C$1,F175=""),"",ROW())</f>
        <v/>
      </c>
      <c r="I175" s="11" t="str">
        <f ca="1">IF(COUNTIF($I$3:I174,F175)&lt;1,F175,"")</f>
        <v/>
      </c>
      <c r="J175" t="str">
        <f t="shared" ca="1" si="14"/>
        <v/>
      </c>
    </row>
    <row r="176" spans="1:10" x14ac:dyDescent="0.25">
      <c r="A176" s="10" t="str">
        <f t="shared" ca="1" si="10"/>
        <v/>
      </c>
      <c r="B176" s="10" t="str">
        <f t="shared" ca="1" si="11"/>
        <v/>
      </c>
      <c r="D176" s="11" t="str">
        <f>IF([1]Inventaires!H177="","",[1]Inventaires!H177)</f>
        <v>4800 Produits Ménagers</v>
      </c>
      <c r="E176" t="str">
        <f t="shared" si="12"/>
        <v/>
      </c>
      <c r="F176" t="str">
        <f>IF(OR([1]Inventaires!H177="",[1]Rapport!A$2&lt;&gt;[1]Inventaires!H177),"",[1]Inventaires!I177)</f>
        <v/>
      </c>
      <c r="G176" t="str">
        <f t="shared" si="13"/>
        <v/>
      </c>
      <c r="H176" t="str">
        <f>IF(OR(F176&lt;&gt;[1]Rapport!$C$1,F176=""),"",ROW())</f>
        <v/>
      </c>
      <c r="I176" s="11" t="str">
        <f ca="1">IF(COUNTIF($I$3:I175,F176)&lt;1,F176,"")</f>
        <v/>
      </c>
      <c r="J176" t="str">
        <f t="shared" ca="1" si="14"/>
        <v/>
      </c>
    </row>
    <row r="177" spans="1:10" x14ac:dyDescent="0.25">
      <c r="A177" s="10" t="str">
        <f t="shared" ca="1" si="10"/>
        <v/>
      </c>
      <c r="B177" s="10" t="str">
        <f t="shared" ca="1" si="11"/>
        <v/>
      </c>
      <c r="D177" s="11" t="str">
        <f>IF([1]Inventaires!H178="","",[1]Inventaires!H178)</f>
        <v>4800 Produits Ménagers</v>
      </c>
      <c r="E177" t="str">
        <f t="shared" si="12"/>
        <v/>
      </c>
      <c r="F177" t="str">
        <f>IF(OR([1]Inventaires!H178="",[1]Rapport!A$2&lt;&gt;[1]Inventaires!H178),"",[1]Inventaires!I178)</f>
        <v/>
      </c>
      <c r="G177" t="str">
        <f t="shared" si="13"/>
        <v/>
      </c>
      <c r="H177" t="str">
        <f>IF(OR(F177&lt;&gt;[1]Rapport!$C$1,F177=""),"",ROW())</f>
        <v/>
      </c>
      <c r="I177" s="11" t="str">
        <f ca="1">IF(COUNTIF($I$3:I176,F177)&lt;1,F177,"")</f>
        <v/>
      </c>
      <c r="J177" t="str">
        <f t="shared" ca="1" si="14"/>
        <v/>
      </c>
    </row>
    <row r="178" spans="1:10" x14ac:dyDescent="0.25">
      <c r="A178" s="10" t="str">
        <f t="shared" ca="1" si="10"/>
        <v/>
      </c>
      <c r="B178" s="10" t="str">
        <f t="shared" ca="1" si="11"/>
        <v/>
      </c>
      <c r="D178" s="11" t="str">
        <f>IF([1]Inventaires!H179="","",[1]Inventaires!H179)</f>
        <v>4800 Produits Ménagers</v>
      </c>
      <c r="E178" t="str">
        <f t="shared" si="12"/>
        <v/>
      </c>
      <c r="F178" t="str">
        <f>IF(OR([1]Inventaires!H179="",[1]Rapport!A$2&lt;&gt;[1]Inventaires!H179),"",[1]Inventaires!I179)</f>
        <v/>
      </c>
      <c r="G178" t="str">
        <f t="shared" si="13"/>
        <v/>
      </c>
      <c r="H178" t="str">
        <f>IF(OR(F178&lt;&gt;[1]Rapport!$C$1,F178=""),"",ROW())</f>
        <v/>
      </c>
      <c r="I178" s="11" t="str">
        <f ca="1">IF(COUNTIF($I$3:I177,F178)&lt;1,F178,"")</f>
        <v/>
      </c>
      <c r="J178" t="str">
        <f t="shared" ca="1" si="14"/>
        <v/>
      </c>
    </row>
    <row r="179" spans="1:10" x14ac:dyDescent="0.25">
      <c r="A179" s="10" t="str">
        <f t="shared" ca="1" si="10"/>
        <v/>
      </c>
      <c r="B179" s="10" t="str">
        <f t="shared" ca="1" si="11"/>
        <v/>
      </c>
      <c r="D179" s="11" t="str">
        <f>IF([1]Inventaires!H180="","",[1]Inventaires!H180)</f>
        <v>4800 Produits Ménagers</v>
      </c>
      <c r="E179" t="str">
        <f t="shared" si="12"/>
        <v/>
      </c>
      <c r="F179" t="str">
        <f>IF(OR([1]Inventaires!H180="",[1]Rapport!A$2&lt;&gt;[1]Inventaires!H180),"",[1]Inventaires!I180)</f>
        <v/>
      </c>
      <c r="G179" t="str">
        <f t="shared" si="13"/>
        <v/>
      </c>
      <c r="H179" t="str">
        <f>IF(OR(F179&lt;&gt;[1]Rapport!$C$1,F179=""),"",ROW())</f>
        <v/>
      </c>
      <c r="I179" s="11" t="str">
        <f ca="1">IF(COUNTIF($I$3:I178,F179)&lt;1,F179,"")</f>
        <v/>
      </c>
      <c r="J179" t="str">
        <f t="shared" ca="1" si="14"/>
        <v/>
      </c>
    </row>
    <row r="180" spans="1:10" x14ac:dyDescent="0.25">
      <c r="A180" s="10" t="str">
        <f t="shared" ca="1" si="10"/>
        <v/>
      </c>
      <c r="B180" s="10" t="str">
        <f t="shared" ca="1" si="11"/>
        <v/>
      </c>
      <c r="D180" s="11" t="str">
        <f>IF([1]Inventaires!H181="","",[1]Inventaires!H181)</f>
        <v>4800 Produits Ménagers</v>
      </c>
      <c r="E180" t="str">
        <f t="shared" si="12"/>
        <v/>
      </c>
      <c r="F180" t="str">
        <f>IF(OR([1]Inventaires!H181="",[1]Rapport!A$2&lt;&gt;[1]Inventaires!H181),"",[1]Inventaires!I181)</f>
        <v/>
      </c>
      <c r="G180" t="str">
        <f t="shared" si="13"/>
        <v/>
      </c>
      <c r="H180" t="str">
        <f>IF(OR(F180&lt;&gt;[1]Rapport!$C$1,F180=""),"",ROW())</f>
        <v/>
      </c>
      <c r="I180" s="11">
        <f ca="1">IF(COUNTIF($I$3:I179,F180)&lt;1,F180,"")</f>
        <v>0</v>
      </c>
      <c r="J180">
        <f t="shared" ca="1" si="14"/>
        <v>180</v>
      </c>
    </row>
    <row r="181" spans="1:10" x14ac:dyDescent="0.25">
      <c r="A181" s="10" t="str">
        <f t="shared" ca="1" si="10"/>
        <v/>
      </c>
      <c r="B181" s="10" t="str">
        <f t="shared" ca="1" si="11"/>
        <v/>
      </c>
      <c r="D181" s="11" t="str">
        <f>IF([1]Inventaires!H182="","",[1]Inventaires!H182)</f>
        <v>4800 Produits Ménagers</v>
      </c>
      <c r="E181" t="str">
        <f t="shared" si="12"/>
        <v/>
      </c>
      <c r="F181" t="str">
        <f>IF(OR([1]Inventaires!H182="",[1]Rapport!A$2&lt;&gt;[1]Inventaires!H182),"",[1]Inventaires!I182)</f>
        <v/>
      </c>
      <c r="G181" t="str">
        <f t="shared" si="13"/>
        <v/>
      </c>
      <c r="H181" t="str">
        <f>IF(OR(F181&lt;&gt;[1]Rapport!$C$1,F181=""),"",ROW())</f>
        <v/>
      </c>
      <c r="I181" s="11" t="str">
        <f ca="1">IF(COUNTIF($I$3:I180,F181)&lt;1,F181,"")</f>
        <v/>
      </c>
      <c r="J181" t="str">
        <f t="shared" ca="1" si="14"/>
        <v/>
      </c>
    </row>
    <row r="182" spans="1:10" x14ac:dyDescent="0.25">
      <c r="A182" s="10" t="str">
        <f t="shared" ca="1" si="10"/>
        <v/>
      </c>
      <c r="B182" s="10" t="str">
        <f t="shared" ca="1" si="11"/>
        <v/>
      </c>
      <c r="D182" s="11" t="str">
        <f>IF([1]Inventaires!H183="","",[1]Inventaires!H183)</f>
        <v>4800 Produits Ménagers</v>
      </c>
      <c r="E182" t="str">
        <f t="shared" si="12"/>
        <v/>
      </c>
      <c r="F182" t="str">
        <f>IF(OR([1]Inventaires!H183="",[1]Rapport!A$2&lt;&gt;[1]Inventaires!H183),"",[1]Inventaires!I183)</f>
        <v/>
      </c>
      <c r="G182" t="str">
        <f t="shared" si="13"/>
        <v/>
      </c>
      <c r="H182" t="str">
        <f>IF(OR(F182&lt;&gt;[1]Rapport!$C$1,F182=""),"",ROW())</f>
        <v/>
      </c>
      <c r="I182" s="11" t="str">
        <f ca="1">IF(COUNTIF($I$3:I181,F182)&lt;1,F182,"")</f>
        <v/>
      </c>
      <c r="J182" t="str">
        <f t="shared" ca="1" si="14"/>
        <v/>
      </c>
    </row>
    <row r="183" spans="1:10" x14ac:dyDescent="0.25">
      <c r="A183" s="10" t="str">
        <f t="shared" ca="1" si="10"/>
        <v/>
      </c>
      <c r="B183" s="10" t="str">
        <f t="shared" ca="1" si="11"/>
        <v/>
      </c>
      <c r="D183" s="11" t="str">
        <f>IF([1]Inventaires!H184="","",[1]Inventaires!H184)</f>
        <v>4800 Produits Ménagers</v>
      </c>
      <c r="E183" t="str">
        <f t="shared" si="12"/>
        <v/>
      </c>
      <c r="F183" t="str">
        <f>IF(OR([1]Inventaires!H184="",[1]Rapport!A$2&lt;&gt;[1]Inventaires!H184),"",[1]Inventaires!I184)</f>
        <v/>
      </c>
      <c r="G183" t="str">
        <f t="shared" si="13"/>
        <v/>
      </c>
      <c r="H183" t="str">
        <f>IF(OR(F183&lt;&gt;[1]Rapport!$C$1,F183=""),"",ROW())</f>
        <v/>
      </c>
      <c r="I183" s="11" t="str">
        <f ca="1">IF(COUNTIF($I$3:I182,F183)&lt;1,F183,"")</f>
        <v/>
      </c>
      <c r="J183" t="str">
        <f t="shared" ca="1" si="14"/>
        <v/>
      </c>
    </row>
    <row r="184" spans="1:10" x14ac:dyDescent="0.25">
      <c r="A184" s="10" t="str">
        <f t="shared" ca="1" si="10"/>
        <v/>
      </c>
      <c r="B184" s="10" t="str">
        <f t="shared" ca="1" si="11"/>
        <v/>
      </c>
      <c r="D184" s="11" t="str">
        <f>IF([1]Inventaires!H185="","",[1]Inventaires!H185)</f>
        <v>4800 Produits Ménagers</v>
      </c>
      <c r="E184" t="str">
        <f t="shared" si="12"/>
        <v/>
      </c>
      <c r="F184" t="str">
        <f>IF(OR([1]Inventaires!H185="",[1]Rapport!A$2&lt;&gt;[1]Inventaires!H185),"",[1]Inventaires!I185)</f>
        <v/>
      </c>
      <c r="G184" t="str">
        <f t="shared" si="13"/>
        <v/>
      </c>
      <c r="H184" t="str">
        <f>IF(OR(F184&lt;&gt;[1]Rapport!$C$1,F184=""),"",ROW())</f>
        <v/>
      </c>
      <c r="I184" s="11" t="str">
        <f ca="1">IF(COUNTIF($I$3:I183,F184)&lt;1,F184,"")</f>
        <v/>
      </c>
      <c r="J184" t="str">
        <f t="shared" ca="1" si="14"/>
        <v/>
      </c>
    </row>
    <row r="185" spans="1:10" x14ac:dyDescent="0.25">
      <c r="A185" s="10" t="str">
        <f t="shared" ca="1" si="10"/>
        <v/>
      </c>
      <c r="B185" s="10" t="str">
        <f t="shared" ca="1" si="11"/>
        <v/>
      </c>
      <c r="D185" s="11" t="str">
        <f>IF([1]Inventaires!H186="","",[1]Inventaires!H186)</f>
        <v>4800 Produits Ménagers</v>
      </c>
      <c r="E185" t="str">
        <f t="shared" si="12"/>
        <v/>
      </c>
      <c r="F185" t="str">
        <f>IF(OR([1]Inventaires!H186="",[1]Rapport!A$2&lt;&gt;[1]Inventaires!H186),"",[1]Inventaires!I186)</f>
        <v/>
      </c>
      <c r="G185" t="str">
        <f t="shared" si="13"/>
        <v/>
      </c>
      <c r="H185" t="str">
        <f>IF(OR(F185&lt;&gt;[1]Rapport!$C$1,F185=""),"",ROW())</f>
        <v/>
      </c>
      <c r="I185" s="11" t="str">
        <f ca="1">IF(COUNTIF($I$3:I184,F185)&lt;1,F185,"")</f>
        <v/>
      </c>
      <c r="J185" t="str">
        <f t="shared" ca="1" si="14"/>
        <v/>
      </c>
    </row>
    <row r="186" spans="1:10" x14ac:dyDescent="0.25">
      <c r="A186" s="10" t="str">
        <f t="shared" ca="1" si="10"/>
        <v/>
      </c>
      <c r="B186" s="10" t="str">
        <f t="shared" ca="1" si="11"/>
        <v/>
      </c>
      <c r="D186" s="11" t="str">
        <f>IF([1]Inventaires!H187="","",[1]Inventaires!H187)</f>
        <v>4800 Produits Ménagers</v>
      </c>
      <c r="E186" t="str">
        <f t="shared" si="12"/>
        <v/>
      </c>
      <c r="F186" t="str">
        <f>IF(OR([1]Inventaires!H187="",[1]Rapport!A$2&lt;&gt;[1]Inventaires!H187),"",[1]Inventaires!I187)</f>
        <v/>
      </c>
      <c r="G186" t="str">
        <f t="shared" si="13"/>
        <v/>
      </c>
      <c r="H186" t="str">
        <f>IF(OR(F186&lt;&gt;[1]Rapport!$C$1,F186=""),"",ROW())</f>
        <v/>
      </c>
      <c r="I186" s="11" t="str">
        <f ca="1">IF(COUNTIF($I$3:I185,F186)&lt;1,F186,"")</f>
        <v/>
      </c>
      <c r="J186" t="str">
        <f t="shared" ca="1" si="14"/>
        <v/>
      </c>
    </row>
    <row r="187" spans="1:10" x14ac:dyDescent="0.25">
      <c r="A187" s="10" t="str">
        <f t="shared" ca="1" si="10"/>
        <v/>
      </c>
      <c r="B187" s="10" t="str">
        <f t="shared" ca="1" si="11"/>
        <v/>
      </c>
      <c r="D187" s="11" t="str">
        <f>IF([1]Inventaires!H188="","",[1]Inventaires!H188)</f>
        <v>4800 Produits Ménagers</v>
      </c>
      <c r="E187" t="str">
        <f t="shared" si="12"/>
        <v/>
      </c>
      <c r="F187" t="str">
        <f>IF(OR([1]Inventaires!H188="",[1]Rapport!A$2&lt;&gt;[1]Inventaires!H188),"",[1]Inventaires!I188)</f>
        <v/>
      </c>
      <c r="G187" t="str">
        <f t="shared" si="13"/>
        <v/>
      </c>
      <c r="H187" t="str">
        <f>IF(OR(F187&lt;&gt;[1]Rapport!$C$1,F187=""),"",ROW())</f>
        <v/>
      </c>
      <c r="I187" s="11" t="str">
        <f ca="1">IF(COUNTIF($I$3:I186,F187)&lt;1,F187,"")</f>
        <v/>
      </c>
      <c r="J187" t="str">
        <f t="shared" ca="1" si="14"/>
        <v/>
      </c>
    </row>
    <row r="188" spans="1:10" x14ac:dyDescent="0.25">
      <c r="A188" s="10" t="str">
        <f t="shared" ca="1" si="10"/>
        <v/>
      </c>
      <c r="B188" s="10" t="str">
        <f t="shared" ca="1" si="11"/>
        <v/>
      </c>
      <c r="D188" s="11" t="str">
        <f>IF([1]Inventaires!H189="","",[1]Inventaires!H189)</f>
        <v>4800 Produits Ménagers</v>
      </c>
      <c r="E188" t="str">
        <f t="shared" si="12"/>
        <v/>
      </c>
      <c r="F188" t="str">
        <f>IF(OR([1]Inventaires!H189="",[1]Rapport!A$2&lt;&gt;[1]Inventaires!H189),"",[1]Inventaires!I189)</f>
        <v/>
      </c>
      <c r="G188" t="str">
        <f t="shared" si="13"/>
        <v/>
      </c>
      <c r="H188" t="str">
        <f>IF(OR(F188&lt;&gt;[1]Rapport!$C$1,F188=""),"",ROW())</f>
        <v/>
      </c>
      <c r="I188" s="11" t="str">
        <f ca="1">IF(COUNTIF($I$3:I187,F188)&lt;1,F188,"")</f>
        <v/>
      </c>
      <c r="J188" t="str">
        <f t="shared" ca="1" si="14"/>
        <v/>
      </c>
    </row>
    <row r="189" spans="1:10" x14ac:dyDescent="0.25">
      <c r="A189" s="10" t="str">
        <f t="shared" ca="1" si="10"/>
        <v/>
      </c>
      <c r="B189" s="10" t="str">
        <f t="shared" ca="1" si="11"/>
        <v/>
      </c>
      <c r="D189" s="11" t="str">
        <f>IF([1]Inventaires!H190="","",[1]Inventaires!H190)</f>
        <v>4800 Produits Ménagers</v>
      </c>
      <c r="E189" t="str">
        <f t="shared" si="12"/>
        <v/>
      </c>
      <c r="F189" t="str">
        <f>IF(OR([1]Inventaires!H190="",[1]Rapport!A$2&lt;&gt;[1]Inventaires!H190),"",[1]Inventaires!I190)</f>
        <v/>
      </c>
      <c r="G189" t="str">
        <f t="shared" si="13"/>
        <v/>
      </c>
      <c r="H189" t="str">
        <f>IF(OR(F189&lt;&gt;[1]Rapport!$C$1,F189=""),"",ROW())</f>
        <v/>
      </c>
      <c r="I189" s="11" t="str">
        <f ca="1">IF(COUNTIF($I$3:I188,F189)&lt;1,F189,"")</f>
        <v/>
      </c>
      <c r="J189" t="str">
        <f t="shared" ca="1" si="14"/>
        <v/>
      </c>
    </row>
    <row r="190" spans="1:10" x14ac:dyDescent="0.25">
      <c r="A190" s="10" t="str">
        <f t="shared" ca="1" si="10"/>
        <v/>
      </c>
      <c r="B190" s="10" t="str">
        <f t="shared" ca="1" si="11"/>
        <v/>
      </c>
      <c r="D190" s="11" t="str">
        <f>IF([1]Inventaires!H191="","",[1]Inventaires!H191)</f>
        <v>4800 Produits Ménagers</v>
      </c>
      <c r="E190" t="str">
        <f t="shared" si="12"/>
        <v/>
      </c>
      <c r="F190" t="str">
        <f>IF(OR([1]Inventaires!H191="",[1]Rapport!A$2&lt;&gt;[1]Inventaires!H191),"",[1]Inventaires!I191)</f>
        <v/>
      </c>
      <c r="G190" t="str">
        <f t="shared" si="13"/>
        <v/>
      </c>
      <c r="H190" t="str">
        <f>IF(OR(F190&lt;&gt;[1]Rapport!$C$1,F190=""),"",ROW())</f>
        <v/>
      </c>
      <c r="I190" s="11" t="str">
        <f ca="1">IF(COUNTIF($I$3:I189,F190)&lt;1,F190,"")</f>
        <v/>
      </c>
      <c r="J190" t="str">
        <f t="shared" ca="1" si="14"/>
        <v/>
      </c>
    </row>
    <row r="191" spans="1:10" x14ac:dyDescent="0.25">
      <c r="A191" s="10" t="str">
        <f t="shared" ca="1" si="10"/>
        <v/>
      </c>
      <c r="B191" s="10" t="str">
        <f t="shared" ca="1" si="11"/>
        <v/>
      </c>
      <c r="D191" s="11" t="str">
        <f>IF([1]Inventaires!H192="","",[1]Inventaires!H192)</f>
        <v>4800 Produits Ménagers</v>
      </c>
      <c r="E191" t="str">
        <f t="shared" si="12"/>
        <v/>
      </c>
      <c r="F191" t="str">
        <f>IF(OR([1]Inventaires!H192="",[1]Rapport!A$2&lt;&gt;[1]Inventaires!H192),"",[1]Inventaires!I192)</f>
        <v/>
      </c>
      <c r="G191" t="str">
        <f t="shared" si="13"/>
        <v/>
      </c>
      <c r="H191" t="str">
        <f>IF(OR(F191&lt;&gt;[1]Rapport!$C$1,F191=""),"",ROW())</f>
        <v/>
      </c>
      <c r="I191" s="11" t="str">
        <f ca="1">IF(COUNTIF($I$3:I190,F191)&lt;1,F191,"")</f>
        <v/>
      </c>
      <c r="J191" t="str">
        <f t="shared" ca="1" si="14"/>
        <v/>
      </c>
    </row>
    <row r="192" spans="1:10" x14ac:dyDescent="0.25">
      <c r="A192" s="10" t="str">
        <f t="shared" ca="1" si="10"/>
        <v/>
      </c>
      <c r="B192" s="10" t="str">
        <f t="shared" ca="1" si="11"/>
        <v/>
      </c>
      <c r="D192" s="11" t="str">
        <f>IF([1]Inventaires!H193="","",[1]Inventaires!H193)</f>
        <v>4800 Produits Ménagers</v>
      </c>
      <c r="E192" t="str">
        <f t="shared" si="12"/>
        <v/>
      </c>
      <c r="F192" t="str">
        <f>IF(OR([1]Inventaires!H193="",[1]Rapport!A$2&lt;&gt;[1]Inventaires!H193),"",[1]Inventaires!I193)</f>
        <v/>
      </c>
      <c r="G192" t="str">
        <f t="shared" si="13"/>
        <v/>
      </c>
      <c r="H192" t="str">
        <f>IF(OR(F192&lt;&gt;[1]Rapport!$C$1,F192=""),"",ROW())</f>
        <v/>
      </c>
      <c r="I192" s="11" t="str">
        <f ca="1">IF(COUNTIF($I$3:I191,F192)&lt;1,F192,"")</f>
        <v/>
      </c>
      <c r="J192" t="str">
        <f t="shared" ca="1" si="14"/>
        <v/>
      </c>
    </row>
    <row r="193" spans="1:10" x14ac:dyDescent="0.25">
      <c r="A193" s="10" t="str">
        <f t="shared" ca="1" si="10"/>
        <v/>
      </c>
      <c r="B193" s="10" t="str">
        <f t="shared" ca="1" si="11"/>
        <v/>
      </c>
      <c r="D193" s="11" t="str">
        <f>IF([1]Inventaires!H194="","",[1]Inventaires!H194)</f>
        <v>4800 Produits Ménagers</v>
      </c>
      <c r="E193" t="str">
        <f t="shared" si="12"/>
        <v/>
      </c>
      <c r="F193" t="str">
        <f>IF(OR([1]Inventaires!H194="",[1]Rapport!A$2&lt;&gt;[1]Inventaires!H194),"",[1]Inventaires!I194)</f>
        <v/>
      </c>
      <c r="G193" t="str">
        <f t="shared" si="13"/>
        <v/>
      </c>
      <c r="H193" t="str">
        <f>IF(OR(F193&lt;&gt;[1]Rapport!$C$1,F193=""),"",ROW())</f>
        <v/>
      </c>
      <c r="I193" s="11" t="str">
        <f ca="1">IF(COUNTIF($I$3:I192,F193)&lt;1,F193,"")</f>
        <v/>
      </c>
      <c r="J193" t="str">
        <f t="shared" ca="1" si="14"/>
        <v/>
      </c>
    </row>
    <row r="194" spans="1:10" x14ac:dyDescent="0.25">
      <c r="A194" s="10" t="str">
        <f t="shared" ref="A194:A257" ca="1" si="15">IF(ISERROR(SMALL(E$2:E$400,ROW()-1)),"",INDIRECT("D"&amp;SMALL(E$2:E$400,ROW()-1)))</f>
        <v/>
      </c>
      <c r="B194" s="10" t="str">
        <f t="shared" ref="B194:B257" ca="1" si="16">IF(ROW()-1&lt;=J$1,INDIRECT("LD!I"&amp;SMALL(J$2:J$1000,ROW()-1),1),"")</f>
        <v/>
      </c>
      <c r="D194" s="11" t="str">
        <f>IF([1]Inventaires!H195="","",[1]Inventaires!H195)</f>
        <v>4800 Produits Ménagers</v>
      </c>
      <c r="E194" t="str">
        <f t="shared" ref="E194:E257" si="17">IF(OR(D194="",D194=D195),"",ROW())</f>
        <v/>
      </c>
      <c r="F194" t="str">
        <f>IF(OR([1]Inventaires!H195="",[1]Rapport!A$2&lt;&gt;[1]Inventaires!H195),"",[1]Inventaires!I195)</f>
        <v/>
      </c>
      <c r="G194" t="str">
        <f t="shared" ref="G194:G257" si="18">IF(F194="","",ROW())</f>
        <v/>
      </c>
      <c r="H194" t="str">
        <f>IF(OR(F194&lt;&gt;[1]Rapport!$C$1,F194=""),"",ROW())</f>
        <v/>
      </c>
      <c r="I194" s="11" t="str">
        <f ca="1">IF(COUNTIF($I$3:I193,F194)&lt;1,F194,"")</f>
        <v/>
      </c>
      <c r="J194" t="str">
        <f t="shared" ref="J194:J257" ca="1" si="19">IF(OR(I194=0,I194&lt;&gt;""),ROW(),"")</f>
        <v/>
      </c>
    </row>
    <row r="195" spans="1:10" x14ac:dyDescent="0.25">
      <c r="A195" s="10" t="str">
        <f t="shared" ca="1" si="15"/>
        <v/>
      </c>
      <c r="B195" s="10" t="str">
        <f t="shared" ca="1" si="16"/>
        <v/>
      </c>
      <c r="D195" s="11" t="str">
        <f>IF([1]Inventaires!H196="","",[1]Inventaires!H196)</f>
        <v>4800 Produits Ménagers</v>
      </c>
      <c r="E195" t="str">
        <f t="shared" si="17"/>
        <v/>
      </c>
      <c r="F195" t="str">
        <f>IF(OR([1]Inventaires!H196="",[1]Rapport!A$2&lt;&gt;[1]Inventaires!H196),"",[1]Inventaires!I196)</f>
        <v/>
      </c>
      <c r="G195" t="str">
        <f t="shared" si="18"/>
        <v/>
      </c>
      <c r="H195" t="str">
        <f>IF(OR(F195&lt;&gt;[1]Rapport!$C$1,F195=""),"",ROW())</f>
        <v/>
      </c>
      <c r="I195" s="11" t="str">
        <f ca="1">IF(COUNTIF($I$3:I194,F195)&lt;1,F195,"")</f>
        <v/>
      </c>
      <c r="J195" t="str">
        <f t="shared" ca="1" si="19"/>
        <v/>
      </c>
    </row>
    <row r="196" spans="1:10" x14ac:dyDescent="0.25">
      <c r="A196" s="10" t="str">
        <f t="shared" ca="1" si="15"/>
        <v/>
      </c>
      <c r="B196" s="10" t="str">
        <f t="shared" ca="1" si="16"/>
        <v/>
      </c>
      <c r="D196" s="11" t="str">
        <f>IF([1]Inventaires!H197="","",[1]Inventaires!H197)</f>
        <v>4800 Produits Ménagers</v>
      </c>
      <c r="E196" t="str">
        <f t="shared" si="17"/>
        <v/>
      </c>
      <c r="F196" t="str">
        <f>IF(OR([1]Inventaires!H197="",[1]Rapport!A$2&lt;&gt;[1]Inventaires!H197),"",[1]Inventaires!I197)</f>
        <v/>
      </c>
      <c r="G196" t="str">
        <f t="shared" si="18"/>
        <v/>
      </c>
      <c r="H196" t="str">
        <f>IF(OR(F196&lt;&gt;[1]Rapport!$C$1,F196=""),"",ROW())</f>
        <v/>
      </c>
      <c r="I196" s="11" t="str">
        <f ca="1">IF(COUNTIF($I$3:I195,F196)&lt;1,F196,"")</f>
        <v/>
      </c>
      <c r="J196" t="str">
        <f t="shared" ca="1" si="19"/>
        <v/>
      </c>
    </row>
    <row r="197" spans="1:10" x14ac:dyDescent="0.25">
      <c r="A197" s="10" t="str">
        <f t="shared" ca="1" si="15"/>
        <v/>
      </c>
      <c r="B197" s="10" t="str">
        <f t="shared" ca="1" si="16"/>
        <v/>
      </c>
      <c r="D197" s="11" t="str">
        <f>IF([1]Inventaires!H198="","",[1]Inventaires!H198)</f>
        <v>4800 Produits Ménagers</v>
      </c>
      <c r="E197" t="str">
        <f t="shared" si="17"/>
        <v/>
      </c>
      <c r="F197" t="str">
        <f>IF(OR([1]Inventaires!H198="",[1]Rapport!A$2&lt;&gt;[1]Inventaires!H198),"",[1]Inventaires!I198)</f>
        <v/>
      </c>
      <c r="G197" t="str">
        <f t="shared" si="18"/>
        <v/>
      </c>
      <c r="H197" t="str">
        <f>IF(OR(F197&lt;&gt;[1]Rapport!$C$1,F197=""),"",ROW())</f>
        <v/>
      </c>
      <c r="I197" s="11" t="str">
        <f ca="1">IF(COUNTIF($I$3:I196,F197)&lt;1,F197,"")</f>
        <v/>
      </c>
      <c r="J197" t="str">
        <f t="shared" ca="1" si="19"/>
        <v/>
      </c>
    </row>
    <row r="198" spans="1:10" x14ac:dyDescent="0.25">
      <c r="A198" s="10" t="str">
        <f t="shared" ca="1" si="15"/>
        <v/>
      </c>
      <c r="B198" s="10" t="str">
        <f t="shared" ca="1" si="16"/>
        <v/>
      </c>
      <c r="D198" s="11" t="str">
        <f>IF([1]Inventaires!H199="","",[1]Inventaires!H199)</f>
        <v>4800 Produits Ménagers</v>
      </c>
      <c r="E198" t="str">
        <f t="shared" si="17"/>
        <v/>
      </c>
      <c r="F198" t="str">
        <f>IF(OR([1]Inventaires!H199="",[1]Rapport!A$2&lt;&gt;[1]Inventaires!H199),"",[1]Inventaires!I199)</f>
        <v/>
      </c>
      <c r="G198" t="str">
        <f t="shared" si="18"/>
        <v/>
      </c>
      <c r="H198" t="str">
        <f>IF(OR(F198&lt;&gt;[1]Rapport!$C$1,F198=""),"",ROW())</f>
        <v/>
      </c>
      <c r="I198" s="11" t="str">
        <f ca="1">IF(COUNTIF($I$3:I197,F198)&lt;1,F198,"")</f>
        <v/>
      </c>
      <c r="J198" t="str">
        <f t="shared" ca="1" si="19"/>
        <v/>
      </c>
    </row>
    <row r="199" spans="1:10" x14ac:dyDescent="0.25">
      <c r="A199" s="10" t="str">
        <f t="shared" ca="1" si="15"/>
        <v/>
      </c>
      <c r="B199" s="10" t="str">
        <f t="shared" ca="1" si="16"/>
        <v/>
      </c>
      <c r="D199" s="11" t="str">
        <f>IF([1]Inventaires!H200="","",[1]Inventaires!H200)</f>
        <v>4800 Produits Ménagers</v>
      </c>
      <c r="E199" t="str">
        <f t="shared" si="17"/>
        <v/>
      </c>
      <c r="F199" t="str">
        <f>IF(OR([1]Inventaires!H200="",[1]Rapport!A$2&lt;&gt;[1]Inventaires!H200),"",[1]Inventaires!I200)</f>
        <v/>
      </c>
      <c r="G199" t="str">
        <f t="shared" si="18"/>
        <v/>
      </c>
      <c r="H199" t="str">
        <f>IF(OR(F199&lt;&gt;[1]Rapport!$C$1,F199=""),"",ROW())</f>
        <v/>
      </c>
      <c r="I199" s="11" t="str">
        <f ca="1">IF(COUNTIF($I$3:I198,F199)&lt;1,F199,"")</f>
        <v/>
      </c>
      <c r="J199" t="str">
        <f t="shared" ca="1" si="19"/>
        <v/>
      </c>
    </row>
    <row r="200" spans="1:10" x14ac:dyDescent="0.25">
      <c r="A200" s="10" t="str">
        <f t="shared" ca="1" si="15"/>
        <v/>
      </c>
      <c r="B200" s="10" t="str">
        <f t="shared" ca="1" si="16"/>
        <v/>
      </c>
      <c r="D200" s="11" t="str">
        <f>IF([1]Inventaires!H201="","",[1]Inventaires!H201)</f>
        <v>4800 Produits Ménagers</v>
      </c>
      <c r="E200" t="str">
        <f t="shared" si="17"/>
        <v/>
      </c>
      <c r="F200" t="str">
        <f>IF(OR([1]Inventaires!H201="",[1]Rapport!A$2&lt;&gt;[1]Inventaires!H201),"",[1]Inventaires!I201)</f>
        <v/>
      </c>
      <c r="G200" t="str">
        <f t="shared" si="18"/>
        <v/>
      </c>
      <c r="H200" t="str">
        <f>IF(OR(F200&lt;&gt;[1]Rapport!$C$1,F200=""),"",ROW())</f>
        <v/>
      </c>
      <c r="I200" s="11" t="str">
        <f ca="1">IF(COUNTIF($I$3:I199,F200)&lt;1,F200,"")</f>
        <v/>
      </c>
      <c r="J200" t="str">
        <f t="shared" ca="1" si="19"/>
        <v/>
      </c>
    </row>
    <row r="201" spans="1:10" x14ac:dyDescent="0.25">
      <c r="A201" s="10" t="str">
        <f t="shared" ca="1" si="15"/>
        <v/>
      </c>
      <c r="B201" s="10" t="str">
        <f t="shared" ca="1" si="16"/>
        <v/>
      </c>
      <c r="D201" s="11" t="str">
        <f>IF([1]Inventaires!H202="","",[1]Inventaires!H202)</f>
        <v>4800 Produits Ménagers</v>
      </c>
      <c r="E201" t="str">
        <f t="shared" si="17"/>
        <v/>
      </c>
      <c r="F201" t="str">
        <f>IF(OR([1]Inventaires!H202="",[1]Rapport!A$2&lt;&gt;[1]Inventaires!H202),"",[1]Inventaires!I202)</f>
        <v/>
      </c>
      <c r="G201" t="str">
        <f t="shared" si="18"/>
        <v/>
      </c>
      <c r="H201" t="str">
        <f>IF(OR(F201&lt;&gt;[1]Rapport!$C$1,F201=""),"",ROW())</f>
        <v/>
      </c>
      <c r="I201" s="11" t="str">
        <f ca="1">IF(COUNTIF($I$3:I200,F201)&lt;1,F201,"")</f>
        <v/>
      </c>
      <c r="J201" t="str">
        <f t="shared" ca="1" si="19"/>
        <v/>
      </c>
    </row>
    <row r="202" spans="1:10" x14ac:dyDescent="0.25">
      <c r="A202" s="10" t="str">
        <f t="shared" ca="1" si="15"/>
        <v/>
      </c>
      <c r="B202" s="10" t="str">
        <f t="shared" ca="1" si="16"/>
        <v/>
      </c>
      <c r="D202" s="11" t="str">
        <f>IF([1]Inventaires!H203="","",[1]Inventaires!H203)</f>
        <v>4800 Produits Ménagers</v>
      </c>
      <c r="E202" t="str">
        <f t="shared" si="17"/>
        <v/>
      </c>
      <c r="F202" t="str">
        <f>IF(OR([1]Inventaires!H203="",[1]Rapport!A$2&lt;&gt;[1]Inventaires!H203),"",[1]Inventaires!I203)</f>
        <v/>
      </c>
      <c r="G202" t="str">
        <f t="shared" si="18"/>
        <v/>
      </c>
      <c r="H202" t="str">
        <f>IF(OR(F202&lt;&gt;[1]Rapport!$C$1,F202=""),"",ROW())</f>
        <v/>
      </c>
      <c r="I202" s="11" t="str">
        <f ca="1">IF(COUNTIF($I$3:I201,F202)&lt;1,F202,"")</f>
        <v/>
      </c>
      <c r="J202" t="str">
        <f t="shared" ca="1" si="19"/>
        <v/>
      </c>
    </row>
    <row r="203" spans="1:10" x14ac:dyDescent="0.25">
      <c r="A203" s="10" t="str">
        <f t="shared" ca="1" si="15"/>
        <v/>
      </c>
      <c r="B203" s="10" t="str">
        <f t="shared" ca="1" si="16"/>
        <v/>
      </c>
      <c r="D203" s="11" t="str">
        <f>IF([1]Inventaires!H204="","",[1]Inventaires!H204)</f>
        <v>4800 Produits Ménagers</v>
      </c>
      <c r="E203" t="str">
        <f t="shared" si="17"/>
        <v/>
      </c>
      <c r="F203" t="str">
        <f>IF(OR([1]Inventaires!H204="",[1]Rapport!A$2&lt;&gt;[1]Inventaires!H204),"",[1]Inventaires!I204)</f>
        <v/>
      </c>
      <c r="G203" t="str">
        <f t="shared" si="18"/>
        <v/>
      </c>
      <c r="H203" t="str">
        <f>IF(OR(F203&lt;&gt;[1]Rapport!$C$1,F203=""),"",ROW())</f>
        <v/>
      </c>
      <c r="I203" s="11" t="str">
        <f ca="1">IF(COUNTIF($I$3:I202,F203)&lt;1,F203,"")</f>
        <v/>
      </c>
      <c r="J203" t="str">
        <f t="shared" ca="1" si="19"/>
        <v/>
      </c>
    </row>
    <row r="204" spans="1:10" x14ac:dyDescent="0.25">
      <c r="A204" s="10" t="str">
        <f t="shared" ca="1" si="15"/>
        <v/>
      </c>
      <c r="B204" s="10" t="str">
        <f t="shared" ca="1" si="16"/>
        <v/>
      </c>
      <c r="D204" s="11" t="str">
        <f>IF([1]Inventaires!H205="","",[1]Inventaires!H205)</f>
        <v>4800 Produits Ménagers</v>
      </c>
      <c r="E204" t="str">
        <f t="shared" si="17"/>
        <v/>
      </c>
      <c r="F204" t="str">
        <f>IF(OR([1]Inventaires!H205="",[1]Rapport!A$2&lt;&gt;[1]Inventaires!H205),"",[1]Inventaires!I205)</f>
        <v/>
      </c>
      <c r="G204" t="str">
        <f t="shared" si="18"/>
        <v/>
      </c>
      <c r="H204" t="str">
        <f>IF(OR(F204&lt;&gt;[1]Rapport!$C$1,F204=""),"",ROW())</f>
        <v/>
      </c>
      <c r="I204" s="11" t="str">
        <f ca="1">IF(COUNTIF($I$3:I203,F204)&lt;1,F204,"")</f>
        <v/>
      </c>
      <c r="J204" t="str">
        <f t="shared" ca="1" si="19"/>
        <v/>
      </c>
    </row>
    <row r="205" spans="1:10" x14ac:dyDescent="0.25">
      <c r="A205" s="10" t="str">
        <f t="shared" ca="1" si="15"/>
        <v/>
      </c>
      <c r="B205" s="10" t="str">
        <f t="shared" ca="1" si="16"/>
        <v/>
      </c>
      <c r="D205" s="11" t="str">
        <f>IF([1]Inventaires!H206="","",[1]Inventaires!H206)</f>
        <v>4800 Produits Ménagers</v>
      </c>
      <c r="E205" t="str">
        <f t="shared" si="17"/>
        <v/>
      </c>
      <c r="F205" t="str">
        <f>IF(OR([1]Inventaires!H206="",[1]Rapport!A$2&lt;&gt;[1]Inventaires!H206),"",[1]Inventaires!I206)</f>
        <v/>
      </c>
      <c r="G205" t="str">
        <f t="shared" si="18"/>
        <v/>
      </c>
      <c r="H205" t="str">
        <f>IF(OR(F205&lt;&gt;[1]Rapport!$C$1,F205=""),"",ROW())</f>
        <v/>
      </c>
      <c r="I205" s="11" t="str">
        <f ca="1">IF(COUNTIF($I$3:I204,F205)&lt;1,F205,"")</f>
        <v/>
      </c>
      <c r="J205" t="str">
        <f t="shared" ca="1" si="19"/>
        <v/>
      </c>
    </row>
    <row r="206" spans="1:10" x14ac:dyDescent="0.25">
      <c r="A206" s="10" t="str">
        <f t="shared" ca="1" si="15"/>
        <v/>
      </c>
      <c r="B206" s="10" t="str">
        <f t="shared" ca="1" si="16"/>
        <v/>
      </c>
      <c r="D206" s="11" t="str">
        <f>IF([1]Inventaires!H207="","",[1]Inventaires!H207)</f>
        <v>4800 Produits Ménagers</v>
      </c>
      <c r="E206" t="str">
        <f t="shared" si="17"/>
        <v/>
      </c>
      <c r="F206" t="str">
        <f>IF(OR([1]Inventaires!H207="",[1]Rapport!A$2&lt;&gt;[1]Inventaires!H207),"",[1]Inventaires!I207)</f>
        <v/>
      </c>
      <c r="G206" t="str">
        <f t="shared" si="18"/>
        <v/>
      </c>
      <c r="H206" t="str">
        <f>IF(OR(F206&lt;&gt;[1]Rapport!$C$1,F206=""),"",ROW())</f>
        <v/>
      </c>
      <c r="I206" s="11" t="str">
        <f ca="1">IF(COUNTIF($I$3:I205,F206)&lt;1,F206,"")</f>
        <v/>
      </c>
      <c r="J206" t="str">
        <f t="shared" ca="1" si="19"/>
        <v/>
      </c>
    </row>
    <row r="207" spans="1:10" x14ac:dyDescent="0.25">
      <c r="A207" s="10" t="str">
        <f t="shared" ca="1" si="15"/>
        <v/>
      </c>
      <c r="B207" s="10" t="str">
        <f t="shared" ca="1" si="16"/>
        <v/>
      </c>
      <c r="D207" s="11" t="str">
        <f>IF([1]Inventaires!H208="","",[1]Inventaires!H208)</f>
        <v>4800 Produits Ménagers</v>
      </c>
      <c r="E207" t="str">
        <f t="shared" si="17"/>
        <v/>
      </c>
      <c r="F207" t="str">
        <f>IF(OR([1]Inventaires!H208="",[1]Rapport!A$2&lt;&gt;[1]Inventaires!H208),"",[1]Inventaires!I208)</f>
        <v/>
      </c>
      <c r="G207" t="str">
        <f t="shared" si="18"/>
        <v/>
      </c>
      <c r="H207" t="str">
        <f>IF(OR(F207&lt;&gt;[1]Rapport!$C$1,F207=""),"",ROW())</f>
        <v/>
      </c>
      <c r="I207" s="11" t="str">
        <f ca="1">IF(COUNTIF($I$3:I206,F207)&lt;1,F207,"")</f>
        <v/>
      </c>
      <c r="J207" t="str">
        <f t="shared" ca="1" si="19"/>
        <v/>
      </c>
    </row>
    <row r="208" spans="1:10" x14ac:dyDescent="0.25">
      <c r="A208" s="10" t="str">
        <f t="shared" ca="1" si="15"/>
        <v/>
      </c>
      <c r="B208" s="10" t="str">
        <f t="shared" ca="1" si="16"/>
        <v/>
      </c>
      <c r="D208" s="11" t="str">
        <f>IF([1]Inventaires!H209="","",[1]Inventaires!H209)</f>
        <v>4800 Produits Ménagers</v>
      </c>
      <c r="E208" t="str">
        <f t="shared" si="17"/>
        <v/>
      </c>
      <c r="F208" t="str">
        <f>IF(OR([1]Inventaires!H209="",[1]Rapport!A$2&lt;&gt;[1]Inventaires!H209),"",[1]Inventaires!I209)</f>
        <v/>
      </c>
      <c r="G208" t="str">
        <f t="shared" si="18"/>
        <v/>
      </c>
      <c r="H208" t="str">
        <f>IF(OR(F208&lt;&gt;[1]Rapport!$C$1,F208=""),"",ROW())</f>
        <v/>
      </c>
      <c r="I208" s="11" t="str">
        <f ca="1">IF(COUNTIF($I$3:I207,F208)&lt;1,F208,"")</f>
        <v/>
      </c>
      <c r="J208" t="str">
        <f t="shared" ca="1" si="19"/>
        <v/>
      </c>
    </row>
    <row r="209" spans="1:10" x14ac:dyDescent="0.25">
      <c r="A209" s="10" t="str">
        <f t="shared" ca="1" si="15"/>
        <v/>
      </c>
      <c r="B209" s="10" t="str">
        <f t="shared" ca="1" si="16"/>
        <v/>
      </c>
      <c r="D209" s="11" t="str">
        <f>IF([1]Inventaires!H210="","",[1]Inventaires!H210)</f>
        <v>4800 Produits Ménagers</v>
      </c>
      <c r="E209" t="str">
        <f t="shared" si="17"/>
        <v/>
      </c>
      <c r="F209" t="str">
        <f>IF(OR([1]Inventaires!H210="",[1]Rapport!A$2&lt;&gt;[1]Inventaires!H210),"",[1]Inventaires!I210)</f>
        <v/>
      </c>
      <c r="G209" t="str">
        <f t="shared" si="18"/>
        <v/>
      </c>
      <c r="H209" t="str">
        <f>IF(OR(F209&lt;&gt;[1]Rapport!$C$1,F209=""),"",ROW())</f>
        <v/>
      </c>
      <c r="I209" s="11" t="str">
        <f ca="1">IF(COUNTIF($I$3:I208,F209)&lt;1,F209,"")</f>
        <v/>
      </c>
      <c r="J209" t="str">
        <f t="shared" ca="1" si="19"/>
        <v/>
      </c>
    </row>
    <row r="210" spans="1:10" x14ac:dyDescent="0.25">
      <c r="A210" s="10" t="str">
        <f t="shared" ca="1" si="15"/>
        <v/>
      </c>
      <c r="B210" s="10" t="str">
        <f t="shared" ca="1" si="16"/>
        <v/>
      </c>
      <c r="D210" s="11" t="str">
        <f>IF([1]Inventaires!H211="","",[1]Inventaires!H211)</f>
        <v>4800 Produits Ménagers</v>
      </c>
      <c r="E210" t="str">
        <f t="shared" si="17"/>
        <v/>
      </c>
      <c r="F210" t="str">
        <f>IF(OR([1]Inventaires!H211="",[1]Rapport!A$2&lt;&gt;[1]Inventaires!H211),"",[1]Inventaires!I211)</f>
        <v/>
      </c>
      <c r="G210" t="str">
        <f t="shared" si="18"/>
        <v/>
      </c>
      <c r="H210" t="str">
        <f>IF(OR(F210&lt;&gt;[1]Rapport!$C$1,F210=""),"",ROW())</f>
        <v/>
      </c>
      <c r="I210" s="11" t="str">
        <f ca="1">IF(COUNTIF($I$3:I209,F210)&lt;1,F210,"")</f>
        <v/>
      </c>
      <c r="J210" t="str">
        <f t="shared" ca="1" si="19"/>
        <v/>
      </c>
    </row>
    <row r="211" spans="1:10" x14ac:dyDescent="0.25">
      <c r="A211" s="10" t="str">
        <f t="shared" ca="1" si="15"/>
        <v/>
      </c>
      <c r="B211" s="10" t="str">
        <f t="shared" ca="1" si="16"/>
        <v/>
      </c>
      <c r="D211" s="11" t="str">
        <f>IF([1]Inventaires!H212="","",[1]Inventaires!H212)</f>
        <v>4800 Produits Ménagers</v>
      </c>
      <c r="E211" t="str">
        <f t="shared" si="17"/>
        <v/>
      </c>
      <c r="F211" t="str">
        <f>IF(OR([1]Inventaires!H212="",[1]Rapport!A$2&lt;&gt;[1]Inventaires!H212),"",[1]Inventaires!I212)</f>
        <v/>
      </c>
      <c r="G211" t="str">
        <f t="shared" si="18"/>
        <v/>
      </c>
      <c r="H211" t="str">
        <f>IF(OR(F211&lt;&gt;[1]Rapport!$C$1,F211=""),"",ROW())</f>
        <v/>
      </c>
      <c r="I211" s="11" t="str">
        <f ca="1">IF(COUNTIF($I$3:I210,F211)&lt;1,F211,"")</f>
        <v/>
      </c>
      <c r="J211" t="str">
        <f t="shared" ca="1" si="19"/>
        <v/>
      </c>
    </row>
    <row r="212" spans="1:10" x14ac:dyDescent="0.25">
      <c r="A212" s="10" t="str">
        <f t="shared" ca="1" si="15"/>
        <v/>
      </c>
      <c r="B212" s="10" t="str">
        <f t="shared" ca="1" si="16"/>
        <v/>
      </c>
      <c r="D212" s="11" t="str">
        <f>IF([1]Inventaires!H213="","",[1]Inventaires!H213)</f>
        <v>4800 Produits Ménagers</v>
      </c>
      <c r="E212" t="str">
        <f t="shared" si="17"/>
        <v/>
      </c>
      <c r="F212" t="str">
        <f>IF(OR([1]Inventaires!H213="",[1]Rapport!A$2&lt;&gt;[1]Inventaires!H213),"",[1]Inventaires!I213)</f>
        <v/>
      </c>
      <c r="G212" t="str">
        <f t="shared" si="18"/>
        <v/>
      </c>
      <c r="H212" t="str">
        <f>IF(OR(F212&lt;&gt;[1]Rapport!$C$1,F212=""),"",ROW())</f>
        <v/>
      </c>
      <c r="I212" s="11" t="str">
        <f ca="1">IF(COUNTIF($I$3:I211,F212)&lt;1,F212,"")</f>
        <v/>
      </c>
      <c r="J212" t="str">
        <f t="shared" ca="1" si="19"/>
        <v/>
      </c>
    </row>
    <row r="213" spans="1:10" x14ac:dyDescent="0.25">
      <c r="A213" s="10" t="str">
        <f t="shared" ca="1" si="15"/>
        <v/>
      </c>
      <c r="B213" s="10" t="str">
        <f t="shared" ca="1" si="16"/>
        <v/>
      </c>
      <c r="D213" s="11" t="str">
        <f>IF([1]Inventaires!H214="","",[1]Inventaires!H214)</f>
        <v>4800 Produits Ménagers</v>
      </c>
      <c r="E213" t="str">
        <f t="shared" si="17"/>
        <v/>
      </c>
      <c r="F213" t="str">
        <f>IF(OR([1]Inventaires!H214="",[1]Rapport!A$2&lt;&gt;[1]Inventaires!H214),"",[1]Inventaires!I214)</f>
        <v/>
      </c>
      <c r="G213" t="str">
        <f t="shared" si="18"/>
        <v/>
      </c>
      <c r="H213" t="str">
        <f>IF(OR(F213&lt;&gt;[1]Rapport!$C$1,F213=""),"",ROW())</f>
        <v/>
      </c>
      <c r="I213" s="11" t="str">
        <f ca="1">IF(COUNTIF($I$3:I212,F213)&lt;1,F213,"")</f>
        <v/>
      </c>
      <c r="J213" t="str">
        <f t="shared" ca="1" si="19"/>
        <v/>
      </c>
    </row>
    <row r="214" spans="1:10" x14ac:dyDescent="0.25">
      <c r="A214" s="10" t="str">
        <f t="shared" ca="1" si="15"/>
        <v/>
      </c>
      <c r="B214" s="10" t="str">
        <f t="shared" ca="1" si="16"/>
        <v/>
      </c>
      <c r="D214" s="11" t="str">
        <f>IF([1]Inventaires!H215="","",[1]Inventaires!H215)</f>
        <v>4800 Produits Ménagers</v>
      </c>
      <c r="E214" t="str">
        <f t="shared" si="17"/>
        <v/>
      </c>
      <c r="F214" t="str">
        <f>IF(OR([1]Inventaires!H215="",[1]Rapport!A$2&lt;&gt;[1]Inventaires!H215),"",[1]Inventaires!I215)</f>
        <v/>
      </c>
      <c r="G214" t="str">
        <f t="shared" si="18"/>
        <v/>
      </c>
      <c r="H214" t="str">
        <f>IF(OR(F214&lt;&gt;[1]Rapport!$C$1,F214=""),"",ROW())</f>
        <v/>
      </c>
      <c r="I214" s="11" t="str">
        <f ca="1">IF(COUNTIF($I$3:I213,F214)&lt;1,F214,"")</f>
        <v/>
      </c>
      <c r="J214" t="str">
        <f t="shared" ca="1" si="19"/>
        <v/>
      </c>
    </row>
    <row r="215" spans="1:10" x14ac:dyDescent="0.25">
      <c r="A215" s="10" t="str">
        <f t="shared" ca="1" si="15"/>
        <v/>
      </c>
      <c r="B215" s="10" t="str">
        <f t="shared" ca="1" si="16"/>
        <v/>
      </c>
      <c r="D215" s="11" t="str">
        <f>IF([1]Inventaires!H216="","",[1]Inventaires!H216)</f>
        <v>4800 Produits Ménagers</v>
      </c>
      <c r="E215" t="str">
        <f t="shared" si="17"/>
        <v/>
      </c>
      <c r="F215" t="str">
        <f>IF(OR([1]Inventaires!H216="",[1]Rapport!A$2&lt;&gt;[1]Inventaires!H216),"",[1]Inventaires!I216)</f>
        <v/>
      </c>
      <c r="G215" t="str">
        <f t="shared" si="18"/>
        <v/>
      </c>
      <c r="H215" t="str">
        <f>IF(OR(F215&lt;&gt;[1]Rapport!$C$1,F215=""),"",ROW())</f>
        <v/>
      </c>
      <c r="I215" s="11" t="str">
        <f ca="1">IF(COUNTIF($I$3:I214,F215)&lt;1,F215,"")</f>
        <v/>
      </c>
      <c r="J215" t="str">
        <f t="shared" ca="1" si="19"/>
        <v/>
      </c>
    </row>
    <row r="216" spans="1:10" x14ac:dyDescent="0.25">
      <c r="A216" s="10" t="str">
        <f t="shared" ca="1" si="15"/>
        <v/>
      </c>
      <c r="B216" s="10" t="str">
        <f t="shared" ca="1" si="16"/>
        <v/>
      </c>
      <c r="D216" s="11" t="str">
        <f>IF([1]Inventaires!H217="","",[1]Inventaires!H217)</f>
        <v>4800 Produits Ménagers</v>
      </c>
      <c r="E216" t="str">
        <f t="shared" si="17"/>
        <v/>
      </c>
      <c r="F216" t="str">
        <f>IF(OR([1]Inventaires!H217="",[1]Rapport!A$2&lt;&gt;[1]Inventaires!H217),"",[1]Inventaires!I217)</f>
        <v/>
      </c>
      <c r="G216" t="str">
        <f t="shared" si="18"/>
        <v/>
      </c>
      <c r="H216" t="str">
        <f>IF(OR(F216&lt;&gt;[1]Rapport!$C$1,F216=""),"",ROW())</f>
        <v/>
      </c>
      <c r="I216" s="11" t="str">
        <f ca="1">IF(COUNTIF($I$3:I215,F216)&lt;1,F216,"")</f>
        <v/>
      </c>
      <c r="J216" t="str">
        <f t="shared" ca="1" si="19"/>
        <v/>
      </c>
    </row>
    <row r="217" spans="1:10" x14ac:dyDescent="0.25">
      <c r="A217" s="10" t="str">
        <f t="shared" ca="1" si="15"/>
        <v/>
      </c>
      <c r="B217" s="10" t="str">
        <f t="shared" ca="1" si="16"/>
        <v/>
      </c>
      <c r="D217" s="11" t="str">
        <f>IF([1]Inventaires!H218="","",[1]Inventaires!H218)</f>
        <v>4800 Produits Ménagers</v>
      </c>
      <c r="E217" t="str">
        <f t="shared" si="17"/>
        <v/>
      </c>
      <c r="F217" t="str">
        <f>IF(OR([1]Inventaires!H218="",[1]Rapport!A$2&lt;&gt;[1]Inventaires!H218),"",[1]Inventaires!I218)</f>
        <v/>
      </c>
      <c r="G217" t="str">
        <f t="shared" si="18"/>
        <v/>
      </c>
      <c r="H217" t="str">
        <f>IF(OR(F217&lt;&gt;[1]Rapport!$C$1,F217=""),"",ROW())</f>
        <v/>
      </c>
      <c r="I217" s="11" t="str">
        <f ca="1">IF(COUNTIF($I$3:I216,F217)&lt;1,F217,"")</f>
        <v/>
      </c>
      <c r="J217" t="str">
        <f t="shared" ca="1" si="19"/>
        <v/>
      </c>
    </row>
    <row r="218" spans="1:10" x14ac:dyDescent="0.25">
      <c r="A218" s="10" t="str">
        <f t="shared" ca="1" si="15"/>
        <v/>
      </c>
      <c r="B218" s="10" t="str">
        <f t="shared" ca="1" si="16"/>
        <v/>
      </c>
      <c r="D218" s="11" t="str">
        <f>IF([1]Inventaires!H219="","",[1]Inventaires!H219)</f>
        <v>4800 Produits Ménagers</v>
      </c>
      <c r="E218" t="str">
        <f t="shared" si="17"/>
        <v/>
      </c>
      <c r="F218" t="str">
        <f>IF(OR([1]Inventaires!H219="",[1]Rapport!A$2&lt;&gt;[1]Inventaires!H219),"",[1]Inventaires!I219)</f>
        <v/>
      </c>
      <c r="G218" t="str">
        <f t="shared" si="18"/>
        <v/>
      </c>
      <c r="H218" t="str">
        <f>IF(OR(F218&lt;&gt;[1]Rapport!$C$1,F218=""),"",ROW())</f>
        <v/>
      </c>
      <c r="I218" s="11" t="str">
        <f ca="1">IF(COUNTIF($I$3:I217,F218)&lt;1,F218,"")</f>
        <v/>
      </c>
      <c r="J218" t="str">
        <f t="shared" ca="1" si="19"/>
        <v/>
      </c>
    </row>
    <row r="219" spans="1:10" x14ac:dyDescent="0.25">
      <c r="A219" s="10" t="str">
        <f t="shared" ca="1" si="15"/>
        <v/>
      </c>
      <c r="B219" s="10" t="str">
        <f t="shared" ca="1" si="16"/>
        <v/>
      </c>
      <c r="D219" s="11" t="str">
        <f>IF([1]Inventaires!H220="","",[1]Inventaires!H220)</f>
        <v>4800 Produits Ménagers</v>
      </c>
      <c r="E219" t="str">
        <f t="shared" si="17"/>
        <v/>
      </c>
      <c r="F219" t="str">
        <f>IF(OR([1]Inventaires!H220="",[1]Rapport!A$2&lt;&gt;[1]Inventaires!H220),"",[1]Inventaires!I220)</f>
        <v/>
      </c>
      <c r="G219" t="str">
        <f t="shared" si="18"/>
        <v/>
      </c>
      <c r="H219" t="str">
        <f>IF(OR(F219&lt;&gt;[1]Rapport!$C$1,F219=""),"",ROW())</f>
        <v/>
      </c>
      <c r="I219" s="11" t="str">
        <f ca="1">IF(COUNTIF($I$3:I218,F219)&lt;1,F219,"")</f>
        <v/>
      </c>
      <c r="J219" t="str">
        <f t="shared" ca="1" si="19"/>
        <v/>
      </c>
    </row>
    <row r="220" spans="1:10" x14ac:dyDescent="0.25">
      <c r="A220" s="10" t="str">
        <f t="shared" ca="1" si="15"/>
        <v/>
      </c>
      <c r="B220" s="10" t="str">
        <f t="shared" ca="1" si="16"/>
        <v/>
      </c>
      <c r="D220" s="11" t="str">
        <f>IF([1]Inventaires!H221="","",[1]Inventaires!H221)</f>
        <v>4800 Produits Ménagers</v>
      </c>
      <c r="E220" t="str">
        <f t="shared" si="17"/>
        <v/>
      </c>
      <c r="F220" t="str">
        <f>IF(OR([1]Inventaires!H221="",[1]Rapport!A$2&lt;&gt;[1]Inventaires!H221),"",[1]Inventaires!I221)</f>
        <v/>
      </c>
      <c r="G220" t="str">
        <f t="shared" si="18"/>
        <v/>
      </c>
      <c r="H220" t="str">
        <f>IF(OR(F220&lt;&gt;[1]Rapport!$C$1,F220=""),"",ROW())</f>
        <v/>
      </c>
      <c r="I220" s="11" t="str">
        <f ca="1">IF(COUNTIF($I$3:I219,F220)&lt;1,F220,"")</f>
        <v/>
      </c>
      <c r="J220" t="str">
        <f t="shared" ca="1" si="19"/>
        <v/>
      </c>
    </row>
    <row r="221" spans="1:10" x14ac:dyDescent="0.25">
      <c r="A221" s="10" t="str">
        <f t="shared" ca="1" si="15"/>
        <v/>
      </c>
      <c r="B221" s="10" t="str">
        <f t="shared" ca="1" si="16"/>
        <v/>
      </c>
      <c r="D221" s="11" t="str">
        <f>IF([1]Inventaires!H222="","",[1]Inventaires!H222)</f>
        <v>4800 Produits Ménagers</v>
      </c>
      <c r="E221" t="str">
        <f t="shared" si="17"/>
        <v/>
      </c>
      <c r="F221" t="str">
        <f>IF(OR([1]Inventaires!H222="",[1]Rapport!A$2&lt;&gt;[1]Inventaires!H222),"",[1]Inventaires!I222)</f>
        <v/>
      </c>
      <c r="G221" t="str">
        <f t="shared" si="18"/>
        <v/>
      </c>
      <c r="H221" t="str">
        <f>IF(OR(F221&lt;&gt;[1]Rapport!$C$1,F221=""),"",ROW())</f>
        <v/>
      </c>
      <c r="I221" s="11" t="str">
        <f ca="1">IF(COUNTIF($I$3:I220,F221)&lt;1,F221,"")</f>
        <v/>
      </c>
      <c r="J221" t="str">
        <f t="shared" ca="1" si="19"/>
        <v/>
      </c>
    </row>
    <row r="222" spans="1:10" x14ac:dyDescent="0.25">
      <c r="A222" s="10" t="str">
        <f t="shared" ca="1" si="15"/>
        <v/>
      </c>
      <c r="B222" s="10" t="str">
        <f t="shared" ca="1" si="16"/>
        <v/>
      </c>
      <c r="D222" s="11" t="str">
        <f>IF([1]Inventaires!H223="","",[1]Inventaires!H223)</f>
        <v>4800 Produits Ménagers</v>
      </c>
      <c r="E222" t="str">
        <f t="shared" si="17"/>
        <v/>
      </c>
      <c r="F222" t="str">
        <f>IF(OR([1]Inventaires!H223="",[1]Rapport!A$2&lt;&gt;[1]Inventaires!H223),"",[1]Inventaires!I223)</f>
        <v/>
      </c>
      <c r="G222" t="str">
        <f t="shared" si="18"/>
        <v/>
      </c>
      <c r="H222" t="str">
        <f>IF(OR(F222&lt;&gt;[1]Rapport!$C$1,F222=""),"",ROW())</f>
        <v/>
      </c>
      <c r="I222" s="11" t="str">
        <f ca="1">IF(COUNTIF($I$3:I221,F222)&lt;1,F222,"")</f>
        <v/>
      </c>
      <c r="J222" t="str">
        <f t="shared" ca="1" si="19"/>
        <v/>
      </c>
    </row>
    <row r="223" spans="1:10" x14ac:dyDescent="0.25">
      <c r="A223" s="10" t="str">
        <f t="shared" ca="1" si="15"/>
        <v/>
      </c>
      <c r="B223" s="10" t="str">
        <f t="shared" ca="1" si="16"/>
        <v/>
      </c>
      <c r="D223" s="11" t="str">
        <f>IF([1]Inventaires!H224="","",[1]Inventaires!H224)</f>
        <v>4800 Produits Ménagers</v>
      </c>
      <c r="E223" t="str">
        <f t="shared" si="17"/>
        <v/>
      </c>
      <c r="F223" t="str">
        <f>IF(OR([1]Inventaires!H224="",[1]Rapport!A$2&lt;&gt;[1]Inventaires!H224),"",[1]Inventaires!I224)</f>
        <v/>
      </c>
      <c r="G223" t="str">
        <f t="shared" si="18"/>
        <v/>
      </c>
      <c r="H223" t="str">
        <f>IF(OR(F223&lt;&gt;[1]Rapport!$C$1,F223=""),"",ROW())</f>
        <v/>
      </c>
      <c r="I223" s="11" t="str">
        <f ca="1">IF(COUNTIF($I$3:I222,F223)&lt;1,F223,"")</f>
        <v/>
      </c>
      <c r="J223" t="str">
        <f t="shared" ca="1" si="19"/>
        <v/>
      </c>
    </row>
    <row r="224" spans="1:10" x14ac:dyDescent="0.25">
      <c r="A224" s="10" t="str">
        <f t="shared" ca="1" si="15"/>
        <v/>
      </c>
      <c r="B224" s="10" t="str">
        <f t="shared" ca="1" si="16"/>
        <v/>
      </c>
      <c r="D224" s="11" t="str">
        <f>IF([1]Inventaires!H225="","",[1]Inventaires!H225)</f>
        <v>4800 Produits Ménagers</v>
      </c>
      <c r="E224" t="str">
        <f t="shared" si="17"/>
        <v/>
      </c>
      <c r="F224" t="str">
        <f>IF(OR([1]Inventaires!H225="",[1]Rapport!A$2&lt;&gt;[1]Inventaires!H225),"",[1]Inventaires!I225)</f>
        <v/>
      </c>
      <c r="G224" t="str">
        <f t="shared" si="18"/>
        <v/>
      </c>
      <c r="H224" t="str">
        <f>IF(OR(F224&lt;&gt;[1]Rapport!$C$1,F224=""),"",ROW())</f>
        <v/>
      </c>
      <c r="I224" s="11" t="str">
        <f ca="1">IF(COUNTIF($I$3:I223,F224)&lt;1,F224,"")</f>
        <v/>
      </c>
      <c r="J224" t="str">
        <f t="shared" ca="1" si="19"/>
        <v/>
      </c>
    </row>
    <row r="225" spans="1:10" x14ac:dyDescent="0.25">
      <c r="A225" s="10" t="str">
        <f t="shared" ca="1" si="15"/>
        <v/>
      </c>
      <c r="B225" s="10" t="str">
        <f t="shared" ca="1" si="16"/>
        <v/>
      </c>
      <c r="D225" s="11" t="str">
        <f>IF([1]Inventaires!H226="","",[1]Inventaires!H226)</f>
        <v>4800 Produits Ménagers</v>
      </c>
      <c r="E225" t="str">
        <f t="shared" si="17"/>
        <v/>
      </c>
      <c r="F225" t="str">
        <f>IF(OR([1]Inventaires!H226="",[1]Rapport!A$2&lt;&gt;[1]Inventaires!H226),"",[1]Inventaires!I226)</f>
        <v/>
      </c>
      <c r="G225" t="str">
        <f t="shared" si="18"/>
        <v/>
      </c>
      <c r="H225" t="str">
        <f>IF(OR(F225&lt;&gt;[1]Rapport!$C$1,F225=""),"",ROW())</f>
        <v/>
      </c>
      <c r="I225" s="11" t="str">
        <f ca="1">IF(COUNTIF($I$3:I224,F225)&lt;1,F225,"")</f>
        <v/>
      </c>
      <c r="J225" t="str">
        <f t="shared" ca="1" si="19"/>
        <v/>
      </c>
    </row>
    <row r="226" spans="1:10" x14ac:dyDescent="0.25">
      <c r="A226" s="10" t="str">
        <f t="shared" ca="1" si="15"/>
        <v/>
      </c>
      <c r="B226" s="10" t="str">
        <f t="shared" ca="1" si="16"/>
        <v/>
      </c>
      <c r="D226" s="11" t="str">
        <f>IF([1]Inventaires!H227="","",[1]Inventaires!H227)</f>
        <v>4800 Produits Ménagers</v>
      </c>
      <c r="E226" t="str">
        <f t="shared" si="17"/>
        <v/>
      </c>
      <c r="F226" t="str">
        <f>IF(OR([1]Inventaires!H227="",[1]Rapport!A$2&lt;&gt;[1]Inventaires!H227),"",[1]Inventaires!I227)</f>
        <v/>
      </c>
      <c r="G226" t="str">
        <f t="shared" si="18"/>
        <v/>
      </c>
      <c r="H226" t="str">
        <f>IF(OR(F226&lt;&gt;[1]Rapport!$C$1,F226=""),"",ROW())</f>
        <v/>
      </c>
      <c r="I226" s="11" t="str">
        <f ca="1">IF(COUNTIF($I$3:I225,F226)&lt;1,F226,"")</f>
        <v/>
      </c>
      <c r="J226" t="str">
        <f t="shared" ca="1" si="19"/>
        <v/>
      </c>
    </row>
    <row r="227" spans="1:10" x14ac:dyDescent="0.25">
      <c r="A227" s="10" t="str">
        <f t="shared" ca="1" si="15"/>
        <v/>
      </c>
      <c r="B227" s="10" t="str">
        <f t="shared" ca="1" si="16"/>
        <v/>
      </c>
      <c r="D227" s="11" t="str">
        <f>IF([1]Inventaires!H228="","",[1]Inventaires!H228)</f>
        <v>4800 Produits Ménagers</v>
      </c>
      <c r="E227" t="str">
        <f t="shared" si="17"/>
        <v/>
      </c>
      <c r="F227" t="str">
        <f>IF(OR([1]Inventaires!H228="",[1]Rapport!A$2&lt;&gt;[1]Inventaires!H228),"",[1]Inventaires!I228)</f>
        <v/>
      </c>
      <c r="G227" t="str">
        <f t="shared" si="18"/>
        <v/>
      </c>
      <c r="H227" t="str">
        <f>IF(OR(F227&lt;&gt;[1]Rapport!$C$1,F227=""),"",ROW())</f>
        <v/>
      </c>
      <c r="I227" s="11" t="str">
        <f ca="1">IF(COUNTIF($I$3:I226,F227)&lt;1,F227,"")</f>
        <v/>
      </c>
      <c r="J227" t="str">
        <f t="shared" ca="1" si="19"/>
        <v/>
      </c>
    </row>
    <row r="228" spans="1:10" x14ac:dyDescent="0.25">
      <c r="A228" s="10" t="str">
        <f t="shared" ca="1" si="15"/>
        <v/>
      </c>
      <c r="B228" s="10" t="str">
        <f t="shared" ca="1" si="16"/>
        <v/>
      </c>
      <c r="D228" s="11" t="str">
        <f>IF([1]Inventaires!H229="","",[1]Inventaires!H229)</f>
        <v>4800 Produits Ménagers</v>
      </c>
      <c r="E228" t="str">
        <f t="shared" si="17"/>
        <v/>
      </c>
      <c r="F228" t="str">
        <f>IF(OR([1]Inventaires!H229="",[1]Rapport!A$2&lt;&gt;[1]Inventaires!H229),"",[1]Inventaires!I229)</f>
        <v/>
      </c>
      <c r="G228" t="str">
        <f t="shared" si="18"/>
        <v/>
      </c>
      <c r="H228" t="str">
        <f>IF(OR(F228&lt;&gt;[1]Rapport!$C$1,F228=""),"",ROW())</f>
        <v/>
      </c>
      <c r="I228" s="11" t="str">
        <f ca="1">IF(COUNTIF($I$3:I227,F228)&lt;1,F228,"")</f>
        <v/>
      </c>
      <c r="J228" t="str">
        <f t="shared" ca="1" si="19"/>
        <v/>
      </c>
    </row>
    <row r="229" spans="1:10" x14ac:dyDescent="0.25">
      <c r="A229" s="10" t="str">
        <f t="shared" ca="1" si="15"/>
        <v/>
      </c>
      <c r="B229" s="10" t="str">
        <f t="shared" ca="1" si="16"/>
        <v/>
      </c>
      <c r="D229" s="11" t="str">
        <f>IF([1]Inventaires!H230="","",[1]Inventaires!H230)</f>
        <v>4800 Produits Ménagers</v>
      </c>
      <c r="E229" t="str">
        <f t="shared" si="17"/>
        <v/>
      </c>
      <c r="F229" t="str">
        <f>IF(OR([1]Inventaires!H230="",[1]Rapport!A$2&lt;&gt;[1]Inventaires!H230),"",[1]Inventaires!I230)</f>
        <v/>
      </c>
      <c r="G229" t="str">
        <f t="shared" si="18"/>
        <v/>
      </c>
      <c r="H229" t="str">
        <f>IF(OR(F229&lt;&gt;[1]Rapport!$C$1,F229=""),"",ROW())</f>
        <v/>
      </c>
      <c r="I229" s="11" t="str">
        <f ca="1">IF(COUNTIF($I$3:I228,F229)&lt;1,F229,"")</f>
        <v/>
      </c>
      <c r="J229" t="str">
        <f t="shared" ca="1" si="19"/>
        <v/>
      </c>
    </row>
    <row r="230" spans="1:10" x14ac:dyDescent="0.25">
      <c r="A230" s="10" t="str">
        <f t="shared" ca="1" si="15"/>
        <v/>
      </c>
      <c r="B230" s="10" t="str">
        <f t="shared" ca="1" si="16"/>
        <v/>
      </c>
      <c r="D230" s="11" t="str">
        <f>IF([1]Inventaires!H231="","",[1]Inventaires!H231)</f>
        <v>4800 Produits Ménagers</v>
      </c>
      <c r="E230" t="str">
        <f t="shared" si="17"/>
        <v/>
      </c>
      <c r="F230" t="str">
        <f>IF(OR([1]Inventaires!H231="",[1]Rapport!A$2&lt;&gt;[1]Inventaires!H231),"",[1]Inventaires!I231)</f>
        <v/>
      </c>
      <c r="G230" t="str">
        <f t="shared" si="18"/>
        <v/>
      </c>
      <c r="H230" t="str">
        <f>IF(OR(F230&lt;&gt;[1]Rapport!$C$1,F230=""),"",ROW())</f>
        <v/>
      </c>
      <c r="I230" s="11" t="str">
        <f ca="1">IF(COUNTIF($I$3:I229,F230)&lt;1,F230,"")</f>
        <v/>
      </c>
      <c r="J230" t="str">
        <f t="shared" ca="1" si="19"/>
        <v/>
      </c>
    </row>
    <row r="231" spans="1:10" x14ac:dyDescent="0.25">
      <c r="A231" s="10" t="str">
        <f t="shared" ca="1" si="15"/>
        <v/>
      </c>
      <c r="B231" s="10" t="str">
        <f t="shared" ca="1" si="16"/>
        <v/>
      </c>
      <c r="D231" s="11" t="str">
        <f>IF([1]Inventaires!H232="","",[1]Inventaires!H232)</f>
        <v>4800 Produits Ménagers</v>
      </c>
      <c r="E231" t="str">
        <f t="shared" si="17"/>
        <v/>
      </c>
      <c r="F231" t="str">
        <f>IF(OR([1]Inventaires!H232="",[1]Rapport!A$2&lt;&gt;[1]Inventaires!H232),"",[1]Inventaires!I232)</f>
        <v/>
      </c>
      <c r="G231" t="str">
        <f t="shared" si="18"/>
        <v/>
      </c>
      <c r="H231" t="str">
        <f>IF(OR(F231&lt;&gt;[1]Rapport!$C$1,F231=""),"",ROW())</f>
        <v/>
      </c>
      <c r="I231" s="11" t="str">
        <f ca="1">IF(COUNTIF($I$3:I230,F231)&lt;1,F231,"")</f>
        <v/>
      </c>
      <c r="J231" t="str">
        <f t="shared" ca="1" si="19"/>
        <v/>
      </c>
    </row>
    <row r="232" spans="1:10" x14ac:dyDescent="0.25">
      <c r="A232" s="10" t="str">
        <f t="shared" ca="1" si="15"/>
        <v/>
      </c>
      <c r="B232" s="10" t="str">
        <f t="shared" ca="1" si="16"/>
        <v/>
      </c>
      <c r="D232" s="11" t="str">
        <f>IF([1]Inventaires!H233="","",[1]Inventaires!H233)</f>
        <v>4800 Produits Ménagers</v>
      </c>
      <c r="E232" t="str">
        <f t="shared" si="17"/>
        <v/>
      </c>
      <c r="F232" t="str">
        <f>IF(OR([1]Inventaires!H233="",[1]Rapport!A$2&lt;&gt;[1]Inventaires!H233),"",[1]Inventaires!I233)</f>
        <v/>
      </c>
      <c r="G232" t="str">
        <f t="shared" si="18"/>
        <v/>
      </c>
      <c r="H232" t="str">
        <f>IF(OR(F232&lt;&gt;[1]Rapport!$C$1,F232=""),"",ROW())</f>
        <v/>
      </c>
      <c r="I232" s="11" t="str">
        <f ca="1">IF(COUNTIF($I$3:I231,F232)&lt;1,F232,"")</f>
        <v/>
      </c>
      <c r="J232" t="str">
        <f t="shared" ca="1" si="19"/>
        <v/>
      </c>
    </row>
    <row r="233" spans="1:10" x14ac:dyDescent="0.25">
      <c r="A233" s="10" t="str">
        <f t="shared" ca="1" si="15"/>
        <v/>
      </c>
      <c r="B233" s="10" t="str">
        <f t="shared" ca="1" si="16"/>
        <v/>
      </c>
      <c r="D233" s="11" t="str">
        <f>IF([1]Inventaires!H234="","",[1]Inventaires!H234)</f>
        <v>4800 Produits Ménagers</v>
      </c>
      <c r="E233" t="str">
        <f t="shared" si="17"/>
        <v/>
      </c>
      <c r="F233" t="str">
        <f>IF(OR([1]Inventaires!H234="",[1]Rapport!A$2&lt;&gt;[1]Inventaires!H234),"",[1]Inventaires!I234)</f>
        <v/>
      </c>
      <c r="G233" t="str">
        <f t="shared" si="18"/>
        <v/>
      </c>
      <c r="H233" t="str">
        <f>IF(OR(F233&lt;&gt;[1]Rapport!$C$1,F233=""),"",ROW())</f>
        <v/>
      </c>
      <c r="I233" s="11" t="str">
        <f ca="1">IF(COUNTIF($I$3:I232,F233)&lt;1,F233,"")</f>
        <v/>
      </c>
      <c r="J233" t="str">
        <f t="shared" ca="1" si="19"/>
        <v/>
      </c>
    </row>
    <row r="234" spans="1:10" x14ac:dyDescent="0.25">
      <c r="A234" s="10" t="str">
        <f t="shared" ca="1" si="15"/>
        <v/>
      </c>
      <c r="B234" s="10" t="str">
        <f t="shared" ca="1" si="16"/>
        <v/>
      </c>
      <c r="D234" s="11" t="str">
        <f>IF([1]Inventaires!H235="","",[1]Inventaires!H235)</f>
        <v>4800 Produits Ménagers</v>
      </c>
      <c r="E234" t="str">
        <f t="shared" si="17"/>
        <v/>
      </c>
      <c r="F234" t="str">
        <f>IF(OR([1]Inventaires!H235="",[1]Rapport!A$2&lt;&gt;[1]Inventaires!H235),"",[1]Inventaires!I235)</f>
        <v/>
      </c>
      <c r="G234" t="str">
        <f t="shared" si="18"/>
        <v/>
      </c>
      <c r="H234" t="str">
        <f>IF(OR(F234&lt;&gt;[1]Rapport!$C$1,F234=""),"",ROW())</f>
        <v/>
      </c>
      <c r="I234" s="11" t="str">
        <f ca="1">IF(COUNTIF($I$3:I233,F234)&lt;1,F234,"")</f>
        <v/>
      </c>
      <c r="J234" t="str">
        <f t="shared" ca="1" si="19"/>
        <v/>
      </c>
    </row>
    <row r="235" spans="1:10" x14ac:dyDescent="0.25">
      <c r="A235" s="10" t="str">
        <f t="shared" ca="1" si="15"/>
        <v/>
      </c>
      <c r="B235" s="10" t="str">
        <f t="shared" ca="1" si="16"/>
        <v/>
      </c>
      <c r="D235" s="11" t="str">
        <f>IF([1]Inventaires!H236="","",[1]Inventaires!H236)</f>
        <v>4800 Produits Ménagers</v>
      </c>
      <c r="E235" t="str">
        <f t="shared" si="17"/>
        <v/>
      </c>
      <c r="F235" t="str">
        <f>IF(OR([1]Inventaires!H236="",[1]Rapport!A$2&lt;&gt;[1]Inventaires!H236),"",[1]Inventaires!I236)</f>
        <v/>
      </c>
      <c r="G235" t="str">
        <f t="shared" si="18"/>
        <v/>
      </c>
      <c r="H235" t="str">
        <f>IF(OR(F235&lt;&gt;[1]Rapport!$C$1,F235=""),"",ROW())</f>
        <v/>
      </c>
      <c r="I235" s="11" t="str">
        <f ca="1">IF(COUNTIF($I$3:I234,F235)&lt;1,F235,"")</f>
        <v/>
      </c>
      <c r="J235" t="str">
        <f t="shared" ca="1" si="19"/>
        <v/>
      </c>
    </row>
    <row r="236" spans="1:10" x14ac:dyDescent="0.25">
      <c r="A236" s="10" t="str">
        <f t="shared" ca="1" si="15"/>
        <v/>
      </c>
      <c r="B236" s="10" t="str">
        <f t="shared" ca="1" si="16"/>
        <v/>
      </c>
      <c r="D236" s="11" t="str">
        <f>IF([1]Inventaires!H237="","",[1]Inventaires!H237)</f>
        <v>4800 Produits Ménagers</v>
      </c>
      <c r="E236" t="str">
        <f t="shared" si="17"/>
        <v/>
      </c>
      <c r="F236" t="str">
        <f>IF(OR([1]Inventaires!H237="",[1]Rapport!A$2&lt;&gt;[1]Inventaires!H237),"",[1]Inventaires!I237)</f>
        <v/>
      </c>
      <c r="G236" t="str">
        <f t="shared" si="18"/>
        <v/>
      </c>
      <c r="H236" t="str">
        <f>IF(OR(F236&lt;&gt;[1]Rapport!$C$1,F236=""),"",ROW())</f>
        <v/>
      </c>
      <c r="I236" s="11" t="str">
        <f ca="1">IF(COUNTIF($I$3:I235,F236)&lt;1,F236,"")</f>
        <v/>
      </c>
      <c r="J236" t="str">
        <f t="shared" ca="1" si="19"/>
        <v/>
      </c>
    </row>
    <row r="237" spans="1:10" x14ac:dyDescent="0.25">
      <c r="A237" s="10" t="str">
        <f t="shared" ca="1" si="15"/>
        <v/>
      </c>
      <c r="B237" s="10" t="str">
        <f t="shared" ca="1" si="16"/>
        <v/>
      </c>
      <c r="D237" s="11" t="str">
        <f>IF([1]Inventaires!H238="","",[1]Inventaires!H238)</f>
        <v>4800 Produits Ménagers</v>
      </c>
      <c r="E237" t="str">
        <f t="shared" si="17"/>
        <v/>
      </c>
      <c r="F237" t="str">
        <f>IF(OR([1]Inventaires!H238="",[1]Rapport!A$2&lt;&gt;[1]Inventaires!H238),"",[1]Inventaires!I238)</f>
        <v/>
      </c>
      <c r="G237" t="str">
        <f t="shared" si="18"/>
        <v/>
      </c>
      <c r="H237" t="str">
        <f>IF(OR(F237&lt;&gt;[1]Rapport!$C$1,F237=""),"",ROW())</f>
        <v/>
      </c>
      <c r="I237" s="11" t="str">
        <f ca="1">IF(COUNTIF($I$3:I236,F237)&lt;1,F237,"")</f>
        <v/>
      </c>
      <c r="J237" t="str">
        <f t="shared" ca="1" si="19"/>
        <v/>
      </c>
    </row>
    <row r="238" spans="1:10" x14ac:dyDescent="0.25">
      <c r="A238" s="10" t="str">
        <f t="shared" ca="1" si="15"/>
        <v/>
      </c>
      <c r="B238" s="10" t="str">
        <f t="shared" ca="1" si="16"/>
        <v/>
      </c>
      <c r="D238" s="11" t="str">
        <f>IF([1]Inventaires!H239="","",[1]Inventaires!H239)</f>
        <v>4800 Produits Ménagers</v>
      </c>
      <c r="E238" t="str">
        <f t="shared" si="17"/>
        <v/>
      </c>
      <c r="F238" t="str">
        <f>IF(OR([1]Inventaires!H239="",[1]Rapport!A$2&lt;&gt;[1]Inventaires!H239),"",[1]Inventaires!I239)</f>
        <v/>
      </c>
      <c r="G238" t="str">
        <f t="shared" si="18"/>
        <v/>
      </c>
      <c r="H238" t="str">
        <f>IF(OR(F238&lt;&gt;[1]Rapport!$C$1,F238=""),"",ROW())</f>
        <v/>
      </c>
      <c r="I238" s="11" t="str">
        <f ca="1">IF(COUNTIF($I$3:I237,F238)&lt;1,F238,"")</f>
        <v/>
      </c>
      <c r="J238" t="str">
        <f t="shared" ca="1" si="19"/>
        <v/>
      </c>
    </row>
    <row r="239" spans="1:10" x14ac:dyDescent="0.25">
      <c r="A239" s="10" t="str">
        <f t="shared" ca="1" si="15"/>
        <v/>
      </c>
      <c r="B239" s="10" t="str">
        <f t="shared" ca="1" si="16"/>
        <v/>
      </c>
      <c r="D239" s="11" t="str">
        <f>IF([1]Inventaires!H240="","",[1]Inventaires!H240)</f>
        <v>4800 Produits Ménagers</v>
      </c>
      <c r="E239" t="str">
        <f t="shared" si="17"/>
        <v/>
      </c>
      <c r="F239" t="str">
        <f>IF(OR([1]Inventaires!H240="",[1]Rapport!A$2&lt;&gt;[1]Inventaires!H240),"",[1]Inventaires!I240)</f>
        <v/>
      </c>
      <c r="G239" t="str">
        <f t="shared" si="18"/>
        <v/>
      </c>
      <c r="H239" t="str">
        <f>IF(OR(F239&lt;&gt;[1]Rapport!$C$1,F239=""),"",ROW())</f>
        <v/>
      </c>
      <c r="I239" s="11" t="str">
        <f ca="1">IF(COUNTIF($I$3:I238,F239)&lt;1,F239,"")</f>
        <v/>
      </c>
      <c r="J239" t="str">
        <f t="shared" ca="1" si="19"/>
        <v/>
      </c>
    </row>
    <row r="240" spans="1:10" x14ac:dyDescent="0.25">
      <c r="A240" s="10" t="str">
        <f t="shared" ca="1" si="15"/>
        <v/>
      </c>
      <c r="B240" s="10" t="str">
        <f t="shared" ca="1" si="16"/>
        <v/>
      </c>
      <c r="D240" s="11" t="str">
        <f>IF([1]Inventaires!H241="","",[1]Inventaires!H241)</f>
        <v>4800 Produits Ménagers</v>
      </c>
      <c r="E240" t="str">
        <f t="shared" si="17"/>
        <v/>
      </c>
      <c r="F240" t="str">
        <f>IF(OR([1]Inventaires!H241="",[1]Rapport!A$2&lt;&gt;[1]Inventaires!H241),"",[1]Inventaires!I241)</f>
        <v/>
      </c>
      <c r="G240" t="str">
        <f t="shared" si="18"/>
        <v/>
      </c>
      <c r="H240" t="str">
        <f>IF(OR(F240&lt;&gt;[1]Rapport!$C$1,F240=""),"",ROW())</f>
        <v/>
      </c>
      <c r="I240" s="11" t="str">
        <f ca="1">IF(COUNTIF($I$3:I239,F240)&lt;1,F240,"")</f>
        <v/>
      </c>
      <c r="J240" t="str">
        <f t="shared" ca="1" si="19"/>
        <v/>
      </c>
    </row>
    <row r="241" spans="1:10" x14ac:dyDescent="0.25">
      <c r="A241" s="10" t="str">
        <f t="shared" ca="1" si="15"/>
        <v/>
      </c>
      <c r="B241" s="10" t="str">
        <f t="shared" ca="1" si="16"/>
        <v/>
      </c>
      <c r="D241" s="11" t="str">
        <f>IF([1]Inventaires!H242="","",[1]Inventaires!H242)</f>
        <v>4800 Produits Ménagers</v>
      </c>
      <c r="E241" t="str">
        <f t="shared" si="17"/>
        <v/>
      </c>
      <c r="F241" t="str">
        <f>IF(OR([1]Inventaires!H242="",[1]Rapport!A$2&lt;&gt;[1]Inventaires!H242),"",[1]Inventaires!I242)</f>
        <v/>
      </c>
      <c r="G241" t="str">
        <f t="shared" si="18"/>
        <v/>
      </c>
      <c r="H241" t="str">
        <f>IF(OR(F241&lt;&gt;[1]Rapport!$C$1,F241=""),"",ROW())</f>
        <v/>
      </c>
      <c r="I241" s="11" t="str">
        <f ca="1">IF(COUNTIF($I$3:I240,F241)&lt;1,F241,"")</f>
        <v/>
      </c>
      <c r="J241" t="str">
        <f t="shared" ca="1" si="19"/>
        <v/>
      </c>
    </row>
    <row r="242" spans="1:10" x14ac:dyDescent="0.25">
      <c r="A242" s="10" t="str">
        <f t="shared" ca="1" si="15"/>
        <v/>
      </c>
      <c r="B242" s="10" t="str">
        <f t="shared" ca="1" si="16"/>
        <v/>
      </c>
      <c r="D242" s="11" t="str">
        <f>IF([1]Inventaires!H243="","",[1]Inventaires!H243)</f>
        <v>4800 Produits Ménagers</v>
      </c>
      <c r="E242" t="str">
        <f t="shared" si="17"/>
        <v/>
      </c>
      <c r="F242" t="str">
        <f>IF(OR([1]Inventaires!H243="",[1]Rapport!A$2&lt;&gt;[1]Inventaires!H243),"",[1]Inventaires!I243)</f>
        <v/>
      </c>
      <c r="G242" t="str">
        <f t="shared" si="18"/>
        <v/>
      </c>
      <c r="H242" t="str">
        <f>IF(OR(F242&lt;&gt;[1]Rapport!$C$1,F242=""),"",ROW())</f>
        <v/>
      </c>
      <c r="I242" s="11" t="str">
        <f ca="1">IF(COUNTIF($I$3:I241,F242)&lt;1,F242,"")</f>
        <v/>
      </c>
      <c r="J242" t="str">
        <f t="shared" ca="1" si="19"/>
        <v/>
      </c>
    </row>
    <row r="243" spans="1:10" x14ac:dyDescent="0.25">
      <c r="A243" s="10" t="str">
        <f t="shared" ca="1" si="15"/>
        <v/>
      </c>
      <c r="B243" s="10" t="str">
        <f t="shared" ca="1" si="16"/>
        <v/>
      </c>
      <c r="D243" s="11" t="str">
        <f>IF([1]Inventaires!H244="","",[1]Inventaires!H244)</f>
        <v>4800 Produits Ménagers</v>
      </c>
      <c r="E243" t="str">
        <f t="shared" si="17"/>
        <v/>
      </c>
      <c r="F243" t="str">
        <f>IF(OR([1]Inventaires!H244="",[1]Rapport!A$2&lt;&gt;[1]Inventaires!H244),"",[1]Inventaires!I244)</f>
        <v/>
      </c>
      <c r="G243" t="str">
        <f t="shared" si="18"/>
        <v/>
      </c>
      <c r="H243" t="str">
        <f>IF(OR(F243&lt;&gt;[1]Rapport!$C$1,F243=""),"",ROW())</f>
        <v/>
      </c>
      <c r="I243" s="11" t="str">
        <f ca="1">IF(COUNTIF($I$3:I242,F243)&lt;1,F243,"")</f>
        <v/>
      </c>
      <c r="J243" t="str">
        <f t="shared" ca="1" si="19"/>
        <v/>
      </c>
    </row>
    <row r="244" spans="1:10" x14ac:dyDescent="0.25">
      <c r="A244" s="10" t="str">
        <f t="shared" ca="1" si="15"/>
        <v/>
      </c>
      <c r="B244" s="10" t="str">
        <f t="shared" ca="1" si="16"/>
        <v/>
      </c>
      <c r="D244" s="11" t="str">
        <f>IF([1]Inventaires!H245="","",[1]Inventaires!H245)</f>
        <v>4800 Produits Ménagers</v>
      </c>
      <c r="E244" t="str">
        <f t="shared" si="17"/>
        <v/>
      </c>
      <c r="F244" t="str">
        <f>IF(OR([1]Inventaires!H245="",[1]Rapport!A$2&lt;&gt;[1]Inventaires!H245),"",[1]Inventaires!I245)</f>
        <v/>
      </c>
      <c r="G244" t="str">
        <f t="shared" si="18"/>
        <v/>
      </c>
      <c r="H244" t="str">
        <f>IF(OR(F244&lt;&gt;[1]Rapport!$C$1,F244=""),"",ROW())</f>
        <v/>
      </c>
      <c r="I244" s="11" t="str">
        <f ca="1">IF(COUNTIF($I$3:I243,F244)&lt;1,F244,"")</f>
        <v/>
      </c>
      <c r="J244" t="str">
        <f t="shared" ca="1" si="19"/>
        <v/>
      </c>
    </row>
    <row r="245" spans="1:10" x14ac:dyDescent="0.25">
      <c r="A245" s="10" t="str">
        <f t="shared" ca="1" si="15"/>
        <v/>
      </c>
      <c r="B245" s="10" t="str">
        <f t="shared" ca="1" si="16"/>
        <v/>
      </c>
      <c r="D245" s="11" t="str">
        <f>IF([1]Inventaires!H246="","",[1]Inventaires!H246)</f>
        <v>4800 Produits Ménagers</v>
      </c>
      <c r="E245" t="str">
        <f t="shared" si="17"/>
        <v/>
      </c>
      <c r="F245" t="str">
        <f>IF(OR([1]Inventaires!H246="",[1]Rapport!A$2&lt;&gt;[1]Inventaires!H246),"",[1]Inventaires!I246)</f>
        <v/>
      </c>
      <c r="G245" t="str">
        <f t="shared" si="18"/>
        <v/>
      </c>
      <c r="H245" t="str">
        <f>IF(OR(F245&lt;&gt;[1]Rapport!$C$1,F245=""),"",ROW())</f>
        <v/>
      </c>
      <c r="I245" s="11" t="str">
        <f ca="1">IF(COUNTIF($I$3:I244,F245)&lt;1,F245,"")</f>
        <v/>
      </c>
      <c r="J245" t="str">
        <f t="shared" ca="1" si="19"/>
        <v/>
      </c>
    </row>
    <row r="246" spans="1:10" x14ac:dyDescent="0.25">
      <c r="A246" s="10" t="str">
        <f t="shared" ca="1" si="15"/>
        <v/>
      </c>
      <c r="B246" s="10" t="str">
        <f t="shared" ca="1" si="16"/>
        <v/>
      </c>
      <c r="D246" s="11" t="str">
        <f>IF([1]Inventaires!H247="","",[1]Inventaires!H247)</f>
        <v>4800 Produits Ménagers</v>
      </c>
      <c r="E246" t="str">
        <f t="shared" si="17"/>
        <v/>
      </c>
      <c r="F246" t="str">
        <f>IF(OR([1]Inventaires!H247="",[1]Rapport!A$2&lt;&gt;[1]Inventaires!H247),"",[1]Inventaires!I247)</f>
        <v/>
      </c>
      <c r="G246" t="str">
        <f t="shared" si="18"/>
        <v/>
      </c>
      <c r="H246" t="str">
        <f>IF(OR(F246&lt;&gt;[1]Rapport!$C$1,F246=""),"",ROW())</f>
        <v/>
      </c>
      <c r="I246" s="11" t="str">
        <f ca="1">IF(COUNTIF($I$3:I245,F246)&lt;1,F246,"")</f>
        <v/>
      </c>
      <c r="J246" t="str">
        <f t="shared" ca="1" si="19"/>
        <v/>
      </c>
    </row>
    <row r="247" spans="1:10" x14ac:dyDescent="0.25">
      <c r="A247" s="10" t="str">
        <f t="shared" ca="1" si="15"/>
        <v/>
      </c>
      <c r="B247" s="10" t="str">
        <f t="shared" ca="1" si="16"/>
        <v/>
      </c>
      <c r="D247" s="11" t="str">
        <f>IF([1]Inventaires!H248="","",[1]Inventaires!H248)</f>
        <v>4800 Produits Ménagers</v>
      </c>
      <c r="E247" t="str">
        <f t="shared" si="17"/>
        <v/>
      </c>
      <c r="F247" t="str">
        <f>IF(OR([1]Inventaires!H248="",[1]Rapport!A$2&lt;&gt;[1]Inventaires!H248),"",[1]Inventaires!I248)</f>
        <v/>
      </c>
      <c r="G247" t="str">
        <f t="shared" si="18"/>
        <v/>
      </c>
      <c r="H247" t="str">
        <f>IF(OR(F247&lt;&gt;[1]Rapport!$C$1,F247=""),"",ROW())</f>
        <v/>
      </c>
      <c r="I247" s="11" t="str">
        <f ca="1">IF(COUNTIF($I$3:I246,F247)&lt;1,F247,"")</f>
        <v/>
      </c>
      <c r="J247" t="str">
        <f t="shared" ca="1" si="19"/>
        <v/>
      </c>
    </row>
    <row r="248" spans="1:10" x14ac:dyDescent="0.25">
      <c r="A248" s="10" t="str">
        <f t="shared" ca="1" si="15"/>
        <v/>
      </c>
      <c r="B248" s="10" t="str">
        <f t="shared" ca="1" si="16"/>
        <v/>
      </c>
      <c r="D248" s="11" t="str">
        <f>IF([1]Inventaires!H249="","",[1]Inventaires!H249)</f>
        <v>4800 Produits Ménagers</v>
      </c>
      <c r="E248" t="str">
        <f t="shared" si="17"/>
        <v/>
      </c>
      <c r="F248" t="str">
        <f>IF(OR([1]Inventaires!H249="",[1]Rapport!A$2&lt;&gt;[1]Inventaires!H249),"",[1]Inventaires!I249)</f>
        <v/>
      </c>
      <c r="G248" t="str">
        <f t="shared" si="18"/>
        <v/>
      </c>
      <c r="H248" t="str">
        <f>IF(OR(F248&lt;&gt;[1]Rapport!$C$1,F248=""),"",ROW())</f>
        <v/>
      </c>
      <c r="I248" s="11" t="str">
        <f ca="1">IF(COUNTIF($I$3:I247,F248)&lt;1,F248,"")</f>
        <v/>
      </c>
      <c r="J248" t="str">
        <f t="shared" ca="1" si="19"/>
        <v/>
      </c>
    </row>
    <row r="249" spans="1:10" x14ac:dyDescent="0.25">
      <c r="A249" s="10" t="str">
        <f t="shared" ca="1" si="15"/>
        <v/>
      </c>
      <c r="B249" s="10" t="str">
        <f t="shared" ca="1" si="16"/>
        <v/>
      </c>
      <c r="D249" s="11" t="str">
        <f>IF([1]Inventaires!H250="","",[1]Inventaires!H250)</f>
        <v>4800 Produits Ménagers</v>
      </c>
      <c r="E249" t="str">
        <f t="shared" si="17"/>
        <v/>
      </c>
      <c r="F249" t="str">
        <f>IF(OR([1]Inventaires!H250="",[1]Rapport!A$2&lt;&gt;[1]Inventaires!H250),"",[1]Inventaires!I250)</f>
        <v/>
      </c>
      <c r="G249" t="str">
        <f t="shared" si="18"/>
        <v/>
      </c>
      <c r="H249" t="str">
        <f>IF(OR(F249&lt;&gt;[1]Rapport!$C$1,F249=""),"",ROW())</f>
        <v/>
      </c>
      <c r="I249" s="11" t="str">
        <f ca="1">IF(COUNTIF($I$3:I248,F249)&lt;1,F249,"")</f>
        <v/>
      </c>
      <c r="J249" t="str">
        <f t="shared" ca="1" si="19"/>
        <v/>
      </c>
    </row>
    <row r="250" spans="1:10" x14ac:dyDescent="0.25">
      <c r="A250" s="10" t="str">
        <f t="shared" ca="1" si="15"/>
        <v/>
      </c>
      <c r="B250" s="10" t="str">
        <f t="shared" ca="1" si="16"/>
        <v/>
      </c>
      <c r="D250" s="11" t="str">
        <f>IF([1]Inventaires!H251="","",[1]Inventaires!H251)</f>
        <v>4800 Produits Ménagers</v>
      </c>
      <c r="E250" t="str">
        <f t="shared" si="17"/>
        <v/>
      </c>
      <c r="F250" t="str">
        <f>IF(OR([1]Inventaires!H251="",[1]Rapport!A$2&lt;&gt;[1]Inventaires!H251),"",[1]Inventaires!I251)</f>
        <v/>
      </c>
      <c r="G250" t="str">
        <f t="shared" si="18"/>
        <v/>
      </c>
      <c r="H250" t="str">
        <f>IF(OR(F250&lt;&gt;[1]Rapport!$C$1,F250=""),"",ROW())</f>
        <v/>
      </c>
      <c r="I250" s="11" t="str">
        <f ca="1">IF(COUNTIF($I$3:I249,F250)&lt;1,F250,"")</f>
        <v/>
      </c>
      <c r="J250" t="str">
        <f t="shared" ca="1" si="19"/>
        <v/>
      </c>
    </row>
    <row r="251" spans="1:10" x14ac:dyDescent="0.25">
      <c r="A251" s="10" t="str">
        <f t="shared" ca="1" si="15"/>
        <v/>
      </c>
      <c r="B251" s="10" t="str">
        <f t="shared" ca="1" si="16"/>
        <v/>
      </c>
      <c r="D251" s="11" t="str">
        <f>IF([1]Inventaires!H252="","",[1]Inventaires!H252)</f>
        <v>4800 Produits Ménagers</v>
      </c>
      <c r="E251" t="str">
        <f t="shared" si="17"/>
        <v/>
      </c>
      <c r="F251" t="str">
        <f>IF(OR([1]Inventaires!H252="",[1]Rapport!A$2&lt;&gt;[1]Inventaires!H252),"",[1]Inventaires!I252)</f>
        <v/>
      </c>
      <c r="G251" t="str">
        <f t="shared" si="18"/>
        <v/>
      </c>
      <c r="H251" t="str">
        <f>IF(OR(F251&lt;&gt;[1]Rapport!$C$1,F251=""),"",ROW())</f>
        <v/>
      </c>
      <c r="I251" s="11" t="str">
        <f ca="1">IF(COUNTIF($I$3:I250,F251)&lt;1,F251,"")</f>
        <v/>
      </c>
      <c r="J251" t="str">
        <f t="shared" ca="1" si="19"/>
        <v/>
      </c>
    </row>
    <row r="252" spans="1:10" x14ac:dyDescent="0.25">
      <c r="A252" s="10" t="str">
        <f t="shared" ca="1" si="15"/>
        <v/>
      </c>
      <c r="B252" s="10" t="str">
        <f t="shared" ca="1" si="16"/>
        <v/>
      </c>
      <c r="D252" s="11" t="str">
        <f>IF([1]Inventaires!H253="","",[1]Inventaires!H253)</f>
        <v>4800 Produits Ménagers</v>
      </c>
      <c r="E252" t="str">
        <f t="shared" si="17"/>
        <v/>
      </c>
      <c r="F252" t="str">
        <f>IF(OR([1]Inventaires!H253="",[1]Rapport!A$2&lt;&gt;[1]Inventaires!H253),"",[1]Inventaires!I253)</f>
        <v/>
      </c>
      <c r="G252" t="str">
        <f t="shared" si="18"/>
        <v/>
      </c>
      <c r="H252" t="str">
        <f>IF(OR(F252&lt;&gt;[1]Rapport!$C$1,F252=""),"",ROW())</f>
        <v/>
      </c>
      <c r="I252" s="11" t="str">
        <f ca="1">IF(COUNTIF($I$3:I251,F252)&lt;1,F252,"")</f>
        <v/>
      </c>
      <c r="J252" t="str">
        <f t="shared" ca="1" si="19"/>
        <v/>
      </c>
    </row>
    <row r="253" spans="1:10" x14ac:dyDescent="0.25">
      <c r="A253" s="10" t="str">
        <f t="shared" ca="1" si="15"/>
        <v/>
      </c>
      <c r="B253" s="10" t="str">
        <f t="shared" ca="1" si="16"/>
        <v/>
      </c>
      <c r="D253" s="11" t="str">
        <f>IF([1]Inventaires!H254="","",[1]Inventaires!H254)</f>
        <v>4800 Produits Ménagers</v>
      </c>
      <c r="E253" t="str">
        <f t="shared" si="17"/>
        <v/>
      </c>
      <c r="F253" t="str">
        <f>IF(OR([1]Inventaires!H254="",[1]Rapport!A$2&lt;&gt;[1]Inventaires!H254),"",[1]Inventaires!I254)</f>
        <v/>
      </c>
      <c r="G253" t="str">
        <f t="shared" si="18"/>
        <v/>
      </c>
      <c r="H253" t="str">
        <f>IF(OR(F253&lt;&gt;[1]Rapport!$C$1,F253=""),"",ROW())</f>
        <v/>
      </c>
      <c r="I253" s="11" t="str">
        <f ca="1">IF(COUNTIF($I$3:I252,F253)&lt;1,F253,"")</f>
        <v/>
      </c>
      <c r="J253" t="str">
        <f t="shared" ca="1" si="19"/>
        <v/>
      </c>
    </row>
    <row r="254" spans="1:10" x14ac:dyDescent="0.25">
      <c r="A254" s="10" t="str">
        <f t="shared" ca="1" si="15"/>
        <v/>
      </c>
      <c r="B254" s="10" t="str">
        <f t="shared" ca="1" si="16"/>
        <v/>
      </c>
      <c r="D254" s="11" t="str">
        <f>IF([1]Inventaires!H255="","",[1]Inventaires!H255)</f>
        <v>4800 Produits Ménagers</v>
      </c>
      <c r="E254" t="str">
        <f t="shared" si="17"/>
        <v/>
      </c>
      <c r="F254" t="str">
        <f>IF(OR([1]Inventaires!H255="",[1]Rapport!A$2&lt;&gt;[1]Inventaires!H255),"",[1]Inventaires!I255)</f>
        <v/>
      </c>
      <c r="G254" t="str">
        <f t="shared" si="18"/>
        <v/>
      </c>
      <c r="H254" t="str">
        <f>IF(OR(F254&lt;&gt;[1]Rapport!$C$1,F254=""),"",ROW())</f>
        <v/>
      </c>
      <c r="I254" s="11" t="str">
        <f ca="1">IF(COUNTIF($I$3:I253,F254)&lt;1,F254,"")</f>
        <v/>
      </c>
      <c r="J254" t="str">
        <f t="shared" ca="1" si="19"/>
        <v/>
      </c>
    </row>
    <row r="255" spans="1:10" x14ac:dyDescent="0.25">
      <c r="A255" s="10" t="str">
        <f t="shared" ca="1" si="15"/>
        <v/>
      </c>
      <c r="B255" s="10" t="str">
        <f t="shared" ca="1" si="16"/>
        <v/>
      </c>
      <c r="D255" s="11" t="str">
        <f>IF([1]Inventaires!H256="","",[1]Inventaires!H256)</f>
        <v>4800 Produits Ménagers</v>
      </c>
      <c r="E255" t="str">
        <f t="shared" si="17"/>
        <v/>
      </c>
      <c r="F255" t="str">
        <f>IF(OR([1]Inventaires!H256="",[1]Rapport!A$2&lt;&gt;[1]Inventaires!H256),"",[1]Inventaires!I256)</f>
        <v/>
      </c>
      <c r="G255" t="str">
        <f t="shared" si="18"/>
        <v/>
      </c>
      <c r="H255" t="str">
        <f>IF(OR(F255&lt;&gt;[1]Rapport!$C$1,F255=""),"",ROW())</f>
        <v/>
      </c>
      <c r="I255" s="11" t="str">
        <f ca="1">IF(COUNTIF($I$3:I254,F255)&lt;1,F255,"")</f>
        <v/>
      </c>
      <c r="J255" t="str">
        <f t="shared" ca="1" si="19"/>
        <v/>
      </c>
    </row>
    <row r="256" spans="1:10" x14ac:dyDescent="0.25">
      <c r="A256" s="10" t="str">
        <f t="shared" ca="1" si="15"/>
        <v/>
      </c>
      <c r="B256" s="10" t="str">
        <f t="shared" ca="1" si="16"/>
        <v/>
      </c>
      <c r="D256" s="11" t="str">
        <f>IF([1]Inventaires!H257="","",[1]Inventaires!H257)</f>
        <v>4800 Produits Ménagers</v>
      </c>
      <c r="E256">
        <f t="shared" si="17"/>
        <v>256</v>
      </c>
      <c r="F256" t="str">
        <f>IF(OR([1]Inventaires!H257="",[1]Rapport!A$2&lt;&gt;[1]Inventaires!H257),"",[1]Inventaires!I257)</f>
        <v/>
      </c>
      <c r="G256" t="str">
        <f t="shared" si="18"/>
        <v/>
      </c>
      <c r="H256" t="str">
        <f>IF(OR(F256&lt;&gt;[1]Rapport!$C$1,F256=""),"",ROW())</f>
        <v/>
      </c>
      <c r="I256" s="11" t="str">
        <f ca="1">IF(COUNTIF($I$3:I255,F256)&lt;1,F256,"")</f>
        <v/>
      </c>
      <c r="J256" t="str">
        <f t="shared" ca="1" si="19"/>
        <v/>
      </c>
    </row>
    <row r="257" spans="1:10" x14ac:dyDescent="0.25">
      <c r="A257" s="10" t="str">
        <f t="shared" ca="1" si="15"/>
        <v/>
      </c>
      <c r="B257" s="10" t="str">
        <f t="shared" ca="1" si="16"/>
        <v/>
      </c>
      <c r="D257" s="11" t="str">
        <f>IF([1]Inventaires!H258="","",[1]Inventaires!H258)</f>
        <v>4900 Produits de Papiers</v>
      </c>
      <c r="E257" t="str">
        <f t="shared" si="17"/>
        <v/>
      </c>
      <c r="F257" t="str">
        <f>IF(OR([1]Inventaires!H258="",[1]Rapport!A$2&lt;&gt;[1]Inventaires!H258),"",[1]Inventaires!I258)</f>
        <v/>
      </c>
      <c r="G257" t="str">
        <f t="shared" si="18"/>
        <v/>
      </c>
      <c r="H257" t="str">
        <f>IF(OR(F257&lt;&gt;[1]Rapport!$C$1,F257=""),"",ROW())</f>
        <v/>
      </c>
      <c r="I257" s="11" t="str">
        <f ca="1">IF(COUNTIF($I$3:I256,F257)&lt;1,F257,"")</f>
        <v/>
      </c>
      <c r="J257" t="str">
        <f t="shared" ca="1" si="19"/>
        <v/>
      </c>
    </row>
    <row r="258" spans="1:10" x14ac:dyDescent="0.25">
      <c r="A258" s="10" t="str">
        <f t="shared" ref="A258:A321" ca="1" si="20">IF(ISERROR(SMALL(E$2:E$400,ROW()-1)),"",INDIRECT("D"&amp;SMALL(E$2:E$400,ROW()-1)))</f>
        <v/>
      </c>
      <c r="B258" s="10" t="str">
        <f t="shared" ref="B258:B321" ca="1" si="21">IF(ROW()-1&lt;=J$1,INDIRECT("LD!I"&amp;SMALL(J$2:J$1000,ROW()-1),1),"")</f>
        <v/>
      </c>
      <c r="D258" s="11" t="str">
        <f>IF([1]Inventaires!H259="","",[1]Inventaires!H259)</f>
        <v>4900 Produits de Papiers</v>
      </c>
      <c r="E258" t="str">
        <f t="shared" ref="E258:E321" si="22">IF(OR(D258="",D258=D259),"",ROW())</f>
        <v/>
      </c>
      <c r="F258" t="str">
        <f>IF(OR([1]Inventaires!H259="",[1]Rapport!A$2&lt;&gt;[1]Inventaires!H259),"",[1]Inventaires!I259)</f>
        <v/>
      </c>
      <c r="G258" t="str">
        <f t="shared" ref="G258:G321" si="23">IF(F258="","",ROW())</f>
        <v/>
      </c>
      <c r="H258" t="str">
        <f>IF(OR(F258&lt;&gt;[1]Rapport!$C$1,F258=""),"",ROW())</f>
        <v/>
      </c>
      <c r="I258" s="11" t="str">
        <f ca="1">IF(COUNTIF($I$3:I257,F258)&lt;1,F258,"")</f>
        <v/>
      </c>
      <c r="J258" t="str">
        <f t="shared" ref="J258:J321" ca="1" si="24">IF(OR(I258=0,I258&lt;&gt;""),ROW(),"")</f>
        <v/>
      </c>
    </row>
    <row r="259" spans="1:10" x14ac:dyDescent="0.25">
      <c r="A259" s="10" t="str">
        <f t="shared" ca="1" si="20"/>
        <v/>
      </c>
      <c r="B259" s="10" t="str">
        <f t="shared" ca="1" si="21"/>
        <v/>
      </c>
      <c r="D259" s="11" t="str">
        <f>IF([1]Inventaires!H260="","",[1]Inventaires!H260)</f>
        <v>4900 Produits de Papiers</v>
      </c>
      <c r="E259" t="str">
        <f t="shared" si="22"/>
        <v/>
      </c>
      <c r="F259" t="str">
        <f>IF(OR([1]Inventaires!H260="",[1]Rapport!A$2&lt;&gt;[1]Inventaires!H260),"",[1]Inventaires!I260)</f>
        <v/>
      </c>
      <c r="G259" t="str">
        <f t="shared" si="23"/>
        <v/>
      </c>
      <c r="H259" t="str">
        <f>IF(OR(F259&lt;&gt;[1]Rapport!$C$1,F259=""),"",ROW())</f>
        <v/>
      </c>
      <c r="I259" s="11" t="str">
        <f ca="1">IF(COUNTIF($I$3:I258,F259)&lt;1,F259,"")</f>
        <v/>
      </c>
      <c r="J259" t="str">
        <f t="shared" ca="1" si="24"/>
        <v/>
      </c>
    </row>
    <row r="260" spans="1:10" x14ac:dyDescent="0.25">
      <c r="A260" s="10" t="str">
        <f t="shared" ca="1" si="20"/>
        <v/>
      </c>
      <c r="B260" s="10" t="str">
        <f t="shared" ca="1" si="21"/>
        <v/>
      </c>
      <c r="D260" s="11" t="str">
        <f>IF([1]Inventaires!H261="","",[1]Inventaires!H261)</f>
        <v>4900 Produits de Papiers</v>
      </c>
      <c r="E260" t="str">
        <f t="shared" si="22"/>
        <v/>
      </c>
      <c r="F260" t="str">
        <f>IF(OR([1]Inventaires!H261="",[1]Rapport!A$2&lt;&gt;[1]Inventaires!H261),"",[1]Inventaires!I261)</f>
        <v/>
      </c>
      <c r="G260" t="str">
        <f t="shared" si="23"/>
        <v/>
      </c>
      <c r="H260" t="str">
        <f>IF(OR(F260&lt;&gt;[1]Rapport!$C$1,F260=""),"",ROW())</f>
        <v/>
      </c>
      <c r="I260" s="11" t="str">
        <f ca="1">IF(COUNTIF($I$3:I259,F260)&lt;1,F260,"")</f>
        <v/>
      </c>
      <c r="J260" t="str">
        <f t="shared" ca="1" si="24"/>
        <v/>
      </c>
    </row>
    <row r="261" spans="1:10" x14ac:dyDescent="0.25">
      <c r="A261" s="10" t="str">
        <f t="shared" ca="1" si="20"/>
        <v/>
      </c>
      <c r="B261" s="10" t="str">
        <f t="shared" ca="1" si="21"/>
        <v/>
      </c>
      <c r="D261" s="11" t="str">
        <f>IF([1]Inventaires!H262="","",[1]Inventaires!H262)</f>
        <v>4900 Produits de Papiers</v>
      </c>
      <c r="E261" t="str">
        <f t="shared" si="22"/>
        <v/>
      </c>
      <c r="F261" t="str">
        <f>IF(OR([1]Inventaires!H262="",[1]Rapport!A$2&lt;&gt;[1]Inventaires!H262),"",[1]Inventaires!I262)</f>
        <v/>
      </c>
      <c r="G261" t="str">
        <f t="shared" si="23"/>
        <v/>
      </c>
      <c r="H261" t="str">
        <f>IF(OR(F261&lt;&gt;[1]Rapport!$C$1,F261=""),"",ROW())</f>
        <v/>
      </c>
      <c r="I261" s="11" t="str">
        <f ca="1">IF(COUNTIF($I$3:I260,F261)&lt;1,F261,"")</f>
        <v/>
      </c>
      <c r="J261" t="str">
        <f t="shared" ca="1" si="24"/>
        <v/>
      </c>
    </row>
    <row r="262" spans="1:10" x14ac:dyDescent="0.25">
      <c r="A262" s="10" t="str">
        <f t="shared" ca="1" si="20"/>
        <v/>
      </c>
      <c r="B262" s="10" t="str">
        <f t="shared" ca="1" si="21"/>
        <v/>
      </c>
      <c r="D262" s="11" t="str">
        <f>IF([1]Inventaires!H263="","",[1]Inventaires!H263)</f>
        <v>4900 Produits de Papiers</v>
      </c>
      <c r="E262" t="str">
        <f t="shared" si="22"/>
        <v/>
      </c>
      <c r="F262" t="str">
        <f>IF(OR([1]Inventaires!H263="",[1]Rapport!A$2&lt;&gt;[1]Inventaires!H263),"",[1]Inventaires!I263)</f>
        <v/>
      </c>
      <c r="G262" t="str">
        <f t="shared" si="23"/>
        <v/>
      </c>
      <c r="H262" t="str">
        <f>IF(OR(F262&lt;&gt;[1]Rapport!$C$1,F262=""),"",ROW())</f>
        <v/>
      </c>
      <c r="I262" s="11" t="str">
        <f ca="1">IF(COUNTIF($I$3:I261,F262)&lt;1,F262,"")</f>
        <v/>
      </c>
      <c r="J262" t="str">
        <f t="shared" ca="1" si="24"/>
        <v/>
      </c>
    </row>
    <row r="263" spans="1:10" x14ac:dyDescent="0.25">
      <c r="A263" s="10" t="str">
        <f t="shared" ca="1" si="20"/>
        <v/>
      </c>
      <c r="B263" s="10" t="str">
        <f t="shared" ca="1" si="21"/>
        <v/>
      </c>
      <c r="D263" s="11" t="str">
        <f>IF([1]Inventaires!H264="","",[1]Inventaires!H264)</f>
        <v>4900 Produits de Papiers</v>
      </c>
      <c r="E263" t="str">
        <f t="shared" si="22"/>
        <v/>
      </c>
      <c r="F263" t="str">
        <f>IF(OR([1]Inventaires!H264="",[1]Rapport!A$2&lt;&gt;[1]Inventaires!H264),"",[1]Inventaires!I264)</f>
        <v/>
      </c>
      <c r="G263" t="str">
        <f t="shared" si="23"/>
        <v/>
      </c>
      <c r="H263" t="str">
        <f>IF(OR(F263&lt;&gt;[1]Rapport!$C$1,F263=""),"",ROW())</f>
        <v/>
      </c>
      <c r="I263" s="11" t="str">
        <f ca="1">IF(COUNTIF($I$3:I262,F263)&lt;1,F263,"")</f>
        <v/>
      </c>
      <c r="J263" t="str">
        <f t="shared" ca="1" si="24"/>
        <v/>
      </c>
    </row>
    <row r="264" spans="1:10" x14ac:dyDescent="0.25">
      <c r="A264" s="10" t="str">
        <f t="shared" ca="1" si="20"/>
        <v/>
      </c>
      <c r="B264" s="10" t="str">
        <f t="shared" ca="1" si="21"/>
        <v/>
      </c>
      <c r="D264" s="11" t="str">
        <f>IF([1]Inventaires!H265="","",[1]Inventaires!H265)</f>
        <v>4900 Produits de Papiers</v>
      </c>
      <c r="E264" t="str">
        <f t="shared" si="22"/>
        <v/>
      </c>
      <c r="F264" t="str">
        <f>IF(OR([1]Inventaires!H265="",[1]Rapport!A$2&lt;&gt;[1]Inventaires!H265),"",[1]Inventaires!I265)</f>
        <v/>
      </c>
      <c r="G264" t="str">
        <f t="shared" si="23"/>
        <v/>
      </c>
      <c r="H264" t="str">
        <f>IF(OR(F264&lt;&gt;[1]Rapport!$C$1,F264=""),"",ROW())</f>
        <v/>
      </c>
      <c r="I264" s="11" t="str">
        <f ca="1">IF(COUNTIF($I$3:I263,F264)&lt;1,F264,"")</f>
        <v/>
      </c>
      <c r="J264" t="str">
        <f t="shared" ca="1" si="24"/>
        <v/>
      </c>
    </row>
    <row r="265" spans="1:10" x14ac:dyDescent="0.25">
      <c r="A265" s="10" t="str">
        <f t="shared" ca="1" si="20"/>
        <v/>
      </c>
      <c r="B265" s="10" t="str">
        <f t="shared" ca="1" si="21"/>
        <v/>
      </c>
      <c r="D265" s="11" t="str">
        <f>IF([1]Inventaires!H266="","",[1]Inventaires!H266)</f>
        <v>4900 Produits de Papiers</v>
      </c>
      <c r="E265" t="str">
        <f t="shared" si="22"/>
        <v/>
      </c>
      <c r="F265" t="str">
        <f>IF(OR([1]Inventaires!H266="",[1]Rapport!A$2&lt;&gt;[1]Inventaires!H266),"",[1]Inventaires!I266)</f>
        <v/>
      </c>
      <c r="G265" t="str">
        <f t="shared" si="23"/>
        <v/>
      </c>
      <c r="H265" t="str">
        <f>IF(OR(F265&lt;&gt;[1]Rapport!$C$1,F265=""),"",ROW())</f>
        <v/>
      </c>
      <c r="I265" s="11" t="str">
        <f ca="1">IF(COUNTIF($I$3:I264,F265)&lt;1,F265,"")</f>
        <v/>
      </c>
      <c r="J265" t="str">
        <f t="shared" ca="1" si="24"/>
        <v/>
      </c>
    </row>
    <row r="266" spans="1:10" x14ac:dyDescent="0.25">
      <c r="A266" s="10" t="str">
        <f t="shared" ca="1" si="20"/>
        <v/>
      </c>
      <c r="B266" s="10" t="str">
        <f t="shared" ca="1" si="21"/>
        <v/>
      </c>
      <c r="D266" s="11" t="str">
        <f>IF([1]Inventaires!H267="","",[1]Inventaires!H267)</f>
        <v>4900 Produits de Papiers</v>
      </c>
      <c r="E266" t="str">
        <f t="shared" si="22"/>
        <v/>
      </c>
      <c r="F266" t="str">
        <f>IF(OR([1]Inventaires!H267="",[1]Rapport!A$2&lt;&gt;[1]Inventaires!H267),"",[1]Inventaires!I267)</f>
        <v/>
      </c>
      <c r="G266" t="str">
        <f t="shared" si="23"/>
        <v/>
      </c>
      <c r="H266" t="str">
        <f>IF(OR(F266&lt;&gt;[1]Rapport!$C$1,F266=""),"",ROW())</f>
        <v/>
      </c>
      <c r="I266" s="11" t="str">
        <f ca="1">IF(COUNTIF($I$3:I265,F266)&lt;1,F266,"")</f>
        <v/>
      </c>
      <c r="J266" t="str">
        <f t="shared" ca="1" si="24"/>
        <v/>
      </c>
    </row>
    <row r="267" spans="1:10" x14ac:dyDescent="0.25">
      <c r="A267" s="10" t="str">
        <f t="shared" ca="1" si="20"/>
        <v/>
      </c>
      <c r="B267" s="10" t="str">
        <f t="shared" ca="1" si="21"/>
        <v/>
      </c>
      <c r="D267" s="11" t="str">
        <f>IF([1]Inventaires!H268="","",[1]Inventaires!H268)</f>
        <v>4900 Produits de Papiers</v>
      </c>
      <c r="E267" t="str">
        <f t="shared" si="22"/>
        <v/>
      </c>
      <c r="F267" t="str">
        <f>IF(OR([1]Inventaires!H268="",[1]Rapport!A$2&lt;&gt;[1]Inventaires!H268),"",[1]Inventaires!I268)</f>
        <v/>
      </c>
      <c r="G267" t="str">
        <f t="shared" si="23"/>
        <v/>
      </c>
      <c r="H267" t="str">
        <f>IF(OR(F267&lt;&gt;[1]Rapport!$C$1,F267=""),"",ROW())</f>
        <v/>
      </c>
      <c r="I267" s="11" t="str">
        <f ca="1">IF(COUNTIF($I$3:I266,F267)&lt;1,F267,"")</f>
        <v/>
      </c>
      <c r="J267" t="str">
        <f t="shared" ca="1" si="24"/>
        <v/>
      </c>
    </row>
    <row r="268" spans="1:10" x14ac:dyDescent="0.25">
      <c r="A268" s="10" t="str">
        <f t="shared" ca="1" si="20"/>
        <v/>
      </c>
      <c r="B268" s="10" t="str">
        <f t="shared" ca="1" si="21"/>
        <v/>
      </c>
      <c r="D268" s="11" t="str">
        <f>IF([1]Inventaires!H269="","",[1]Inventaires!H269)</f>
        <v>4900 Produits de Papiers</v>
      </c>
      <c r="E268" t="str">
        <f t="shared" si="22"/>
        <v/>
      </c>
      <c r="F268" t="str">
        <f>IF(OR([1]Inventaires!H269="",[1]Rapport!A$2&lt;&gt;[1]Inventaires!H269),"",[1]Inventaires!I269)</f>
        <v/>
      </c>
      <c r="G268" t="str">
        <f t="shared" si="23"/>
        <v/>
      </c>
      <c r="H268" t="str">
        <f>IF(OR(F268&lt;&gt;[1]Rapport!$C$1,F268=""),"",ROW())</f>
        <v/>
      </c>
      <c r="I268" s="11" t="str">
        <f ca="1">IF(COUNTIF($I$3:I267,F268)&lt;1,F268,"")</f>
        <v/>
      </c>
      <c r="J268" t="str">
        <f t="shared" ca="1" si="24"/>
        <v/>
      </c>
    </row>
    <row r="269" spans="1:10" x14ac:dyDescent="0.25">
      <c r="A269" s="10" t="str">
        <f t="shared" ca="1" si="20"/>
        <v/>
      </c>
      <c r="B269" s="10" t="str">
        <f t="shared" ca="1" si="21"/>
        <v/>
      </c>
      <c r="D269" s="11" t="str">
        <f>IF([1]Inventaires!H270="","",[1]Inventaires!H270)</f>
        <v>4900 Produits de Papiers</v>
      </c>
      <c r="E269" t="str">
        <f t="shared" si="22"/>
        <v/>
      </c>
      <c r="F269" t="str">
        <f>IF(OR([1]Inventaires!H270="",[1]Rapport!A$2&lt;&gt;[1]Inventaires!H270),"",[1]Inventaires!I270)</f>
        <v/>
      </c>
      <c r="G269" t="str">
        <f t="shared" si="23"/>
        <v/>
      </c>
      <c r="H269" t="str">
        <f>IF(OR(F269&lt;&gt;[1]Rapport!$C$1,F269=""),"",ROW())</f>
        <v/>
      </c>
      <c r="I269" s="11" t="str">
        <f ca="1">IF(COUNTIF($I$3:I268,F269)&lt;1,F269,"")</f>
        <v/>
      </c>
      <c r="J269" t="str">
        <f t="shared" ca="1" si="24"/>
        <v/>
      </c>
    </row>
    <row r="270" spans="1:10" x14ac:dyDescent="0.25">
      <c r="A270" s="10" t="str">
        <f t="shared" ca="1" si="20"/>
        <v/>
      </c>
      <c r="B270" s="10" t="str">
        <f t="shared" ca="1" si="21"/>
        <v/>
      </c>
      <c r="D270" s="11" t="str">
        <f>IF([1]Inventaires!H271="","",[1]Inventaires!H271)</f>
        <v>4900 Produits de Papiers</v>
      </c>
      <c r="E270" t="str">
        <f t="shared" si="22"/>
        <v/>
      </c>
      <c r="F270" t="str">
        <f>IF(OR([1]Inventaires!H271="",[1]Rapport!A$2&lt;&gt;[1]Inventaires!H271),"",[1]Inventaires!I271)</f>
        <v/>
      </c>
      <c r="G270" t="str">
        <f t="shared" si="23"/>
        <v/>
      </c>
      <c r="H270" t="str">
        <f>IF(OR(F270&lt;&gt;[1]Rapport!$C$1,F270=""),"",ROW())</f>
        <v/>
      </c>
      <c r="I270" s="11" t="str">
        <f ca="1">IF(COUNTIF($I$3:I269,F270)&lt;1,F270,"")</f>
        <v/>
      </c>
      <c r="J270" t="str">
        <f t="shared" ca="1" si="24"/>
        <v/>
      </c>
    </row>
    <row r="271" spans="1:10" x14ac:dyDescent="0.25">
      <c r="A271" s="10" t="str">
        <f t="shared" ca="1" si="20"/>
        <v/>
      </c>
      <c r="B271" s="10" t="str">
        <f t="shared" ca="1" si="21"/>
        <v/>
      </c>
      <c r="D271" s="11" t="str">
        <f>IF([1]Inventaires!H272="","",[1]Inventaires!H272)</f>
        <v>4900 Produits de Papiers</v>
      </c>
      <c r="E271" t="str">
        <f t="shared" si="22"/>
        <v/>
      </c>
      <c r="F271" t="str">
        <f>IF(OR([1]Inventaires!H272="",[1]Rapport!A$2&lt;&gt;[1]Inventaires!H272),"",[1]Inventaires!I272)</f>
        <v/>
      </c>
      <c r="G271" t="str">
        <f t="shared" si="23"/>
        <v/>
      </c>
      <c r="H271" t="str">
        <f>IF(OR(F271&lt;&gt;[1]Rapport!$C$1,F271=""),"",ROW())</f>
        <v/>
      </c>
      <c r="I271" s="11" t="str">
        <f ca="1">IF(COUNTIF($I$3:I270,F271)&lt;1,F271,"")</f>
        <v/>
      </c>
      <c r="J271" t="str">
        <f t="shared" ca="1" si="24"/>
        <v/>
      </c>
    </row>
    <row r="272" spans="1:10" x14ac:dyDescent="0.25">
      <c r="A272" s="10" t="str">
        <f t="shared" ca="1" si="20"/>
        <v/>
      </c>
      <c r="B272" s="10" t="str">
        <f t="shared" ca="1" si="21"/>
        <v/>
      </c>
      <c r="D272" s="11" t="str">
        <f>IF([1]Inventaires!H273="","",[1]Inventaires!H273)</f>
        <v>4900 Produits de Papiers</v>
      </c>
      <c r="E272" t="str">
        <f t="shared" si="22"/>
        <v/>
      </c>
      <c r="F272" t="str">
        <f>IF(OR([1]Inventaires!H273="",[1]Rapport!A$2&lt;&gt;[1]Inventaires!H273),"",[1]Inventaires!I273)</f>
        <v/>
      </c>
      <c r="G272" t="str">
        <f t="shared" si="23"/>
        <v/>
      </c>
      <c r="H272" t="str">
        <f>IF(OR(F272&lt;&gt;[1]Rapport!$C$1,F272=""),"",ROW())</f>
        <v/>
      </c>
      <c r="I272" s="11" t="str">
        <f ca="1">IF(COUNTIF($I$3:I271,F272)&lt;1,F272,"")</f>
        <v/>
      </c>
      <c r="J272" t="str">
        <f t="shared" ca="1" si="24"/>
        <v/>
      </c>
    </row>
    <row r="273" spans="1:10" x14ac:dyDescent="0.25">
      <c r="A273" s="10" t="str">
        <f t="shared" ca="1" si="20"/>
        <v/>
      </c>
      <c r="B273" s="10" t="str">
        <f t="shared" ca="1" si="21"/>
        <v/>
      </c>
      <c r="D273" s="11" t="str">
        <f>IF([1]Inventaires!H274="","",[1]Inventaires!H274)</f>
        <v>4900 Produits de Papiers</v>
      </c>
      <c r="E273" t="str">
        <f t="shared" si="22"/>
        <v/>
      </c>
      <c r="F273" t="str">
        <f>IF(OR([1]Inventaires!H274="",[1]Rapport!A$2&lt;&gt;[1]Inventaires!H274),"",[1]Inventaires!I274)</f>
        <v/>
      </c>
      <c r="G273" t="str">
        <f t="shared" si="23"/>
        <v/>
      </c>
      <c r="H273" t="str">
        <f>IF(OR(F273&lt;&gt;[1]Rapport!$C$1,F273=""),"",ROW())</f>
        <v/>
      </c>
      <c r="I273" s="11" t="str">
        <f ca="1">IF(COUNTIF($I$3:I272,F273)&lt;1,F273,"")</f>
        <v/>
      </c>
      <c r="J273" t="str">
        <f t="shared" ca="1" si="24"/>
        <v/>
      </c>
    </row>
    <row r="274" spans="1:10" x14ac:dyDescent="0.25">
      <c r="A274" s="10" t="str">
        <f t="shared" ca="1" si="20"/>
        <v/>
      </c>
      <c r="B274" s="10" t="str">
        <f t="shared" ca="1" si="21"/>
        <v/>
      </c>
      <c r="D274" s="11" t="str">
        <f>IF([1]Inventaires!H275="","",[1]Inventaires!H275)</f>
        <v>4900 Produits de Papiers</v>
      </c>
      <c r="E274" t="str">
        <f t="shared" si="22"/>
        <v/>
      </c>
      <c r="F274" t="str">
        <f>IF(OR([1]Inventaires!H275="",[1]Rapport!A$2&lt;&gt;[1]Inventaires!H275),"",[1]Inventaires!I275)</f>
        <v/>
      </c>
      <c r="G274" t="str">
        <f t="shared" si="23"/>
        <v/>
      </c>
      <c r="H274" t="str">
        <f>IF(OR(F274&lt;&gt;[1]Rapport!$C$1,F274=""),"",ROW())</f>
        <v/>
      </c>
      <c r="I274" s="11" t="str">
        <f ca="1">IF(COUNTIF($I$3:I273,F274)&lt;1,F274,"")</f>
        <v/>
      </c>
      <c r="J274" t="str">
        <f t="shared" ca="1" si="24"/>
        <v/>
      </c>
    </row>
    <row r="275" spans="1:10" x14ac:dyDescent="0.25">
      <c r="A275" s="10" t="str">
        <f t="shared" ca="1" si="20"/>
        <v/>
      </c>
      <c r="B275" s="10" t="str">
        <f t="shared" ca="1" si="21"/>
        <v/>
      </c>
      <c r="D275" s="11" t="str">
        <f>IF([1]Inventaires!H276="","",[1]Inventaires!H276)</f>
        <v>4900 Produits de Papiers</v>
      </c>
      <c r="E275" t="str">
        <f t="shared" si="22"/>
        <v/>
      </c>
      <c r="F275" t="str">
        <f>IF(OR([1]Inventaires!H276="",[1]Rapport!A$2&lt;&gt;[1]Inventaires!H276),"",[1]Inventaires!I276)</f>
        <v/>
      </c>
      <c r="G275" t="str">
        <f t="shared" si="23"/>
        <v/>
      </c>
      <c r="H275" t="str">
        <f>IF(OR(F275&lt;&gt;[1]Rapport!$C$1,F275=""),"",ROW())</f>
        <v/>
      </c>
      <c r="I275" s="11" t="str">
        <f ca="1">IF(COUNTIF($I$3:I274,F275)&lt;1,F275,"")</f>
        <v/>
      </c>
      <c r="J275" t="str">
        <f t="shared" ca="1" si="24"/>
        <v/>
      </c>
    </row>
    <row r="276" spans="1:10" x14ac:dyDescent="0.25">
      <c r="A276" s="10" t="str">
        <f t="shared" ca="1" si="20"/>
        <v/>
      </c>
      <c r="B276" s="10" t="str">
        <f t="shared" ca="1" si="21"/>
        <v/>
      </c>
      <c r="D276" s="11" t="str">
        <f>IF([1]Inventaires!H277="","",[1]Inventaires!H277)</f>
        <v>4900 Produits de Papiers</v>
      </c>
      <c r="E276" t="str">
        <f t="shared" si="22"/>
        <v/>
      </c>
      <c r="F276" t="str">
        <f>IF(OR([1]Inventaires!H277="",[1]Rapport!A$2&lt;&gt;[1]Inventaires!H277),"",[1]Inventaires!I277)</f>
        <v/>
      </c>
      <c r="G276" t="str">
        <f t="shared" si="23"/>
        <v/>
      </c>
      <c r="H276" t="str">
        <f>IF(OR(F276&lt;&gt;[1]Rapport!$C$1,F276=""),"",ROW())</f>
        <v/>
      </c>
      <c r="I276" s="11" t="str">
        <f ca="1">IF(COUNTIF($I$3:I275,F276)&lt;1,F276,"")</f>
        <v/>
      </c>
      <c r="J276" t="str">
        <f t="shared" ca="1" si="24"/>
        <v/>
      </c>
    </row>
    <row r="277" spans="1:10" x14ac:dyDescent="0.25">
      <c r="A277" s="10" t="str">
        <f t="shared" ca="1" si="20"/>
        <v/>
      </c>
      <c r="B277" s="10" t="str">
        <f t="shared" ca="1" si="21"/>
        <v/>
      </c>
      <c r="D277" s="11" t="str">
        <f>IF([1]Inventaires!H278="","",[1]Inventaires!H278)</f>
        <v>4900 Produits de Papiers</v>
      </c>
      <c r="E277" t="str">
        <f t="shared" si="22"/>
        <v/>
      </c>
      <c r="F277" t="str">
        <f>IF(OR([1]Inventaires!H278="",[1]Rapport!A$2&lt;&gt;[1]Inventaires!H278),"",[1]Inventaires!I278)</f>
        <v/>
      </c>
      <c r="G277" t="str">
        <f t="shared" si="23"/>
        <v/>
      </c>
      <c r="H277" t="str">
        <f>IF(OR(F277&lt;&gt;[1]Rapport!$C$1,F277=""),"",ROW())</f>
        <v/>
      </c>
      <c r="I277" s="11" t="str">
        <f ca="1">IF(COUNTIF($I$3:I276,F277)&lt;1,F277,"")</f>
        <v/>
      </c>
      <c r="J277" t="str">
        <f t="shared" ca="1" si="24"/>
        <v/>
      </c>
    </row>
    <row r="278" spans="1:10" x14ac:dyDescent="0.25">
      <c r="A278" s="10" t="str">
        <f t="shared" ca="1" si="20"/>
        <v/>
      </c>
      <c r="B278" s="10" t="str">
        <f t="shared" ca="1" si="21"/>
        <v/>
      </c>
      <c r="D278" s="11" t="str">
        <f>IF([1]Inventaires!H279="","",[1]Inventaires!H279)</f>
        <v>4900 Produits de Papiers</v>
      </c>
      <c r="E278" t="str">
        <f t="shared" si="22"/>
        <v/>
      </c>
      <c r="F278" t="str">
        <f>IF(OR([1]Inventaires!H279="",[1]Rapport!A$2&lt;&gt;[1]Inventaires!H279),"",[1]Inventaires!I279)</f>
        <v/>
      </c>
      <c r="G278" t="str">
        <f t="shared" si="23"/>
        <v/>
      </c>
      <c r="H278" t="str">
        <f>IF(OR(F278&lt;&gt;[1]Rapport!$C$1,F278=""),"",ROW())</f>
        <v/>
      </c>
      <c r="I278" s="11" t="str">
        <f ca="1">IF(COUNTIF($I$3:I277,F278)&lt;1,F278,"")</f>
        <v/>
      </c>
      <c r="J278" t="str">
        <f t="shared" ca="1" si="24"/>
        <v/>
      </c>
    </row>
    <row r="279" spans="1:10" x14ac:dyDescent="0.25">
      <c r="A279" s="10" t="str">
        <f t="shared" ca="1" si="20"/>
        <v/>
      </c>
      <c r="B279" s="10" t="str">
        <f t="shared" ca="1" si="21"/>
        <v/>
      </c>
      <c r="D279" s="11" t="str">
        <f>IF([1]Inventaires!H280="","",[1]Inventaires!H280)</f>
        <v>4900 Produits de Papiers</v>
      </c>
      <c r="E279" t="str">
        <f t="shared" si="22"/>
        <v/>
      </c>
      <c r="F279" t="str">
        <f>IF(OR([1]Inventaires!H280="",[1]Rapport!A$2&lt;&gt;[1]Inventaires!H280),"",[1]Inventaires!I280)</f>
        <v/>
      </c>
      <c r="G279" t="str">
        <f t="shared" si="23"/>
        <v/>
      </c>
      <c r="H279" t="str">
        <f>IF(OR(F279&lt;&gt;[1]Rapport!$C$1,F279=""),"",ROW())</f>
        <v/>
      </c>
      <c r="I279" s="11" t="str">
        <f ca="1">IF(COUNTIF($I$3:I278,F279)&lt;1,F279,"")</f>
        <v/>
      </c>
      <c r="J279" t="str">
        <f t="shared" ca="1" si="24"/>
        <v/>
      </c>
    </row>
    <row r="280" spans="1:10" x14ac:dyDescent="0.25">
      <c r="A280" s="10" t="str">
        <f t="shared" ca="1" si="20"/>
        <v/>
      </c>
      <c r="B280" s="10" t="str">
        <f t="shared" ca="1" si="21"/>
        <v/>
      </c>
      <c r="D280" s="11" t="str">
        <f>IF([1]Inventaires!H281="","",[1]Inventaires!H281)</f>
        <v>4900 Produits de Papiers</v>
      </c>
      <c r="E280" t="str">
        <f t="shared" si="22"/>
        <v/>
      </c>
      <c r="F280" t="str">
        <f>IF(OR([1]Inventaires!H281="",[1]Rapport!A$2&lt;&gt;[1]Inventaires!H281),"",[1]Inventaires!I281)</f>
        <v/>
      </c>
      <c r="G280" t="str">
        <f t="shared" si="23"/>
        <v/>
      </c>
      <c r="H280" t="str">
        <f>IF(OR(F280&lt;&gt;[1]Rapport!$C$1,F280=""),"",ROW())</f>
        <v/>
      </c>
      <c r="I280" s="11" t="str">
        <f ca="1">IF(COUNTIF($I$3:I279,F280)&lt;1,F280,"")</f>
        <v/>
      </c>
      <c r="J280" t="str">
        <f t="shared" ca="1" si="24"/>
        <v/>
      </c>
    </row>
    <row r="281" spans="1:10" x14ac:dyDescent="0.25">
      <c r="A281" s="10" t="str">
        <f t="shared" ca="1" si="20"/>
        <v/>
      </c>
      <c r="B281" s="10" t="str">
        <f t="shared" ca="1" si="21"/>
        <v/>
      </c>
      <c r="D281" s="11" t="str">
        <f>IF([1]Inventaires!H282="","",[1]Inventaires!H282)</f>
        <v>4900 Produits de Papiers</v>
      </c>
      <c r="E281" t="str">
        <f t="shared" si="22"/>
        <v/>
      </c>
      <c r="F281" t="str">
        <f>IF(OR([1]Inventaires!H282="",[1]Rapport!A$2&lt;&gt;[1]Inventaires!H282),"",[1]Inventaires!I282)</f>
        <v/>
      </c>
      <c r="G281" t="str">
        <f t="shared" si="23"/>
        <v/>
      </c>
      <c r="H281" t="str">
        <f>IF(OR(F281&lt;&gt;[1]Rapport!$C$1,F281=""),"",ROW())</f>
        <v/>
      </c>
      <c r="I281" s="11" t="str">
        <f ca="1">IF(COUNTIF($I$3:I280,F281)&lt;1,F281,"")</f>
        <v/>
      </c>
      <c r="J281" t="str">
        <f t="shared" ca="1" si="24"/>
        <v/>
      </c>
    </row>
    <row r="282" spans="1:10" x14ac:dyDescent="0.25">
      <c r="A282" s="10" t="str">
        <f t="shared" ca="1" si="20"/>
        <v/>
      </c>
      <c r="B282" s="10" t="str">
        <f t="shared" ca="1" si="21"/>
        <v/>
      </c>
      <c r="D282" s="11" t="str">
        <f>IF([1]Inventaires!H283="","",[1]Inventaires!H283)</f>
        <v>4900 Produits de Papiers</v>
      </c>
      <c r="E282" t="str">
        <f t="shared" si="22"/>
        <v/>
      </c>
      <c r="F282" t="str">
        <f>IF(OR([1]Inventaires!H283="",[1]Rapport!A$2&lt;&gt;[1]Inventaires!H283),"",[1]Inventaires!I283)</f>
        <v/>
      </c>
      <c r="G282" t="str">
        <f t="shared" si="23"/>
        <v/>
      </c>
      <c r="H282" t="str">
        <f>IF(OR(F282&lt;&gt;[1]Rapport!$C$1,F282=""),"",ROW())</f>
        <v/>
      </c>
      <c r="I282" s="11" t="str">
        <f ca="1">IF(COUNTIF($I$3:I281,F282)&lt;1,F282,"")</f>
        <v/>
      </c>
      <c r="J282" t="str">
        <f t="shared" ca="1" si="24"/>
        <v/>
      </c>
    </row>
    <row r="283" spans="1:10" x14ac:dyDescent="0.25">
      <c r="A283" s="10" t="str">
        <f t="shared" ca="1" si="20"/>
        <v/>
      </c>
      <c r="B283" s="10" t="str">
        <f t="shared" ca="1" si="21"/>
        <v/>
      </c>
      <c r="D283" s="11" t="str">
        <f>IF([1]Inventaires!H284="","",[1]Inventaires!H284)</f>
        <v>4900 Produits de Papiers</v>
      </c>
      <c r="E283" t="str">
        <f t="shared" si="22"/>
        <v/>
      </c>
      <c r="F283" t="str">
        <f>IF(OR([1]Inventaires!H284="",[1]Rapport!A$2&lt;&gt;[1]Inventaires!H284),"",[1]Inventaires!I284)</f>
        <v/>
      </c>
      <c r="G283" t="str">
        <f t="shared" si="23"/>
        <v/>
      </c>
      <c r="H283" t="str">
        <f>IF(OR(F283&lt;&gt;[1]Rapport!$C$1,F283=""),"",ROW())</f>
        <v/>
      </c>
      <c r="I283" s="11" t="str">
        <f ca="1">IF(COUNTIF($I$3:I282,F283)&lt;1,F283,"")</f>
        <v/>
      </c>
      <c r="J283" t="str">
        <f t="shared" ca="1" si="24"/>
        <v/>
      </c>
    </row>
    <row r="284" spans="1:10" x14ac:dyDescent="0.25">
      <c r="A284" s="10" t="str">
        <f t="shared" ca="1" si="20"/>
        <v/>
      </c>
      <c r="B284" s="10" t="str">
        <f t="shared" ca="1" si="21"/>
        <v/>
      </c>
      <c r="D284" s="11" t="str">
        <f>IF([1]Inventaires!H285="","",[1]Inventaires!H285)</f>
        <v>4900 Produits de Papiers</v>
      </c>
      <c r="E284" t="str">
        <f t="shared" si="22"/>
        <v/>
      </c>
      <c r="F284" t="str">
        <f>IF(OR([1]Inventaires!H285="",[1]Rapport!A$2&lt;&gt;[1]Inventaires!H285),"",[1]Inventaires!I285)</f>
        <v/>
      </c>
      <c r="G284" t="str">
        <f t="shared" si="23"/>
        <v/>
      </c>
      <c r="H284" t="str">
        <f>IF(OR(F284&lt;&gt;[1]Rapport!$C$1,F284=""),"",ROW())</f>
        <v/>
      </c>
      <c r="I284" s="11" t="str">
        <f ca="1">IF(COUNTIF($I$3:I283,F284)&lt;1,F284,"")</f>
        <v/>
      </c>
      <c r="J284" t="str">
        <f t="shared" ca="1" si="24"/>
        <v/>
      </c>
    </row>
    <row r="285" spans="1:10" x14ac:dyDescent="0.25">
      <c r="A285" s="10" t="str">
        <f t="shared" ca="1" si="20"/>
        <v/>
      </c>
      <c r="B285" s="10" t="str">
        <f t="shared" ca="1" si="21"/>
        <v/>
      </c>
      <c r="D285" s="11" t="str">
        <f>IF([1]Inventaires!H286="","",[1]Inventaires!H286)</f>
        <v>4900 Produits de Papiers</v>
      </c>
      <c r="E285" t="str">
        <f t="shared" si="22"/>
        <v/>
      </c>
      <c r="F285" t="str">
        <f>IF(OR([1]Inventaires!H286="",[1]Rapport!A$2&lt;&gt;[1]Inventaires!H286),"",[1]Inventaires!I286)</f>
        <v/>
      </c>
      <c r="G285" t="str">
        <f t="shared" si="23"/>
        <v/>
      </c>
      <c r="H285" t="str">
        <f>IF(OR(F285&lt;&gt;[1]Rapport!$C$1,F285=""),"",ROW())</f>
        <v/>
      </c>
      <c r="I285" s="11" t="str">
        <f ca="1">IF(COUNTIF($I$3:I284,F285)&lt;1,F285,"")</f>
        <v/>
      </c>
      <c r="J285" t="str">
        <f t="shared" ca="1" si="24"/>
        <v/>
      </c>
    </row>
    <row r="286" spans="1:10" x14ac:dyDescent="0.25">
      <c r="A286" s="10" t="str">
        <f t="shared" ca="1" si="20"/>
        <v/>
      </c>
      <c r="B286" s="10" t="str">
        <f t="shared" ca="1" si="21"/>
        <v/>
      </c>
      <c r="D286" s="11" t="str">
        <f>IF([1]Inventaires!H287="","",[1]Inventaires!H287)</f>
        <v>4900 Produits de Papiers</v>
      </c>
      <c r="E286" t="str">
        <f t="shared" si="22"/>
        <v/>
      </c>
      <c r="F286" t="str">
        <f>IF(OR([1]Inventaires!H287="",[1]Rapport!A$2&lt;&gt;[1]Inventaires!H287),"",[1]Inventaires!I287)</f>
        <v/>
      </c>
      <c r="G286" t="str">
        <f t="shared" si="23"/>
        <v/>
      </c>
      <c r="H286" t="str">
        <f>IF(OR(F286&lt;&gt;[1]Rapport!$C$1,F286=""),"",ROW())</f>
        <v/>
      </c>
      <c r="I286" s="11" t="str">
        <f ca="1">IF(COUNTIF($I$3:I285,F286)&lt;1,F286,"")</f>
        <v/>
      </c>
      <c r="J286" t="str">
        <f t="shared" ca="1" si="24"/>
        <v/>
      </c>
    </row>
    <row r="287" spans="1:10" x14ac:dyDescent="0.25">
      <c r="A287" s="10" t="str">
        <f t="shared" ca="1" si="20"/>
        <v/>
      </c>
      <c r="B287" s="10" t="str">
        <f t="shared" ca="1" si="21"/>
        <v/>
      </c>
      <c r="D287" s="11" t="str">
        <f>IF([1]Inventaires!H288="","",[1]Inventaires!H288)</f>
        <v>4900 Produits de Papiers</v>
      </c>
      <c r="E287" t="str">
        <f t="shared" si="22"/>
        <v/>
      </c>
      <c r="F287" t="str">
        <f>IF(OR([1]Inventaires!H288="",[1]Rapport!A$2&lt;&gt;[1]Inventaires!H288),"",[1]Inventaires!I288)</f>
        <v/>
      </c>
      <c r="G287" t="str">
        <f t="shared" si="23"/>
        <v/>
      </c>
      <c r="H287" t="str">
        <f>IF(OR(F287&lt;&gt;[1]Rapport!$C$1,F287=""),"",ROW())</f>
        <v/>
      </c>
      <c r="I287" s="11" t="str">
        <f ca="1">IF(COUNTIF($I$3:I286,F287)&lt;1,F287,"")</f>
        <v/>
      </c>
      <c r="J287" t="str">
        <f t="shared" ca="1" si="24"/>
        <v/>
      </c>
    </row>
    <row r="288" spans="1:10" x14ac:dyDescent="0.25">
      <c r="A288" s="10" t="str">
        <f t="shared" ca="1" si="20"/>
        <v/>
      </c>
      <c r="B288" s="10" t="str">
        <f t="shared" ca="1" si="21"/>
        <v/>
      </c>
      <c r="D288" s="11" t="str">
        <f>IF([1]Inventaires!H289="","",[1]Inventaires!H289)</f>
        <v>4900 Produits de Papiers</v>
      </c>
      <c r="E288" t="str">
        <f t="shared" si="22"/>
        <v/>
      </c>
      <c r="F288" t="str">
        <f>IF(OR([1]Inventaires!H289="",[1]Rapport!A$2&lt;&gt;[1]Inventaires!H289),"",[1]Inventaires!I289)</f>
        <v/>
      </c>
      <c r="G288" t="str">
        <f t="shared" si="23"/>
        <v/>
      </c>
      <c r="H288" t="str">
        <f>IF(OR(F288&lt;&gt;[1]Rapport!$C$1,F288=""),"",ROW())</f>
        <v/>
      </c>
      <c r="I288" s="11" t="str">
        <f ca="1">IF(COUNTIF($I$3:I287,F288)&lt;1,F288,"")</f>
        <v/>
      </c>
      <c r="J288" t="str">
        <f t="shared" ca="1" si="24"/>
        <v/>
      </c>
    </row>
    <row r="289" spans="1:10" x14ac:dyDescent="0.25">
      <c r="A289" s="10" t="str">
        <f t="shared" ca="1" si="20"/>
        <v/>
      </c>
      <c r="B289" s="10" t="str">
        <f t="shared" ca="1" si="21"/>
        <v/>
      </c>
      <c r="D289" s="11" t="str">
        <f>IF([1]Inventaires!H290="","",[1]Inventaires!H290)</f>
        <v>4900 Produits de Papiers</v>
      </c>
      <c r="E289" t="str">
        <f t="shared" si="22"/>
        <v/>
      </c>
      <c r="F289" t="str">
        <f>IF(OR([1]Inventaires!H290="",[1]Rapport!A$2&lt;&gt;[1]Inventaires!H290),"",[1]Inventaires!I290)</f>
        <v/>
      </c>
      <c r="G289" t="str">
        <f t="shared" si="23"/>
        <v/>
      </c>
      <c r="H289" t="str">
        <f>IF(OR(F289&lt;&gt;[1]Rapport!$C$1,F289=""),"",ROW())</f>
        <v/>
      </c>
      <c r="I289" s="11" t="str">
        <f ca="1">IF(COUNTIF($I$3:I288,F289)&lt;1,F289,"")</f>
        <v/>
      </c>
      <c r="J289" t="str">
        <f t="shared" ca="1" si="24"/>
        <v/>
      </c>
    </row>
    <row r="290" spans="1:10" x14ac:dyDescent="0.25">
      <c r="A290" s="10" t="str">
        <f t="shared" ca="1" si="20"/>
        <v/>
      </c>
      <c r="B290" s="10" t="str">
        <f t="shared" ca="1" si="21"/>
        <v/>
      </c>
      <c r="D290" s="11" t="str">
        <f>IF([1]Inventaires!H291="","",[1]Inventaires!H291)</f>
        <v>4900 Produits de Papiers</v>
      </c>
      <c r="E290" t="str">
        <f t="shared" si="22"/>
        <v/>
      </c>
      <c r="F290" t="str">
        <f>IF(OR([1]Inventaires!H291="",[1]Rapport!A$2&lt;&gt;[1]Inventaires!H291),"",[1]Inventaires!I291)</f>
        <v/>
      </c>
      <c r="G290" t="str">
        <f t="shared" si="23"/>
        <v/>
      </c>
      <c r="H290" t="str">
        <f>IF(OR(F290&lt;&gt;[1]Rapport!$C$1,F290=""),"",ROW())</f>
        <v/>
      </c>
      <c r="I290" s="11" t="str">
        <f ca="1">IF(COUNTIF($I$3:I289,F290)&lt;1,F290,"")</f>
        <v/>
      </c>
      <c r="J290" t="str">
        <f t="shared" ca="1" si="24"/>
        <v/>
      </c>
    </row>
    <row r="291" spans="1:10" x14ac:dyDescent="0.25">
      <c r="A291" s="10" t="str">
        <f t="shared" ca="1" si="20"/>
        <v/>
      </c>
      <c r="B291" s="10" t="str">
        <f t="shared" ca="1" si="21"/>
        <v/>
      </c>
      <c r="D291" s="11" t="str">
        <f>IF([1]Inventaires!H292="","",[1]Inventaires!H292)</f>
        <v>4900 Produits de Papiers</v>
      </c>
      <c r="E291" t="str">
        <f t="shared" si="22"/>
        <v/>
      </c>
      <c r="F291" t="str">
        <f>IF(OR([1]Inventaires!H292="",[1]Rapport!A$2&lt;&gt;[1]Inventaires!H292),"",[1]Inventaires!I292)</f>
        <v/>
      </c>
      <c r="G291" t="str">
        <f t="shared" si="23"/>
        <v/>
      </c>
      <c r="H291" t="str">
        <f>IF(OR(F291&lt;&gt;[1]Rapport!$C$1,F291=""),"",ROW())</f>
        <v/>
      </c>
      <c r="I291" s="11" t="str">
        <f ca="1">IF(COUNTIF($I$3:I290,F291)&lt;1,F291,"")</f>
        <v/>
      </c>
      <c r="J291" t="str">
        <f t="shared" ca="1" si="24"/>
        <v/>
      </c>
    </row>
    <row r="292" spans="1:10" x14ac:dyDescent="0.25">
      <c r="A292" s="10" t="str">
        <f t="shared" ca="1" si="20"/>
        <v/>
      </c>
      <c r="B292" s="10" t="str">
        <f t="shared" ca="1" si="21"/>
        <v/>
      </c>
      <c r="D292" s="11" t="str">
        <f>IF([1]Inventaires!H293="","",[1]Inventaires!H293)</f>
        <v>4900 Produits de Papiers</v>
      </c>
      <c r="E292" t="str">
        <f t="shared" si="22"/>
        <v/>
      </c>
      <c r="F292" t="str">
        <f>IF(OR([1]Inventaires!H293="",[1]Rapport!A$2&lt;&gt;[1]Inventaires!H293),"",[1]Inventaires!I293)</f>
        <v/>
      </c>
      <c r="G292" t="str">
        <f t="shared" si="23"/>
        <v/>
      </c>
      <c r="H292" t="str">
        <f>IF(OR(F292&lt;&gt;[1]Rapport!$C$1,F292=""),"",ROW())</f>
        <v/>
      </c>
      <c r="I292" s="11" t="str">
        <f ca="1">IF(COUNTIF($I$3:I291,F292)&lt;1,F292,"")</f>
        <v/>
      </c>
      <c r="J292" t="str">
        <f t="shared" ca="1" si="24"/>
        <v/>
      </c>
    </row>
    <row r="293" spans="1:10" x14ac:dyDescent="0.25">
      <c r="A293" s="10" t="str">
        <f t="shared" ca="1" si="20"/>
        <v/>
      </c>
      <c r="B293" s="10" t="str">
        <f t="shared" ca="1" si="21"/>
        <v/>
      </c>
      <c r="D293" s="11" t="str">
        <f>IF([1]Inventaires!H294="","",[1]Inventaires!H294)</f>
        <v>4900 Produits de Papiers</v>
      </c>
      <c r="E293" t="str">
        <f t="shared" si="22"/>
        <v/>
      </c>
      <c r="F293" t="str">
        <f>IF(OR([1]Inventaires!H294="",[1]Rapport!A$2&lt;&gt;[1]Inventaires!H294),"",[1]Inventaires!I294)</f>
        <v/>
      </c>
      <c r="G293" t="str">
        <f t="shared" si="23"/>
        <v/>
      </c>
      <c r="H293" t="str">
        <f>IF(OR(F293&lt;&gt;[1]Rapport!$C$1,F293=""),"",ROW())</f>
        <v/>
      </c>
      <c r="I293" s="11" t="str">
        <f ca="1">IF(COUNTIF($I$3:I292,F293)&lt;1,F293,"")</f>
        <v/>
      </c>
      <c r="J293" t="str">
        <f t="shared" ca="1" si="24"/>
        <v/>
      </c>
    </row>
    <row r="294" spans="1:10" x14ac:dyDescent="0.25">
      <c r="A294" s="10" t="str">
        <f t="shared" ca="1" si="20"/>
        <v/>
      </c>
      <c r="B294" s="10" t="str">
        <f t="shared" ca="1" si="21"/>
        <v/>
      </c>
      <c r="D294" s="11" t="str">
        <f>IF([1]Inventaires!H295="","",[1]Inventaires!H295)</f>
        <v>4900 Produits de Papiers</v>
      </c>
      <c r="E294" t="str">
        <f t="shared" si="22"/>
        <v/>
      </c>
      <c r="F294" t="str">
        <f>IF(OR([1]Inventaires!H295="",[1]Rapport!A$2&lt;&gt;[1]Inventaires!H295),"",[1]Inventaires!I295)</f>
        <v/>
      </c>
      <c r="G294" t="str">
        <f t="shared" si="23"/>
        <v/>
      </c>
      <c r="H294" t="str">
        <f>IF(OR(F294&lt;&gt;[1]Rapport!$C$1,F294=""),"",ROW())</f>
        <v/>
      </c>
      <c r="I294" s="11" t="str">
        <f ca="1">IF(COUNTIF($I$3:I293,F294)&lt;1,F294,"")</f>
        <v/>
      </c>
      <c r="J294" t="str">
        <f t="shared" ca="1" si="24"/>
        <v/>
      </c>
    </row>
    <row r="295" spans="1:10" x14ac:dyDescent="0.25">
      <c r="A295" s="10" t="str">
        <f t="shared" ca="1" si="20"/>
        <v/>
      </c>
      <c r="B295" s="10" t="str">
        <f t="shared" ca="1" si="21"/>
        <v/>
      </c>
      <c r="D295" s="11" t="str">
        <f>IF([1]Inventaires!H296="","",[1]Inventaires!H296)</f>
        <v>4900 Produits de Papiers</v>
      </c>
      <c r="E295" t="str">
        <f t="shared" si="22"/>
        <v/>
      </c>
      <c r="F295" t="str">
        <f>IF(OR([1]Inventaires!H296="",[1]Rapport!A$2&lt;&gt;[1]Inventaires!H296),"",[1]Inventaires!I296)</f>
        <v/>
      </c>
      <c r="G295" t="str">
        <f t="shared" si="23"/>
        <v/>
      </c>
      <c r="H295" t="str">
        <f>IF(OR(F295&lt;&gt;[1]Rapport!$C$1,F295=""),"",ROW())</f>
        <v/>
      </c>
      <c r="I295" s="11" t="str">
        <f ca="1">IF(COUNTIF($I$3:I294,F295)&lt;1,F295,"")</f>
        <v/>
      </c>
      <c r="J295" t="str">
        <f t="shared" ca="1" si="24"/>
        <v/>
      </c>
    </row>
    <row r="296" spans="1:10" x14ac:dyDescent="0.25">
      <c r="A296" s="10" t="str">
        <f t="shared" ca="1" si="20"/>
        <v/>
      </c>
      <c r="B296" s="10" t="str">
        <f t="shared" ca="1" si="21"/>
        <v/>
      </c>
      <c r="D296" s="11" t="str">
        <f>IF([1]Inventaires!H297="","",[1]Inventaires!H297)</f>
        <v>4900 Produits de Papiers</v>
      </c>
      <c r="E296" t="str">
        <f t="shared" si="22"/>
        <v/>
      </c>
      <c r="F296" t="str">
        <f>IF(OR([1]Inventaires!H297="",[1]Rapport!A$2&lt;&gt;[1]Inventaires!H297),"",[1]Inventaires!I297)</f>
        <v/>
      </c>
      <c r="G296" t="str">
        <f t="shared" si="23"/>
        <v/>
      </c>
      <c r="H296" t="str">
        <f>IF(OR(F296&lt;&gt;[1]Rapport!$C$1,F296=""),"",ROW())</f>
        <v/>
      </c>
      <c r="I296" s="11" t="str">
        <f ca="1">IF(COUNTIF($I$3:I295,F296)&lt;1,F296,"")</f>
        <v/>
      </c>
      <c r="J296" t="str">
        <f t="shared" ca="1" si="24"/>
        <v/>
      </c>
    </row>
    <row r="297" spans="1:10" x14ac:dyDescent="0.25">
      <c r="A297" s="10" t="str">
        <f t="shared" ca="1" si="20"/>
        <v/>
      </c>
      <c r="B297" s="10" t="str">
        <f t="shared" ca="1" si="21"/>
        <v/>
      </c>
      <c r="D297" s="11" t="str">
        <f>IF([1]Inventaires!H298="","",[1]Inventaires!H298)</f>
        <v>4900 Produits de Papiers</v>
      </c>
      <c r="E297" t="str">
        <f t="shared" si="22"/>
        <v/>
      </c>
      <c r="F297" t="str">
        <f>IF(OR([1]Inventaires!H298="",[1]Rapport!A$2&lt;&gt;[1]Inventaires!H298),"",[1]Inventaires!I298)</f>
        <v/>
      </c>
      <c r="G297" t="str">
        <f t="shared" si="23"/>
        <v/>
      </c>
      <c r="H297" t="str">
        <f>IF(OR(F297&lt;&gt;[1]Rapport!$C$1,F297=""),"",ROW())</f>
        <v/>
      </c>
      <c r="I297" s="11" t="str">
        <f ca="1">IF(COUNTIF($I$3:I296,F297)&lt;1,F297,"")</f>
        <v/>
      </c>
      <c r="J297" t="str">
        <f t="shared" ca="1" si="24"/>
        <v/>
      </c>
    </row>
    <row r="298" spans="1:10" x14ac:dyDescent="0.25">
      <c r="A298" s="10" t="str">
        <f t="shared" ca="1" si="20"/>
        <v/>
      </c>
      <c r="B298" s="10" t="str">
        <f t="shared" ca="1" si="21"/>
        <v/>
      </c>
      <c r="D298" s="11" t="str">
        <f>IF([1]Inventaires!H299="","",[1]Inventaires!H299)</f>
        <v>4900 Produits de Papiers</v>
      </c>
      <c r="E298">
        <f t="shared" si="22"/>
        <v>298</v>
      </c>
      <c r="F298" t="str">
        <f>IF(OR([1]Inventaires!H299="",[1]Rapport!A$2&lt;&gt;[1]Inventaires!H299),"",[1]Inventaires!I299)</f>
        <v/>
      </c>
      <c r="G298" t="str">
        <f t="shared" si="23"/>
        <v/>
      </c>
      <c r="H298" t="str">
        <f>IF(OR(F298&lt;&gt;[1]Rapport!$C$1,F298=""),"",ROW())</f>
        <v/>
      </c>
      <c r="I298" s="11" t="str">
        <f ca="1">IF(COUNTIF($I$3:I297,F298)&lt;1,F298,"")</f>
        <v/>
      </c>
      <c r="J298" t="str">
        <f t="shared" ca="1" si="24"/>
        <v/>
      </c>
    </row>
    <row r="299" spans="1:10" x14ac:dyDescent="0.25">
      <c r="A299" s="10" t="str">
        <f t="shared" ca="1" si="20"/>
        <v/>
      </c>
      <c r="B299" s="10" t="str">
        <f t="shared" ca="1" si="21"/>
        <v/>
      </c>
      <c r="D299" s="11" t="str">
        <f>IF([1]Inventaires!H300="","",[1]Inventaires!H300)</f>
        <v>5000 Papeterie et Fournitures</v>
      </c>
      <c r="E299" t="str">
        <f t="shared" si="22"/>
        <v/>
      </c>
      <c r="F299" t="str">
        <f>IF(OR([1]Inventaires!H300="",[1]Rapport!A$2&lt;&gt;[1]Inventaires!H300),"",[1]Inventaires!I300)</f>
        <v/>
      </c>
      <c r="G299" t="str">
        <f t="shared" si="23"/>
        <v/>
      </c>
      <c r="H299" t="str">
        <f>IF(OR(F299&lt;&gt;[1]Rapport!$C$1,F299=""),"",ROW())</f>
        <v/>
      </c>
      <c r="I299" s="11" t="str">
        <f ca="1">IF(COUNTIF($I$3:I298,F299)&lt;1,F299,"")</f>
        <v/>
      </c>
      <c r="J299" t="str">
        <f t="shared" ca="1" si="24"/>
        <v/>
      </c>
    </row>
    <row r="300" spans="1:10" x14ac:dyDescent="0.25">
      <c r="A300" s="10" t="str">
        <f t="shared" ca="1" si="20"/>
        <v/>
      </c>
      <c r="B300" s="10" t="str">
        <f t="shared" ca="1" si="21"/>
        <v/>
      </c>
      <c r="D300" s="11" t="str">
        <f>IF([1]Inventaires!H301="","",[1]Inventaires!H301)</f>
        <v>5000 Papeterie et Fournitures</v>
      </c>
      <c r="E300" t="str">
        <f t="shared" si="22"/>
        <v/>
      </c>
      <c r="F300" t="str">
        <f>IF(OR([1]Inventaires!H301="",[1]Rapport!A$2&lt;&gt;[1]Inventaires!H301),"",[1]Inventaires!I301)</f>
        <v/>
      </c>
      <c r="G300" t="str">
        <f t="shared" si="23"/>
        <v/>
      </c>
      <c r="H300" t="str">
        <f>IF(OR(F300&lt;&gt;[1]Rapport!$C$1,F300=""),"",ROW())</f>
        <v/>
      </c>
      <c r="I300" s="11" t="str">
        <f ca="1">IF(COUNTIF($I$3:I299,F300)&lt;1,F300,"")</f>
        <v/>
      </c>
      <c r="J300" t="str">
        <f t="shared" ca="1" si="24"/>
        <v/>
      </c>
    </row>
    <row r="301" spans="1:10" x14ac:dyDescent="0.25">
      <c r="A301" s="10" t="str">
        <f t="shared" ca="1" si="20"/>
        <v/>
      </c>
      <c r="B301" s="10" t="str">
        <f t="shared" ca="1" si="21"/>
        <v/>
      </c>
      <c r="D301" s="11" t="str">
        <f>IF([1]Inventaires!H302="","",[1]Inventaires!H302)</f>
        <v>5000 Papeterie et Fournitures</v>
      </c>
      <c r="E301" t="str">
        <f t="shared" si="22"/>
        <v/>
      </c>
      <c r="F301" t="str">
        <f>IF(OR([1]Inventaires!H302="",[1]Rapport!A$2&lt;&gt;[1]Inventaires!H302),"",[1]Inventaires!I302)</f>
        <v/>
      </c>
      <c r="G301" t="str">
        <f t="shared" si="23"/>
        <v/>
      </c>
      <c r="H301" t="str">
        <f>IF(OR(F301&lt;&gt;[1]Rapport!$C$1,F301=""),"",ROW())</f>
        <v/>
      </c>
      <c r="I301" s="11" t="str">
        <f ca="1">IF(COUNTIF($I$3:I300,F301)&lt;1,F301,"")</f>
        <v/>
      </c>
      <c r="J301" t="str">
        <f t="shared" ca="1" si="24"/>
        <v/>
      </c>
    </row>
    <row r="302" spans="1:10" x14ac:dyDescent="0.25">
      <c r="A302" s="10" t="str">
        <f t="shared" ca="1" si="20"/>
        <v/>
      </c>
      <c r="B302" s="10" t="str">
        <f t="shared" ca="1" si="21"/>
        <v/>
      </c>
      <c r="D302" s="11" t="str">
        <f>IF([1]Inventaires!H303="","",[1]Inventaires!H303)</f>
        <v>5000 Papeterie et Fournitures</v>
      </c>
      <c r="E302" t="str">
        <f t="shared" si="22"/>
        <v/>
      </c>
      <c r="F302" t="str">
        <f>IF(OR([1]Inventaires!H303="",[1]Rapport!A$2&lt;&gt;[1]Inventaires!H303),"",[1]Inventaires!I303)</f>
        <v/>
      </c>
      <c r="G302" t="str">
        <f t="shared" si="23"/>
        <v/>
      </c>
      <c r="H302" t="str">
        <f>IF(OR(F302&lt;&gt;[1]Rapport!$C$1,F302=""),"",ROW())</f>
        <v/>
      </c>
      <c r="I302" s="11" t="str">
        <f ca="1">IF(COUNTIF($I$3:I301,F302)&lt;1,F302,"")</f>
        <v/>
      </c>
      <c r="J302" t="str">
        <f t="shared" ca="1" si="24"/>
        <v/>
      </c>
    </row>
    <row r="303" spans="1:10" x14ac:dyDescent="0.25">
      <c r="A303" s="10" t="str">
        <f t="shared" ca="1" si="20"/>
        <v/>
      </c>
      <c r="B303" s="10" t="str">
        <f t="shared" ca="1" si="21"/>
        <v/>
      </c>
      <c r="D303" s="11" t="str">
        <f>IF([1]Inventaires!H304="","",[1]Inventaires!H304)</f>
        <v>5000 Papeterie et Fournitures</v>
      </c>
      <c r="E303" t="str">
        <f t="shared" si="22"/>
        <v/>
      </c>
      <c r="F303" t="str">
        <f>IF(OR([1]Inventaires!H304="",[1]Rapport!A$2&lt;&gt;[1]Inventaires!H304),"",[1]Inventaires!I304)</f>
        <v/>
      </c>
      <c r="G303" t="str">
        <f t="shared" si="23"/>
        <v/>
      </c>
      <c r="H303" t="str">
        <f>IF(OR(F303&lt;&gt;[1]Rapport!$C$1,F303=""),"",ROW())</f>
        <v/>
      </c>
      <c r="I303" s="11" t="str">
        <f ca="1">IF(COUNTIF($I$3:I302,F303)&lt;1,F303,"")</f>
        <v/>
      </c>
      <c r="J303" t="str">
        <f t="shared" ca="1" si="24"/>
        <v/>
      </c>
    </row>
    <row r="304" spans="1:10" x14ac:dyDescent="0.25">
      <c r="A304" s="10" t="str">
        <f t="shared" ca="1" si="20"/>
        <v/>
      </c>
      <c r="B304" s="10" t="str">
        <f t="shared" ca="1" si="21"/>
        <v/>
      </c>
      <c r="D304" s="11" t="str">
        <f>IF([1]Inventaires!H305="","",[1]Inventaires!H305)</f>
        <v>5000 Papeterie et Fournitures</v>
      </c>
      <c r="E304" t="str">
        <f t="shared" si="22"/>
        <v/>
      </c>
      <c r="F304" t="str">
        <f>IF(OR([1]Inventaires!H305="",[1]Rapport!A$2&lt;&gt;[1]Inventaires!H305),"",[1]Inventaires!I305)</f>
        <v/>
      </c>
      <c r="G304" t="str">
        <f t="shared" si="23"/>
        <v/>
      </c>
      <c r="H304" t="str">
        <f>IF(OR(F304&lt;&gt;[1]Rapport!$C$1,F304=""),"",ROW())</f>
        <v/>
      </c>
      <c r="I304" s="11" t="str">
        <f ca="1">IF(COUNTIF($I$3:I303,F304)&lt;1,F304,"")</f>
        <v/>
      </c>
      <c r="J304" t="str">
        <f t="shared" ca="1" si="24"/>
        <v/>
      </c>
    </row>
    <row r="305" spans="1:10" x14ac:dyDescent="0.25">
      <c r="A305" s="10" t="str">
        <f t="shared" ca="1" si="20"/>
        <v/>
      </c>
      <c r="B305" s="10" t="str">
        <f t="shared" ca="1" si="21"/>
        <v/>
      </c>
      <c r="D305" s="11" t="str">
        <f>IF([1]Inventaires!H306="","",[1]Inventaires!H306)</f>
        <v>5000 Papeterie et Fournitures</v>
      </c>
      <c r="E305">
        <f t="shared" si="22"/>
        <v>305</v>
      </c>
      <c r="F305" t="str">
        <f>IF(OR([1]Inventaires!H306="",[1]Rapport!A$2&lt;&gt;[1]Inventaires!H306),"",[1]Inventaires!I306)</f>
        <v/>
      </c>
      <c r="G305" t="str">
        <f t="shared" si="23"/>
        <v/>
      </c>
      <c r="H305" t="str">
        <f>IF(OR(F305&lt;&gt;[1]Rapport!$C$1,F305=""),"",ROW())</f>
        <v/>
      </c>
      <c r="I305" s="11" t="str">
        <f ca="1">IF(COUNTIF($I$3:I304,F305)&lt;1,F305,"")</f>
        <v/>
      </c>
      <c r="J305" t="str">
        <f t="shared" ca="1" si="24"/>
        <v/>
      </c>
    </row>
    <row r="306" spans="1:10" x14ac:dyDescent="0.25">
      <c r="A306" s="10" t="str">
        <f t="shared" ca="1" si="20"/>
        <v/>
      </c>
      <c r="B306" s="10" t="str">
        <f t="shared" ca="1" si="21"/>
        <v/>
      </c>
      <c r="D306" s="11" t="str">
        <f>IF([1]Inventaires!H307="","",[1]Inventaires!H307)</f>
        <v>5100 Divertissement</v>
      </c>
      <c r="E306">
        <f t="shared" si="22"/>
        <v>306</v>
      </c>
      <c r="F306" t="str">
        <f>IF(OR([1]Inventaires!H307="",[1]Rapport!A$2&lt;&gt;[1]Inventaires!H307),"",[1]Inventaires!I307)</f>
        <v/>
      </c>
      <c r="G306" t="str">
        <f t="shared" si="23"/>
        <v/>
      </c>
      <c r="H306" t="str">
        <f>IF(OR(F306&lt;&gt;[1]Rapport!$C$1,F306=""),"",ROW())</f>
        <v/>
      </c>
      <c r="I306" s="11" t="str">
        <f ca="1">IF(COUNTIF($I$3:I305,F306)&lt;1,F306,"")</f>
        <v/>
      </c>
      <c r="J306" t="str">
        <f t="shared" ca="1" si="24"/>
        <v/>
      </c>
    </row>
    <row r="307" spans="1:10" x14ac:dyDescent="0.25">
      <c r="A307" s="10" t="str">
        <f t="shared" ca="1" si="20"/>
        <v/>
      </c>
      <c r="B307" s="10" t="str">
        <f t="shared" ca="1" si="21"/>
        <v/>
      </c>
      <c r="D307" s="11" t="str">
        <f>IF([1]Inventaires!H308="","",[1]Inventaires!H308)</f>
        <v>5500 Articles électriques</v>
      </c>
      <c r="E307" t="str">
        <f t="shared" si="22"/>
        <v/>
      </c>
      <c r="F307" t="str">
        <f>IF(OR([1]Inventaires!H308="",[1]Rapport!A$2&lt;&gt;[1]Inventaires!H308),"",[1]Inventaires!I308)</f>
        <v/>
      </c>
      <c r="G307" t="str">
        <f t="shared" si="23"/>
        <v/>
      </c>
      <c r="H307" t="str">
        <f>IF(OR(F307&lt;&gt;[1]Rapport!$C$1,F307=""),"",ROW())</f>
        <v/>
      </c>
      <c r="I307" s="11" t="str">
        <f ca="1">IF(COUNTIF($I$3:I306,F307)&lt;1,F307,"")</f>
        <v/>
      </c>
      <c r="J307" t="str">
        <f t="shared" ca="1" si="24"/>
        <v/>
      </c>
    </row>
    <row r="308" spans="1:10" x14ac:dyDescent="0.25">
      <c r="A308" s="10" t="str">
        <f t="shared" ca="1" si="20"/>
        <v/>
      </c>
      <c r="B308" s="10" t="str">
        <f t="shared" ca="1" si="21"/>
        <v/>
      </c>
      <c r="D308" s="11" t="str">
        <f>IF([1]Inventaires!H309="","",[1]Inventaires!H309)</f>
        <v>5500 Articles électriques</v>
      </c>
      <c r="E308">
        <f t="shared" si="22"/>
        <v>308</v>
      </c>
      <c r="F308" t="str">
        <f>IF(OR([1]Inventaires!H309="",[1]Rapport!A$2&lt;&gt;[1]Inventaires!H309),"",[1]Inventaires!I309)</f>
        <v/>
      </c>
      <c r="G308" t="str">
        <f t="shared" si="23"/>
        <v/>
      </c>
      <c r="H308" t="str">
        <f>IF(OR(F308&lt;&gt;[1]Rapport!$C$1,F308=""),"",ROW())</f>
        <v/>
      </c>
      <c r="I308" s="11" t="str">
        <f ca="1">IF(COUNTIF($I$3:I307,F308)&lt;1,F308,"")</f>
        <v/>
      </c>
      <c r="J308" t="str">
        <f t="shared" ca="1" si="24"/>
        <v/>
      </c>
    </row>
    <row r="309" spans="1:10" x14ac:dyDescent="0.25">
      <c r="A309" s="10" t="str">
        <f t="shared" ca="1" si="20"/>
        <v/>
      </c>
      <c r="B309" s="10" t="str">
        <f t="shared" ca="1" si="21"/>
        <v/>
      </c>
      <c r="D309" s="11" t="str">
        <f>IF([1]Inventaires!H310="","",[1]Inventaires!H310)</f>
        <v>5700 Saisonnier</v>
      </c>
      <c r="E309" t="str">
        <f t="shared" si="22"/>
        <v/>
      </c>
      <c r="F309" t="str">
        <f>IF(OR([1]Inventaires!H310="",[1]Rapport!A$2&lt;&gt;[1]Inventaires!H310),"",[1]Inventaires!I310)</f>
        <v/>
      </c>
      <c r="G309" t="str">
        <f t="shared" si="23"/>
        <v/>
      </c>
      <c r="H309" t="str">
        <f>IF(OR(F309&lt;&gt;[1]Rapport!$C$1,F309=""),"",ROW())</f>
        <v/>
      </c>
      <c r="I309" s="11" t="str">
        <f ca="1">IF(COUNTIF($I$3:I308,F309)&lt;1,F309,"")</f>
        <v/>
      </c>
      <c r="J309" t="str">
        <f t="shared" ca="1" si="24"/>
        <v/>
      </c>
    </row>
    <row r="310" spans="1:10" x14ac:dyDescent="0.25">
      <c r="A310" s="10" t="str">
        <f t="shared" ca="1" si="20"/>
        <v/>
      </c>
      <c r="B310" s="10" t="str">
        <f t="shared" ca="1" si="21"/>
        <v/>
      </c>
      <c r="D310" s="11" t="str">
        <f>IF([1]Inventaires!H311="","",[1]Inventaires!H311)</f>
        <v>5700 Saisonnier</v>
      </c>
      <c r="E310">
        <f t="shared" si="22"/>
        <v>310</v>
      </c>
      <c r="F310" t="str">
        <f>IF(OR([1]Inventaires!H311="",[1]Rapport!A$2&lt;&gt;[1]Inventaires!H311),"",[1]Inventaires!I311)</f>
        <v/>
      </c>
      <c r="G310" t="str">
        <f t="shared" si="23"/>
        <v/>
      </c>
      <c r="H310" t="str">
        <f>IF(OR(F310&lt;&gt;[1]Rapport!$C$1,F310=""),"",ROW())</f>
        <v/>
      </c>
      <c r="I310" s="11" t="str">
        <f ca="1">IF(COUNTIF($I$3:I309,F310)&lt;1,F310,"")</f>
        <v/>
      </c>
      <c r="J310" t="str">
        <f t="shared" ca="1" si="24"/>
        <v/>
      </c>
    </row>
    <row r="311" spans="1:10" x14ac:dyDescent="0.25">
      <c r="A311" s="10" t="str">
        <f t="shared" ca="1" si="20"/>
        <v/>
      </c>
      <c r="B311" s="10" t="str">
        <f t="shared" ca="1" si="21"/>
        <v/>
      </c>
      <c r="D311" s="11" t="str">
        <f>IF([1]Inventaires!H312="","",[1]Inventaires!H312)</f>
        <v>6200 Produits Écolo</v>
      </c>
      <c r="E311">
        <f t="shared" si="22"/>
        <v>311</v>
      </c>
      <c r="F311" t="str">
        <f>IF(OR([1]Inventaires!H312="",[1]Rapport!A$2&lt;&gt;[1]Inventaires!H312),"",[1]Inventaires!I312)</f>
        <v/>
      </c>
      <c r="G311" t="str">
        <f t="shared" si="23"/>
        <v/>
      </c>
      <c r="H311" t="str">
        <f>IF(OR(F311&lt;&gt;[1]Rapport!$C$1,F311=""),"",ROW())</f>
        <v/>
      </c>
      <c r="I311" s="11" t="str">
        <f ca="1">IF(COUNTIF($I$3:I310,F311)&lt;1,F311,"")</f>
        <v/>
      </c>
      <c r="J311" t="str">
        <f t="shared" ca="1" si="24"/>
        <v/>
      </c>
    </row>
    <row r="312" spans="1:10" x14ac:dyDescent="0.25">
      <c r="A312" s="10" t="str">
        <f t="shared" ca="1" si="20"/>
        <v/>
      </c>
      <c r="B312" s="10" t="str">
        <f t="shared" ca="1" si="21"/>
        <v/>
      </c>
      <c r="D312" s="11" t="str">
        <f>IF([1]Inventaires!H313="","",[1]Inventaires!H313)</f>
        <v>7200 Fournitures Commerce</v>
      </c>
      <c r="E312" t="str">
        <f t="shared" si="22"/>
        <v/>
      </c>
      <c r="F312" t="str">
        <f>IF(OR([1]Inventaires!H313="",[1]Rapport!A$2&lt;&gt;[1]Inventaires!H313),"",[1]Inventaires!I313)</f>
        <v/>
      </c>
      <c r="G312" t="str">
        <f t="shared" si="23"/>
        <v/>
      </c>
      <c r="H312" t="str">
        <f>IF(OR(F312&lt;&gt;[1]Rapport!$C$1,F312=""),"",ROW())</f>
        <v/>
      </c>
      <c r="I312" s="11" t="str">
        <f ca="1">IF(COUNTIF($I$3:I311,F312)&lt;1,F312,"")</f>
        <v/>
      </c>
      <c r="J312" t="str">
        <f t="shared" ca="1" si="24"/>
        <v/>
      </c>
    </row>
    <row r="313" spans="1:10" x14ac:dyDescent="0.25">
      <c r="A313" s="10" t="str">
        <f t="shared" ca="1" si="20"/>
        <v/>
      </c>
      <c r="B313" s="10" t="str">
        <f t="shared" ca="1" si="21"/>
        <v/>
      </c>
      <c r="D313" s="11" t="str">
        <f>IF([1]Inventaires!H314="","",[1]Inventaires!H314)</f>
        <v>7200 Fournitures Commerce</v>
      </c>
      <c r="E313" t="str">
        <f t="shared" si="22"/>
        <v/>
      </c>
      <c r="F313" t="str">
        <f>IF(OR([1]Inventaires!H314="",[1]Rapport!A$2&lt;&gt;[1]Inventaires!H314),"",[1]Inventaires!I314)</f>
        <v/>
      </c>
      <c r="G313" t="str">
        <f t="shared" si="23"/>
        <v/>
      </c>
      <c r="H313" t="str">
        <f>IF(OR(F313&lt;&gt;[1]Rapport!$C$1,F313=""),"",ROW())</f>
        <v/>
      </c>
      <c r="I313" s="11" t="str">
        <f ca="1">IF(COUNTIF($I$3:I312,F313)&lt;1,F313,"")</f>
        <v/>
      </c>
      <c r="J313" t="str">
        <f t="shared" ca="1" si="24"/>
        <v/>
      </c>
    </row>
    <row r="314" spans="1:10" x14ac:dyDescent="0.25">
      <c r="A314" s="10" t="str">
        <f t="shared" ca="1" si="20"/>
        <v/>
      </c>
      <c r="B314" s="10" t="str">
        <f t="shared" ca="1" si="21"/>
        <v/>
      </c>
      <c r="D314" s="11" t="str">
        <f>IF([1]Inventaires!H315="","",[1]Inventaires!H315)</f>
        <v>7200 Fournitures Commerce</v>
      </c>
      <c r="E314" t="str">
        <f t="shared" si="22"/>
        <v/>
      </c>
      <c r="F314" t="str">
        <f>IF(OR([1]Inventaires!H315="",[1]Rapport!A$2&lt;&gt;[1]Inventaires!H315),"",[1]Inventaires!I315)</f>
        <v/>
      </c>
      <c r="G314" t="str">
        <f t="shared" si="23"/>
        <v/>
      </c>
      <c r="H314" t="str">
        <f>IF(OR(F314&lt;&gt;[1]Rapport!$C$1,F314=""),"",ROW())</f>
        <v/>
      </c>
      <c r="I314" s="11" t="str">
        <f ca="1">IF(COUNTIF($I$3:I313,F314)&lt;1,F314,"")</f>
        <v/>
      </c>
      <c r="J314" t="str">
        <f t="shared" ca="1" si="24"/>
        <v/>
      </c>
    </row>
    <row r="315" spans="1:10" x14ac:dyDescent="0.25">
      <c r="A315" s="10" t="str">
        <f t="shared" ca="1" si="20"/>
        <v/>
      </c>
      <c r="B315" s="10" t="str">
        <f t="shared" ca="1" si="21"/>
        <v/>
      </c>
      <c r="D315" s="11" t="str">
        <f>IF([1]Inventaires!H316="","",[1]Inventaires!H316)</f>
        <v>7200 Fournitures Commerce</v>
      </c>
      <c r="E315" t="str">
        <f t="shared" si="22"/>
        <v/>
      </c>
      <c r="F315" t="str">
        <f>IF(OR([1]Inventaires!H316="",[1]Rapport!A$2&lt;&gt;[1]Inventaires!H316),"",[1]Inventaires!I316)</f>
        <v/>
      </c>
      <c r="G315" t="str">
        <f t="shared" si="23"/>
        <v/>
      </c>
      <c r="H315" t="str">
        <f>IF(OR(F315&lt;&gt;[1]Rapport!$C$1,F315=""),"",ROW())</f>
        <v/>
      </c>
      <c r="I315" s="11" t="str">
        <f ca="1">IF(COUNTIF($I$3:I314,F315)&lt;1,F315,"")</f>
        <v/>
      </c>
      <c r="J315" t="str">
        <f t="shared" ca="1" si="24"/>
        <v/>
      </c>
    </row>
    <row r="316" spans="1:10" x14ac:dyDescent="0.25">
      <c r="A316" s="10" t="str">
        <f t="shared" ca="1" si="20"/>
        <v/>
      </c>
      <c r="B316" s="10" t="str">
        <f t="shared" ca="1" si="21"/>
        <v/>
      </c>
      <c r="D316" s="11" t="str">
        <f>IF([1]Inventaires!H317="","",[1]Inventaires!H317)</f>
        <v>7200 Fournitures Commerce</v>
      </c>
      <c r="E316" t="str">
        <f t="shared" si="22"/>
        <v/>
      </c>
      <c r="F316" t="str">
        <f>IF(OR([1]Inventaires!H317="",[1]Rapport!A$2&lt;&gt;[1]Inventaires!H317),"",[1]Inventaires!I317)</f>
        <v/>
      </c>
      <c r="G316" t="str">
        <f t="shared" si="23"/>
        <v/>
      </c>
      <c r="H316" t="str">
        <f>IF(OR(F316&lt;&gt;[1]Rapport!$C$1,F316=""),"",ROW())</f>
        <v/>
      </c>
      <c r="I316" s="11" t="str">
        <f ca="1">IF(COUNTIF($I$3:I315,F316)&lt;1,F316,"")</f>
        <v/>
      </c>
      <c r="J316" t="str">
        <f t="shared" ca="1" si="24"/>
        <v/>
      </c>
    </row>
    <row r="317" spans="1:10" x14ac:dyDescent="0.25">
      <c r="A317" s="10" t="str">
        <f t="shared" ca="1" si="20"/>
        <v/>
      </c>
      <c r="B317" s="10" t="str">
        <f t="shared" ca="1" si="21"/>
        <v/>
      </c>
      <c r="D317" s="11" t="str">
        <f>IF([1]Inventaires!H318="","",[1]Inventaires!H318)</f>
        <v>7200 Fournitures Commerce</v>
      </c>
      <c r="E317">
        <f t="shared" si="22"/>
        <v>317</v>
      </c>
      <c r="F317" t="str">
        <f>IF(OR([1]Inventaires!H318="",[1]Rapport!A$2&lt;&gt;[1]Inventaires!H318),"",[1]Inventaires!I318)</f>
        <v/>
      </c>
      <c r="G317" t="str">
        <f t="shared" si="23"/>
        <v/>
      </c>
      <c r="H317" t="str">
        <f>IF(OR(F317&lt;&gt;[1]Rapport!$C$1,F317=""),"",ROW())</f>
        <v/>
      </c>
      <c r="I317" s="11" t="str">
        <f ca="1">IF(COUNTIF($I$3:I316,F317)&lt;1,F317,"")</f>
        <v/>
      </c>
      <c r="J317" t="str">
        <f t="shared" ca="1" si="24"/>
        <v/>
      </c>
    </row>
    <row r="318" spans="1:10" x14ac:dyDescent="0.25">
      <c r="A318" s="10" t="str">
        <f t="shared" ca="1" si="20"/>
        <v/>
      </c>
      <c r="B318" s="10" t="str">
        <f t="shared" ca="1" si="21"/>
        <v/>
      </c>
      <c r="D318" s="11" t="str">
        <f>IF([1]Inventaires!H319="","",[1]Inventaires!H319)</f>
        <v/>
      </c>
      <c r="E318" t="str">
        <f t="shared" si="22"/>
        <v/>
      </c>
      <c r="F318" t="str">
        <f>IF(OR([1]Inventaires!H319="",[1]Rapport!A$2&lt;&gt;[1]Inventaires!H319),"",[1]Inventaires!I319)</f>
        <v/>
      </c>
      <c r="G318" t="str">
        <f t="shared" si="23"/>
        <v/>
      </c>
      <c r="H318" t="str">
        <f>IF(OR(F318&lt;&gt;[1]Rapport!$C$1,F318=""),"",ROW())</f>
        <v/>
      </c>
      <c r="I318" s="11" t="str">
        <f ca="1">IF(COUNTIF($I$3:I317,F318)&lt;1,F318,"")</f>
        <v/>
      </c>
      <c r="J318" t="str">
        <f t="shared" ca="1" si="24"/>
        <v/>
      </c>
    </row>
    <row r="319" spans="1:10" x14ac:dyDescent="0.25">
      <c r="A319" s="10" t="str">
        <f t="shared" ca="1" si="20"/>
        <v/>
      </c>
      <c r="B319" s="10" t="str">
        <f t="shared" ca="1" si="21"/>
        <v/>
      </c>
      <c r="D319" s="11" t="str">
        <f>IF([1]Inventaires!H320="","",[1]Inventaires!H320)</f>
        <v/>
      </c>
      <c r="E319" t="str">
        <f t="shared" si="22"/>
        <v/>
      </c>
      <c r="F319" t="str">
        <f>IF(OR([1]Inventaires!H320="",[1]Rapport!A$2&lt;&gt;[1]Inventaires!H320),"",[1]Inventaires!I320)</f>
        <v/>
      </c>
      <c r="G319" t="str">
        <f t="shared" si="23"/>
        <v/>
      </c>
      <c r="H319" t="str">
        <f>IF(OR(F319&lt;&gt;[1]Rapport!$C$1,F319=""),"",ROW())</f>
        <v/>
      </c>
      <c r="I319" s="11" t="str">
        <f ca="1">IF(COUNTIF($I$3:I318,F319)&lt;1,F319,"")</f>
        <v/>
      </c>
      <c r="J319" t="str">
        <f t="shared" ca="1" si="24"/>
        <v/>
      </c>
    </row>
    <row r="320" spans="1:10" x14ac:dyDescent="0.25">
      <c r="A320" s="10" t="str">
        <f t="shared" ca="1" si="20"/>
        <v/>
      </c>
      <c r="B320" s="10" t="str">
        <f t="shared" ca="1" si="21"/>
        <v/>
      </c>
      <c r="D320" s="11" t="str">
        <f>IF([1]Inventaires!H321="","",[1]Inventaires!H321)</f>
        <v/>
      </c>
      <c r="E320" t="str">
        <f t="shared" si="22"/>
        <v/>
      </c>
      <c r="F320" t="str">
        <f>IF(OR([1]Inventaires!H321="",[1]Rapport!A$2&lt;&gt;[1]Inventaires!H321),"",[1]Inventaires!I321)</f>
        <v/>
      </c>
      <c r="G320" t="str">
        <f t="shared" si="23"/>
        <v/>
      </c>
      <c r="H320" t="str">
        <f>IF(OR(F320&lt;&gt;[1]Rapport!$C$1,F320=""),"",ROW())</f>
        <v/>
      </c>
      <c r="I320" s="11" t="str">
        <f ca="1">IF(COUNTIF($I$3:I319,F320)&lt;1,F320,"")</f>
        <v/>
      </c>
      <c r="J320" t="str">
        <f t="shared" ca="1" si="24"/>
        <v/>
      </c>
    </row>
    <row r="321" spans="1:10" x14ac:dyDescent="0.25">
      <c r="A321" s="10" t="str">
        <f t="shared" ca="1" si="20"/>
        <v/>
      </c>
      <c r="B321" s="10" t="str">
        <f t="shared" ca="1" si="21"/>
        <v/>
      </c>
      <c r="D321" s="11" t="str">
        <f>IF([1]Inventaires!H322="","",[1]Inventaires!H322)</f>
        <v/>
      </c>
      <c r="E321" t="str">
        <f t="shared" si="22"/>
        <v/>
      </c>
      <c r="F321" t="str">
        <f>IF(OR([1]Inventaires!H322="",[1]Rapport!A$2&lt;&gt;[1]Inventaires!H322),"",[1]Inventaires!I322)</f>
        <v/>
      </c>
      <c r="G321" t="str">
        <f t="shared" si="23"/>
        <v/>
      </c>
      <c r="H321" t="str">
        <f>IF(OR(F321&lt;&gt;[1]Rapport!$C$1,F321=""),"",ROW())</f>
        <v/>
      </c>
      <c r="I321" s="11" t="str">
        <f ca="1">IF(COUNTIF($I$3:I320,F321)&lt;1,F321,"")</f>
        <v/>
      </c>
      <c r="J321" t="str">
        <f t="shared" ca="1" si="24"/>
        <v/>
      </c>
    </row>
    <row r="322" spans="1:10" x14ac:dyDescent="0.25">
      <c r="A322" s="10" t="str">
        <f t="shared" ref="A322:A385" ca="1" si="25">IF(ISERROR(SMALL(E$2:E$400,ROW()-1)),"",INDIRECT("D"&amp;SMALL(E$2:E$400,ROW()-1)))</f>
        <v/>
      </c>
      <c r="B322" s="10" t="str">
        <f t="shared" ref="B322:B385" ca="1" si="26">IF(ROW()-1&lt;=J$1,INDIRECT("LD!I"&amp;SMALL(J$2:J$1000,ROW()-1),1),"")</f>
        <v/>
      </c>
      <c r="D322" s="11" t="str">
        <f>IF([1]Inventaires!H323="","",[1]Inventaires!H323)</f>
        <v/>
      </c>
      <c r="E322" t="str">
        <f t="shared" ref="E322:E385" si="27">IF(OR(D322="",D322=D323),"",ROW())</f>
        <v/>
      </c>
      <c r="F322" t="str">
        <f>IF(OR([1]Inventaires!H323="",[1]Rapport!A$2&lt;&gt;[1]Inventaires!H323),"",[1]Inventaires!I323)</f>
        <v/>
      </c>
      <c r="G322" t="str">
        <f t="shared" ref="G322:G385" si="28">IF(F322="","",ROW())</f>
        <v/>
      </c>
      <c r="H322" t="str">
        <f>IF(OR(F322&lt;&gt;[1]Rapport!$C$1,F322=""),"",ROW())</f>
        <v/>
      </c>
      <c r="I322" s="11" t="str">
        <f ca="1">IF(COUNTIF($I$3:I321,F322)&lt;1,F322,"")</f>
        <v/>
      </c>
      <c r="J322" t="str">
        <f t="shared" ref="J322:J385" ca="1" si="29">IF(OR(I322=0,I322&lt;&gt;""),ROW(),"")</f>
        <v/>
      </c>
    </row>
    <row r="323" spans="1:10" x14ac:dyDescent="0.25">
      <c r="A323" s="10" t="str">
        <f t="shared" ca="1" si="25"/>
        <v/>
      </c>
      <c r="B323" s="10" t="str">
        <f t="shared" ca="1" si="26"/>
        <v/>
      </c>
      <c r="D323" s="11" t="str">
        <f>IF([1]Inventaires!H324="","",[1]Inventaires!H324)</f>
        <v/>
      </c>
      <c r="E323" t="str">
        <f t="shared" si="27"/>
        <v/>
      </c>
      <c r="F323" t="str">
        <f>IF(OR([1]Inventaires!H324="",[1]Rapport!A$2&lt;&gt;[1]Inventaires!H324),"",[1]Inventaires!I324)</f>
        <v/>
      </c>
      <c r="G323" t="str">
        <f t="shared" si="28"/>
        <v/>
      </c>
      <c r="H323" t="str">
        <f>IF(OR(F323&lt;&gt;[1]Rapport!$C$1,F323=""),"",ROW())</f>
        <v/>
      </c>
      <c r="I323" s="11" t="str">
        <f ca="1">IF(COUNTIF($I$3:I322,F323)&lt;1,F323,"")</f>
        <v/>
      </c>
      <c r="J323" t="str">
        <f t="shared" ca="1" si="29"/>
        <v/>
      </c>
    </row>
    <row r="324" spans="1:10" x14ac:dyDescent="0.25">
      <c r="A324" s="10" t="str">
        <f t="shared" ca="1" si="25"/>
        <v/>
      </c>
      <c r="B324" s="10" t="str">
        <f t="shared" ca="1" si="26"/>
        <v/>
      </c>
      <c r="D324" s="11" t="str">
        <f>IF([1]Inventaires!H325="","",[1]Inventaires!H325)</f>
        <v/>
      </c>
      <c r="E324" t="str">
        <f t="shared" si="27"/>
        <v/>
      </c>
      <c r="F324" t="str">
        <f>IF(OR([1]Inventaires!H325="",[1]Rapport!A$2&lt;&gt;[1]Inventaires!H325),"",[1]Inventaires!I325)</f>
        <v/>
      </c>
      <c r="G324" t="str">
        <f t="shared" si="28"/>
        <v/>
      </c>
      <c r="H324" t="str">
        <f>IF(OR(F324&lt;&gt;[1]Rapport!$C$1,F324=""),"",ROW())</f>
        <v/>
      </c>
      <c r="I324" s="11" t="str">
        <f ca="1">IF(COUNTIF($I$3:I323,F324)&lt;1,F324,"")</f>
        <v/>
      </c>
      <c r="J324" t="str">
        <f t="shared" ca="1" si="29"/>
        <v/>
      </c>
    </row>
    <row r="325" spans="1:10" x14ac:dyDescent="0.25">
      <c r="A325" s="10" t="str">
        <f t="shared" ca="1" si="25"/>
        <v/>
      </c>
      <c r="B325" s="10" t="str">
        <f t="shared" ca="1" si="26"/>
        <v/>
      </c>
      <c r="D325" s="11" t="str">
        <f>IF([1]Inventaires!H326="","",[1]Inventaires!H326)</f>
        <v/>
      </c>
      <c r="E325" t="str">
        <f t="shared" si="27"/>
        <v/>
      </c>
      <c r="F325" t="str">
        <f>IF(OR([1]Inventaires!H326="",[1]Rapport!A$2&lt;&gt;[1]Inventaires!H326),"",[1]Inventaires!I326)</f>
        <v/>
      </c>
      <c r="G325" t="str">
        <f t="shared" si="28"/>
        <v/>
      </c>
      <c r="H325" t="str">
        <f>IF(OR(F325&lt;&gt;[1]Rapport!$C$1,F325=""),"",ROW())</f>
        <v/>
      </c>
      <c r="I325" s="11" t="str">
        <f ca="1">IF(COUNTIF($I$3:I324,F325)&lt;1,F325,"")</f>
        <v/>
      </c>
      <c r="J325" t="str">
        <f t="shared" ca="1" si="29"/>
        <v/>
      </c>
    </row>
    <row r="326" spans="1:10" x14ac:dyDescent="0.25">
      <c r="A326" s="10" t="str">
        <f t="shared" ca="1" si="25"/>
        <v/>
      </c>
      <c r="B326" s="10" t="str">
        <f t="shared" ca="1" si="26"/>
        <v/>
      </c>
      <c r="D326" s="11" t="str">
        <f>IF([1]Inventaires!H327="","",[1]Inventaires!H327)</f>
        <v/>
      </c>
      <c r="E326" t="str">
        <f t="shared" si="27"/>
        <v/>
      </c>
      <c r="F326" t="str">
        <f>IF(OR([1]Inventaires!H327="",[1]Rapport!A$2&lt;&gt;[1]Inventaires!H327),"",[1]Inventaires!I327)</f>
        <v/>
      </c>
      <c r="G326" t="str">
        <f t="shared" si="28"/>
        <v/>
      </c>
      <c r="H326" t="str">
        <f>IF(OR(F326&lt;&gt;[1]Rapport!$C$1,F326=""),"",ROW())</f>
        <v/>
      </c>
      <c r="I326" s="11" t="str">
        <f ca="1">IF(COUNTIF($I$3:I325,F326)&lt;1,F326,"")</f>
        <v/>
      </c>
      <c r="J326" t="str">
        <f t="shared" ca="1" si="29"/>
        <v/>
      </c>
    </row>
    <row r="327" spans="1:10" x14ac:dyDescent="0.25">
      <c r="A327" s="10" t="str">
        <f t="shared" ca="1" si="25"/>
        <v/>
      </c>
      <c r="B327" s="10" t="str">
        <f t="shared" ca="1" si="26"/>
        <v/>
      </c>
      <c r="D327" s="11" t="str">
        <f>IF([1]Inventaires!H328="","",[1]Inventaires!H328)</f>
        <v/>
      </c>
      <c r="E327" t="str">
        <f t="shared" si="27"/>
        <v/>
      </c>
      <c r="F327" t="str">
        <f>IF(OR([1]Inventaires!H328="",[1]Rapport!A$2&lt;&gt;[1]Inventaires!H328),"",[1]Inventaires!I328)</f>
        <v/>
      </c>
      <c r="G327" t="str">
        <f t="shared" si="28"/>
        <v/>
      </c>
      <c r="H327" t="str">
        <f>IF(OR(F327&lt;&gt;[1]Rapport!$C$1,F327=""),"",ROW())</f>
        <v/>
      </c>
      <c r="I327" s="11" t="str">
        <f ca="1">IF(COUNTIF($I$3:I326,F327)&lt;1,F327,"")</f>
        <v/>
      </c>
      <c r="J327" t="str">
        <f t="shared" ca="1" si="29"/>
        <v/>
      </c>
    </row>
    <row r="328" spans="1:10" x14ac:dyDescent="0.25">
      <c r="A328" s="10" t="str">
        <f t="shared" ca="1" si="25"/>
        <v/>
      </c>
      <c r="B328" s="10" t="str">
        <f t="shared" ca="1" si="26"/>
        <v/>
      </c>
      <c r="D328" s="11" t="str">
        <f>IF([1]Inventaires!H329="","",[1]Inventaires!H329)</f>
        <v/>
      </c>
      <c r="E328" t="str">
        <f t="shared" si="27"/>
        <v/>
      </c>
      <c r="F328" t="str">
        <f>IF(OR([1]Inventaires!H329="",[1]Rapport!A$2&lt;&gt;[1]Inventaires!H329),"",[1]Inventaires!I329)</f>
        <v/>
      </c>
      <c r="G328" t="str">
        <f t="shared" si="28"/>
        <v/>
      </c>
      <c r="H328" t="str">
        <f>IF(OR(F328&lt;&gt;[1]Rapport!$C$1,F328=""),"",ROW())</f>
        <v/>
      </c>
      <c r="I328" s="11" t="str">
        <f ca="1">IF(COUNTIF($I$3:I327,F328)&lt;1,F328,"")</f>
        <v/>
      </c>
      <c r="J328" t="str">
        <f t="shared" ca="1" si="29"/>
        <v/>
      </c>
    </row>
    <row r="329" spans="1:10" x14ac:dyDescent="0.25">
      <c r="A329" s="10" t="str">
        <f t="shared" ca="1" si="25"/>
        <v/>
      </c>
      <c r="B329" s="10" t="str">
        <f t="shared" ca="1" si="26"/>
        <v/>
      </c>
      <c r="D329" s="11" t="str">
        <f>IF([1]Inventaires!H330="","",[1]Inventaires!H330)</f>
        <v/>
      </c>
      <c r="E329" t="str">
        <f t="shared" si="27"/>
        <v/>
      </c>
      <c r="F329" t="str">
        <f>IF(OR([1]Inventaires!H330="",[1]Rapport!A$2&lt;&gt;[1]Inventaires!H330),"",[1]Inventaires!I330)</f>
        <v/>
      </c>
      <c r="G329" t="str">
        <f t="shared" si="28"/>
        <v/>
      </c>
      <c r="H329" t="str">
        <f>IF(OR(F329&lt;&gt;[1]Rapport!$C$1,F329=""),"",ROW())</f>
        <v/>
      </c>
      <c r="I329" s="11" t="str">
        <f ca="1">IF(COUNTIF($I$3:I328,F329)&lt;1,F329,"")</f>
        <v/>
      </c>
      <c r="J329" t="str">
        <f t="shared" ca="1" si="29"/>
        <v/>
      </c>
    </row>
    <row r="330" spans="1:10" x14ac:dyDescent="0.25">
      <c r="A330" s="10" t="str">
        <f t="shared" ca="1" si="25"/>
        <v/>
      </c>
      <c r="B330" s="10" t="str">
        <f t="shared" ca="1" si="26"/>
        <v/>
      </c>
      <c r="D330" s="11" t="str">
        <f>IF([1]Inventaires!H331="","",[1]Inventaires!H331)</f>
        <v/>
      </c>
      <c r="E330" t="str">
        <f t="shared" si="27"/>
        <v/>
      </c>
      <c r="F330" t="str">
        <f>IF(OR([1]Inventaires!H331="",[1]Rapport!A$2&lt;&gt;[1]Inventaires!H331),"",[1]Inventaires!I331)</f>
        <v/>
      </c>
      <c r="G330" t="str">
        <f t="shared" si="28"/>
        <v/>
      </c>
      <c r="H330" t="str">
        <f>IF(OR(F330&lt;&gt;[1]Rapport!$C$1,F330=""),"",ROW())</f>
        <v/>
      </c>
      <c r="I330" s="11" t="str">
        <f ca="1">IF(COUNTIF($I$3:I329,F330)&lt;1,F330,"")</f>
        <v/>
      </c>
      <c r="J330" t="str">
        <f t="shared" ca="1" si="29"/>
        <v/>
      </c>
    </row>
    <row r="331" spans="1:10" x14ac:dyDescent="0.25">
      <c r="A331" s="10" t="str">
        <f t="shared" ca="1" si="25"/>
        <v/>
      </c>
      <c r="B331" s="10" t="str">
        <f t="shared" ca="1" si="26"/>
        <v/>
      </c>
      <c r="D331" s="11" t="str">
        <f>IF([1]Inventaires!H332="","",[1]Inventaires!H332)</f>
        <v/>
      </c>
      <c r="E331" t="str">
        <f t="shared" si="27"/>
        <v/>
      </c>
      <c r="F331" t="str">
        <f>IF(OR([1]Inventaires!H332="",[1]Rapport!A$2&lt;&gt;[1]Inventaires!H332),"",[1]Inventaires!I332)</f>
        <v/>
      </c>
      <c r="G331" t="str">
        <f t="shared" si="28"/>
        <v/>
      </c>
      <c r="H331" t="str">
        <f>IF(OR(F331&lt;&gt;[1]Rapport!$C$1,F331=""),"",ROW())</f>
        <v/>
      </c>
      <c r="I331" s="11" t="str">
        <f ca="1">IF(COUNTIF($I$3:I330,F331)&lt;1,F331,"")</f>
        <v/>
      </c>
      <c r="J331" t="str">
        <f t="shared" ca="1" si="29"/>
        <v/>
      </c>
    </row>
    <row r="332" spans="1:10" x14ac:dyDescent="0.25">
      <c r="A332" s="10" t="str">
        <f t="shared" ca="1" si="25"/>
        <v/>
      </c>
      <c r="B332" s="10" t="str">
        <f t="shared" ca="1" si="26"/>
        <v/>
      </c>
      <c r="D332" s="11" t="str">
        <f>IF([1]Inventaires!H333="","",[1]Inventaires!H333)</f>
        <v/>
      </c>
      <c r="E332" t="str">
        <f t="shared" si="27"/>
        <v/>
      </c>
      <c r="F332" t="str">
        <f>IF(OR([1]Inventaires!H333="",[1]Rapport!A$2&lt;&gt;[1]Inventaires!H333),"",[1]Inventaires!I333)</f>
        <v/>
      </c>
      <c r="G332" t="str">
        <f t="shared" si="28"/>
        <v/>
      </c>
      <c r="H332" t="str">
        <f>IF(OR(F332&lt;&gt;[1]Rapport!$C$1,F332=""),"",ROW())</f>
        <v/>
      </c>
      <c r="I332" s="11" t="str">
        <f ca="1">IF(COUNTIF($I$3:I331,F332)&lt;1,F332,"")</f>
        <v/>
      </c>
      <c r="J332" t="str">
        <f t="shared" ca="1" si="29"/>
        <v/>
      </c>
    </row>
    <row r="333" spans="1:10" x14ac:dyDescent="0.25">
      <c r="A333" s="10" t="str">
        <f t="shared" ca="1" si="25"/>
        <v/>
      </c>
      <c r="B333" s="10" t="str">
        <f t="shared" ca="1" si="26"/>
        <v/>
      </c>
      <c r="D333" s="11" t="str">
        <f>IF([1]Inventaires!H334="","",[1]Inventaires!H334)</f>
        <v/>
      </c>
      <c r="E333" t="str">
        <f t="shared" si="27"/>
        <v/>
      </c>
      <c r="F333" t="str">
        <f>IF(OR([1]Inventaires!H334="",[1]Rapport!A$2&lt;&gt;[1]Inventaires!H334),"",[1]Inventaires!I334)</f>
        <v/>
      </c>
      <c r="G333" t="str">
        <f t="shared" si="28"/>
        <v/>
      </c>
      <c r="H333" t="str">
        <f>IF(OR(F333&lt;&gt;[1]Rapport!$C$1,F333=""),"",ROW())</f>
        <v/>
      </c>
      <c r="I333" s="11" t="str">
        <f ca="1">IF(COUNTIF($I$3:I332,F333)&lt;1,F333,"")</f>
        <v/>
      </c>
      <c r="J333" t="str">
        <f t="shared" ca="1" si="29"/>
        <v/>
      </c>
    </row>
    <row r="334" spans="1:10" x14ac:dyDescent="0.25">
      <c r="A334" s="10" t="str">
        <f t="shared" ca="1" si="25"/>
        <v/>
      </c>
      <c r="B334" s="10" t="str">
        <f t="shared" ca="1" si="26"/>
        <v/>
      </c>
      <c r="D334" s="11" t="str">
        <f>IF([1]Inventaires!H335="","",[1]Inventaires!H335)</f>
        <v/>
      </c>
      <c r="E334" t="str">
        <f t="shared" si="27"/>
        <v/>
      </c>
      <c r="F334" t="str">
        <f>IF(OR([1]Inventaires!H335="",[1]Rapport!A$2&lt;&gt;[1]Inventaires!H335),"",[1]Inventaires!I335)</f>
        <v/>
      </c>
      <c r="G334" t="str">
        <f t="shared" si="28"/>
        <v/>
      </c>
      <c r="H334" t="str">
        <f>IF(OR(F334&lt;&gt;[1]Rapport!$C$1,F334=""),"",ROW())</f>
        <v/>
      </c>
      <c r="I334" s="11" t="str">
        <f ca="1">IF(COUNTIF($I$3:I333,F334)&lt;1,F334,"")</f>
        <v/>
      </c>
      <c r="J334" t="str">
        <f t="shared" ca="1" si="29"/>
        <v/>
      </c>
    </row>
    <row r="335" spans="1:10" x14ac:dyDescent="0.25">
      <c r="A335" s="10" t="str">
        <f t="shared" ca="1" si="25"/>
        <v/>
      </c>
      <c r="B335" s="10" t="str">
        <f t="shared" ca="1" si="26"/>
        <v/>
      </c>
      <c r="D335" s="11" t="str">
        <f>IF([1]Inventaires!H336="","",[1]Inventaires!H336)</f>
        <v/>
      </c>
      <c r="E335" t="str">
        <f t="shared" si="27"/>
        <v/>
      </c>
      <c r="F335" t="str">
        <f>IF(OR([1]Inventaires!H336="",[1]Rapport!A$2&lt;&gt;[1]Inventaires!H336),"",[1]Inventaires!I336)</f>
        <v/>
      </c>
      <c r="G335" t="str">
        <f t="shared" si="28"/>
        <v/>
      </c>
      <c r="H335" t="str">
        <f>IF(OR(F335&lt;&gt;[1]Rapport!$C$1,F335=""),"",ROW())</f>
        <v/>
      </c>
      <c r="I335" s="11" t="str">
        <f ca="1">IF(COUNTIF($I$3:I334,F335)&lt;1,F335,"")</f>
        <v/>
      </c>
      <c r="J335" t="str">
        <f t="shared" ca="1" si="29"/>
        <v/>
      </c>
    </row>
    <row r="336" spans="1:10" x14ac:dyDescent="0.25">
      <c r="A336" s="10" t="str">
        <f t="shared" ca="1" si="25"/>
        <v/>
      </c>
      <c r="B336" s="10" t="str">
        <f t="shared" ca="1" si="26"/>
        <v/>
      </c>
      <c r="D336" s="11" t="str">
        <f>IF([1]Inventaires!H337="","",[1]Inventaires!H337)</f>
        <v/>
      </c>
      <c r="E336" t="str">
        <f t="shared" si="27"/>
        <v/>
      </c>
      <c r="F336" t="str">
        <f>IF(OR([1]Inventaires!H337="",[1]Rapport!A$2&lt;&gt;[1]Inventaires!H337),"",[1]Inventaires!I337)</f>
        <v/>
      </c>
      <c r="G336" t="str">
        <f t="shared" si="28"/>
        <v/>
      </c>
      <c r="H336" t="str">
        <f>IF(OR(F336&lt;&gt;[1]Rapport!$C$1,F336=""),"",ROW())</f>
        <v/>
      </c>
      <c r="I336" s="11" t="str">
        <f ca="1">IF(COUNTIF($I$3:I335,F336)&lt;1,F336,"")</f>
        <v/>
      </c>
      <c r="J336" t="str">
        <f t="shared" ca="1" si="29"/>
        <v/>
      </c>
    </row>
    <row r="337" spans="1:10" x14ac:dyDescent="0.25">
      <c r="A337" s="10" t="str">
        <f t="shared" ca="1" si="25"/>
        <v/>
      </c>
      <c r="B337" s="10" t="str">
        <f t="shared" ca="1" si="26"/>
        <v/>
      </c>
      <c r="D337" s="11" t="str">
        <f>IF([1]Inventaires!H338="","",[1]Inventaires!H338)</f>
        <v/>
      </c>
      <c r="E337" t="str">
        <f t="shared" si="27"/>
        <v/>
      </c>
      <c r="F337" t="str">
        <f>IF(OR([1]Inventaires!H338="",[1]Rapport!A$2&lt;&gt;[1]Inventaires!H338),"",[1]Inventaires!I338)</f>
        <v/>
      </c>
      <c r="G337" t="str">
        <f t="shared" si="28"/>
        <v/>
      </c>
      <c r="H337" t="str">
        <f>IF(OR(F337&lt;&gt;[1]Rapport!$C$1,F337=""),"",ROW())</f>
        <v/>
      </c>
      <c r="I337" s="11" t="str">
        <f ca="1">IF(COUNTIF($I$3:I336,F337)&lt;1,F337,"")</f>
        <v/>
      </c>
      <c r="J337" t="str">
        <f t="shared" ca="1" si="29"/>
        <v/>
      </c>
    </row>
    <row r="338" spans="1:10" x14ac:dyDescent="0.25">
      <c r="A338" s="10" t="str">
        <f t="shared" ca="1" si="25"/>
        <v/>
      </c>
      <c r="B338" s="10" t="str">
        <f t="shared" ca="1" si="26"/>
        <v/>
      </c>
      <c r="D338" s="11" t="str">
        <f>IF([1]Inventaires!H339="","",[1]Inventaires!H339)</f>
        <v/>
      </c>
      <c r="E338" t="str">
        <f t="shared" si="27"/>
        <v/>
      </c>
      <c r="F338" t="str">
        <f>IF(OR([1]Inventaires!H339="",[1]Rapport!A$2&lt;&gt;[1]Inventaires!H339),"",[1]Inventaires!I339)</f>
        <v/>
      </c>
      <c r="G338" t="str">
        <f t="shared" si="28"/>
        <v/>
      </c>
      <c r="H338" t="str">
        <f>IF(OR(F338&lt;&gt;[1]Rapport!$C$1,F338=""),"",ROW())</f>
        <v/>
      </c>
      <c r="I338" s="11" t="str">
        <f ca="1">IF(COUNTIF($I$3:I337,F338)&lt;1,F338,"")</f>
        <v/>
      </c>
      <c r="J338" t="str">
        <f t="shared" ca="1" si="29"/>
        <v/>
      </c>
    </row>
    <row r="339" spans="1:10" x14ac:dyDescent="0.25">
      <c r="A339" s="10" t="str">
        <f t="shared" ca="1" si="25"/>
        <v/>
      </c>
      <c r="B339" s="10" t="str">
        <f t="shared" ca="1" si="26"/>
        <v/>
      </c>
      <c r="D339" s="11" t="str">
        <f>IF([1]Inventaires!H340="","",[1]Inventaires!H340)</f>
        <v/>
      </c>
      <c r="E339" t="str">
        <f t="shared" si="27"/>
        <v/>
      </c>
      <c r="F339" t="str">
        <f>IF(OR([1]Inventaires!H340="",[1]Rapport!A$2&lt;&gt;[1]Inventaires!H340),"",[1]Inventaires!I340)</f>
        <v/>
      </c>
      <c r="G339" t="str">
        <f t="shared" si="28"/>
        <v/>
      </c>
      <c r="H339" t="str">
        <f>IF(OR(F339&lt;&gt;[1]Rapport!$C$1,F339=""),"",ROW())</f>
        <v/>
      </c>
      <c r="I339" s="11" t="str">
        <f ca="1">IF(COUNTIF($I$3:I338,F339)&lt;1,F339,"")</f>
        <v/>
      </c>
      <c r="J339" t="str">
        <f t="shared" ca="1" si="29"/>
        <v/>
      </c>
    </row>
    <row r="340" spans="1:10" x14ac:dyDescent="0.25">
      <c r="A340" s="10" t="str">
        <f t="shared" ca="1" si="25"/>
        <v/>
      </c>
      <c r="B340" s="10" t="str">
        <f t="shared" ca="1" si="26"/>
        <v/>
      </c>
      <c r="D340" s="11" t="str">
        <f>IF([1]Inventaires!H341="","",[1]Inventaires!H341)</f>
        <v/>
      </c>
      <c r="E340" t="str">
        <f t="shared" si="27"/>
        <v/>
      </c>
      <c r="F340" t="str">
        <f>IF(OR([1]Inventaires!H341="",[1]Rapport!A$2&lt;&gt;[1]Inventaires!H341),"",[1]Inventaires!I341)</f>
        <v/>
      </c>
      <c r="G340" t="str">
        <f t="shared" si="28"/>
        <v/>
      </c>
      <c r="H340" t="str">
        <f>IF(OR(F340&lt;&gt;[1]Rapport!$C$1,F340=""),"",ROW())</f>
        <v/>
      </c>
      <c r="I340" s="11" t="str">
        <f ca="1">IF(COUNTIF($I$3:I339,F340)&lt;1,F340,"")</f>
        <v/>
      </c>
      <c r="J340" t="str">
        <f t="shared" ca="1" si="29"/>
        <v/>
      </c>
    </row>
    <row r="341" spans="1:10" x14ac:dyDescent="0.25">
      <c r="A341" s="10" t="str">
        <f t="shared" ca="1" si="25"/>
        <v/>
      </c>
      <c r="B341" s="10" t="str">
        <f t="shared" ca="1" si="26"/>
        <v/>
      </c>
      <c r="D341" s="11" t="str">
        <f>IF([1]Inventaires!H342="","",[1]Inventaires!H342)</f>
        <v/>
      </c>
      <c r="E341" t="str">
        <f t="shared" si="27"/>
        <v/>
      </c>
      <c r="F341" t="str">
        <f>IF(OR([1]Inventaires!H342="",[1]Rapport!A$2&lt;&gt;[1]Inventaires!H342),"",[1]Inventaires!I342)</f>
        <v/>
      </c>
      <c r="G341" t="str">
        <f t="shared" si="28"/>
        <v/>
      </c>
      <c r="H341" t="str">
        <f>IF(OR(F341&lt;&gt;[1]Rapport!$C$1,F341=""),"",ROW())</f>
        <v/>
      </c>
      <c r="I341" s="11" t="str">
        <f ca="1">IF(COUNTIF($I$3:I340,F341)&lt;1,F341,"")</f>
        <v/>
      </c>
      <c r="J341" t="str">
        <f t="shared" ca="1" si="29"/>
        <v/>
      </c>
    </row>
    <row r="342" spans="1:10" x14ac:dyDescent="0.25">
      <c r="A342" s="10" t="str">
        <f t="shared" ca="1" si="25"/>
        <v/>
      </c>
      <c r="B342" s="10" t="str">
        <f t="shared" ca="1" si="26"/>
        <v/>
      </c>
      <c r="D342" s="11" t="str">
        <f>IF([1]Inventaires!H343="","",[1]Inventaires!H343)</f>
        <v/>
      </c>
      <c r="E342" t="str">
        <f t="shared" si="27"/>
        <v/>
      </c>
      <c r="F342" t="str">
        <f>IF(OR([1]Inventaires!H343="",[1]Rapport!A$2&lt;&gt;[1]Inventaires!H343),"",[1]Inventaires!I343)</f>
        <v/>
      </c>
      <c r="G342" t="str">
        <f t="shared" si="28"/>
        <v/>
      </c>
      <c r="H342" t="str">
        <f>IF(OR(F342&lt;&gt;[1]Rapport!$C$1,F342=""),"",ROW())</f>
        <v/>
      </c>
      <c r="I342" s="11" t="str">
        <f ca="1">IF(COUNTIF($I$3:I341,F342)&lt;1,F342,"")</f>
        <v/>
      </c>
      <c r="J342" t="str">
        <f t="shared" ca="1" si="29"/>
        <v/>
      </c>
    </row>
    <row r="343" spans="1:10" x14ac:dyDescent="0.25">
      <c r="A343" s="10" t="str">
        <f t="shared" ca="1" si="25"/>
        <v/>
      </c>
      <c r="B343" s="10" t="str">
        <f t="shared" ca="1" si="26"/>
        <v/>
      </c>
      <c r="D343" s="11" t="str">
        <f>IF([1]Inventaires!H344="","",[1]Inventaires!H344)</f>
        <v/>
      </c>
      <c r="E343" t="str">
        <f t="shared" si="27"/>
        <v/>
      </c>
      <c r="F343" t="str">
        <f>IF(OR([1]Inventaires!H344="",[1]Rapport!A$2&lt;&gt;[1]Inventaires!H344),"",[1]Inventaires!I344)</f>
        <v/>
      </c>
      <c r="G343" t="str">
        <f t="shared" si="28"/>
        <v/>
      </c>
      <c r="H343" t="str">
        <f>IF(OR(F343&lt;&gt;[1]Rapport!$C$1,F343=""),"",ROW())</f>
        <v/>
      </c>
      <c r="I343" s="11" t="str">
        <f ca="1">IF(COUNTIF($I$3:I342,F343)&lt;1,F343,"")</f>
        <v/>
      </c>
      <c r="J343" t="str">
        <f t="shared" ca="1" si="29"/>
        <v/>
      </c>
    </row>
    <row r="344" spans="1:10" x14ac:dyDescent="0.25">
      <c r="A344" s="10" t="str">
        <f t="shared" ca="1" si="25"/>
        <v/>
      </c>
      <c r="B344" s="10" t="str">
        <f t="shared" ca="1" si="26"/>
        <v/>
      </c>
      <c r="D344" s="11" t="str">
        <f>IF([1]Inventaires!H345="","",[1]Inventaires!H345)</f>
        <v/>
      </c>
      <c r="E344" t="str">
        <f t="shared" si="27"/>
        <v/>
      </c>
      <c r="F344" t="str">
        <f>IF(OR([1]Inventaires!H345="",[1]Rapport!A$2&lt;&gt;[1]Inventaires!H345),"",[1]Inventaires!I345)</f>
        <v/>
      </c>
      <c r="G344" t="str">
        <f t="shared" si="28"/>
        <v/>
      </c>
      <c r="H344" t="str">
        <f>IF(OR(F344&lt;&gt;[1]Rapport!$C$1,F344=""),"",ROW())</f>
        <v/>
      </c>
      <c r="I344" s="11" t="str">
        <f ca="1">IF(COUNTIF($I$3:I343,F344)&lt;1,F344,"")</f>
        <v/>
      </c>
      <c r="J344" t="str">
        <f t="shared" ca="1" si="29"/>
        <v/>
      </c>
    </row>
    <row r="345" spans="1:10" x14ac:dyDescent="0.25">
      <c r="A345" s="10" t="str">
        <f t="shared" ca="1" si="25"/>
        <v/>
      </c>
      <c r="B345" s="10" t="str">
        <f t="shared" ca="1" si="26"/>
        <v/>
      </c>
      <c r="D345" s="11" t="str">
        <f>IF([1]Inventaires!H346="","",[1]Inventaires!H346)</f>
        <v/>
      </c>
      <c r="E345" t="str">
        <f t="shared" si="27"/>
        <v/>
      </c>
      <c r="F345" t="str">
        <f>IF(OR([1]Inventaires!H346="",[1]Rapport!A$2&lt;&gt;[1]Inventaires!H346),"",[1]Inventaires!I346)</f>
        <v/>
      </c>
      <c r="G345" t="str">
        <f t="shared" si="28"/>
        <v/>
      </c>
      <c r="H345" t="str">
        <f>IF(OR(F345&lt;&gt;[1]Rapport!$C$1,F345=""),"",ROW())</f>
        <v/>
      </c>
      <c r="I345" s="11" t="str">
        <f ca="1">IF(COUNTIF($I$3:I344,F345)&lt;1,F345,"")</f>
        <v/>
      </c>
      <c r="J345" t="str">
        <f t="shared" ca="1" si="29"/>
        <v/>
      </c>
    </row>
    <row r="346" spans="1:10" x14ac:dyDescent="0.25">
      <c r="A346" s="10" t="str">
        <f t="shared" ca="1" si="25"/>
        <v/>
      </c>
      <c r="B346" s="10" t="str">
        <f t="shared" ca="1" si="26"/>
        <v/>
      </c>
      <c r="D346" s="11" t="str">
        <f>IF([1]Inventaires!H347="","",[1]Inventaires!H347)</f>
        <v/>
      </c>
      <c r="E346" t="str">
        <f t="shared" si="27"/>
        <v/>
      </c>
      <c r="F346" t="str">
        <f>IF(OR([1]Inventaires!H347="",[1]Rapport!A$2&lt;&gt;[1]Inventaires!H347),"",[1]Inventaires!I347)</f>
        <v/>
      </c>
      <c r="G346" t="str">
        <f t="shared" si="28"/>
        <v/>
      </c>
      <c r="H346" t="str">
        <f>IF(OR(F346&lt;&gt;[1]Rapport!$C$1,F346=""),"",ROW())</f>
        <v/>
      </c>
      <c r="I346" s="11" t="str">
        <f ca="1">IF(COUNTIF($I$3:I345,F346)&lt;1,F346,"")</f>
        <v/>
      </c>
      <c r="J346" t="str">
        <f t="shared" ca="1" si="29"/>
        <v/>
      </c>
    </row>
    <row r="347" spans="1:10" x14ac:dyDescent="0.25">
      <c r="A347" s="10" t="str">
        <f t="shared" ca="1" si="25"/>
        <v/>
      </c>
      <c r="B347" s="10" t="str">
        <f t="shared" ca="1" si="26"/>
        <v/>
      </c>
      <c r="D347" s="11" t="str">
        <f>IF([1]Inventaires!H348="","",[1]Inventaires!H348)</f>
        <v/>
      </c>
      <c r="E347" t="str">
        <f t="shared" si="27"/>
        <v/>
      </c>
      <c r="F347" t="str">
        <f>IF(OR([1]Inventaires!H348="",[1]Rapport!A$2&lt;&gt;[1]Inventaires!H348),"",[1]Inventaires!I348)</f>
        <v/>
      </c>
      <c r="G347" t="str">
        <f t="shared" si="28"/>
        <v/>
      </c>
      <c r="H347" t="str">
        <f>IF(OR(F347&lt;&gt;[1]Rapport!$C$1,F347=""),"",ROW())</f>
        <v/>
      </c>
      <c r="I347" s="11" t="str">
        <f ca="1">IF(COUNTIF($I$3:I346,F347)&lt;1,F347,"")</f>
        <v/>
      </c>
      <c r="J347" t="str">
        <f t="shared" ca="1" si="29"/>
        <v/>
      </c>
    </row>
    <row r="348" spans="1:10" x14ac:dyDescent="0.25">
      <c r="A348" s="10" t="str">
        <f t="shared" ca="1" si="25"/>
        <v/>
      </c>
      <c r="B348" s="10" t="str">
        <f t="shared" ca="1" si="26"/>
        <v/>
      </c>
      <c r="D348" s="11" t="str">
        <f>IF([1]Inventaires!H349="","",[1]Inventaires!H349)</f>
        <v/>
      </c>
      <c r="E348" t="str">
        <f t="shared" si="27"/>
        <v/>
      </c>
      <c r="F348" t="str">
        <f>IF(OR([1]Inventaires!H349="",[1]Rapport!A$2&lt;&gt;[1]Inventaires!H349),"",[1]Inventaires!I349)</f>
        <v/>
      </c>
      <c r="G348" t="str">
        <f t="shared" si="28"/>
        <v/>
      </c>
      <c r="H348" t="str">
        <f>IF(OR(F348&lt;&gt;[1]Rapport!$C$1,F348=""),"",ROW())</f>
        <v/>
      </c>
      <c r="I348" s="11" t="str">
        <f ca="1">IF(COUNTIF($I$3:I347,F348)&lt;1,F348,"")</f>
        <v/>
      </c>
      <c r="J348" t="str">
        <f t="shared" ca="1" si="29"/>
        <v/>
      </c>
    </row>
    <row r="349" spans="1:10" x14ac:dyDescent="0.25">
      <c r="A349" s="10" t="str">
        <f t="shared" ca="1" si="25"/>
        <v/>
      </c>
      <c r="B349" s="10" t="str">
        <f t="shared" ca="1" si="26"/>
        <v/>
      </c>
      <c r="D349" s="11" t="str">
        <f>IF([1]Inventaires!H350="","",[1]Inventaires!H350)</f>
        <v/>
      </c>
      <c r="E349" t="str">
        <f t="shared" si="27"/>
        <v/>
      </c>
      <c r="F349" t="str">
        <f>IF(OR([1]Inventaires!H350="",[1]Rapport!A$2&lt;&gt;[1]Inventaires!H350),"",[1]Inventaires!I350)</f>
        <v/>
      </c>
      <c r="G349" t="str">
        <f t="shared" si="28"/>
        <v/>
      </c>
      <c r="H349" t="str">
        <f>IF(OR(F349&lt;&gt;[1]Rapport!$C$1,F349=""),"",ROW())</f>
        <v/>
      </c>
      <c r="I349" s="11" t="str">
        <f ca="1">IF(COUNTIF($I$3:I348,F349)&lt;1,F349,"")</f>
        <v/>
      </c>
      <c r="J349" t="str">
        <f t="shared" ca="1" si="29"/>
        <v/>
      </c>
    </row>
    <row r="350" spans="1:10" x14ac:dyDescent="0.25">
      <c r="A350" s="10" t="str">
        <f t="shared" ca="1" si="25"/>
        <v/>
      </c>
      <c r="B350" s="10" t="str">
        <f t="shared" ca="1" si="26"/>
        <v/>
      </c>
      <c r="D350" s="11" t="str">
        <f>IF([1]Inventaires!H351="","",[1]Inventaires!H351)</f>
        <v/>
      </c>
      <c r="E350" t="str">
        <f t="shared" si="27"/>
        <v/>
      </c>
      <c r="F350" t="str">
        <f>IF(OR([1]Inventaires!H351="",[1]Rapport!A$2&lt;&gt;[1]Inventaires!H351),"",[1]Inventaires!I351)</f>
        <v/>
      </c>
      <c r="G350" t="str">
        <f t="shared" si="28"/>
        <v/>
      </c>
      <c r="H350" t="str">
        <f>IF(OR(F350&lt;&gt;[1]Rapport!$C$1,F350=""),"",ROW())</f>
        <v/>
      </c>
      <c r="I350" s="11" t="str">
        <f ca="1">IF(COUNTIF($I$3:I349,F350)&lt;1,F350,"")</f>
        <v/>
      </c>
      <c r="J350" t="str">
        <f t="shared" ca="1" si="29"/>
        <v/>
      </c>
    </row>
    <row r="351" spans="1:10" x14ac:dyDescent="0.25">
      <c r="A351" s="10" t="str">
        <f t="shared" ca="1" si="25"/>
        <v/>
      </c>
      <c r="B351" s="10" t="str">
        <f t="shared" ca="1" si="26"/>
        <v/>
      </c>
      <c r="D351" s="11" t="str">
        <f>IF([1]Inventaires!H352="","",[1]Inventaires!H352)</f>
        <v/>
      </c>
      <c r="E351" t="str">
        <f t="shared" si="27"/>
        <v/>
      </c>
      <c r="F351" t="str">
        <f>IF(OR([1]Inventaires!H352="",[1]Rapport!A$2&lt;&gt;[1]Inventaires!H352),"",[1]Inventaires!I352)</f>
        <v/>
      </c>
      <c r="G351" t="str">
        <f t="shared" si="28"/>
        <v/>
      </c>
      <c r="H351" t="str">
        <f>IF(OR(F351&lt;&gt;[1]Rapport!$C$1,F351=""),"",ROW())</f>
        <v/>
      </c>
      <c r="I351" s="11" t="str">
        <f ca="1">IF(COUNTIF($I$3:I350,F351)&lt;1,F351,"")</f>
        <v/>
      </c>
      <c r="J351" t="str">
        <f t="shared" ca="1" si="29"/>
        <v/>
      </c>
    </row>
    <row r="352" spans="1:10" x14ac:dyDescent="0.25">
      <c r="A352" s="10" t="str">
        <f t="shared" ca="1" si="25"/>
        <v/>
      </c>
      <c r="B352" s="10" t="str">
        <f t="shared" ca="1" si="26"/>
        <v/>
      </c>
      <c r="D352" s="11" t="str">
        <f>IF([1]Inventaires!H353="","",[1]Inventaires!H353)</f>
        <v/>
      </c>
      <c r="E352" t="str">
        <f t="shared" si="27"/>
        <v/>
      </c>
      <c r="F352" t="str">
        <f>IF(OR([1]Inventaires!H353="",[1]Rapport!A$2&lt;&gt;[1]Inventaires!H353),"",[1]Inventaires!I353)</f>
        <v/>
      </c>
      <c r="G352" t="str">
        <f t="shared" si="28"/>
        <v/>
      </c>
      <c r="H352" t="str">
        <f>IF(OR(F352&lt;&gt;[1]Rapport!$C$1,F352=""),"",ROW())</f>
        <v/>
      </c>
      <c r="I352" s="11" t="str">
        <f ca="1">IF(COUNTIF($I$3:I351,F352)&lt;1,F352,"")</f>
        <v/>
      </c>
      <c r="J352" t="str">
        <f t="shared" ca="1" si="29"/>
        <v/>
      </c>
    </row>
    <row r="353" spans="1:10" x14ac:dyDescent="0.25">
      <c r="A353" s="10" t="str">
        <f t="shared" ca="1" si="25"/>
        <v/>
      </c>
      <c r="B353" s="10" t="str">
        <f t="shared" ca="1" si="26"/>
        <v/>
      </c>
      <c r="D353" s="11" t="str">
        <f>IF([1]Inventaires!H354="","",[1]Inventaires!H354)</f>
        <v/>
      </c>
      <c r="E353" t="str">
        <f t="shared" si="27"/>
        <v/>
      </c>
      <c r="F353" t="str">
        <f>IF(OR([1]Inventaires!H354="",[1]Rapport!A$2&lt;&gt;[1]Inventaires!H354),"",[1]Inventaires!I354)</f>
        <v/>
      </c>
      <c r="G353" t="str">
        <f t="shared" si="28"/>
        <v/>
      </c>
      <c r="H353" t="str">
        <f>IF(OR(F353&lt;&gt;[1]Rapport!$C$1,F353=""),"",ROW())</f>
        <v/>
      </c>
      <c r="I353" s="11" t="str">
        <f ca="1">IF(COUNTIF($I$3:I352,F353)&lt;1,F353,"")</f>
        <v/>
      </c>
      <c r="J353" t="str">
        <f t="shared" ca="1" si="29"/>
        <v/>
      </c>
    </row>
    <row r="354" spans="1:10" x14ac:dyDescent="0.25">
      <c r="A354" s="10" t="str">
        <f t="shared" ca="1" si="25"/>
        <v/>
      </c>
      <c r="B354" s="10" t="str">
        <f t="shared" ca="1" si="26"/>
        <v/>
      </c>
      <c r="D354" s="11" t="str">
        <f>IF([1]Inventaires!H355="","",[1]Inventaires!H355)</f>
        <v/>
      </c>
      <c r="E354" t="str">
        <f t="shared" si="27"/>
        <v/>
      </c>
      <c r="F354" t="str">
        <f>IF(OR([1]Inventaires!H355="",[1]Rapport!A$2&lt;&gt;[1]Inventaires!H355),"",[1]Inventaires!I355)</f>
        <v/>
      </c>
      <c r="G354" t="str">
        <f t="shared" si="28"/>
        <v/>
      </c>
      <c r="H354" t="str">
        <f>IF(OR(F354&lt;&gt;[1]Rapport!$C$1,F354=""),"",ROW())</f>
        <v/>
      </c>
      <c r="I354" s="11" t="str">
        <f ca="1">IF(COUNTIF($I$3:I353,F354)&lt;1,F354,"")</f>
        <v/>
      </c>
      <c r="J354" t="str">
        <f t="shared" ca="1" si="29"/>
        <v/>
      </c>
    </row>
    <row r="355" spans="1:10" x14ac:dyDescent="0.25">
      <c r="A355" s="10" t="str">
        <f t="shared" ca="1" si="25"/>
        <v/>
      </c>
      <c r="B355" s="10" t="str">
        <f t="shared" ca="1" si="26"/>
        <v/>
      </c>
      <c r="D355" s="11" t="str">
        <f>IF([1]Inventaires!H356="","",[1]Inventaires!H356)</f>
        <v/>
      </c>
      <c r="E355" t="str">
        <f t="shared" si="27"/>
        <v/>
      </c>
      <c r="F355" t="str">
        <f>IF(OR([1]Inventaires!H356="",[1]Rapport!A$2&lt;&gt;[1]Inventaires!H356),"",[1]Inventaires!I356)</f>
        <v/>
      </c>
      <c r="G355" t="str">
        <f t="shared" si="28"/>
        <v/>
      </c>
      <c r="H355" t="str">
        <f>IF(OR(F355&lt;&gt;[1]Rapport!$C$1,F355=""),"",ROW())</f>
        <v/>
      </c>
      <c r="I355" s="11" t="str">
        <f ca="1">IF(COUNTIF($I$3:I354,F355)&lt;1,F355,"")</f>
        <v/>
      </c>
      <c r="J355" t="str">
        <f t="shared" ca="1" si="29"/>
        <v/>
      </c>
    </row>
    <row r="356" spans="1:10" x14ac:dyDescent="0.25">
      <c r="A356" s="10" t="str">
        <f t="shared" ca="1" si="25"/>
        <v/>
      </c>
      <c r="B356" s="10" t="str">
        <f t="shared" ca="1" si="26"/>
        <v/>
      </c>
      <c r="D356" s="11" t="str">
        <f>IF([1]Inventaires!H357="","",[1]Inventaires!H357)</f>
        <v/>
      </c>
      <c r="E356" t="str">
        <f t="shared" si="27"/>
        <v/>
      </c>
      <c r="F356" t="str">
        <f>IF(OR([1]Inventaires!H357="",[1]Rapport!A$2&lt;&gt;[1]Inventaires!H357),"",[1]Inventaires!I357)</f>
        <v/>
      </c>
      <c r="G356" t="str">
        <f t="shared" si="28"/>
        <v/>
      </c>
      <c r="H356" t="str">
        <f>IF(OR(F356&lt;&gt;[1]Rapport!$C$1,F356=""),"",ROW())</f>
        <v/>
      </c>
      <c r="I356" s="11" t="str">
        <f ca="1">IF(COUNTIF($I$3:I355,F356)&lt;1,F356,"")</f>
        <v/>
      </c>
      <c r="J356" t="str">
        <f t="shared" ca="1" si="29"/>
        <v/>
      </c>
    </row>
    <row r="357" spans="1:10" x14ac:dyDescent="0.25">
      <c r="A357" s="10" t="str">
        <f t="shared" ca="1" si="25"/>
        <v/>
      </c>
      <c r="B357" s="10" t="str">
        <f t="shared" ca="1" si="26"/>
        <v/>
      </c>
      <c r="D357" s="11" t="str">
        <f>IF([1]Inventaires!H358="","",[1]Inventaires!H358)</f>
        <v/>
      </c>
      <c r="E357" t="str">
        <f t="shared" si="27"/>
        <v/>
      </c>
      <c r="F357" t="str">
        <f>IF(OR([1]Inventaires!H358="",[1]Rapport!A$2&lt;&gt;[1]Inventaires!H358),"",[1]Inventaires!I358)</f>
        <v/>
      </c>
      <c r="G357" t="str">
        <f t="shared" si="28"/>
        <v/>
      </c>
      <c r="H357" t="str">
        <f>IF(OR(F357&lt;&gt;[1]Rapport!$C$1,F357=""),"",ROW())</f>
        <v/>
      </c>
      <c r="I357" s="11" t="str">
        <f ca="1">IF(COUNTIF($I$3:I356,F357)&lt;1,F357,"")</f>
        <v/>
      </c>
      <c r="J357" t="str">
        <f t="shared" ca="1" si="29"/>
        <v/>
      </c>
    </row>
    <row r="358" spans="1:10" x14ac:dyDescent="0.25">
      <c r="A358" s="10" t="str">
        <f t="shared" ca="1" si="25"/>
        <v/>
      </c>
      <c r="B358" s="10" t="str">
        <f t="shared" ca="1" si="26"/>
        <v/>
      </c>
      <c r="D358" s="11" t="str">
        <f>IF([1]Inventaires!H359="","",[1]Inventaires!H359)</f>
        <v/>
      </c>
      <c r="E358" t="str">
        <f t="shared" si="27"/>
        <v/>
      </c>
      <c r="F358" t="str">
        <f>IF(OR([1]Inventaires!H359="",[1]Rapport!A$2&lt;&gt;[1]Inventaires!H359),"",[1]Inventaires!I359)</f>
        <v/>
      </c>
      <c r="G358" t="str">
        <f t="shared" si="28"/>
        <v/>
      </c>
      <c r="H358" t="str">
        <f>IF(OR(F358&lt;&gt;[1]Rapport!$C$1,F358=""),"",ROW())</f>
        <v/>
      </c>
      <c r="I358" s="11" t="str">
        <f ca="1">IF(COUNTIF($I$3:I357,F358)&lt;1,F358,"")</f>
        <v/>
      </c>
      <c r="J358" t="str">
        <f t="shared" ca="1" si="29"/>
        <v/>
      </c>
    </row>
    <row r="359" spans="1:10" x14ac:dyDescent="0.25">
      <c r="A359" s="10" t="str">
        <f t="shared" ca="1" si="25"/>
        <v/>
      </c>
      <c r="B359" s="10" t="str">
        <f t="shared" ca="1" si="26"/>
        <v/>
      </c>
      <c r="D359" s="11" t="str">
        <f>IF([1]Inventaires!H360="","",[1]Inventaires!H360)</f>
        <v/>
      </c>
      <c r="E359" t="str">
        <f t="shared" si="27"/>
        <v/>
      </c>
      <c r="F359" t="str">
        <f>IF(OR([1]Inventaires!H360="",[1]Rapport!A$2&lt;&gt;[1]Inventaires!H360),"",[1]Inventaires!I360)</f>
        <v/>
      </c>
      <c r="G359" t="str">
        <f t="shared" si="28"/>
        <v/>
      </c>
      <c r="H359" t="str">
        <f>IF(OR(F359&lt;&gt;[1]Rapport!$C$1,F359=""),"",ROW())</f>
        <v/>
      </c>
      <c r="I359" s="11" t="str">
        <f ca="1">IF(COUNTIF($I$3:I358,F359)&lt;1,F359,"")</f>
        <v/>
      </c>
      <c r="J359" t="str">
        <f t="shared" ca="1" si="29"/>
        <v/>
      </c>
    </row>
    <row r="360" spans="1:10" x14ac:dyDescent="0.25">
      <c r="A360" s="10" t="str">
        <f t="shared" ca="1" si="25"/>
        <v/>
      </c>
      <c r="B360" s="10" t="str">
        <f t="shared" ca="1" si="26"/>
        <v/>
      </c>
      <c r="D360" s="11" t="str">
        <f>IF([1]Inventaires!H361="","",[1]Inventaires!H361)</f>
        <v/>
      </c>
      <c r="E360" t="str">
        <f t="shared" si="27"/>
        <v/>
      </c>
      <c r="F360" t="str">
        <f>IF(OR([1]Inventaires!H361="",[1]Rapport!A$2&lt;&gt;[1]Inventaires!H361),"",[1]Inventaires!I361)</f>
        <v/>
      </c>
      <c r="G360" t="str">
        <f t="shared" si="28"/>
        <v/>
      </c>
      <c r="H360" t="str">
        <f>IF(OR(F360&lt;&gt;[1]Rapport!$C$1,F360=""),"",ROW())</f>
        <v/>
      </c>
      <c r="I360" s="11" t="str">
        <f ca="1">IF(COUNTIF($I$3:I359,F360)&lt;1,F360,"")</f>
        <v/>
      </c>
      <c r="J360" t="str">
        <f t="shared" ca="1" si="29"/>
        <v/>
      </c>
    </row>
    <row r="361" spans="1:10" x14ac:dyDescent="0.25">
      <c r="A361" s="10" t="str">
        <f t="shared" ca="1" si="25"/>
        <v/>
      </c>
      <c r="B361" s="10" t="str">
        <f t="shared" ca="1" si="26"/>
        <v/>
      </c>
      <c r="D361" s="11" t="str">
        <f>IF([1]Inventaires!H362="","",[1]Inventaires!H362)</f>
        <v/>
      </c>
      <c r="E361" t="str">
        <f t="shared" si="27"/>
        <v/>
      </c>
      <c r="F361" t="str">
        <f>IF(OR([1]Inventaires!H362="",[1]Rapport!A$2&lt;&gt;[1]Inventaires!H362),"",[1]Inventaires!I362)</f>
        <v/>
      </c>
      <c r="G361" t="str">
        <f t="shared" si="28"/>
        <v/>
      </c>
      <c r="H361" t="str">
        <f>IF(OR(F361&lt;&gt;[1]Rapport!$C$1,F361=""),"",ROW())</f>
        <v/>
      </c>
      <c r="I361" s="11" t="str">
        <f ca="1">IF(COUNTIF($I$3:I360,F361)&lt;1,F361,"")</f>
        <v/>
      </c>
      <c r="J361" t="str">
        <f t="shared" ca="1" si="29"/>
        <v/>
      </c>
    </row>
    <row r="362" spans="1:10" x14ac:dyDescent="0.25">
      <c r="A362" s="10" t="str">
        <f t="shared" ca="1" si="25"/>
        <v/>
      </c>
      <c r="B362" s="10" t="str">
        <f t="shared" ca="1" si="26"/>
        <v/>
      </c>
      <c r="D362" s="11" t="str">
        <f>IF([1]Inventaires!H363="","",[1]Inventaires!H363)</f>
        <v/>
      </c>
      <c r="E362" t="str">
        <f t="shared" si="27"/>
        <v/>
      </c>
      <c r="F362" t="str">
        <f>IF(OR([1]Inventaires!H363="",[1]Rapport!A$2&lt;&gt;[1]Inventaires!H363),"",[1]Inventaires!I363)</f>
        <v/>
      </c>
      <c r="G362" t="str">
        <f t="shared" si="28"/>
        <v/>
      </c>
      <c r="H362" t="str">
        <f>IF(OR(F362&lt;&gt;[1]Rapport!$C$1,F362=""),"",ROW())</f>
        <v/>
      </c>
      <c r="I362" s="11" t="str">
        <f ca="1">IF(COUNTIF($I$3:I361,F362)&lt;1,F362,"")</f>
        <v/>
      </c>
      <c r="J362" t="str">
        <f t="shared" ca="1" si="29"/>
        <v/>
      </c>
    </row>
    <row r="363" spans="1:10" x14ac:dyDescent="0.25">
      <c r="A363" s="10" t="str">
        <f t="shared" ca="1" si="25"/>
        <v/>
      </c>
      <c r="B363" s="10" t="str">
        <f t="shared" ca="1" si="26"/>
        <v/>
      </c>
      <c r="D363" s="11" t="str">
        <f>IF([1]Inventaires!H364="","",[1]Inventaires!H364)</f>
        <v/>
      </c>
      <c r="E363" t="str">
        <f t="shared" si="27"/>
        <v/>
      </c>
      <c r="F363" t="str">
        <f>IF(OR([1]Inventaires!H364="",[1]Rapport!A$2&lt;&gt;[1]Inventaires!H364),"",[1]Inventaires!I364)</f>
        <v/>
      </c>
      <c r="G363" t="str">
        <f t="shared" si="28"/>
        <v/>
      </c>
      <c r="H363" t="str">
        <f>IF(OR(F363&lt;&gt;[1]Rapport!$C$1,F363=""),"",ROW())</f>
        <v/>
      </c>
      <c r="I363" s="11" t="str">
        <f ca="1">IF(COUNTIF($I$3:I362,F363)&lt;1,F363,"")</f>
        <v/>
      </c>
      <c r="J363" t="str">
        <f t="shared" ca="1" si="29"/>
        <v/>
      </c>
    </row>
    <row r="364" spans="1:10" x14ac:dyDescent="0.25">
      <c r="A364" s="10" t="str">
        <f t="shared" ca="1" si="25"/>
        <v/>
      </c>
      <c r="B364" s="10" t="str">
        <f t="shared" ca="1" si="26"/>
        <v/>
      </c>
      <c r="D364" s="11" t="str">
        <f>IF([1]Inventaires!H365="","",[1]Inventaires!H365)</f>
        <v/>
      </c>
      <c r="E364" t="str">
        <f t="shared" si="27"/>
        <v/>
      </c>
      <c r="F364" t="str">
        <f>IF(OR([1]Inventaires!H365="",[1]Rapport!A$2&lt;&gt;[1]Inventaires!H365),"",[1]Inventaires!I365)</f>
        <v/>
      </c>
      <c r="G364" t="str">
        <f t="shared" si="28"/>
        <v/>
      </c>
      <c r="H364" t="str">
        <f>IF(OR(F364&lt;&gt;[1]Rapport!$C$1,F364=""),"",ROW())</f>
        <v/>
      </c>
      <c r="I364" s="11" t="str">
        <f ca="1">IF(COUNTIF($I$3:I363,F364)&lt;1,F364,"")</f>
        <v/>
      </c>
      <c r="J364" t="str">
        <f t="shared" ca="1" si="29"/>
        <v/>
      </c>
    </row>
    <row r="365" spans="1:10" x14ac:dyDescent="0.25">
      <c r="A365" s="10" t="str">
        <f t="shared" ca="1" si="25"/>
        <v/>
      </c>
      <c r="B365" s="10" t="str">
        <f t="shared" ca="1" si="26"/>
        <v/>
      </c>
      <c r="D365" s="11" t="str">
        <f>IF([1]Inventaires!H366="","",[1]Inventaires!H366)</f>
        <v/>
      </c>
      <c r="E365" t="str">
        <f t="shared" si="27"/>
        <v/>
      </c>
      <c r="F365" t="str">
        <f>IF(OR([1]Inventaires!H366="",[1]Rapport!A$2&lt;&gt;[1]Inventaires!H366),"",[1]Inventaires!I366)</f>
        <v/>
      </c>
      <c r="G365" t="str">
        <f t="shared" si="28"/>
        <v/>
      </c>
      <c r="H365" t="str">
        <f>IF(OR(F365&lt;&gt;[1]Rapport!$C$1,F365=""),"",ROW())</f>
        <v/>
      </c>
      <c r="I365" s="11" t="str">
        <f ca="1">IF(COUNTIF($I$3:I364,F365)&lt;1,F365,"")</f>
        <v/>
      </c>
      <c r="J365" t="str">
        <f t="shared" ca="1" si="29"/>
        <v/>
      </c>
    </row>
    <row r="366" spans="1:10" x14ac:dyDescent="0.25">
      <c r="A366" s="10" t="str">
        <f t="shared" ca="1" si="25"/>
        <v/>
      </c>
      <c r="B366" s="10" t="str">
        <f t="shared" ca="1" si="26"/>
        <v/>
      </c>
      <c r="D366" s="11" t="str">
        <f>IF([1]Inventaires!H367="","",[1]Inventaires!H367)</f>
        <v/>
      </c>
      <c r="E366" t="str">
        <f t="shared" si="27"/>
        <v/>
      </c>
      <c r="F366" t="str">
        <f>IF(OR([1]Inventaires!H367="",[1]Rapport!A$2&lt;&gt;[1]Inventaires!H367),"",[1]Inventaires!I367)</f>
        <v/>
      </c>
      <c r="G366" t="str">
        <f t="shared" si="28"/>
        <v/>
      </c>
      <c r="H366" t="str">
        <f>IF(OR(F366&lt;&gt;[1]Rapport!$C$1,F366=""),"",ROW())</f>
        <v/>
      </c>
      <c r="I366" s="11" t="str">
        <f ca="1">IF(COUNTIF($I$3:I365,F366)&lt;1,F366,"")</f>
        <v/>
      </c>
      <c r="J366" t="str">
        <f t="shared" ca="1" si="29"/>
        <v/>
      </c>
    </row>
    <row r="367" spans="1:10" x14ac:dyDescent="0.25">
      <c r="A367" s="10" t="str">
        <f t="shared" ca="1" si="25"/>
        <v/>
      </c>
      <c r="B367" s="10" t="str">
        <f t="shared" ca="1" si="26"/>
        <v/>
      </c>
      <c r="D367" s="11" t="str">
        <f>IF([1]Inventaires!H368="","",[1]Inventaires!H368)</f>
        <v/>
      </c>
      <c r="E367" t="str">
        <f t="shared" si="27"/>
        <v/>
      </c>
      <c r="F367" t="str">
        <f>IF(OR([1]Inventaires!H368="",[1]Rapport!A$2&lt;&gt;[1]Inventaires!H368),"",[1]Inventaires!I368)</f>
        <v/>
      </c>
      <c r="G367" t="str">
        <f t="shared" si="28"/>
        <v/>
      </c>
      <c r="H367" t="str">
        <f>IF(OR(F367&lt;&gt;[1]Rapport!$C$1,F367=""),"",ROW())</f>
        <v/>
      </c>
      <c r="I367" s="11" t="str">
        <f ca="1">IF(COUNTIF($I$3:I366,F367)&lt;1,F367,"")</f>
        <v/>
      </c>
      <c r="J367" t="str">
        <f t="shared" ca="1" si="29"/>
        <v/>
      </c>
    </row>
    <row r="368" spans="1:10" x14ac:dyDescent="0.25">
      <c r="A368" s="10" t="str">
        <f t="shared" ca="1" si="25"/>
        <v/>
      </c>
      <c r="B368" s="10" t="str">
        <f t="shared" ca="1" si="26"/>
        <v/>
      </c>
      <c r="D368" s="11" t="str">
        <f>IF([1]Inventaires!H369="","",[1]Inventaires!H369)</f>
        <v/>
      </c>
      <c r="E368" t="str">
        <f t="shared" si="27"/>
        <v/>
      </c>
      <c r="F368" t="str">
        <f>IF(OR([1]Inventaires!H369="",[1]Rapport!A$2&lt;&gt;[1]Inventaires!H369),"",[1]Inventaires!I369)</f>
        <v/>
      </c>
      <c r="G368" t="str">
        <f t="shared" si="28"/>
        <v/>
      </c>
      <c r="H368" t="str">
        <f>IF(OR(F368&lt;&gt;[1]Rapport!$C$1,F368=""),"",ROW())</f>
        <v/>
      </c>
      <c r="I368" s="11" t="str">
        <f ca="1">IF(COUNTIF($I$3:I367,F368)&lt;1,F368,"")</f>
        <v/>
      </c>
      <c r="J368" t="str">
        <f t="shared" ca="1" si="29"/>
        <v/>
      </c>
    </row>
    <row r="369" spans="1:10" x14ac:dyDescent="0.25">
      <c r="A369" s="10" t="str">
        <f t="shared" ca="1" si="25"/>
        <v/>
      </c>
      <c r="B369" s="10" t="str">
        <f t="shared" ca="1" si="26"/>
        <v/>
      </c>
      <c r="D369" s="11" t="str">
        <f>IF([1]Inventaires!H370="","",[1]Inventaires!H370)</f>
        <v/>
      </c>
      <c r="E369" t="str">
        <f t="shared" si="27"/>
        <v/>
      </c>
      <c r="F369" t="str">
        <f>IF(OR([1]Inventaires!H370="",[1]Rapport!A$2&lt;&gt;[1]Inventaires!H370),"",[1]Inventaires!I370)</f>
        <v/>
      </c>
      <c r="G369" t="str">
        <f t="shared" si="28"/>
        <v/>
      </c>
      <c r="H369" t="str">
        <f>IF(OR(F369&lt;&gt;[1]Rapport!$C$1,F369=""),"",ROW())</f>
        <v/>
      </c>
      <c r="I369" s="11" t="str">
        <f ca="1">IF(COUNTIF($I$3:I368,F369)&lt;1,F369,"")</f>
        <v/>
      </c>
      <c r="J369" t="str">
        <f t="shared" ca="1" si="29"/>
        <v/>
      </c>
    </row>
    <row r="370" spans="1:10" x14ac:dyDescent="0.25">
      <c r="A370" s="10" t="str">
        <f t="shared" ca="1" si="25"/>
        <v/>
      </c>
      <c r="B370" s="10" t="str">
        <f t="shared" ca="1" si="26"/>
        <v/>
      </c>
      <c r="D370" s="11" t="str">
        <f>IF([1]Inventaires!H371="","",[1]Inventaires!H371)</f>
        <v/>
      </c>
      <c r="E370" t="str">
        <f t="shared" si="27"/>
        <v/>
      </c>
      <c r="F370" t="str">
        <f>IF(OR([1]Inventaires!H371="",[1]Rapport!A$2&lt;&gt;[1]Inventaires!H371),"",[1]Inventaires!I371)</f>
        <v/>
      </c>
      <c r="G370" t="str">
        <f t="shared" si="28"/>
        <v/>
      </c>
      <c r="H370" t="str">
        <f>IF(OR(F370&lt;&gt;[1]Rapport!$C$1,F370=""),"",ROW())</f>
        <v/>
      </c>
      <c r="I370" s="11" t="str">
        <f ca="1">IF(COUNTIF($I$3:I369,F370)&lt;1,F370,"")</f>
        <v/>
      </c>
      <c r="J370" t="str">
        <f t="shared" ca="1" si="29"/>
        <v/>
      </c>
    </row>
    <row r="371" spans="1:10" x14ac:dyDescent="0.25">
      <c r="A371" s="10" t="str">
        <f t="shared" ca="1" si="25"/>
        <v/>
      </c>
      <c r="B371" s="10" t="str">
        <f t="shared" ca="1" si="26"/>
        <v/>
      </c>
      <c r="D371" s="11" t="str">
        <f>IF([1]Inventaires!H372="","",[1]Inventaires!H372)</f>
        <v/>
      </c>
      <c r="E371" t="str">
        <f t="shared" si="27"/>
        <v/>
      </c>
      <c r="F371" t="str">
        <f>IF(OR([1]Inventaires!H372="",[1]Rapport!A$2&lt;&gt;[1]Inventaires!H372),"",[1]Inventaires!I372)</f>
        <v/>
      </c>
      <c r="G371" t="str">
        <f t="shared" si="28"/>
        <v/>
      </c>
      <c r="H371" t="str">
        <f>IF(OR(F371&lt;&gt;[1]Rapport!$C$1,F371=""),"",ROW())</f>
        <v/>
      </c>
      <c r="I371" s="11" t="str">
        <f ca="1">IF(COUNTIF($I$3:I370,F371)&lt;1,F371,"")</f>
        <v/>
      </c>
      <c r="J371" t="str">
        <f t="shared" ca="1" si="29"/>
        <v/>
      </c>
    </row>
    <row r="372" spans="1:10" x14ac:dyDescent="0.25">
      <c r="A372" s="10" t="str">
        <f t="shared" ca="1" si="25"/>
        <v/>
      </c>
      <c r="B372" s="10" t="str">
        <f t="shared" ca="1" si="26"/>
        <v/>
      </c>
      <c r="D372" s="11" t="str">
        <f>IF([1]Inventaires!H373="","",[1]Inventaires!H373)</f>
        <v/>
      </c>
      <c r="E372" t="str">
        <f t="shared" si="27"/>
        <v/>
      </c>
      <c r="F372" t="str">
        <f>IF(OR([1]Inventaires!H373="",[1]Rapport!A$2&lt;&gt;[1]Inventaires!H373),"",[1]Inventaires!I373)</f>
        <v/>
      </c>
      <c r="G372" t="str">
        <f t="shared" si="28"/>
        <v/>
      </c>
      <c r="H372" t="str">
        <f>IF(OR(F372&lt;&gt;[1]Rapport!$C$1,F372=""),"",ROW())</f>
        <v/>
      </c>
      <c r="I372" s="11" t="str">
        <f ca="1">IF(COUNTIF($I$3:I371,F372)&lt;1,F372,"")</f>
        <v/>
      </c>
      <c r="J372" t="str">
        <f t="shared" ca="1" si="29"/>
        <v/>
      </c>
    </row>
    <row r="373" spans="1:10" x14ac:dyDescent="0.25">
      <c r="A373" s="10" t="str">
        <f t="shared" ca="1" si="25"/>
        <v/>
      </c>
      <c r="B373" s="10" t="str">
        <f t="shared" ca="1" si="26"/>
        <v/>
      </c>
      <c r="D373" s="11" t="str">
        <f>IF([1]Inventaires!H374="","",[1]Inventaires!H374)</f>
        <v/>
      </c>
      <c r="E373" t="str">
        <f t="shared" si="27"/>
        <v/>
      </c>
      <c r="F373" t="str">
        <f>IF(OR([1]Inventaires!H374="",[1]Rapport!A$2&lt;&gt;[1]Inventaires!H374),"",[1]Inventaires!I374)</f>
        <v/>
      </c>
      <c r="G373" t="str">
        <f t="shared" si="28"/>
        <v/>
      </c>
      <c r="H373" t="str">
        <f>IF(OR(F373&lt;&gt;[1]Rapport!$C$1,F373=""),"",ROW())</f>
        <v/>
      </c>
      <c r="I373" s="11" t="str">
        <f ca="1">IF(COUNTIF($I$3:I372,F373)&lt;1,F373,"")</f>
        <v/>
      </c>
      <c r="J373" t="str">
        <f t="shared" ca="1" si="29"/>
        <v/>
      </c>
    </row>
    <row r="374" spans="1:10" x14ac:dyDescent="0.25">
      <c r="A374" s="10" t="str">
        <f t="shared" ca="1" si="25"/>
        <v/>
      </c>
      <c r="B374" s="10" t="str">
        <f t="shared" ca="1" si="26"/>
        <v/>
      </c>
      <c r="D374" s="11" t="str">
        <f>IF([1]Inventaires!H375="","",[1]Inventaires!H375)</f>
        <v/>
      </c>
      <c r="E374" t="str">
        <f t="shared" si="27"/>
        <v/>
      </c>
      <c r="F374" t="str">
        <f>IF(OR([1]Inventaires!H375="",[1]Rapport!A$2&lt;&gt;[1]Inventaires!H375),"",[1]Inventaires!I375)</f>
        <v/>
      </c>
      <c r="G374" t="str">
        <f t="shared" si="28"/>
        <v/>
      </c>
      <c r="H374" t="str">
        <f>IF(OR(F374&lt;&gt;[1]Rapport!$C$1,F374=""),"",ROW())</f>
        <v/>
      </c>
      <c r="I374" s="11" t="str">
        <f ca="1">IF(COUNTIF($I$3:I373,F374)&lt;1,F374,"")</f>
        <v/>
      </c>
      <c r="J374" t="str">
        <f t="shared" ca="1" si="29"/>
        <v/>
      </c>
    </row>
    <row r="375" spans="1:10" x14ac:dyDescent="0.25">
      <c r="A375" s="10" t="str">
        <f t="shared" ca="1" si="25"/>
        <v/>
      </c>
      <c r="B375" s="10" t="str">
        <f t="shared" ca="1" si="26"/>
        <v/>
      </c>
      <c r="D375" s="11" t="str">
        <f>IF([1]Inventaires!H376="","",[1]Inventaires!H376)</f>
        <v/>
      </c>
      <c r="E375" t="str">
        <f t="shared" si="27"/>
        <v/>
      </c>
      <c r="F375" t="str">
        <f>IF(OR([1]Inventaires!H376="",[1]Rapport!A$2&lt;&gt;[1]Inventaires!H376),"",[1]Inventaires!I376)</f>
        <v/>
      </c>
      <c r="G375" t="str">
        <f t="shared" si="28"/>
        <v/>
      </c>
      <c r="H375" t="str">
        <f>IF(OR(F375&lt;&gt;[1]Rapport!$C$1,F375=""),"",ROW())</f>
        <v/>
      </c>
      <c r="I375" s="11" t="str">
        <f ca="1">IF(COUNTIF($I$3:I374,F375)&lt;1,F375,"")</f>
        <v/>
      </c>
      <c r="J375" t="str">
        <f t="shared" ca="1" si="29"/>
        <v/>
      </c>
    </row>
    <row r="376" spans="1:10" x14ac:dyDescent="0.25">
      <c r="A376" s="10" t="str">
        <f t="shared" ca="1" si="25"/>
        <v/>
      </c>
      <c r="B376" s="10" t="str">
        <f t="shared" ca="1" si="26"/>
        <v/>
      </c>
      <c r="D376" s="11" t="str">
        <f>IF([1]Inventaires!H377="","",[1]Inventaires!H377)</f>
        <v/>
      </c>
      <c r="E376" t="str">
        <f t="shared" si="27"/>
        <v/>
      </c>
      <c r="F376" t="str">
        <f>IF(OR([1]Inventaires!H377="",[1]Rapport!A$2&lt;&gt;[1]Inventaires!H377),"",[1]Inventaires!I377)</f>
        <v/>
      </c>
      <c r="G376" t="str">
        <f t="shared" si="28"/>
        <v/>
      </c>
      <c r="H376" t="str">
        <f>IF(OR(F376&lt;&gt;[1]Rapport!$C$1,F376=""),"",ROW())</f>
        <v/>
      </c>
      <c r="I376" s="11" t="str">
        <f ca="1">IF(COUNTIF($I$3:I375,F376)&lt;1,F376,"")</f>
        <v/>
      </c>
      <c r="J376" t="str">
        <f t="shared" ca="1" si="29"/>
        <v/>
      </c>
    </row>
    <row r="377" spans="1:10" x14ac:dyDescent="0.25">
      <c r="A377" s="10" t="str">
        <f t="shared" ca="1" si="25"/>
        <v/>
      </c>
      <c r="B377" s="10" t="str">
        <f t="shared" ca="1" si="26"/>
        <v/>
      </c>
      <c r="D377" s="11" t="str">
        <f>IF([1]Inventaires!H378="","",[1]Inventaires!H378)</f>
        <v/>
      </c>
      <c r="E377" t="str">
        <f t="shared" si="27"/>
        <v/>
      </c>
      <c r="F377" t="str">
        <f>IF(OR([1]Inventaires!H378="",[1]Rapport!A$2&lt;&gt;[1]Inventaires!H378),"",[1]Inventaires!I378)</f>
        <v/>
      </c>
      <c r="G377" t="str">
        <f t="shared" si="28"/>
        <v/>
      </c>
      <c r="H377" t="str">
        <f>IF(OR(F377&lt;&gt;[1]Rapport!$C$1,F377=""),"",ROW())</f>
        <v/>
      </c>
      <c r="I377" s="11" t="str">
        <f ca="1">IF(COUNTIF($I$3:I376,F377)&lt;1,F377,"")</f>
        <v/>
      </c>
      <c r="J377" t="str">
        <f t="shared" ca="1" si="29"/>
        <v/>
      </c>
    </row>
    <row r="378" spans="1:10" x14ac:dyDescent="0.25">
      <c r="A378" s="10" t="str">
        <f t="shared" ca="1" si="25"/>
        <v/>
      </c>
      <c r="B378" s="10" t="str">
        <f t="shared" ca="1" si="26"/>
        <v/>
      </c>
      <c r="D378" s="11" t="str">
        <f>IF([1]Inventaires!H379="","",[1]Inventaires!H379)</f>
        <v/>
      </c>
      <c r="E378" t="str">
        <f t="shared" si="27"/>
        <v/>
      </c>
      <c r="F378" t="str">
        <f>IF(OR([1]Inventaires!H379="",[1]Rapport!A$2&lt;&gt;[1]Inventaires!H379),"",[1]Inventaires!I379)</f>
        <v/>
      </c>
      <c r="G378" t="str">
        <f t="shared" si="28"/>
        <v/>
      </c>
      <c r="H378" t="str">
        <f>IF(OR(F378&lt;&gt;[1]Rapport!$C$1,F378=""),"",ROW())</f>
        <v/>
      </c>
      <c r="I378" s="11" t="str">
        <f ca="1">IF(COUNTIF($I$3:I377,F378)&lt;1,F378,"")</f>
        <v/>
      </c>
      <c r="J378" t="str">
        <f t="shared" ca="1" si="29"/>
        <v/>
      </c>
    </row>
    <row r="379" spans="1:10" x14ac:dyDescent="0.25">
      <c r="A379" s="10" t="str">
        <f t="shared" ca="1" si="25"/>
        <v/>
      </c>
      <c r="B379" s="10" t="str">
        <f t="shared" ca="1" si="26"/>
        <v/>
      </c>
      <c r="D379" s="11" t="str">
        <f>IF([1]Inventaires!H380="","",[1]Inventaires!H380)</f>
        <v/>
      </c>
      <c r="E379" t="str">
        <f t="shared" si="27"/>
        <v/>
      </c>
      <c r="F379" t="str">
        <f>IF(OR([1]Inventaires!H380="",[1]Rapport!A$2&lt;&gt;[1]Inventaires!H380),"",[1]Inventaires!I380)</f>
        <v/>
      </c>
      <c r="G379" t="str">
        <f t="shared" si="28"/>
        <v/>
      </c>
      <c r="H379" t="str">
        <f>IF(OR(F379&lt;&gt;[1]Rapport!$C$1,F379=""),"",ROW())</f>
        <v/>
      </c>
      <c r="I379" s="11" t="str">
        <f ca="1">IF(COUNTIF($I$3:I378,F379)&lt;1,F379,"")</f>
        <v/>
      </c>
      <c r="J379" t="str">
        <f t="shared" ca="1" si="29"/>
        <v/>
      </c>
    </row>
    <row r="380" spans="1:10" x14ac:dyDescent="0.25">
      <c r="A380" s="10" t="str">
        <f t="shared" ca="1" si="25"/>
        <v/>
      </c>
      <c r="B380" s="10" t="str">
        <f t="shared" ca="1" si="26"/>
        <v/>
      </c>
      <c r="D380" s="11" t="str">
        <f>IF([1]Inventaires!H381="","",[1]Inventaires!H381)</f>
        <v/>
      </c>
      <c r="E380" t="str">
        <f t="shared" si="27"/>
        <v/>
      </c>
      <c r="F380" t="str">
        <f>IF(OR([1]Inventaires!H381="",[1]Rapport!A$2&lt;&gt;[1]Inventaires!H381),"",[1]Inventaires!I381)</f>
        <v/>
      </c>
      <c r="G380" t="str">
        <f t="shared" si="28"/>
        <v/>
      </c>
      <c r="H380" t="str">
        <f>IF(OR(F380&lt;&gt;[1]Rapport!$C$1,F380=""),"",ROW())</f>
        <v/>
      </c>
      <c r="I380" s="11" t="str">
        <f ca="1">IF(COUNTIF($I$3:I379,F380)&lt;1,F380,"")</f>
        <v/>
      </c>
      <c r="J380" t="str">
        <f t="shared" ca="1" si="29"/>
        <v/>
      </c>
    </row>
    <row r="381" spans="1:10" x14ac:dyDescent="0.25">
      <c r="A381" s="10" t="str">
        <f t="shared" ca="1" si="25"/>
        <v/>
      </c>
      <c r="B381" s="10" t="str">
        <f t="shared" ca="1" si="26"/>
        <v/>
      </c>
      <c r="D381" s="11" t="str">
        <f>IF([1]Inventaires!H382="","",[1]Inventaires!H382)</f>
        <v/>
      </c>
      <c r="E381" t="str">
        <f t="shared" si="27"/>
        <v/>
      </c>
      <c r="F381" t="str">
        <f>IF(OR([1]Inventaires!H382="",[1]Rapport!A$2&lt;&gt;[1]Inventaires!H382),"",[1]Inventaires!I382)</f>
        <v/>
      </c>
      <c r="G381" t="str">
        <f t="shared" si="28"/>
        <v/>
      </c>
      <c r="H381" t="str">
        <f>IF(OR(F381&lt;&gt;[1]Rapport!$C$1,F381=""),"",ROW())</f>
        <v/>
      </c>
      <c r="I381" s="11" t="str">
        <f ca="1">IF(COUNTIF($I$3:I380,F381)&lt;1,F381,"")</f>
        <v/>
      </c>
      <c r="J381" t="str">
        <f t="shared" ca="1" si="29"/>
        <v/>
      </c>
    </row>
    <row r="382" spans="1:10" x14ac:dyDescent="0.25">
      <c r="A382" s="10" t="str">
        <f t="shared" ca="1" si="25"/>
        <v/>
      </c>
      <c r="B382" s="10" t="str">
        <f t="shared" ca="1" si="26"/>
        <v/>
      </c>
      <c r="D382" s="11" t="str">
        <f>IF([1]Inventaires!H383="","",[1]Inventaires!H383)</f>
        <v/>
      </c>
      <c r="E382" t="str">
        <f t="shared" si="27"/>
        <v/>
      </c>
      <c r="F382" t="str">
        <f>IF(OR([1]Inventaires!H383="",[1]Rapport!A$2&lt;&gt;[1]Inventaires!H383),"",[1]Inventaires!I383)</f>
        <v/>
      </c>
      <c r="G382" t="str">
        <f t="shared" si="28"/>
        <v/>
      </c>
      <c r="H382" t="str">
        <f>IF(OR(F382&lt;&gt;[1]Rapport!$C$1,F382=""),"",ROW())</f>
        <v/>
      </c>
      <c r="I382" s="11" t="str">
        <f ca="1">IF(COUNTIF($I$3:I381,F382)&lt;1,F382,"")</f>
        <v/>
      </c>
      <c r="J382" t="str">
        <f t="shared" ca="1" si="29"/>
        <v/>
      </c>
    </row>
    <row r="383" spans="1:10" x14ac:dyDescent="0.25">
      <c r="A383" s="10" t="str">
        <f t="shared" ca="1" si="25"/>
        <v/>
      </c>
      <c r="B383" s="10" t="str">
        <f t="shared" ca="1" si="26"/>
        <v/>
      </c>
      <c r="D383" s="11" t="str">
        <f>IF([1]Inventaires!H384="","",[1]Inventaires!H384)</f>
        <v/>
      </c>
      <c r="E383" t="str">
        <f t="shared" si="27"/>
        <v/>
      </c>
      <c r="F383" t="str">
        <f>IF(OR([1]Inventaires!H384="",[1]Rapport!A$2&lt;&gt;[1]Inventaires!H384),"",[1]Inventaires!I384)</f>
        <v/>
      </c>
      <c r="G383" t="str">
        <f t="shared" si="28"/>
        <v/>
      </c>
      <c r="H383" t="str">
        <f>IF(OR(F383&lt;&gt;[1]Rapport!$C$1,F383=""),"",ROW())</f>
        <v/>
      </c>
      <c r="I383" s="11" t="str">
        <f ca="1">IF(COUNTIF($I$3:I382,F383)&lt;1,F383,"")</f>
        <v/>
      </c>
      <c r="J383" t="str">
        <f t="shared" ca="1" si="29"/>
        <v/>
      </c>
    </row>
    <row r="384" spans="1:10" x14ac:dyDescent="0.25">
      <c r="A384" s="10" t="str">
        <f t="shared" ca="1" si="25"/>
        <v/>
      </c>
      <c r="B384" s="10" t="str">
        <f t="shared" ca="1" si="26"/>
        <v/>
      </c>
      <c r="D384" s="11" t="str">
        <f>IF([1]Inventaires!H385="","",[1]Inventaires!H385)</f>
        <v/>
      </c>
      <c r="E384" t="str">
        <f t="shared" si="27"/>
        <v/>
      </c>
      <c r="F384" t="str">
        <f>IF(OR([1]Inventaires!H385="",[1]Rapport!A$2&lt;&gt;[1]Inventaires!H385),"",[1]Inventaires!I385)</f>
        <v/>
      </c>
      <c r="G384" t="str">
        <f t="shared" si="28"/>
        <v/>
      </c>
      <c r="H384" t="str">
        <f>IF(OR(F384&lt;&gt;[1]Rapport!$C$1,F384=""),"",ROW())</f>
        <v/>
      </c>
      <c r="I384" s="11" t="str">
        <f ca="1">IF(COUNTIF($I$3:I383,F384)&lt;1,F384,"")</f>
        <v/>
      </c>
      <c r="J384" t="str">
        <f t="shared" ca="1" si="29"/>
        <v/>
      </c>
    </row>
    <row r="385" spans="1:10" x14ac:dyDescent="0.25">
      <c r="A385" s="10" t="str">
        <f t="shared" ca="1" si="25"/>
        <v/>
      </c>
      <c r="B385" s="10" t="str">
        <f t="shared" ca="1" si="26"/>
        <v/>
      </c>
      <c r="D385" s="11" t="str">
        <f>IF([1]Inventaires!H386="","",[1]Inventaires!H386)</f>
        <v/>
      </c>
      <c r="E385" t="str">
        <f t="shared" si="27"/>
        <v/>
      </c>
      <c r="F385" t="str">
        <f>IF(OR([1]Inventaires!H386="",[1]Rapport!A$2&lt;&gt;[1]Inventaires!H386),"",[1]Inventaires!I386)</f>
        <v/>
      </c>
      <c r="G385" t="str">
        <f t="shared" si="28"/>
        <v/>
      </c>
      <c r="H385" t="str">
        <f>IF(OR(F385&lt;&gt;[1]Rapport!$C$1,F385=""),"",ROW())</f>
        <v/>
      </c>
      <c r="I385" s="11" t="str">
        <f ca="1">IF(COUNTIF($I$3:I384,F385)&lt;1,F385,"")</f>
        <v/>
      </c>
      <c r="J385" t="str">
        <f t="shared" ca="1" si="29"/>
        <v/>
      </c>
    </row>
    <row r="386" spans="1:10" x14ac:dyDescent="0.25">
      <c r="A386" s="10" t="str">
        <f t="shared" ref="A386:A400" ca="1" si="30">IF(ISERROR(SMALL(E$2:E$400,ROW()-1)),"",INDIRECT("D"&amp;SMALL(E$2:E$400,ROW()-1)))</f>
        <v/>
      </c>
      <c r="B386" s="10" t="str">
        <f t="shared" ref="B386:B400" ca="1" si="31">IF(ROW()-1&lt;=J$1,INDIRECT("LD!I"&amp;SMALL(J$2:J$1000,ROW()-1),1),"")</f>
        <v/>
      </c>
      <c r="D386" s="11" t="str">
        <f>IF([1]Inventaires!H387="","",[1]Inventaires!H387)</f>
        <v/>
      </c>
      <c r="E386" t="str">
        <f t="shared" ref="E386:E449" si="32">IF(OR(D386="",D386=D387),"",ROW())</f>
        <v/>
      </c>
      <c r="F386" t="str">
        <f>IF(OR([1]Inventaires!H387="",[1]Rapport!A$2&lt;&gt;[1]Inventaires!H387),"",[1]Inventaires!I387)</f>
        <v/>
      </c>
      <c r="G386" t="str">
        <f t="shared" ref="G386:G449" si="33">IF(F386="","",ROW())</f>
        <v/>
      </c>
      <c r="H386" t="str">
        <f>IF(OR(F386&lt;&gt;[1]Rapport!$C$1,F386=""),"",ROW())</f>
        <v/>
      </c>
      <c r="I386" s="11" t="str">
        <f ca="1">IF(COUNTIF($I$3:I385,F386)&lt;1,F386,"")</f>
        <v/>
      </c>
      <c r="J386" t="str">
        <f t="shared" ref="J386:J400" ca="1" si="34">IF(OR(I386=0,I386&lt;&gt;""),ROW(),"")</f>
        <v/>
      </c>
    </row>
    <row r="387" spans="1:10" x14ac:dyDescent="0.25">
      <c r="A387" s="10" t="str">
        <f t="shared" ca="1" si="30"/>
        <v/>
      </c>
      <c r="B387" s="10" t="str">
        <f t="shared" ca="1" si="31"/>
        <v/>
      </c>
      <c r="D387" s="11" t="str">
        <f>IF([1]Inventaires!H388="","",[1]Inventaires!H388)</f>
        <v/>
      </c>
      <c r="E387" t="str">
        <f t="shared" si="32"/>
        <v/>
      </c>
      <c r="F387" t="str">
        <f>IF(OR([1]Inventaires!H388="",[1]Rapport!A$2&lt;&gt;[1]Inventaires!H388),"",[1]Inventaires!I388)</f>
        <v/>
      </c>
      <c r="G387" t="str">
        <f t="shared" si="33"/>
        <v/>
      </c>
      <c r="H387" t="str">
        <f>IF(OR(F387&lt;&gt;[1]Rapport!$C$1,F387=""),"",ROW())</f>
        <v/>
      </c>
      <c r="I387" s="11" t="str">
        <f ca="1">IF(COUNTIF($I$3:I386,F387)&lt;1,F387,"")</f>
        <v/>
      </c>
      <c r="J387" t="str">
        <f t="shared" ca="1" si="34"/>
        <v/>
      </c>
    </row>
    <row r="388" spans="1:10" x14ac:dyDescent="0.25">
      <c r="A388" s="10" t="str">
        <f t="shared" ca="1" si="30"/>
        <v/>
      </c>
      <c r="B388" s="10" t="str">
        <f t="shared" ca="1" si="31"/>
        <v/>
      </c>
      <c r="D388" s="11" t="str">
        <f>IF([1]Inventaires!H389="","",[1]Inventaires!H389)</f>
        <v/>
      </c>
      <c r="E388" t="str">
        <f t="shared" si="32"/>
        <v/>
      </c>
      <c r="F388" t="str">
        <f>IF(OR([1]Inventaires!H389="",[1]Rapport!A$2&lt;&gt;[1]Inventaires!H389),"",[1]Inventaires!I389)</f>
        <v/>
      </c>
      <c r="G388" t="str">
        <f t="shared" si="33"/>
        <v/>
      </c>
      <c r="H388" t="str">
        <f>IF(OR(F388&lt;&gt;[1]Rapport!$C$1,F388=""),"",ROW())</f>
        <v/>
      </c>
      <c r="I388" s="11" t="str">
        <f ca="1">IF(COUNTIF($I$3:I387,F388)&lt;1,F388,"")</f>
        <v/>
      </c>
      <c r="J388" t="str">
        <f t="shared" ca="1" si="34"/>
        <v/>
      </c>
    </row>
    <row r="389" spans="1:10" x14ac:dyDescent="0.25">
      <c r="A389" s="10" t="str">
        <f t="shared" ca="1" si="30"/>
        <v/>
      </c>
      <c r="B389" s="10" t="str">
        <f t="shared" ca="1" si="31"/>
        <v/>
      </c>
      <c r="D389" s="11" t="str">
        <f>IF([1]Inventaires!H390="","",[1]Inventaires!H390)</f>
        <v/>
      </c>
      <c r="E389" t="str">
        <f t="shared" si="32"/>
        <v/>
      </c>
      <c r="F389" t="str">
        <f>IF(OR([1]Inventaires!H390="",[1]Rapport!A$2&lt;&gt;[1]Inventaires!H390),"",[1]Inventaires!I390)</f>
        <v/>
      </c>
      <c r="G389" t="str">
        <f t="shared" si="33"/>
        <v/>
      </c>
      <c r="H389" t="str">
        <f>IF(OR(F389&lt;&gt;[1]Rapport!$C$1,F389=""),"",ROW())</f>
        <v/>
      </c>
      <c r="I389" s="11" t="str">
        <f ca="1">IF(COUNTIF($I$3:I388,F389)&lt;1,F389,"")</f>
        <v/>
      </c>
      <c r="J389" t="str">
        <f t="shared" ca="1" si="34"/>
        <v/>
      </c>
    </row>
    <row r="390" spans="1:10" x14ac:dyDescent="0.25">
      <c r="A390" s="10" t="str">
        <f t="shared" ca="1" si="30"/>
        <v/>
      </c>
      <c r="B390" s="10" t="str">
        <f t="shared" ca="1" si="31"/>
        <v/>
      </c>
      <c r="D390" s="11" t="str">
        <f>IF([1]Inventaires!H391="","",[1]Inventaires!H391)</f>
        <v/>
      </c>
      <c r="E390" t="str">
        <f t="shared" si="32"/>
        <v/>
      </c>
      <c r="F390" t="str">
        <f>IF(OR([1]Inventaires!H391="",[1]Rapport!A$2&lt;&gt;[1]Inventaires!H391),"",[1]Inventaires!I391)</f>
        <v/>
      </c>
      <c r="G390" t="str">
        <f t="shared" si="33"/>
        <v/>
      </c>
      <c r="H390" t="str">
        <f>IF(OR(F390&lt;&gt;[1]Rapport!$C$1,F390=""),"",ROW())</f>
        <v/>
      </c>
      <c r="I390" s="11" t="str">
        <f ca="1">IF(COUNTIF($I$3:I389,F390)&lt;1,F390,"")</f>
        <v/>
      </c>
      <c r="J390" t="str">
        <f t="shared" ca="1" si="34"/>
        <v/>
      </c>
    </row>
    <row r="391" spans="1:10" x14ac:dyDescent="0.25">
      <c r="A391" s="10" t="str">
        <f t="shared" ca="1" si="30"/>
        <v/>
      </c>
      <c r="B391" s="10" t="str">
        <f t="shared" ca="1" si="31"/>
        <v/>
      </c>
      <c r="D391" s="11" t="str">
        <f>IF([1]Inventaires!H392="","",[1]Inventaires!H392)</f>
        <v/>
      </c>
      <c r="E391" t="str">
        <f t="shared" si="32"/>
        <v/>
      </c>
      <c r="F391" t="str">
        <f>IF(OR([1]Inventaires!H392="",[1]Rapport!A$2&lt;&gt;[1]Inventaires!H392),"",[1]Inventaires!I392)</f>
        <v/>
      </c>
      <c r="G391" t="str">
        <f t="shared" si="33"/>
        <v/>
      </c>
      <c r="H391" t="str">
        <f>IF(OR(F391&lt;&gt;[1]Rapport!$C$1,F391=""),"",ROW())</f>
        <v/>
      </c>
      <c r="I391" s="11" t="str">
        <f ca="1">IF(COUNTIF($I$3:I390,F391)&lt;1,F391,"")</f>
        <v/>
      </c>
      <c r="J391" t="str">
        <f t="shared" ca="1" si="34"/>
        <v/>
      </c>
    </row>
    <row r="392" spans="1:10" x14ac:dyDescent="0.25">
      <c r="A392" s="10" t="str">
        <f t="shared" ca="1" si="30"/>
        <v/>
      </c>
      <c r="B392" s="10" t="str">
        <f t="shared" ca="1" si="31"/>
        <v/>
      </c>
      <c r="D392" s="11" t="str">
        <f>IF([1]Inventaires!H393="","",[1]Inventaires!H393)</f>
        <v/>
      </c>
      <c r="E392" t="str">
        <f t="shared" si="32"/>
        <v/>
      </c>
      <c r="F392" t="str">
        <f>IF(OR([1]Inventaires!H393="",[1]Rapport!A$2&lt;&gt;[1]Inventaires!H393),"",[1]Inventaires!I393)</f>
        <v/>
      </c>
      <c r="G392" t="str">
        <f t="shared" si="33"/>
        <v/>
      </c>
      <c r="H392" t="str">
        <f>IF(OR(F392&lt;&gt;[1]Rapport!$C$1,F392=""),"",ROW())</f>
        <v/>
      </c>
      <c r="I392" s="11" t="str">
        <f ca="1">IF(COUNTIF($I$3:I391,F392)&lt;1,F392,"")</f>
        <v/>
      </c>
      <c r="J392" t="str">
        <f t="shared" ca="1" si="34"/>
        <v/>
      </c>
    </row>
    <row r="393" spans="1:10" x14ac:dyDescent="0.25">
      <c r="A393" s="10" t="str">
        <f t="shared" ca="1" si="30"/>
        <v/>
      </c>
      <c r="B393" s="10" t="str">
        <f t="shared" ca="1" si="31"/>
        <v/>
      </c>
      <c r="D393" s="11" t="str">
        <f>IF([1]Inventaires!H394="","",[1]Inventaires!H394)</f>
        <v/>
      </c>
      <c r="E393" t="str">
        <f t="shared" si="32"/>
        <v/>
      </c>
      <c r="F393" t="str">
        <f>IF(OR([1]Inventaires!H394="",[1]Rapport!A$2&lt;&gt;[1]Inventaires!H394),"",[1]Inventaires!I394)</f>
        <v/>
      </c>
      <c r="G393" t="str">
        <f t="shared" si="33"/>
        <v/>
      </c>
      <c r="H393" t="str">
        <f>IF(OR(F393&lt;&gt;[1]Rapport!$C$1,F393=""),"",ROW())</f>
        <v/>
      </c>
      <c r="I393" s="11" t="str">
        <f ca="1">IF(COUNTIF($I$3:I392,F393)&lt;1,F393,"")</f>
        <v/>
      </c>
      <c r="J393" t="str">
        <f t="shared" ca="1" si="34"/>
        <v/>
      </c>
    </row>
    <row r="394" spans="1:10" x14ac:dyDescent="0.25">
      <c r="A394" s="10" t="str">
        <f t="shared" ca="1" si="30"/>
        <v/>
      </c>
      <c r="B394" s="10" t="str">
        <f t="shared" ca="1" si="31"/>
        <v/>
      </c>
      <c r="D394" s="11" t="str">
        <f>IF([1]Inventaires!H395="","",[1]Inventaires!H395)</f>
        <v/>
      </c>
      <c r="E394" t="str">
        <f t="shared" si="32"/>
        <v/>
      </c>
      <c r="F394" t="str">
        <f>IF(OR([1]Inventaires!H395="",[1]Rapport!A$2&lt;&gt;[1]Inventaires!H395),"",[1]Inventaires!I395)</f>
        <v/>
      </c>
      <c r="G394" t="str">
        <f t="shared" si="33"/>
        <v/>
      </c>
      <c r="H394" t="str">
        <f>IF(OR(F394&lt;&gt;[1]Rapport!$C$1,F394=""),"",ROW())</f>
        <v/>
      </c>
      <c r="I394" s="11" t="str">
        <f ca="1">IF(COUNTIF($I$3:I393,F394)&lt;1,F394,"")</f>
        <v/>
      </c>
      <c r="J394" t="str">
        <f t="shared" ca="1" si="34"/>
        <v/>
      </c>
    </row>
    <row r="395" spans="1:10" x14ac:dyDescent="0.25">
      <c r="A395" s="10" t="str">
        <f t="shared" ca="1" si="30"/>
        <v/>
      </c>
      <c r="B395" s="10" t="str">
        <f t="shared" ca="1" si="31"/>
        <v/>
      </c>
      <c r="D395" s="11" t="str">
        <f>IF([1]Inventaires!H396="","",[1]Inventaires!H396)</f>
        <v/>
      </c>
      <c r="E395" t="str">
        <f t="shared" si="32"/>
        <v/>
      </c>
      <c r="F395" t="str">
        <f>IF(OR([1]Inventaires!H396="",[1]Rapport!A$2&lt;&gt;[1]Inventaires!H396),"",[1]Inventaires!I396)</f>
        <v/>
      </c>
      <c r="G395" t="str">
        <f t="shared" si="33"/>
        <v/>
      </c>
      <c r="H395" t="str">
        <f>IF(OR(F395&lt;&gt;[1]Rapport!$C$1,F395=""),"",ROW())</f>
        <v/>
      </c>
      <c r="I395" s="11" t="str">
        <f ca="1">IF(COUNTIF($I$3:I394,F395)&lt;1,F395,"")</f>
        <v/>
      </c>
      <c r="J395" t="str">
        <f t="shared" ca="1" si="34"/>
        <v/>
      </c>
    </row>
    <row r="396" spans="1:10" x14ac:dyDescent="0.25">
      <c r="A396" s="10" t="str">
        <f t="shared" ca="1" si="30"/>
        <v/>
      </c>
      <c r="B396" s="10" t="str">
        <f t="shared" ca="1" si="31"/>
        <v/>
      </c>
      <c r="D396" s="11" t="str">
        <f>IF([1]Inventaires!H397="","",[1]Inventaires!H397)</f>
        <v/>
      </c>
      <c r="E396" t="str">
        <f t="shared" si="32"/>
        <v/>
      </c>
      <c r="F396" t="str">
        <f>IF(OR([1]Inventaires!H397="",[1]Rapport!A$2&lt;&gt;[1]Inventaires!H397),"",[1]Inventaires!I397)</f>
        <v/>
      </c>
      <c r="G396" t="str">
        <f t="shared" si="33"/>
        <v/>
      </c>
      <c r="H396" t="str">
        <f>IF(OR(F396&lt;&gt;[1]Rapport!$C$1,F396=""),"",ROW())</f>
        <v/>
      </c>
      <c r="I396" s="11" t="str">
        <f ca="1">IF(COUNTIF($I$3:I395,F396)&lt;1,F396,"")</f>
        <v/>
      </c>
      <c r="J396" t="str">
        <f t="shared" ca="1" si="34"/>
        <v/>
      </c>
    </row>
    <row r="397" spans="1:10" x14ac:dyDescent="0.25">
      <c r="A397" s="10" t="str">
        <f t="shared" ca="1" si="30"/>
        <v/>
      </c>
      <c r="B397" s="10" t="str">
        <f t="shared" ca="1" si="31"/>
        <v/>
      </c>
      <c r="D397" s="11" t="str">
        <f>IF([1]Inventaires!H398="","",[1]Inventaires!H398)</f>
        <v/>
      </c>
      <c r="E397" t="str">
        <f t="shared" si="32"/>
        <v/>
      </c>
      <c r="F397" t="str">
        <f>IF(OR([1]Inventaires!H398="",[1]Rapport!A$2&lt;&gt;[1]Inventaires!H398),"",[1]Inventaires!I398)</f>
        <v/>
      </c>
      <c r="G397" t="str">
        <f t="shared" si="33"/>
        <v/>
      </c>
      <c r="H397" t="str">
        <f>IF(OR(F397&lt;&gt;[1]Rapport!$C$1,F397=""),"",ROW())</f>
        <v/>
      </c>
      <c r="I397" s="11" t="str">
        <f ca="1">IF(COUNTIF($I$3:I396,F397)&lt;1,F397,"")</f>
        <v/>
      </c>
      <c r="J397" t="str">
        <f t="shared" ca="1" si="34"/>
        <v/>
      </c>
    </row>
    <row r="398" spans="1:10" x14ac:dyDescent="0.25">
      <c r="A398" s="10" t="str">
        <f t="shared" ca="1" si="30"/>
        <v/>
      </c>
      <c r="B398" s="10" t="str">
        <f t="shared" ca="1" si="31"/>
        <v/>
      </c>
      <c r="D398" s="11" t="str">
        <f>IF([1]Inventaires!H399="","",[1]Inventaires!H399)</f>
        <v/>
      </c>
      <c r="E398" t="str">
        <f t="shared" si="32"/>
        <v/>
      </c>
      <c r="F398" t="str">
        <f>IF(OR([1]Inventaires!H399="",[1]Rapport!A$2&lt;&gt;[1]Inventaires!H399),"",[1]Inventaires!I399)</f>
        <v/>
      </c>
      <c r="G398" t="str">
        <f t="shared" si="33"/>
        <v/>
      </c>
      <c r="H398" t="str">
        <f>IF(OR(F398&lt;&gt;[1]Rapport!$C$1,F398=""),"",ROW())</f>
        <v/>
      </c>
      <c r="I398" s="11" t="str">
        <f ca="1">IF(COUNTIF($I$3:I397,F398)&lt;1,F398,"")</f>
        <v/>
      </c>
      <c r="J398" t="str">
        <f t="shared" ca="1" si="34"/>
        <v/>
      </c>
    </row>
    <row r="399" spans="1:10" x14ac:dyDescent="0.25">
      <c r="A399" s="10" t="str">
        <f t="shared" ca="1" si="30"/>
        <v/>
      </c>
      <c r="B399" s="10" t="str">
        <f t="shared" ca="1" si="31"/>
        <v/>
      </c>
      <c r="D399" s="11" t="str">
        <f>IF([1]Inventaires!H400="","",[1]Inventaires!H400)</f>
        <v/>
      </c>
      <c r="E399" t="str">
        <f t="shared" si="32"/>
        <v/>
      </c>
      <c r="F399" t="str">
        <f>IF(OR([1]Inventaires!H400="",[1]Rapport!A$2&lt;&gt;[1]Inventaires!H400),"",[1]Inventaires!I400)</f>
        <v/>
      </c>
      <c r="G399" t="str">
        <f t="shared" si="33"/>
        <v/>
      </c>
      <c r="H399" t="str">
        <f>IF(OR(F399&lt;&gt;[1]Rapport!$C$1,F399=""),"",ROW())</f>
        <v/>
      </c>
      <c r="I399" s="11" t="str">
        <f ca="1">IF(COUNTIF($I$3:I398,F399)&lt;1,F399,"")</f>
        <v/>
      </c>
      <c r="J399" t="str">
        <f t="shared" ca="1" si="34"/>
        <v/>
      </c>
    </row>
    <row r="400" spans="1:10" x14ac:dyDescent="0.25">
      <c r="A400" s="10" t="str">
        <f t="shared" ca="1" si="30"/>
        <v/>
      </c>
      <c r="B400" s="10" t="str">
        <f t="shared" ca="1" si="31"/>
        <v/>
      </c>
      <c r="D400" s="11" t="str">
        <f>IF([1]Inventaires!H401="","",[1]Inventaires!H401)</f>
        <v/>
      </c>
      <c r="E400" t="str">
        <f t="shared" si="32"/>
        <v/>
      </c>
      <c r="F400" t="str">
        <f>IF(OR([1]Inventaires!H401="",[1]Rapport!A$2&lt;&gt;[1]Inventaires!H401),"",[1]Inventaires!I401)</f>
        <v/>
      </c>
      <c r="G400" t="str">
        <f t="shared" si="33"/>
        <v/>
      </c>
      <c r="H400" t="str">
        <f>IF(OR(F400&lt;&gt;[1]Rapport!$C$1,F400=""),"",ROW())</f>
        <v/>
      </c>
      <c r="I400" s="11" t="str">
        <f ca="1">IF(COUNTIF($I$3:I399,F400)&lt;1,F400,"")</f>
        <v/>
      </c>
      <c r="J400" t="str">
        <f t="shared" ca="1" si="34"/>
        <v/>
      </c>
    </row>
    <row r="401" spans="2:9" x14ac:dyDescent="0.25">
      <c r="B401" s="10" t="str">
        <f t="shared" ref="B401:B464" ca="1" si="35">IF(ROW()-1&lt;=G$1,INDIRECT("LD!I"&amp;SMALL(G$2:G$1000,ROW()-1),1),"")</f>
        <v/>
      </c>
      <c r="D401" s="11" t="str">
        <f>IF([1]Inventaires!H402="","",[1]Inventaires!H402)</f>
        <v/>
      </c>
      <c r="E401" t="str">
        <f t="shared" si="32"/>
        <v/>
      </c>
      <c r="F401" t="str">
        <f>IF(OR([1]Inventaires!H402="",[1]Rapport!A$2&lt;&gt;[1]Inventaires!H402),"",[1]Inventaires!I402)</f>
        <v/>
      </c>
      <c r="G401" t="str">
        <f t="shared" si="33"/>
        <v/>
      </c>
      <c r="H401" t="str">
        <f>IF(OR(F401&lt;&gt;[1]Rapport!$C$1,F401=""),"",ROW())</f>
        <v/>
      </c>
      <c r="I401" s="11" t="str">
        <f t="shared" ref="I401:I464" ca="1" si="36">IF(ROW()-1&lt;=H$1,INDIRECT("Inventaires!d"&amp;SMALL(H$2:H$1000,ROW()-1)+1,1),"")</f>
        <v/>
      </c>
    </row>
    <row r="402" spans="2:9" x14ac:dyDescent="0.25">
      <c r="B402" s="10" t="str">
        <f t="shared" ca="1" si="35"/>
        <v/>
      </c>
      <c r="D402" s="11" t="str">
        <f>IF([1]Inventaires!H403="","",[1]Inventaires!H403)</f>
        <v/>
      </c>
      <c r="E402" t="str">
        <f t="shared" si="32"/>
        <v/>
      </c>
      <c r="F402" t="str">
        <f>IF(OR([1]Inventaires!H403="",[1]Rapport!A$2&lt;&gt;[1]Inventaires!H403),"",[1]Inventaires!I403)</f>
        <v/>
      </c>
      <c r="G402" t="str">
        <f t="shared" si="33"/>
        <v/>
      </c>
      <c r="H402" t="str">
        <f>IF(OR(F402&lt;&gt;[1]Rapport!$C$1,F402=""),"",ROW())</f>
        <v/>
      </c>
      <c r="I402" s="11" t="str">
        <f t="shared" ca="1" si="36"/>
        <v/>
      </c>
    </row>
    <row r="403" spans="2:9" x14ac:dyDescent="0.25">
      <c r="B403" s="10" t="str">
        <f t="shared" ca="1" si="35"/>
        <v/>
      </c>
      <c r="D403" s="11" t="str">
        <f>IF([1]Inventaires!H404="","",[1]Inventaires!H404)</f>
        <v/>
      </c>
      <c r="E403" t="str">
        <f t="shared" si="32"/>
        <v/>
      </c>
      <c r="F403" t="str">
        <f>IF(OR([1]Inventaires!H404="",[1]Rapport!A$2&lt;&gt;[1]Inventaires!H404),"",[1]Inventaires!I404)</f>
        <v/>
      </c>
      <c r="G403" t="str">
        <f t="shared" si="33"/>
        <v/>
      </c>
      <c r="H403" t="str">
        <f>IF(OR(F403&lt;&gt;[1]Rapport!$C$1,F403=""),"",ROW())</f>
        <v/>
      </c>
      <c r="I403" s="11" t="str">
        <f t="shared" ca="1" si="36"/>
        <v/>
      </c>
    </row>
    <row r="404" spans="2:9" x14ac:dyDescent="0.25">
      <c r="B404" s="10" t="str">
        <f t="shared" ca="1" si="35"/>
        <v/>
      </c>
      <c r="D404" s="11" t="str">
        <f>IF([1]Inventaires!H405="","",[1]Inventaires!H405)</f>
        <v/>
      </c>
      <c r="E404" t="str">
        <f t="shared" si="32"/>
        <v/>
      </c>
      <c r="F404" t="str">
        <f>IF(OR([1]Inventaires!H405="",[1]Rapport!A$2&lt;&gt;[1]Inventaires!H405),"",[1]Inventaires!I405)</f>
        <v/>
      </c>
      <c r="G404" t="str">
        <f t="shared" si="33"/>
        <v/>
      </c>
      <c r="H404" t="str">
        <f>IF(OR(F404&lt;&gt;[1]Rapport!$C$1,F404=""),"",ROW())</f>
        <v/>
      </c>
      <c r="I404" s="11" t="str">
        <f t="shared" ca="1" si="36"/>
        <v/>
      </c>
    </row>
    <row r="405" spans="2:9" x14ac:dyDescent="0.25">
      <c r="B405" s="10" t="str">
        <f t="shared" ca="1" si="35"/>
        <v/>
      </c>
      <c r="D405" s="11" t="str">
        <f>IF([1]Inventaires!H406="","",[1]Inventaires!H406)</f>
        <v/>
      </c>
      <c r="E405" t="str">
        <f t="shared" si="32"/>
        <v/>
      </c>
      <c r="F405" t="str">
        <f>IF(OR([1]Inventaires!H406="",[1]Rapport!A$2&lt;&gt;[1]Inventaires!H406),"",[1]Inventaires!I406)</f>
        <v/>
      </c>
      <c r="G405" t="str">
        <f t="shared" si="33"/>
        <v/>
      </c>
      <c r="H405" t="str">
        <f>IF(OR(F405&lt;&gt;[1]Rapport!$C$1,F405=""),"",ROW())</f>
        <v/>
      </c>
      <c r="I405" s="11" t="str">
        <f t="shared" ca="1" si="36"/>
        <v/>
      </c>
    </row>
    <row r="406" spans="2:9" x14ac:dyDescent="0.25">
      <c r="B406" s="10" t="str">
        <f t="shared" ca="1" si="35"/>
        <v/>
      </c>
      <c r="D406" s="11" t="str">
        <f>IF([1]Inventaires!H407="","",[1]Inventaires!H407)</f>
        <v/>
      </c>
      <c r="E406" t="str">
        <f t="shared" si="32"/>
        <v/>
      </c>
      <c r="F406" t="str">
        <f>IF(OR([1]Inventaires!H407="",[1]Rapport!A$2&lt;&gt;[1]Inventaires!H407),"",[1]Inventaires!I407)</f>
        <v/>
      </c>
      <c r="G406" t="str">
        <f t="shared" si="33"/>
        <v/>
      </c>
      <c r="H406" t="str">
        <f>IF(OR(F406&lt;&gt;[1]Rapport!$C$1,F406=""),"",ROW())</f>
        <v/>
      </c>
      <c r="I406" s="11" t="str">
        <f t="shared" ca="1" si="36"/>
        <v/>
      </c>
    </row>
    <row r="407" spans="2:9" x14ac:dyDescent="0.25">
      <c r="B407" s="10" t="str">
        <f t="shared" ca="1" si="35"/>
        <v/>
      </c>
      <c r="D407" s="11" t="str">
        <f>IF([1]Inventaires!H408="","",[1]Inventaires!H408)</f>
        <v/>
      </c>
      <c r="E407" t="str">
        <f t="shared" si="32"/>
        <v/>
      </c>
      <c r="F407" t="str">
        <f>IF(OR([1]Inventaires!H408="",[1]Rapport!A$2&lt;&gt;[1]Inventaires!H408),"",[1]Inventaires!I408)</f>
        <v/>
      </c>
      <c r="G407" t="str">
        <f t="shared" si="33"/>
        <v/>
      </c>
      <c r="H407" t="str">
        <f>IF(OR(F407&lt;&gt;[1]Rapport!$C$1,F407=""),"",ROW())</f>
        <v/>
      </c>
      <c r="I407" s="11" t="str">
        <f t="shared" ca="1" si="36"/>
        <v/>
      </c>
    </row>
    <row r="408" spans="2:9" x14ac:dyDescent="0.25">
      <c r="B408" s="10" t="str">
        <f t="shared" ca="1" si="35"/>
        <v/>
      </c>
      <c r="D408" s="11" t="str">
        <f>IF([1]Inventaires!H409="","",[1]Inventaires!H409)</f>
        <v/>
      </c>
      <c r="E408" t="str">
        <f t="shared" si="32"/>
        <v/>
      </c>
      <c r="F408" t="str">
        <f>IF(OR([1]Inventaires!H409="",[1]Rapport!A$2&lt;&gt;[1]Inventaires!H409),"",[1]Inventaires!I409)</f>
        <v/>
      </c>
      <c r="G408" t="str">
        <f t="shared" si="33"/>
        <v/>
      </c>
      <c r="H408" t="str">
        <f>IF(OR(F408&lt;&gt;[1]Rapport!$C$1,F408=""),"",ROW())</f>
        <v/>
      </c>
      <c r="I408" s="11" t="str">
        <f t="shared" ca="1" si="36"/>
        <v/>
      </c>
    </row>
    <row r="409" spans="2:9" x14ac:dyDescent="0.25">
      <c r="B409" s="10" t="str">
        <f t="shared" ca="1" si="35"/>
        <v/>
      </c>
      <c r="D409" s="11" t="str">
        <f>IF([1]Inventaires!H410="","",[1]Inventaires!H410)</f>
        <v/>
      </c>
      <c r="E409" t="str">
        <f t="shared" si="32"/>
        <v/>
      </c>
      <c r="F409" t="str">
        <f>IF(OR([1]Inventaires!H410="",[1]Rapport!A$2&lt;&gt;[1]Inventaires!H410),"",[1]Inventaires!I410)</f>
        <v/>
      </c>
      <c r="G409" t="str">
        <f t="shared" si="33"/>
        <v/>
      </c>
      <c r="H409" t="str">
        <f>IF(OR(F409&lt;&gt;[1]Rapport!$C$1,F409=""),"",ROW())</f>
        <v/>
      </c>
      <c r="I409" s="11" t="str">
        <f t="shared" ca="1" si="36"/>
        <v/>
      </c>
    </row>
    <row r="410" spans="2:9" x14ac:dyDescent="0.25">
      <c r="B410" s="10" t="str">
        <f t="shared" ca="1" si="35"/>
        <v/>
      </c>
      <c r="D410" s="11" t="str">
        <f>IF([1]Inventaires!H411="","",[1]Inventaires!H411)</f>
        <v/>
      </c>
      <c r="E410" t="str">
        <f t="shared" si="32"/>
        <v/>
      </c>
      <c r="F410" t="str">
        <f>IF(OR([1]Inventaires!H411="",[1]Rapport!A$2&lt;&gt;[1]Inventaires!H411),"",[1]Inventaires!I411)</f>
        <v/>
      </c>
      <c r="G410" t="str">
        <f t="shared" si="33"/>
        <v/>
      </c>
      <c r="H410" t="str">
        <f>IF(OR(F410&lt;&gt;[1]Rapport!$C$1,F410=""),"",ROW())</f>
        <v/>
      </c>
      <c r="I410" s="11" t="str">
        <f t="shared" ca="1" si="36"/>
        <v/>
      </c>
    </row>
    <row r="411" spans="2:9" x14ac:dyDescent="0.25">
      <c r="B411" s="10" t="str">
        <f t="shared" ca="1" si="35"/>
        <v/>
      </c>
      <c r="D411" s="11" t="str">
        <f>IF([1]Inventaires!H412="","",[1]Inventaires!H412)</f>
        <v/>
      </c>
      <c r="E411" t="str">
        <f t="shared" si="32"/>
        <v/>
      </c>
      <c r="F411" t="str">
        <f>IF(OR([1]Inventaires!H412="",[1]Rapport!A$2&lt;&gt;[1]Inventaires!H412),"",[1]Inventaires!I412)</f>
        <v/>
      </c>
      <c r="G411" t="str">
        <f t="shared" si="33"/>
        <v/>
      </c>
      <c r="H411" t="str">
        <f>IF(OR(F411&lt;&gt;[1]Rapport!$C$1,F411=""),"",ROW())</f>
        <v/>
      </c>
      <c r="I411" s="11" t="str">
        <f t="shared" ca="1" si="36"/>
        <v/>
      </c>
    </row>
    <row r="412" spans="2:9" x14ac:dyDescent="0.25">
      <c r="B412" s="10" t="str">
        <f t="shared" ca="1" si="35"/>
        <v/>
      </c>
      <c r="D412" s="11" t="str">
        <f>IF([1]Inventaires!H413="","",[1]Inventaires!H413)</f>
        <v/>
      </c>
      <c r="E412" t="str">
        <f t="shared" si="32"/>
        <v/>
      </c>
      <c r="F412" t="str">
        <f>IF(OR([1]Inventaires!H413="",[1]Rapport!A$2&lt;&gt;[1]Inventaires!H413),"",[1]Inventaires!I413)</f>
        <v/>
      </c>
      <c r="G412" t="str">
        <f t="shared" si="33"/>
        <v/>
      </c>
      <c r="H412" t="str">
        <f>IF(OR(F412&lt;&gt;[1]Rapport!$C$1,F412=""),"",ROW())</f>
        <v/>
      </c>
      <c r="I412" s="11" t="str">
        <f t="shared" ca="1" si="36"/>
        <v/>
      </c>
    </row>
    <row r="413" spans="2:9" x14ac:dyDescent="0.25">
      <c r="B413" s="10" t="str">
        <f t="shared" ca="1" si="35"/>
        <v/>
      </c>
      <c r="D413" s="11" t="str">
        <f>IF([1]Inventaires!H414="","",[1]Inventaires!H414)</f>
        <v/>
      </c>
      <c r="E413" t="str">
        <f t="shared" si="32"/>
        <v/>
      </c>
      <c r="F413" t="str">
        <f>IF(OR([1]Inventaires!H414="",[1]Rapport!A$2&lt;&gt;[1]Inventaires!H414),"",[1]Inventaires!I414)</f>
        <v/>
      </c>
      <c r="G413" t="str">
        <f t="shared" si="33"/>
        <v/>
      </c>
      <c r="H413" t="str">
        <f>IF(OR(F413&lt;&gt;[1]Rapport!$C$1,F413=""),"",ROW())</f>
        <v/>
      </c>
      <c r="I413" s="11" t="str">
        <f t="shared" ca="1" si="36"/>
        <v/>
      </c>
    </row>
    <row r="414" spans="2:9" x14ac:dyDescent="0.25">
      <c r="B414" s="10" t="str">
        <f t="shared" ca="1" si="35"/>
        <v/>
      </c>
      <c r="D414" s="11" t="str">
        <f>IF([1]Inventaires!H415="","",[1]Inventaires!H415)</f>
        <v/>
      </c>
      <c r="E414" t="str">
        <f t="shared" si="32"/>
        <v/>
      </c>
      <c r="F414" t="str">
        <f>IF(OR([1]Inventaires!H415="",[1]Rapport!A$2&lt;&gt;[1]Inventaires!H415),"",[1]Inventaires!I415)</f>
        <v/>
      </c>
      <c r="G414" t="str">
        <f t="shared" si="33"/>
        <v/>
      </c>
      <c r="H414" t="str">
        <f>IF(OR(F414&lt;&gt;[1]Rapport!$C$1,F414=""),"",ROW())</f>
        <v/>
      </c>
      <c r="I414" s="11" t="str">
        <f t="shared" ca="1" si="36"/>
        <v/>
      </c>
    </row>
    <row r="415" spans="2:9" x14ac:dyDescent="0.25">
      <c r="B415" s="10" t="str">
        <f t="shared" ca="1" si="35"/>
        <v/>
      </c>
      <c r="D415" s="11" t="str">
        <f>IF([1]Inventaires!H416="","",[1]Inventaires!H416)</f>
        <v/>
      </c>
      <c r="E415" t="str">
        <f t="shared" si="32"/>
        <v/>
      </c>
      <c r="F415" t="str">
        <f>IF(OR([1]Inventaires!H416="",[1]Rapport!A$2&lt;&gt;[1]Inventaires!H416),"",[1]Inventaires!I416)</f>
        <v/>
      </c>
      <c r="G415" t="str">
        <f t="shared" si="33"/>
        <v/>
      </c>
      <c r="H415" t="str">
        <f>IF(OR(F415&lt;&gt;[1]Rapport!$C$1,F415=""),"",ROW())</f>
        <v/>
      </c>
      <c r="I415" s="11" t="str">
        <f t="shared" ca="1" si="36"/>
        <v/>
      </c>
    </row>
    <row r="416" spans="2:9" x14ac:dyDescent="0.25">
      <c r="B416" s="10" t="str">
        <f t="shared" ca="1" si="35"/>
        <v/>
      </c>
      <c r="D416" s="11" t="str">
        <f>IF([1]Inventaires!H417="","",[1]Inventaires!H417)</f>
        <v/>
      </c>
      <c r="E416" t="str">
        <f t="shared" si="32"/>
        <v/>
      </c>
      <c r="F416" t="str">
        <f>IF(OR([1]Inventaires!H417="",[1]Rapport!A$2&lt;&gt;[1]Inventaires!H417),"",[1]Inventaires!I417)</f>
        <v/>
      </c>
      <c r="G416" t="str">
        <f t="shared" si="33"/>
        <v/>
      </c>
      <c r="H416" t="str">
        <f>IF(OR(F416&lt;&gt;[1]Rapport!$C$1,F416=""),"",ROW())</f>
        <v/>
      </c>
      <c r="I416" s="11" t="str">
        <f t="shared" ca="1" si="36"/>
        <v/>
      </c>
    </row>
    <row r="417" spans="2:9" x14ac:dyDescent="0.25">
      <c r="B417" s="10" t="str">
        <f t="shared" ca="1" si="35"/>
        <v/>
      </c>
      <c r="D417" s="11" t="str">
        <f>IF([1]Inventaires!H418="","",[1]Inventaires!H418)</f>
        <v/>
      </c>
      <c r="E417" t="str">
        <f t="shared" si="32"/>
        <v/>
      </c>
      <c r="F417" t="str">
        <f>IF(OR([1]Inventaires!H418="",[1]Rapport!A$2&lt;&gt;[1]Inventaires!H418),"",[1]Inventaires!I418)</f>
        <v/>
      </c>
      <c r="G417" t="str">
        <f t="shared" si="33"/>
        <v/>
      </c>
      <c r="H417" t="str">
        <f>IF(OR(F417&lt;&gt;[1]Rapport!$C$1,F417=""),"",ROW())</f>
        <v/>
      </c>
      <c r="I417" s="11" t="str">
        <f t="shared" ca="1" si="36"/>
        <v/>
      </c>
    </row>
    <row r="418" spans="2:9" x14ac:dyDescent="0.25">
      <c r="B418" s="10" t="str">
        <f t="shared" ca="1" si="35"/>
        <v/>
      </c>
      <c r="D418" s="11" t="str">
        <f>IF([1]Inventaires!H419="","",[1]Inventaires!H419)</f>
        <v/>
      </c>
      <c r="E418" t="str">
        <f t="shared" si="32"/>
        <v/>
      </c>
      <c r="F418" t="str">
        <f>IF(OR([1]Inventaires!H419="",[1]Rapport!A$2&lt;&gt;[1]Inventaires!H419),"",[1]Inventaires!I419)</f>
        <v/>
      </c>
      <c r="G418" t="str">
        <f t="shared" si="33"/>
        <v/>
      </c>
      <c r="H418" t="str">
        <f>IF(OR(F418&lt;&gt;[1]Rapport!$C$1,F418=""),"",ROW())</f>
        <v/>
      </c>
      <c r="I418" s="11" t="str">
        <f t="shared" ca="1" si="36"/>
        <v/>
      </c>
    </row>
    <row r="419" spans="2:9" x14ac:dyDescent="0.25">
      <c r="B419" s="10" t="str">
        <f t="shared" ca="1" si="35"/>
        <v/>
      </c>
      <c r="D419" s="11" t="str">
        <f>IF([1]Inventaires!H420="","",[1]Inventaires!H420)</f>
        <v/>
      </c>
      <c r="E419" t="str">
        <f t="shared" si="32"/>
        <v/>
      </c>
      <c r="F419" t="str">
        <f>IF(OR([1]Inventaires!H420="",[1]Rapport!A$2&lt;&gt;[1]Inventaires!H420),"",[1]Inventaires!I420)</f>
        <v/>
      </c>
      <c r="G419" t="str">
        <f t="shared" si="33"/>
        <v/>
      </c>
      <c r="H419" t="str">
        <f>IF(OR(F419&lt;&gt;[1]Rapport!$C$1,F419=""),"",ROW())</f>
        <v/>
      </c>
      <c r="I419" s="11" t="str">
        <f t="shared" ca="1" si="36"/>
        <v/>
      </c>
    </row>
    <row r="420" spans="2:9" x14ac:dyDescent="0.25">
      <c r="B420" s="10" t="str">
        <f t="shared" ca="1" si="35"/>
        <v/>
      </c>
      <c r="D420" s="11" t="str">
        <f>IF([1]Inventaires!H421="","",[1]Inventaires!H421)</f>
        <v/>
      </c>
      <c r="E420" t="str">
        <f t="shared" si="32"/>
        <v/>
      </c>
      <c r="F420" t="str">
        <f>IF(OR([1]Inventaires!H421="",[1]Rapport!A$2&lt;&gt;[1]Inventaires!H421),"",[1]Inventaires!I421)</f>
        <v/>
      </c>
      <c r="G420" t="str">
        <f t="shared" si="33"/>
        <v/>
      </c>
      <c r="H420" t="str">
        <f>IF(OR(F420&lt;&gt;[1]Rapport!$C$1,F420=""),"",ROW())</f>
        <v/>
      </c>
      <c r="I420" s="11" t="str">
        <f t="shared" ca="1" si="36"/>
        <v/>
      </c>
    </row>
    <row r="421" spans="2:9" x14ac:dyDescent="0.25">
      <c r="B421" s="10" t="str">
        <f t="shared" ca="1" si="35"/>
        <v/>
      </c>
      <c r="D421" s="11" t="str">
        <f>IF([1]Inventaires!H422="","",[1]Inventaires!H422)</f>
        <v/>
      </c>
      <c r="E421" t="str">
        <f t="shared" si="32"/>
        <v/>
      </c>
      <c r="F421" t="str">
        <f>IF(OR([1]Inventaires!H422="",[1]Rapport!A$2&lt;&gt;[1]Inventaires!H422),"",[1]Inventaires!I422)</f>
        <v/>
      </c>
      <c r="G421" t="str">
        <f t="shared" si="33"/>
        <v/>
      </c>
      <c r="H421" t="str">
        <f>IF(OR(F421&lt;&gt;[1]Rapport!$C$1,F421=""),"",ROW())</f>
        <v/>
      </c>
      <c r="I421" s="11" t="str">
        <f t="shared" ca="1" si="36"/>
        <v/>
      </c>
    </row>
    <row r="422" spans="2:9" x14ac:dyDescent="0.25">
      <c r="B422" s="10" t="str">
        <f t="shared" ca="1" si="35"/>
        <v/>
      </c>
      <c r="D422" s="11" t="str">
        <f>IF([1]Inventaires!H423="","",[1]Inventaires!H423)</f>
        <v/>
      </c>
      <c r="E422" t="str">
        <f t="shared" si="32"/>
        <v/>
      </c>
      <c r="F422" t="str">
        <f>IF(OR([1]Inventaires!H423="",[1]Rapport!A$2&lt;&gt;[1]Inventaires!H423),"",[1]Inventaires!I423)</f>
        <v/>
      </c>
      <c r="G422" t="str">
        <f t="shared" si="33"/>
        <v/>
      </c>
      <c r="H422" t="str">
        <f>IF(OR(F422&lt;&gt;[1]Rapport!$C$1,F422=""),"",ROW())</f>
        <v/>
      </c>
      <c r="I422" s="11" t="str">
        <f t="shared" ca="1" si="36"/>
        <v/>
      </c>
    </row>
    <row r="423" spans="2:9" x14ac:dyDescent="0.25">
      <c r="B423" s="10" t="str">
        <f t="shared" ca="1" si="35"/>
        <v/>
      </c>
      <c r="D423" s="11" t="str">
        <f>IF([1]Inventaires!H424="","",[1]Inventaires!H424)</f>
        <v/>
      </c>
      <c r="E423" t="str">
        <f t="shared" si="32"/>
        <v/>
      </c>
      <c r="F423" t="str">
        <f>IF(OR([1]Inventaires!H424="",[1]Rapport!A$2&lt;&gt;[1]Inventaires!H424),"",[1]Inventaires!I424)</f>
        <v/>
      </c>
      <c r="G423" t="str">
        <f t="shared" si="33"/>
        <v/>
      </c>
      <c r="H423" t="str">
        <f>IF(OR(F423&lt;&gt;[1]Rapport!$C$1,F423=""),"",ROW())</f>
        <v/>
      </c>
      <c r="I423" s="11" t="str">
        <f t="shared" ca="1" si="36"/>
        <v/>
      </c>
    </row>
    <row r="424" spans="2:9" x14ac:dyDescent="0.25">
      <c r="B424" s="10" t="str">
        <f t="shared" ca="1" si="35"/>
        <v/>
      </c>
      <c r="D424" s="11" t="str">
        <f>IF([1]Inventaires!H425="","",[1]Inventaires!H425)</f>
        <v/>
      </c>
      <c r="E424" t="str">
        <f t="shared" si="32"/>
        <v/>
      </c>
      <c r="F424" t="str">
        <f>IF(OR([1]Inventaires!H425="",[1]Rapport!A$2&lt;&gt;[1]Inventaires!H425),"",[1]Inventaires!I425)</f>
        <v/>
      </c>
      <c r="G424" t="str">
        <f t="shared" si="33"/>
        <v/>
      </c>
      <c r="H424" t="str">
        <f>IF(OR(F424&lt;&gt;[1]Rapport!$C$1,F424=""),"",ROW())</f>
        <v/>
      </c>
      <c r="I424" s="11" t="str">
        <f t="shared" ca="1" si="36"/>
        <v/>
      </c>
    </row>
    <row r="425" spans="2:9" x14ac:dyDescent="0.25">
      <c r="B425" s="10" t="str">
        <f t="shared" ca="1" si="35"/>
        <v/>
      </c>
      <c r="D425" s="11" t="str">
        <f>IF([1]Inventaires!H426="","",[1]Inventaires!H426)</f>
        <v/>
      </c>
      <c r="E425" t="str">
        <f t="shared" si="32"/>
        <v/>
      </c>
      <c r="F425" t="str">
        <f>IF(OR([1]Inventaires!H426="",[1]Rapport!A$2&lt;&gt;[1]Inventaires!H426),"",[1]Inventaires!I426)</f>
        <v/>
      </c>
      <c r="G425" t="str">
        <f t="shared" si="33"/>
        <v/>
      </c>
      <c r="H425" t="str">
        <f>IF(OR(F425&lt;&gt;[1]Rapport!$C$1,F425=""),"",ROW())</f>
        <v/>
      </c>
      <c r="I425" s="11" t="str">
        <f t="shared" ca="1" si="36"/>
        <v/>
      </c>
    </row>
    <row r="426" spans="2:9" x14ac:dyDescent="0.25">
      <c r="B426" s="10" t="str">
        <f t="shared" ca="1" si="35"/>
        <v/>
      </c>
      <c r="D426" s="11" t="str">
        <f>IF([1]Inventaires!H427="","",[1]Inventaires!H427)</f>
        <v/>
      </c>
      <c r="E426" t="str">
        <f t="shared" si="32"/>
        <v/>
      </c>
      <c r="F426" t="str">
        <f>IF(OR([1]Inventaires!H427="",[1]Rapport!A$2&lt;&gt;[1]Inventaires!H427),"",[1]Inventaires!I427)</f>
        <v/>
      </c>
      <c r="G426" t="str">
        <f t="shared" si="33"/>
        <v/>
      </c>
      <c r="H426" t="str">
        <f>IF(OR(F426&lt;&gt;[1]Rapport!$C$1,F426=""),"",ROW())</f>
        <v/>
      </c>
      <c r="I426" s="11" t="str">
        <f t="shared" ca="1" si="36"/>
        <v/>
      </c>
    </row>
    <row r="427" spans="2:9" x14ac:dyDescent="0.25">
      <c r="B427" s="10" t="str">
        <f t="shared" ca="1" si="35"/>
        <v/>
      </c>
      <c r="D427" s="11" t="str">
        <f>IF([1]Inventaires!H428="","",[1]Inventaires!H428)</f>
        <v/>
      </c>
      <c r="E427" t="str">
        <f t="shared" si="32"/>
        <v/>
      </c>
      <c r="F427" t="str">
        <f>IF(OR([1]Inventaires!H428="",[1]Rapport!A$2&lt;&gt;[1]Inventaires!H428),"",[1]Inventaires!I428)</f>
        <v/>
      </c>
      <c r="G427" t="str">
        <f t="shared" si="33"/>
        <v/>
      </c>
      <c r="H427" t="str">
        <f>IF(OR(F427&lt;&gt;[1]Rapport!$C$1,F427=""),"",ROW())</f>
        <v/>
      </c>
      <c r="I427" s="11" t="str">
        <f t="shared" ca="1" si="36"/>
        <v/>
      </c>
    </row>
    <row r="428" spans="2:9" x14ac:dyDescent="0.25">
      <c r="B428" s="10" t="str">
        <f t="shared" ca="1" si="35"/>
        <v/>
      </c>
      <c r="D428" s="11" t="str">
        <f>IF([1]Inventaires!H429="","",[1]Inventaires!H429)</f>
        <v/>
      </c>
      <c r="E428" t="str">
        <f t="shared" si="32"/>
        <v/>
      </c>
      <c r="F428" t="str">
        <f>IF(OR([1]Inventaires!H429="",[1]Rapport!A$2&lt;&gt;[1]Inventaires!H429),"",[1]Inventaires!I429)</f>
        <v/>
      </c>
      <c r="G428" t="str">
        <f t="shared" si="33"/>
        <v/>
      </c>
      <c r="H428" t="str">
        <f>IF(OR(F428&lt;&gt;[1]Rapport!$C$1,F428=""),"",ROW())</f>
        <v/>
      </c>
      <c r="I428" s="11" t="str">
        <f t="shared" ca="1" si="36"/>
        <v/>
      </c>
    </row>
    <row r="429" spans="2:9" x14ac:dyDescent="0.25">
      <c r="B429" s="10" t="str">
        <f t="shared" ca="1" si="35"/>
        <v/>
      </c>
      <c r="D429" s="11" t="str">
        <f>IF([1]Inventaires!H430="","",[1]Inventaires!H430)</f>
        <v/>
      </c>
      <c r="E429" t="str">
        <f t="shared" si="32"/>
        <v/>
      </c>
      <c r="F429" t="str">
        <f>IF(OR([1]Inventaires!H430="",[1]Rapport!A$2&lt;&gt;[1]Inventaires!H430),"",[1]Inventaires!I430)</f>
        <v/>
      </c>
      <c r="G429" t="str">
        <f t="shared" si="33"/>
        <v/>
      </c>
      <c r="H429" t="str">
        <f>IF(OR(F429&lt;&gt;[1]Rapport!$C$1,F429=""),"",ROW())</f>
        <v/>
      </c>
      <c r="I429" s="11" t="str">
        <f t="shared" ca="1" si="36"/>
        <v/>
      </c>
    </row>
    <row r="430" spans="2:9" x14ac:dyDescent="0.25">
      <c r="B430" s="10" t="str">
        <f t="shared" ca="1" si="35"/>
        <v/>
      </c>
      <c r="D430" s="11" t="str">
        <f>IF([1]Inventaires!H431="","",[1]Inventaires!H431)</f>
        <v/>
      </c>
      <c r="E430" t="str">
        <f t="shared" si="32"/>
        <v/>
      </c>
      <c r="F430" t="str">
        <f>IF(OR([1]Inventaires!H431="",[1]Rapport!A$2&lt;&gt;[1]Inventaires!H431),"",[1]Inventaires!I431)</f>
        <v/>
      </c>
      <c r="G430" t="str">
        <f t="shared" si="33"/>
        <v/>
      </c>
      <c r="H430" t="str">
        <f>IF(OR(F430&lt;&gt;[1]Rapport!$C$1,F430=""),"",ROW())</f>
        <v/>
      </c>
      <c r="I430" s="11" t="str">
        <f t="shared" ca="1" si="36"/>
        <v/>
      </c>
    </row>
    <row r="431" spans="2:9" x14ac:dyDescent="0.25">
      <c r="B431" s="10" t="str">
        <f t="shared" ca="1" si="35"/>
        <v/>
      </c>
      <c r="D431" s="11" t="str">
        <f>IF([1]Inventaires!H432="","",[1]Inventaires!H432)</f>
        <v/>
      </c>
      <c r="E431" t="str">
        <f t="shared" si="32"/>
        <v/>
      </c>
      <c r="F431" t="str">
        <f>IF(OR([1]Inventaires!H432="",[1]Rapport!A$2&lt;&gt;[1]Inventaires!H432),"",[1]Inventaires!I432)</f>
        <v/>
      </c>
      <c r="G431" t="str">
        <f t="shared" si="33"/>
        <v/>
      </c>
      <c r="H431" t="str">
        <f>IF(OR(F431&lt;&gt;[1]Rapport!$C$1,F431=""),"",ROW())</f>
        <v/>
      </c>
      <c r="I431" s="11" t="str">
        <f t="shared" ca="1" si="36"/>
        <v/>
      </c>
    </row>
    <row r="432" spans="2:9" x14ac:dyDescent="0.25">
      <c r="B432" s="10" t="str">
        <f t="shared" ca="1" si="35"/>
        <v/>
      </c>
      <c r="D432" s="11" t="str">
        <f>IF([1]Inventaires!H433="","",[1]Inventaires!H433)</f>
        <v/>
      </c>
      <c r="E432" t="str">
        <f t="shared" si="32"/>
        <v/>
      </c>
      <c r="F432" t="str">
        <f>IF(OR([1]Inventaires!H433="",[1]Rapport!A$2&lt;&gt;[1]Inventaires!H433),"",[1]Inventaires!I433)</f>
        <v/>
      </c>
      <c r="G432" t="str">
        <f t="shared" si="33"/>
        <v/>
      </c>
      <c r="H432" t="str">
        <f>IF(OR(F432&lt;&gt;[1]Rapport!$C$1,F432=""),"",ROW())</f>
        <v/>
      </c>
      <c r="I432" s="11" t="str">
        <f t="shared" ca="1" si="36"/>
        <v/>
      </c>
    </row>
    <row r="433" spans="2:9" x14ac:dyDescent="0.25">
      <c r="B433" s="10" t="str">
        <f t="shared" ca="1" si="35"/>
        <v/>
      </c>
      <c r="D433" s="11" t="str">
        <f>IF([1]Inventaires!H434="","",[1]Inventaires!H434)</f>
        <v/>
      </c>
      <c r="E433" t="str">
        <f t="shared" si="32"/>
        <v/>
      </c>
      <c r="F433" t="str">
        <f>IF(OR([1]Inventaires!H434="",[1]Rapport!A$2&lt;&gt;[1]Inventaires!H434),"",[1]Inventaires!I434)</f>
        <v/>
      </c>
      <c r="G433" t="str">
        <f t="shared" si="33"/>
        <v/>
      </c>
      <c r="H433" t="str">
        <f>IF(OR(F433&lt;&gt;[1]Rapport!$C$1,F433=""),"",ROW())</f>
        <v/>
      </c>
      <c r="I433" s="11" t="str">
        <f t="shared" ca="1" si="36"/>
        <v/>
      </c>
    </row>
    <row r="434" spans="2:9" x14ac:dyDescent="0.25">
      <c r="B434" s="10" t="str">
        <f t="shared" ca="1" si="35"/>
        <v/>
      </c>
      <c r="D434" s="11" t="str">
        <f>IF([1]Inventaires!H435="","",[1]Inventaires!H435)</f>
        <v/>
      </c>
      <c r="E434" t="str">
        <f t="shared" si="32"/>
        <v/>
      </c>
      <c r="F434" t="str">
        <f>IF(OR([1]Inventaires!H435="",[1]Rapport!A$2&lt;&gt;[1]Inventaires!H435),"",[1]Inventaires!I435)</f>
        <v/>
      </c>
      <c r="G434" t="str">
        <f t="shared" si="33"/>
        <v/>
      </c>
      <c r="H434" t="str">
        <f>IF(OR(F434&lt;&gt;[1]Rapport!$C$1,F434=""),"",ROW())</f>
        <v/>
      </c>
      <c r="I434" s="11" t="str">
        <f t="shared" ca="1" si="36"/>
        <v/>
      </c>
    </row>
    <row r="435" spans="2:9" x14ac:dyDescent="0.25">
      <c r="B435" s="10" t="str">
        <f t="shared" ca="1" si="35"/>
        <v/>
      </c>
      <c r="D435" s="11" t="str">
        <f>IF([1]Inventaires!H436="","",[1]Inventaires!H436)</f>
        <v/>
      </c>
      <c r="E435" t="str">
        <f t="shared" si="32"/>
        <v/>
      </c>
      <c r="F435" t="str">
        <f>IF(OR([1]Inventaires!H436="",[1]Rapport!A$2&lt;&gt;[1]Inventaires!H436),"",[1]Inventaires!I436)</f>
        <v/>
      </c>
      <c r="G435" t="str">
        <f t="shared" si="33"/>
        <v/>
      </c>
      <c r="H435" t="str">
        <f>IF(OR(F435&lt;&gt;[1]Rapport!$C$1,F435=""),"",ROW())</f>
        <v/>
      </c>
      <c r="I435" s="11" t="str">
        <f t="shared" ca="1" si="36"/>
        <v/>
      </c>
    </row>
    <row r="436" spans="2:9" x14ac:dyDescent="0.25">
      <c r="B436" s="10" t="str">
        <f t="shared" ca="1" si="35"/>
        <v/>
      </c>
      <c r="D436" s="11" t="str">
        <f>IF([1]Inventaires!H437="","",[1]Inventaires!H437)</f>
        <v/>
      </c>
      <c r="E436" t="str">
        <f t="shared" si="32"/>
        <v/>
      </c>
      <c r="F436" t="str">
        <f>IF(OR([1]Inventaires!H437="",[1]Rapport!A$2&lt;&gt;[1]Inventaires!H437),"",[1]Inventaires!I437)</f>
        <v/>
      </c>
      <c r="G436" t="str">
        <f t="shared" si="33"/>
        <v/>
      </c>
      <c r="H436" t="str">
        <f>IF(OR(F436&lt;&gt;[1]Rapport!$C$1,F436=""),"",ROW())</f>
        <v/>
      </c>
      <c r="I436" s="11" t="str">
        <f t="shared" ca="1" si="36"/>
        <v/>
      </c>
    </row>
    <row r="437" spans="2:9" x14ac:dyDescent="0.25">
      <c r="B437" s="10" t="str">
        <f t="shared" ca="1" si="35"/>
        <v/>
      </c>
      <c r="D437" s="11" t="str">
        <f>IF([1]Inventaires!H438="","",[1]Inventaires!H438)</f>
        <v/>
      </c>
      <c r="E437" t="str">
        <f t="shared" si="32"/>
        <v/>
      </c>
      <c r="F437" t="str">
        <f>IF(OR([1]Inventaires!H438="",[1]Rapport!A$2&lt;&gt;[1]Inventaires!H438),"",[1]Inventaires!I438)</f>
        <v/>
      </c>
      <c r="G437" t="str">
        <f t="shared" si="33"/>
        <v/>
      </c>
      <c r="H437" t="str">
        <f>IF(OR(F437&lt;&gt;[1]Rapport!$C$1,F437=""),"",ROW())</f>
        <v/>
      </c>
      <c r="I437" s="11" t="str">
        <f t="shared" ca="1" si="36"/>
        <v/>
      </c>
    </row>
    <row r="438" spans="2:9" x14ac:dyDescent="0.25">
      <c r="B438" s="10" t="str">
        <f t="shared" ca="1" si="35"/>
        <v/>
      </c>
      <c r="D438" s="11" t="str">
        <f>IF([1]Inventaires!H439="","",[1]Inventaires!H439)</f>
        <v/>
      </c>
      <c r="E438" t="str">
        <f t="shared" si="32"/>
        <v/>
      </c>
      <c r="F438" t="str">
        <f>IF(OR([1]Inventaires!H439="",[1]Rapport!A$2&lt;&gt;[1]Inventaires!H439),"",[1]Inventaires!I439)</f>
        <v/>
      </c>
      <c r="G438" t="str">
        <f t="shared" si="33"/>
        <v/>
      </c>
      <c r="H438" t="str">
        <f>IF(OR(F438&lt;&gt;[1]Rapport!$C$1,F438=""),"",ROW())</f>
        <v/>
      </c>
      <c r="I438" s="11" t="str">
        <f t="shared" ca="1" si="36"/>
        <v/>
      </c>
    </row>
    <row r="439" spans="2:9" x14ac:dyDescent="0.25">
      <c r="B439" s="10" t="str">
        <f t="shared" ca="1" si="35"/>
        <v/>
      </c>
      <c r="D439" s="11" t="str">
        <f>IF([1]Inventaires!H440="","",[1]Inventaires!H440)</f>
        <v/>
      </c>
      <c r="E439" t="str">
        <f t="shared" si="32"/>
        <v/>
      </c>
      <c r="F439" t="str">
        <f>IF(OR([1]Inventaires!H440="",[1]Rapport!A$2&lt;&gt;[1]Inventaires!H440),"",[1]Inventaires!I440)</f>
        <v/>
      </c>
      <c r="G439" t="str">
        <f t="shared" si="33"/>
        <v/>
      </c>
      <c r="H439" t="str">
        <f>IF(OR(F439&lt;&gt;[1]Rapport!$C$1,F439=""),"",ROW())</f>
        <v/>
      </c>
      <c r="I439" s="11" t="str">
        <f t="shared" ca="1" si="36"/>
        <v/>
      </c>
    </row>
    <row r="440" spans="2:9" x14ac:dyDescent="0.25">
      <c r="B440" s="10" t="str">
        <f t="shared" ca="1" si="35"/>
        <v/>
      </c>
      <c r="D440" s="11" t="str">
        <f>IF([1]Inventaires!H441="","",[1]Inventaires!H441)</f>
        <v/>
      </c>
      <c r="E440" t="str">
        <f t="shared" si="32"/>
        <v/>
      </c>
      <c r="F440" t="str">
        <f>IF(OR([1]Inventaires!H441="",[1]Rapport!A$2&lt;&gt;[1]Inventaires!H441),"",[1]Inventaires!I441)</f>
        <v/>
      </c>
      <c r="G440" t="str">
        <f t="shared" si="33"/>
        <v/>
      </c>
      <c r="H440" t="str">
        <f>IF(OR(F440&lt;&gt;[1]Rapport!$C$1,F440=""),"",ROW())</f>
        <v/>
      </c>
      <c r="I440" s="11" t="str">
        <f t="shared" ca="1" si="36"/>
        <v/>
      </c>
    </row>
    <row r="441" spans="2:9" x14ac:dyDescent="0.25">
      <c r="B441" s="10" t="str">
        <f t="shared" ca="1" si="35"/>
        <v/>
      </c>
      <c r="D441" s="11" t="str">
        <f>IF([1]Inventaires!H442="","",[1]Inventaires!H442)</f>
        <v/>
      </c>
      <c r="E441" t="str">
        <f t="shared" si="32"/>
        <v/>
      </c>
      <c r="F441" t="str">
        <f>IF(OR([1]Inventaires!H442="",[1]Rapport!A$2&lt;&gt;[1]Inventaires!H442),"",[1]Inventaires!I442)</f>
        <v/>
      </c>
      <c r="G441" t="str">
        <f t="shared" si="33"/>
        <v/>
      </c>
      <c r="H441" t="str">
        <f>IF(OR(F441&lt;&gt;[1]Rapport!$C$1,F441=""),"",ROW())</f>
        <v/>
      </c>
      <c r="I441" s="11" t="str">
        <f t="shared" ca="1" si="36"/>
        <v/>
      </c>
    </row>
    <row r="442" spans="2:9" x14ac:dyDescent="0.25">
      <c r="B442" s="10" t="str">
        <f t="shared" ca="1" si="35"/>
        <v/>
      </c>
      <c r="D442" s="11" t="str">
        <f>IF([1]Inventaires!H443="","",[1]Inventaires!H443)</f>
        <v/>
      </c>
      <c r="E442" t="str">
        <f t="shared" si="32"/>
        <v/>
      </c>
      <c r="F442" t="str">
        <f>IF(OR([1]Inventaires!H443="",[1]Rapport!A$2&lt;&gt;[1]Inventaires!H443),"",[1]Inventaires!I443)</f>
        <v/>
      </c>
      <c r="G442" t="str">
        <f t="shared" si="33"/>
        <v/>
      </c>
      <c r="H442" t="str">
        <f>IF(OR(F442&lt;&gt;[1]Rapport!$C$1,F442=""),"",ROW())</f>
        <v/>
      </c>
      <c r="I442" s="11" t="str">
        <f t="shared" ca="1" si="36"/>
        <v/>
      </c>
    </row>
    <row r="443" spans="2:9" x14ac:dyDescent="0.25">
      <c r="B443" s="10" t="str">
        <f t="shared" ca="1" si="35"/>
        <v/>
      </c>
      <c r="D443" s="11" t="str">
        <f>IF([1]Inventaires!H444="","",[1]Inventaires!H444)</f>
        <v/>
      </c>
      <c r="E443" t="str">
        <f t="shared" si="32"/>
        <v/>
      </c>
      <c r="F443" t="str">
        <f>IF(OR([1]Inventaires!H444="",[1]Rapport!A$2&lt;&gt;[1]Inventaires!H444),"",[1]Inventaires!I444)</f>
        <v/>
      </c>
      <c r="G443" t="str">
        <f t="shared" si="33"/>
        <v/>
      </c>
      <c r="H443" t="str">
        <f>IF(OR(F443&lt;&gt;[1]Rapport!$C$1,F443=""),"",ROW())</f>
        <v/>
      </c>
      <c r="I443" s="11" t="str">
        <f t="shared" ca="1" si="36"/>
        <v/>
      </c>
    </row>
    <row r="444" spans="2:9" x14ac:dyDescent="0.25">
      <c r="B444" s="10" t="str">
        <f t="shared" ca="1" si="35"/>
        <v/>
      </c>
      <c r="D444" s="11" t="str">
        <f>IF([1]Inventaires!H445="","",[1]Inventaires!H445)</f>
        <v/>
      </c>
      <c r="E444" t="str">
        <f t="shared" si="32"/>
        <v/>
      </c>
      <c r="F444" t="str">
        <f>IF(OR([1]Inventaires!H445="",[1]Rapport!A$2&lt;&gt;[1]Inventaires!H445),"",[1]Inventaires!I445)</f>
        <v/>
      </c>
      <c r="G444" t="str">
        <f t="shared" si="33"/>
        <v/>
      </c>
      <c r="H444" t="str">
        <f>IF(OR(F444&lt;&gt;[1]Rapport!$C$1,F444=""),"",ROW())</f>
        <v/>
      </c>
      <c r="I444" s="11" t="str">
        <f t="shared" ca="1" si="36"/>
        <v/>
      </c>
    </row>
    <row r="445" spans="2:9" x14ac:dyDescent="0.25">
      <c r="B445" s="10" t="str">
        <f t="shared" ca="1" si="35"/>
        <v/>
      </c>
      <c r="D445" s="11" t="str">
        <f>IF([1]Inventaires!H446="","",[1]Inventaires!H446)</f>
        <v/>
      </c>
      <c r="E445" t="str">
        <f t="shared" si="32"/>
        <v/>
      </c>
      <c r="F445" t="str">
        <f>IF(OR([1]Inventaires!H446="",[1]Rapport!A$2&lt;&gt;[1]Inventaires!H446),"",[1]Inventaires!I446)</f>
        <v/>
      </c>
      <c r="G445" t="str">
        <f t="shared" si="33"/>
        <v/>
      </c>
      <c r="H445" t="str">
        <f>IF(OR(F445&lt;&gt;[1]Rapport!$C$1,F445=""),"",ROW())</f>
        <v/>
      </c>
      <c r="I445" s="11" t="str">
        <f t="shared" ca="1" si="36"/>
        <v/>
      </c>
    </row>
    <row r="446" spans="2:9" x14ac:dyDescent="0.25">
      <c r="B446" s="10" t="str">
        <f t="shared" ca="1" si="35"/>
        <v/>
      </c>
      <c r="D446" s="11" t="str">
        <f>IF([1]Inventaires!H447="","",[1]Inventaires!H447)</f>
        <v/>
      </c>
      <c r="E446" t="str">
        <f t="shared" si="32"/>
        <v/>
      </c>
      <c r="F446" t="str">
        <f>IF(OR([1]Inventaires!H447="",[1]Rapport!A$2&lt;&gt;[1]Inventaires!H447),"",[1]Inventaires!I447)</f>
        <v/>
      </c>
      <c r="G446" t="str">
        <f t="shared" si="33"/>
        <v/>
      </c>
      <c r="H446" t="str">
        <f>IF(OR(F446&lt;&gt;[1]Rapport!$C$1,F446=""),"",ROW())</f>
        <v/>
      </c>
      <c r="I446" s="11" t="str">
        <f t="shared" ca="1" si="36"/>
        <v/>
      </c>
    </row>
    <row r="447" spans="2:9" x14ac:dyDescent="0.25">
      <c r="B447" s="10" t="str">
        <f t="shared" ca="1" si="35"/>
        <v/>
      </c>
      <c r="D447" s="11" t="str">
        <f>IF([1]Inventaires!H448="","",[1]Inventaires!H448)</f>
        <v/>
      </c>
      <c r="E447" t="str">
        <f t="shared" si="32"/>
        <v/>
      </c>
      <c r="F447" t="str">
        <f>IF(OR([1]Inventaires!H448="",[1]Rapport!A$2&lt;&gt;[1]Inventaires!H448),"",[1]Inventaires!I448)</f>
        <v/>
      </c>
      <c r="G447" t="str">
        <f t="shared" si="33"/>
        <v/>
      </c>
      <c r="H447" t="str">
        <f>IF(OR(F447&lt;&gt;[1]Rapport!$C$1,F447=""),"",ROW())</f>
        <v/>
      </c>
      <c r="I447" s="11" t="str">
        <f t="shared" ca="1" si="36"/>
        <v/>
      </c>
    </row>
    <row r="448" spans="2:9" x14ac:dyDescent="0.25">
      <c r="B448" s="10" t="str">
        <f t="shared" ca="1" si="35"/>
        <v/>
      </c>
      <c r="D448" s="11" t="str">
        <f>IF([1]Inventaires!H449="","",[1]Inventaires!H449)</f>
        <v/>
      </c>
      <c r="E448" t="str">
        <f t="shared" si="32"/>
        <v/>
      </c>
      <c r="F448" t="str">
        <f>IF(OR([1]Inventaires!H449="",[1]Rapport!A$2&lt;&gt;[1]Inventaires!H449),"",[1]Inventaires!I449)</f>
        <v/>
      </c>
      <c r="G448" t="str">
        <f t="shared" si="33"/>
        <v/>
      </c>
      <c r="H448" t="str">
        <f>IF(OR(F448&lt;&gt;[1]Rapport!$C$1,F448=""),"",ROW())</f>
        <v/>
      </c>
      <c r="I448" s="11" t="str">
        <f t="shared" ca="1" si="36"/>
        <v/>
      </c>
    </row>
    <row r="449" spans="2:9" x14ac:dyDescent="0.25">
      <c r="B449" s="10" t="str">
        <f t="shared" ca="1" si="35"/>
        <v/>
      </c>
      <c r="D449" s="11" t="str">
        <f>IF([1]Inventaires!H450="","",[1]Inventaires!H450)</f>
        <v/>
      </c>
      <c r="E449" t="str">
        <f t="shared" si="32"/>
        <v/>
      </c>
      <c r="F449" t="str">
        <f>IF(OR([1]Inventaires!H450="",[1]Rapport!A$2&lt;&gt;[1]Inventaires!H450),"",[1]Inventaires!I450)</f>
        <v/>
      </c>
      <c r="G449" t="str">
        <f t="shared" si="33"/>
        <v/>
      </c>
      <c r="H449" t="str">
        <f>IF(OR(F449&lt;&gt;[1]Rapport!$C$1,F449=""),"",ROW())</f>
        <v/>
      </c>
      <c r="I449" s="11" t="str">
        <f t="shared" ca="1" si="36"/>
        <v/>
      </c>
    </row>
    <row r="450" spans="2:9" x14ac:dyDescent="0.25">
      <c r="B450" s="10" t="str">
        <f t="shared" ca="1" si="35"/>
        <v/>
      </c>
      <c r="D450" s="11" t="str">
        <f>IF([1]Inventaires!H451="","",[1]Inventaires!H451)</f>
        <v/>
      </c>
      <c r="E450" t="str">
        <f t="shared" ref="E450:E513" si="37">IF(OR(D450="",D450=D451),"",ROW())</f>
        <v/>
      </c>
      <c r="F450" t="str">
        <f>IF(OR([1]Inventaires!H451="",[1]Rapport!A$2&lt;&gt;[1]Inventaires!H451),"",[1]Inventaires!I451)</f>
        <v/>
      </c>
      <c r="G450" t="str">
        <f t="shared" ref="G450:G513" si="38">IF(F450="","",ROW())</f>
        <v/>
      </c>
      <c r="H450" t="str">
        <f>IF(OR(F450&lt;&gt;[1]Rapport!$C$1,F450=""),"",ROW())</f>
        <v/>
      </c>
      <c r="I450" s="11" t="str">
        <f t="shared" ca="1" si="36"/>
        <v/>
      </c>
    </row>
    <row r="451" spans="2:9" x14ac:dyDescent="0.25">
      <c r="B451" s="10" t="str">
        <f t="shared" ca="1" si="35"/>
        <v/>
      </c>
      <c r="D451" s="11" t="str">
        <f>IF([1]Inventaires!H452="","",[1]Inventaires!H452)</f>
        <v/>
      </c>
      <c r="E451" t="str">
        <f t="shared" si="37"/>
        <v/>
      </c>
      <c r="F451" t="str">
        <f>IF(OR([1]Inventaires!H452="",[1]Rapport!A$2&lt;&gt;[1]Inventaires!H452),"",[1]Inventaires!I452)</f>
        <v/>
      </c>
      <c r="G451" t="str">
        <f t="shared" si="38"/>
        <v/>
      </c>
      <c r="H451" t="str">
        <f>IF(OR(F451&lt;&gt;[1]Rapport!$C$1,F451=""),"",ROW())</f>
        <v/>
      </c>
      <c r="I451" s="11" t="str">
        <f t="shared" ca="1" si="36"/>
        <v/>
      </c>
    </row>
    <row r="452" spans="2:9" x14ac:dyDescent="0.25">
      <c r="B452" s="10" t="str">
        <f t="shared" ca="1" si="35"/>
        <v/>
      </c>
      <c r="D452" s="11" t="str">
        <f>IF([1]Inventaires!H453="","",[1]Inventaires!H453)</f>
        <v/>
      </c>
      <c r="E452" t="str">
        <f t="shared" si="37"/>
        <v/>
      </c>
      <c r="F452" t="str">
        <f>IF(OR([1]Inventaires!H453="",[1]Rapport!A$2&lt;&gt;[1]Inventaires!H453),"",[1]Inventaires!I453)</f>
        <v/>
      </c>
      <c r="G452" t="str">
        <f t="shared" si="38"/>
        <v/>
      </c>
      <c r="H452" t="str">
        <f>IF(OR(F452&lt;&gt;[1]Rapport!$C$1,F452=""),"",ROW())</f>
        <v/>
      </c>
      <c r="I452" s="11" t="str">
        <f t="shared" ca="1" si="36"/>
        <v/>
      </c>
    </row>
    <row r="453" spans="2:9" x14ac:dyDescent="0.25">
      <c r="B453" s="10" t="str">
        <f t="shared" ca="1" si="35"/>
        <v/>
      </c>
      <c r="D453" s="11" t="str">
        <f>IF([1]Inventaires!H454="","",[1]Inventaires!H454)</f>
        <v/>
      </c>
      <c r="E453" t="str">
        <f t="shared" si="37"/>
        <v/>
      </c>
      <c r="F453" t="str">
        <f>IF(OR([1]Inventaires!H454="",[1]Rapport!A$2&lt;&gt;[1]Inventaires!H454),"",[1]Inventaires!I454)</f>
        <v/>
      </c>
      <c r="G453" t="str">
        <f t="shared" si="38"/>
        <v/>
      </c>
      <c r="H453" t="str">
        <f>IF(OR(F453&lt;&gt;[1]Rapport!$C$1,F453=""),"",ROW())</f>
        <v/>
      </c>
      <c r="I453" s="11" t="str">
        <f t="shared" ca="1" si="36"/>
        <v/>
      </c>
    </row>
    <row r="454" spans="2:9" x14ac:dyDescent="0.25">
      <c r="B454" s="10" t="str">
        <f t="shared" ca="1" si="35"/>
        <v/>
      </c>
      <c r="D454" s="11" t="str">
        <f>IF([1]Inventaires!H455="","",[1]Inventaires!H455)</f>
        <v/>
      </c>
      <c r="E454" t="str">
        <f t="shared" si="37"/>
        <v/>
      </c>
      <c r="F454" t="str">
        <f>IF(OR([1]Inventaires!H455="",[1]Rapport!A$2&lt;&gt;[1]Inventaires!H455),"",[1]Inventaires!I455)</f>
        <v/>
      </c>
      <c r="G454" t="str">
        <f t="shared" si="38"/>
        <v/>
      </c>
      <c r="H454" t="str">
        <f>IF(OR(F454&lt;&gt;[1]Rapport!$C$1,F454=""),"",ROW())</f>
        <v/>
      </c>
      <c r="I454" s="11" t="str">
        <f t="shared" ca="1" si="36"/>
        <v/>
      </c>
    </row>
    <row r="455" spans="2:9" x14ac:dyDescent="0.25">
      <c r="B455" s="10" t="str">
        <f t="shared" ca="1" si="35"/>
        <v/>
      </c>
      <c r="D455" s="11" t="str">
        <f>IF([1]Inventaires!H456="","",[1]Inventaires!H456)</f>
        <v/>
      </c>
      <c r="E455" t="str">
        <f t="shared" si="37"/>
        <v/>
      </c>
      <c r="F455" t="str">
        <f>IF(OR([1]Inventaires!H456="",[1]Rapport!A$2&lt;&gt;[1]Inventaires!H456),"",[1]Inventaires!I456)</f>
        <v/>
      </c>
      <c r="G455" t="str">
        <f t="shared" si="38"/>
        <v/>
      </c>
      <c r="H455" t="str">
        <f>IF(OR(F455&lt;&gt;[1]Rapport!$C$1,F455=""),"",ROW())</f>
        <v/>
      </c>
      <c r="I455" s="11" t="str">
        <f t="shared" ca="1" si="36"/>
        <v/>
      </c>
    </row>
    <row r="456" spans="2:9" x14ac:dyDescent="0.25">
      <c r="B456" s="10" t="str">
        <f t="shared" ca="1" si="35"/>
        <v/>
      </c>
      <c r="D456" s="11" t="str">
        <f>IF([1]Inventaires!H457="","",[1]Inventaires!H457)</f>
        <v/>
      </c>
      <c r="E456" t="str">
        <f t="shared" si="37"/>
        <v/>
      </c>
      <c r="F456" t="str">
        <f>IF(OR([1]Inventaires!H457="",[1]Rapport!A$2&lt;&gt;[1]Inventaires!H457),"",[1]Inventaires!I457)</f>
        <v/>
      </c>
      <c r="G456" t="str">
        <f t="shared" si="38"/>
        <v/>
      </c>
      <c r="H456" t="str">
        <f>IF(OR(F456&lt;&gt;[1]Rapport!$C$1,F456=""),"",ROW())</f>
        <v/>
      </c>
      <c r="I456" s="11" t="str">
        <f t="shared" ca="1" si="36"/>
        <v/>
      </c>
    </row>
    <row r="457" spans="2:9" x14ac:dyDescent="0.25">
      <c r="B457" s="10" t="str">
        <f t="shared" ca="1" si="35"/>
        <v/>
      </c>
      <c r="D457" s="11" t="str">
        <f>IF([1]Inventaires!H458="","",[1]Inventaires!H458)</f>
        <v/>
      </c>
      <c r="E457" t="str">
        <f t="shared" si="37"/>
        <v/>
      </c>
      <c r="F457" t="str">
        <f>IF(OR([1]Inventaires!H458="",[1]Rapport!A$2&lt;&gt;[1]Inventaires!H458),"",[1]Inventaires!I458)</f>
        <v/>
      </c>
      <c r="G457" t="str">
        <f t="shared" si="38"/>
        <v/>
      </c>
      <c r="H457" t="str">
        <f>IF(OR(F457&lt;&gt;[1]Rapport!$C$1,F457=""),"",ROW())</f>
        <v/>
      </c>
      <c r="I457" s="11" t="str">
        <f t="shared" ca="1" si="36"/>
        <v/>
      </c>
    </row>
    <row r="458" spans="2:9" x14ac:dyDescent="0.25">
      <c r="B458" s="10" t="str">
        <f t="shared" ca="1" si="35"/>
        <v/>
      </c>
      <c r="D458" s="11" t="str">
        <f>IF([1]Inventaires!H459="","",[1]Inventaires!H459)</f>
        <v/>
      </c>
      <c r="E458" t="str">
        <f t="shared" si="37"/>
        <v/>
      </c>
      <c r="F458" t="str">
        <f>IF(OR([1]Inventaires!H459="",[1]Rapport!A$2&lt;&gt;[1]Inventaires!H459),"",[1]Inventaires!I459)</f>
        <v/>
      </c>
      <c r="G458" t="str">
        <f t="shared" si="38"/>
        <v/>
      </c>
      <c r="H458" t="str">
        <f>IF(OR(F458&lt;&gt;[1]Rapport!$C$1,F458=""),"",ROW())</f>
        <v/>
      </c>
      <c r="I458" s="11" t="str">
        <f t="shared" ca="1" si="36"/>
        <v/>
      </c>
    </row>
    <row r="459" spans="2:9" x14ac:dyDescent="0.25">
      <c r="B459" s="10" t="str">
        <f t="shared" ca="1" si="35"/>
        <v/>
      </c>
      <c r="D459" s="11" t="str">
        <f>IF([1]Inventaires!H460="","",[1]Inventaires!H460)</f>
        <v/>
      </c>
      <c r="E459" t="str">
        <f t="shared" si="37"/>
        <v/>
      </c>
      <c r="F459" t="str">
        <f>IF(OR([1]Inventaires!H460="",[1]Rapport!A$2&lt;&gt;[1]Inventaires!H460),"",[1]Inventaires!I460)</f>
        <v/>
      </c>
      <c r="G459" t="str">
        <f t="shared" si="38"/>
        <v/>
      </c>
      <c r="H459" t="str">
        <f>IF(OR(F459&lt;&gt;[1]Rapport!$C$1,F459=""),"",ROW())</f>
        <v/>
      </c>
      <c r="I459" s="11" t="str">
        <f t="shared" ca="1" si="36"/>
        <v/>
      </c>
    </row>
    <row r="460" spans="2:9" x14ac:dyDescent="0.25">
      <c r="B460" s="10" t="str">
        <f t="shared" ca="1" si="35"/>
        <v/>
      </c>
      <c r="D460" s="11" t="str">
        <f>IF([1]Inventaires!H461="","",[1]Inventaires!H461)</f>
        <v/>
      </c>
      <c r="E460" t="str">
        <f t="shared" si="37"/>
        <v/>
      </c>
      <c r="F460" t="str">
        <f>IF(OR([1]Inventaires!H461="",[1]Rapport!A$2&lt;&gt;[1]Inventaires!H461),"",[1]Inventaires!I461)</f>
        <v/>
      </c>
      <c r="G460" t="str">
        <f t="shared" si="38"/>
        <v/>
      </c>
      <c r="H460" t="str">
        <f>IF(OR(F460&lt;&gt;[1]Rapport!$C$1,F460=""),"",ROW())</f>
        <v/>
      </c>
      <c r="I460" s="11" t="str">
        <f t="shared" ca="1" si="36"/>
        <v/>
      </c>
    </row>
    <row r="461" spans="2:9" x14ac:dyDescent="0.25">
      <c r="B461" s="10" t="str">
        <f t="shared" ca="1" si="35"/>
        <v/>
      </c>
      <c r="D461" s="11" t="str">
        <f>IF([1]Inventaires!H462="","",[1]Inventaires!H462)</f>
        <v/>
      </c>
      <c r="E461" t="str">
        <f t="shared" si="37"/>
        <v/>
      </c>
      <c r="F461" t="str">
        <f>IF(OR([1]Inventaires!H462="",[1]Rapport!A$2&lt;&gt;[1]Inventaires!H462),"",[1]Inventaires!I462)</f>
        <v/>
      </c>
      <c r="G461" t="str">
        <f t="shared" si="38"/>
        <v/>
      </c>
      <c r="H461" t="str">
        <f>IF(OR(F461&lt;&gt;[1]Rapport!$C$1,F461=""),"",ROW())</f>
        <v/>
      </c>
      <c r="I461" s="11" t="str">
        <f t="shared" ca="1" si="36"/>
        <v/>
      </c>
    </row>
    <row r="462" spans="2:9" x14ac:dyDescent="0.25">
      <c r="B462" s="10" t="str">
        <f t="shared" ca="1" si="35"/>
        <v/>
      </c>
      <c r="D462" s="11" t="str">
        <f>IF([1]Inventaires!H463="","",[1]Inventaires!H463)</f>
        <v/>
      </c>
      <c r="E462" t="str">
        <f t="shared" si="37"/>
        <v/>
      </c>
      <c r="F462" t="str">
        <f>IF(OR([1]Inventaires!H463="",[1]Rapport!A$2&lt;&gt;[1]Inventaires!H463),"",[1]Inventaires!I463)</f>
        <v/>
      </c>
      <c r="G462" t="str">
        <f t="shared" si="38"/>
        <v/>
      </c>
      <c r="H462" t="str">
        <f>IF(OR(F462&lt;&gt;[1]Rapport!$C$1,F462=""),"",ROW())</f>
        <v/>
      </c>
      <c r="I462" s="11" t="str">
        <f t="shared" ca="1" si="36"/>
        <v/>
      </c>
    </row>
    <row r="463" spans="2:9" x14ac:dyDescent="0.25">
      <c r="B463" s="10" t="str">
        <f t="shared" ca="1" si="35"/>
        <v/>
      </c>
      <c r="D463" s="11" t="str">
        <f>IF([1]Inventaires!H464="","",[1]Inventaires!H464)</f>
        <v/>
      </c>
      <c r="E463" t="str">
        <f t="shared" si="37"/>
        <v/>
      </c>
      <c r="F463" t="str">
        <f>IF(OR([1]Inventaires!H464="",[1]Rapport!A$2&lt;&gt;[1]Inventaires!H464),"",[1]Inventaires!I464)</f>
        <v/>
      </c>
      <c r="G463" t="str">
        <f t="shared" si="38"/>
        <v/>
      </c>
      <c r="H463" t="str">
        <f>IF(OR(F463&lt;&gt;[1]Rapport!$C$1,F463=""),"",ROW())</f>
        <v/>
      </c>
      <c r="I463" s="11" t="str">
        <f t="shared" ca="1" si="36"/>
        <v/>
      </c>
    </row>
    <row r="464" spans="2:9" x14ac:dyDescent="0.25">
      <c r="B464" s="10" t="str">
        <f t="shared" ca="1" si="35"/>
        <v/>
      </c>
      <c r="D464" s="11" t="str">
        <f>IF([1]Inventaires!H465="","",[1]Inventaires!H465)</f>
        <v/>
      </c>
      <c r="E464" t="str">
        <f t="shared" si="37"/>
        <v/>
      </c>
      <c r="F464" t="str">
        <f>IF(OR([1]Inventaires!H465="",[1]Rapport!A$2&lt;&gt;[1]Inventaires!H465),"",[1]Inventaires!I465)</f>
        <v/>
      </c>
      <c r="G464" t="str">
        <f t="shared" si="38"/>
        <v/>
      </c>
      <c r="H464" t="str">
        <f>IF(OR(F464&lt;&gt;[1]Rapport!$C$1,F464=""),"",ROW())</f>
        <v/>
      </c>
      <c r="I464" s="11" t="str">
        <f t="shared" ca="1" si="36"/>
        <v/>
      </c>
    </row>
    <row r="465" spans="2:9" x14ac:dyDescent="0.25">
      <c r="B465" s="10" t="str">
        <f t="shared" ref="B465:B528" ca="1" si="39">IF(ROW()-1&lt;=G$1,INDIRECT("LD!I"&amp;SMALL(G$2:G$1000,ROW()-1),1),"")</f>
        <v/>
      </c>
      <c r="D465" s="11" t="str">
        <f>IF([1]Inventaires!H466="","",[1]Inventaires!H466)</f>
        <v/>
      </c>
      <c r="E465" t="str">
        <f t="shared" si="37"/>
        <v/>
      </c>
      <c r="F465" t="str">
        <f>IF(OR([1]Inventaires!H466="",[1]Rapport!A$2&lt;&gt;[1]Inventaires!H466),"",[1]Inventaires!I466)</f>
        <v/>
      </c>
      <c r="G465" t="str">
        <f t="shared" si="38"/>
        <v/>
      </c>
      <c r="H465" t="str">
        <f>IF(OR(F465&lt;&gt;[1]Rapport!$C$1,F465=""),"",ROW())</f>
        <v/>
      </c>
      <c r="I465" s="11" t="str">
        <f t="shared" ref="I465:I528" ca="1" si="40">IF(ROW()-1&lt;=H$1,INDIRECT("Inventaires!d"&amp;SMALL(H$2:H$1000,ROW()-1)+1,1),"")</f>
        <v/>
      </c>
    </row>
    <row r="466" spans="2:9" x14ac:dyDescent="0.25">
      <c r="B466" s="10" t="str">
        <f t="shared" ca="1" si="39"/>
        <v/>
      </c>
      <c r="D466" s="11" t="str">
        <f>IF([1]Inventaires!H467="","",[1]Inventaires!H467)</f>
        <v/>
      </c>
      <c r="E466" t="str">
        <f t="shared" si="37"/>
        <v/>
      </c>
      <c r="F466" t="str">
        <f>IF(OR([1]Inventaires!H467="",[1]Rapport!A$2&lt;&gt;[1]Inventaires!H467),"",[1]Inventaires!I467)</f>
        <v/>
      </c>
      <c r="G466" t="str">
        <f t="shared" si="38"/>
        <v/>
      </c>
      <c r="H466" t="str">
        <f>IF(OR(F466&lt;&gt;[1]Rapport!$C$1,F466=""),"",ROW())</f>
        <v/>
      </c>
      <c r="I466" s="11" t="str">
        <f t="shared" ca="1" si="40"/>
        <v/>
      </c>
    </row>
    <row r="467" spans="2:9" x14ac:dyDescent="0.25">
      <c r="B467" s="10" t="str">
        <f t="shared" ca="1" si="39"/>
        <v/>
      </c>
      <c r="D467" s="11" t="str">
        <f>IF([1]Inventaires!H468="","",[1]Inventaires!H468)</f>
        <v/>
      </c>
      <c r="E467" t="str">
        <f t="shared" si="37"/>
        <v/>
      </c>
      <c r="F467" t="str">
        <f>IF(OR([1]Inventaires!H468="",[1]Rapport!A$2&lt;&gt;[1]Inventaires!H468),"",[1]Inventaires!I468)</f>
        <v/>
      </c>
      <c r="G467" t="str">
        <f t="shared" si="38"/>
        <v/>
      </c>
      <c r="H467" t="str">
        <f>IF(OR(F467&lt;&gt;[1]Rapport!$C$1,F467=""),"",ROW())</f>
        <v/>
      </c>
      <c r="I467" s="11" t="str">
        <f t="shared" ca="1" si="40"/>
        <v/>
      </c>
    </row>
    <row r="468" spans="2:9" x14ac:dyDescent="0.25">
      <c r="B468" s="10" t="str">
        <f t="shared" ca="1" si="39"/>
        <v/>
      </c>
      <c r="D468" s="11" t="str">
        <f>IF([1]Inventaires!H469="","",[1]Inventaires!H469)</f>
        <v/>
      </c>
      <c r="E468" t="str">
        <f t="shared" si="37"/>
        <v/>
      </c>
      <c r="F468" t="str">
        <f>IF(OR([1]Inventaires!H469="",[1]Rapport!A$2&lt;&gt;[1]Inventaires!H469),"",[1]Inventaires!I469)</f>
        <v/>
      </c>
      <c r="G468" t="str">
        <f t="shared" si="38"/>
        <v/>
      </c>
      <c r="H468" t="str">
        <f>IF(OR(F468&lt;&gt;[1]Rapport!$C$1,F468=""),"",ROW())</f>
        <v/>
      </c>
      <c r="I468" s="11" t="str">
        <f t="shared" ca="1" si="40"/>
        <v/>
      </c>
    </row>
    <row r="469" spans="2:9" x14ac:dyDescent="0.25">
      <c r="B469" s="10" t="str">
        <f t="shared" ca="1" si="39"/>
        <v/>
      </c>
      <c r="D469" s="11" t="str">
        <f>IF([1]Inventaires!H470="","",[1]Inventaires!H470)</f>
        <v/>
      </c>
      <c r="E469" t="str">
        <f t="shared" si="37"/>
        <v/>
      </c>
      <c r="F469" t="str">
        <f>IF(OR([1]Inventaires!H470="",[1]Rapport!A$2&lt;&gt;[1]Inventaires!H470),"",[1]Inventaires!I470)</f>
        <v/>
      </c>
      <c r="G469" t="str">
        <f t="shared" si="38"/>
        <v/>
      </c>
      <c r="H469" t="str">
        <f>IF(OR(F469&lt;&gt;[1]Rapport!$C$1,F469=""),"",ROW())</f>
        <v/>
      </c>
      <c r="I469" s="11" t="str">
        <f t="shared" ca="1" si="40"/>
        <v/>
      </c>
    </row>
    <row r="470" spans="2:9" x14ac:dyDescent="0.25">
      <c r="B470" s="10" t="str">
        <f t="shared" ca="1" si="39"/>
        <v/>
      </c>
      <c r="D470" s="11" t="str">
        <f>IF([1]Inventaires!H471="","",[1]Inventaires!H471)</f>
        <v/>
      </c>
      <c r="E470" t="str">
        <f t="shared" si="37"/>
        <v/>
      </c>
      <c r="F470" t="str">
        <f>IF(OR([1]Inventaires!H471="",[1]Rapport!A$2&lt;&gt;[1]Inventaires!H471),"",[1]Inventaires!I471)</f>
        <v/>
      </c>
      <c r="G470" t="str">
        <f t="shared" si="38"/>
        <v/>
      </c>
      <c r="H470" t="str">
        <f>IF(OR(F470&lt;&gt;[1]Rapport!$C$1,F470=""),"",ROW())</f>
        <v/>
      </c>
      <c r="I470" s="11" t="str">
        <f t="shared" ca="1" si="40"/>
        <v/>
      </c>
    </row>
    <row r="471" spans="2:9" x14ac:dyDescent="0.25">
      <c r="B471" s="10" t="str">
        <f t="shared" ca="1" si="39"/>
        <v/>
      </c>
      <c r="D471" s="11" t="str">
        <f>IF([1]Inventaires!H472="","",[1]Inventaires!H472)</f>
        <v/>
      </c>
      <c r="E471" t="str">
        <f t="shared" si="37"/>
        <v/>
      </c>
      <c r="F471" t="str">
        <f>IF(OR([1]Inventaires!H472="",[1]Rapport!A$2&lt;&gt;[1]Inventaires!H472),"",[1]Inventaires!I472)</f>
        <v/>
      </c>
      <c r="G471" t="str">
        <f t="shared" si="38"/>
        <v/>
      </c>
      <c r="H471" t="str">
        <f>IF(OR(F471&lt;&gt;[1]Rapport!$C$1,F471=""),"",ROW())</f>
        <v/>
      </c>
      <c r="I471" s="11" t="str">
        <f t="shared" ca="1" si="40"/>
        <v/>
      </c>
    </row>
    <row r="472" spans="2:9" x14ac:dyDescent="0.25">
      <c r="B472" s="10" t="str">
        <f t="shared" ca="1" si="39"/>
        <v/>
      </c>
      <c r="D472" s="11" t="str">
        <f>IF([1]Inventaires!H473="","",[1]Inventaires!H473)</f>
        <v/>
      </c>
      <c r="E472" t="str">
        <f t="shared" si="37"/>
        <v/>
      </c>
      <c r="F472" t="str">
        <f>IF(OR([1]Inventaires!H473="",[1]Rapport!A$2&lt;&gt;[1]Inventaires!H473),"",[1]Inventaires!I473)</f>
        <v/>
      </c>
      <c r="G472" t="str">
        <f t="shared" si="38"/>
        <v/>
      </c>
      <c r="H472" t="str">
        <f>IF(OR(F472&lt;&gt;[1]Rapport!$C$1,F472=""),"",ROW())</f>
        <v/>
      </c>
      <c r="I472" s="11" t="str">
        <f t="shared" ca="1" si="40"/>
        <v/>
      </c>
    </row>
    <row r="473" spans="2:9" x14ac:dyDescent="0.25">
      <c r="B473" s="10" t="str">
        <f t="shared" ca="1" si="39"/>
        <v/>
      </c>
      <c r="D473" s="11" t="str">
        <f>IF([1]Inventaires!H474="","",[1]Inventaires!H474)</f>
        <v/>
      </c>
      <c r="E473" t="str">
        <f t="shared" si="37"/>
        <v/>
      </c>
      <c r="F473" t="str">
        <f>IF(OR([1]Inventaires!H474="",[1]Rapport!A$2&lt;&gt;[1]Inventaires!H474),"",[1]Inventaires!I474)</f>
        <v/>
      </c>
      <c r="G473" t="str">
        <f t="shared" si="38"/>
        <v/>
      </c>
      <c r="H473" t="str">
        <f>IF(OR(F473&lt;&gt;[1]Rapport!$C$1,F473=""),"",ROW())</f>
        <v/>
      </c>
      <c r="I473" s="11" t="str">
        <f t="shared" ca="1" si="40"/>
        <v/>
      </c>
    </row>
    <row r="474" spans="2:9" x14ac:dyDescent="0.25">
      <c r="B474" s="10" t="str">
        <f t="shared" ca="1" si="39"/>
        <v/>
      </c>
      <c r="D474" s="11" t="str">
        <f>IF([1]Inventaires!H475="","",[1]Inventaires!H475)</f>
        <v/>
      </c>
      <c r="E474" t="str">
        <f t="shared" si="37"/>
        <v/>
      </c>
      <c r="F474" t="str">
        <f>IF(OR([1]Inventaires!H475="",[1]Rapport!A$2&lt;&gt;[1]Inventaires!H475),"",[1]Inventaires!I475)</f>
        <v/>
      </c>
      <c r="G474" t="str">
        <f t="shared" si="38"/>
        <v/>
      </c>
      <c r="H474" t="str">
        <f>IF(OR(F474&lt;&gt;[1]Rapport!$C$1,F474=""),"",ROW())</f>
        <v/>
      </c>
      <c r="I474" s="11" t="str">
        <f t="shared" ca="1" si="40"/>
        <v/>
      </c>
    </row>
    <row r="475" spans="2:9" x14ac:dyDescent="0.25">
      <c r="B475" s="10" t="str">
        <f t="shared" ca="1" si="39"/>
        <v/>
      </c>
      <c r="D475" s="11" t="str">
        <f>IF([1]Inventaires!H476="","",[1]Inventaires!H476)</f>
        <v/>
      </c>
      <c r="E475" t="str">
        <f t="shared" si="37"/>
        <v/>
      </c>
      <c r="F475" t="str">
        <f>IF(OR([1]Inventaires!H476="",[1]Rapport!A$2&lt;&gt;[1]Inventaires!H476),"",[1]Inventaires!I476)</f>
        <v/>
      </c>
      <c r="G475" t="str">
        <f t="shared" si="38"/>
        <v/>
      </c>
      <c r="H475" t="str">
        <f>IF(OR(F475&lt;&gt;[1]Rapport!$C$1,F475=""),"",ROW())</f>
        <v/>
      </c>
      <c r="I475" s="11" t="str">
        <f t="shared" ca="1" si="40"/>
        <v/>
      </c>
    </row>
    <row r="476" spans="2:9" x14ac:dyDescent="0.25">
      <c r="B476" s="10" t="str">
        <f t="shared" ca="1" si="39"/>
        <v/>
      </c>
      <c r="D476" s="11" t="str">
        <f>IF([1]Inventaires!H477="","",[1]Inventaires!H477)</f>
        <v/>
      </c>
      <c r="E476" t="str">
        <f t="shared" si="37"/>
        <v/>
      </c>
      <c r="F476" t="str">
        <f>IF(OR([1]Inventaires!H477="",[1]Rapport!A$2&lt;&gt;[1]Inventaires!H477),"",[1]Inventaires!I477)</f>
        <v/>
      </c>
      <c r="G476" t="str">
        <f t="shared" si="38"/>
        <v/>
      </c>
      <c r="H476" t="str">
        <f>IF(OR(F476&lt;&gt;[1]Rapport!$C$1,F476=""),"",ROW())</f>
        <v/>
      </c>
      <c r="I476" s="11" t="str">
        <f t="shared" ca="1" si="40"/>
        <v/>
      </c>
    </row>
    <row r="477" spans="2:9" x14ac:dyDescent="0.25">
      <c r="B477" s="10" t="str">
        <f t="shared" ca="1" si="39"/>
        <v/>
      </c>
      <c r="D477" s="11" t="str">
        <f>IF([1]Inventaires!H478="","",[1]Inventaires!H478)</f>
        <v/>
      </c>
      <c r="E477" t="str">
        <f t="shared" si="37"/>
        <v/>
      </c>
      <c r="F477" t="str">
        <f>IF(OR([1]Inventaires!H478="",[1]Rapport!A$2&lt;&gt;[1]Inventaires!H478),"",[1]Inventaires!I478)</f>
        <v/>
      </c>
      <c r="G477" t="str">
        <f t="shared" si="38"/>
        <v/>
      </c>
      <c r="H477" t="str">
        <f>IF(OR(F477&lt;&gt;[1]Rapport!$C$1,F477=""),"",ROW())</f>
        <v/>
      </c>
      <c r="I477" s="11" t="str">
        <f t="shared" ca="1" si="40"/>
        <v/>
      </c>
    </row>
    <row r="478" spans="2:9" x14ac:dyDescent="0.25">
      <c r="B478" s="10" t="str">
        <f t="shared" ca="1" si="39"/>
        <v/>
      </c>
      <c r="D478" s="11" t="str">
        <f>IF([1]Inventaires!H479="","",[1]Inventaires!H479)</f>
        <v/>
      </c>
      <c r="E478" t="str">
        <f t="shared" si="37"/>
        <v/>
      </c>
      <c r="F478" t="str">
        <f>IF(OR([1]Inventaires!H479="",[1]Rapport!A$2&lt;&gt;[1]Inventaires!H479),"",[1]Inventaires!I479)</f>
        <v/>
      </c>
      <c r="G478" t="str">
        <f t="shared" si="38"/>
        <v/>
      </c>
      <c r="H478" t="str">
        <f>IF(OR(F478&lt;&gt;[1]Rapport!$C$1,F478=""),"",ROW())</f>
        <v/>
      </c>
      <c r="I478" s="11" t="str">
        <f t="shared" ca="1" si="40"/>
        <v/>
      </c>
    </row>
    <row r="479" spans="2:9" x14ac:dyDescent="0.25">
      <c r="B479" s="10" t="str">
        <f t="shared" ca="1" si="39"/>
        <v/>
      </c>
      <c r="D479" s="11" t="str">
        <f>IF([1]Inventaires!H480="","",[1]Inventaires!H480)</f>
        <v/>
      </c>
      <c r="E479" t="str">
        <f t="shared" si="37"/>
        <v/>
      </c>
      <c r="F479" t="str">
        <f>IF(OR([1]Inventaires!H480="",[1]Rapport!A$2&lt;&gt;[1]Inventaires!H480),"",[1]Inventaires!I480)</f>
        <v/>
      </c>
      <c r="G479" t="str">
        <f t="shared" si="38"/>
        <v/>
      </c>
      <c r="H479" t="str">
        <f>IF(OR(F479&lt;&gt;[1]Rapport!$C$1,F479=""),"",ROW())</f>
        <v/>
      </c>
      <c r="I479" s="11" t="str">
        <f t="shared" ca="1" si="40"/>
        <v/>
      </c>
    </row>
    <row r="480" spans="2:9" x14ac:dyDescent="0.25">
      <c r="B480" s="10" t="str">
        <f t="shared" ca="1" si="39"/>
        <v/>
      </c>
      <c r="D480" s="11" t="str">
        <f>IF([1]Inventaires!H481="","",[1]Inventaires!H481)</f>
        <v/>
      </c>
      <c r="E480" t="str">
        <f t="shared" si="37"/>
        <v/>
      </c>
      <c r="F480" t="str">
        <f>IF(OR([1]Inventaires!H481="",[1]Rapport!A$2&lt;&gt;[1]Inventaires!H481),"",[1]Inventaires!I481)</f>
        <v/>
      </c>
      <c r="G480" t="str">
        <f t="shared" si="38"/>
        <v/>
      </c>
      <c r="H480" t="str">
        <f>IF(OR(F480&lt;&gt;[1]Rapport!$C$1,F480=""),"",ROW())</f>
        <v/>
      </c>
      <c r="I480" s="11" t="str">
        <f t="shared" ca="1" si="40"/>
        <v/>
      </c>
    </row>
    <row r="481" spans="2:9" x14ac:dyDescent="0.25">
      <c r="B481" s="10" t="str">
        <f t="shared" ca="1" si="39"/>
        <v/>
      </c>
      <c r="D481" s="11" t="str">
        <f>IF([1]Inventaires!H482="","",[1]Inventaires!H482)</f>
        <v/>
      </c>
      <c r="E481" t="str">
        <f t="shared" si="37"/>
        <v/>
      </c>
      <c r="F481" t="str">
        <f>IF(OR([1]Inventaires!H482="",[1]Rapport!A$2&lt;&gt;[1]Inventaires!H482),"",[1]Inventaires!I482)</f>
        <v/>
      </c>
      <c r="G481" t="str">
        <f t="shared" si="38"/>
        <v/>
      </c>
      <c r="H481" t="str">
        <f>IF(OR(F481&lt;&gt;[1]Rapport!$C$1,F481=""),"",ROW())</f>
        <v/>
      </c>
      <c r="I481" s="11" t="str">
        <f t="shared" ca="1" si="40"/>
        <v/>
      </c>
    </row>
    <row r="482" spans="2:9" x14ac:dyDescent="0.25">
      <c r="B482" s="10" t="str">
        <f t="shared" ca="1" si="39"/>
        <v/>
      </c>
      <c r="D482" s="11" t="str">
        <f>IF([1]Inventaires!H483="","",[1]Inventaires!H483)</f>
        <v/>
      </c>
      <c r="E482" t="str">
        <f t="shared" si="37"/>
        <v/>
      </c>
      <c r="F482" t="str">
        <f>IF(OR([1]Inventaires!H483="",[1]Rapport!A$2&lt;&gt;[1]Inventaires!H483),"",[1]Inventaires!I483)</f>
        <v/>
      </c>
      <c r="G482" t="str">
        <f t="shared" si="38"/>
        <v/>
      </c>
      <c r="H482" t="str">
        <f>IF(OR(F482&lt;&gt;[1]Rapport!$C$1,F482=""),"",ROW())</f>
        <v/>
      </c>
      <c r="I482" s="11" t="str">
        <f t="shared" ca="1" si="40"/>
        <v/>
      </c>
    </row>
    <row r="483" spans="2:9" x14ac:dyDescent="0.25">
      <c r="B483" s="10" t="str">
        <f t="shared" ca="1" si="39"/>
        <v/>
      </c>
      <c r="D483" s="11" t="str">
        <f>IF([1]Inventaires!H484="","",[1]Inventaires!H484)</f>
        <v/>
      </c>
      <c r="E483" t="str">
        <f t="shared" si="37"/>
        <v/>
      </c>
      <c r="F483" t="str">
        <f>IF(OR([1]Inventaires!H484="",[1]Rapport!A$2&lt;&gt;[1]Inventaires!H484),"",[1]Inventaires!I484)</f>
        <v/>
      </c>
      <c r="G483" t="str">
        <f t="shared" si="38"/>
        <v/>
      </c>
      <c r="H483" t="str">
        <f>IF(OR(F483&lt;&gt;[1]Rapport!$C$1,F483=""),"",ROW())</f>
        <v/>
      </c>
      <c r="I483" s="11" t="str">
        <f t="shared" ca="1" si="40"/>
        <v/>
      </c>
    </row>
    <row r="484" spans="2:9" x14ac:dyDescent="0.25">
      <c r="B484" s="10" t="str">
        <f t="shared" ca="1" si="39"/>
        <v/>
      </c>
      <c r="D484" s="11" t="str">
        <f>IF([1]Inventaires!H485="","",[1]Inventaires!H485)</f>
        <v/>
      </c>
      <c r="E484" t="str">
        <f t="shared" si="37"/>
        <v/>
      </c>
      <c r="F484" t="str">
        <f>IF(OR([1]Inventaires!H485="",[1]Rapport!A$2&lt;&gt;[1]Inventaires!H485),"",[1]Inventaires!I485)</f>
        <v/>
      </c>
      <c r="G484" t="str">
        <f t="shared" si="38"/>
        <v/>
      </c>
      <c r="H484" t="str">
        <f>IF(OR(F484&lt;&gt;[1]Rapport!$C$1,F484=""),"",ROW())</f>
        <v/>
      </c>
      <c r="I484" s="11" t="str">
        <f t="shared" ca="1" si="40"/>
        <v/>
      </c>
    </row>
    <row r="485" spans="2:9" x14ac:dyDescent="0.25">
      <c r="B485" s="10" t="str">
        <f t="shared" ca="1" si="39"/>
        <v/>
      </c>
      <c r="D485" s="11" t="str">
        <f>IF([1]Inventaires!H486="","",[1]Inventaires!H486)</f>
        <v/>
      </c>
      <c r="E485" t="str">
        <f t="shared" si="37"/>
        <v/>
      </c>
      <c r="F485" t="str">
        <f>IF(OR([1]Inventaires!H486="",[1]Rapport!A$2&lt;&gt;[1]Inventaires!H486),"",[1]Inventaires!I486)</f>
        <v/>
      </c>
      <c r="G485" t="str">
        <f t="shared" si="38"/>
        <v/>
      </c>
      <c r="H485" t="str">
        <f>IF(OR(F485&lt;&gt;[1]Rapport!$C$1,F485=""),"",ROW())</f>
        <v/>
      </c>
      <c r="I485" s="11" t="str">
        <f t="shared" ca="1" si="40"/>
        <v/>
      </c>
    </row>
    <row r="486" spans="2:9" x14ac:dyDescent="0.25">
      <c r="B486" s="10" t="str">
        <f t="shared" ca="1" si="39"/>
        <v/>
      </c>
      <c r="D486" s="11" t="str">
        <f>IF([1]Inventaires!H487="","",[1]Inventaires!H487)</f>
        <v/>
      </c>
      <c r="E486" t="str">
        <f t="shared" si="37"/>
        <v/>
      </c>
      <c r="F486" t="str">
        <f>IF(OR([1]Inventaires!H487="",[1]Rapport!A$2&lt;&gt;[1]Inventaires!H487),"",[1]Inventaires!I487)</f>
        <v/>
      </c>
      <c r="G486" t="str">
        <f t="shared" si="38"/>
        <v/>
      </c>
      <c r="H486" t="str">
        <f>IF(OR(F486&lt;&gt;[1]Rapport!$C$1,F486=""),"",ROW())</f>
        <v/>
      </c>
      <c r="I486" s="11" t="str">
        <f t="shared" ca="1" si="40"/>
        <v/>
      </c>
    </row>
    <row r="487" spans="2:9" x14ac:dyDescent="0.25">
      <c r="B487" s="10" t="str">
        <f t="shared" ca="1" si="39"/>
        <v/>
      </c>
      <c r="D487" s="11" t="str">
        <f>IF([1]Inventaires!H488="","",[1]Inventaires!H488)</f>
        <v/>
      </c>
      <c r="E487" t="str">
        <f t="shared" si="37"/>
        <v/>
      </c>
      <c r="F487" t="str">
        <f>IF(OR([1]Inventaires!H488="",[1]Rapport!A$2&lt;&gt;[1]Inventaires!H488),"",[1]Inventaires!I488)</f>
        <v/>
      </c>
      <c r="G487" t="str">
        <f t="shared" si="38"/>
        <v/>
      </c>
      <c r="H487" t="str">
        <f>IF(OR(F487&lt;&gt;[1]Rapport!$C$1,F487=""),"",ROW())</f>
        <v/>
      </c>
      <c r="I487" s="11" t="str">
        <f t="shared" ca="1" si="40"/>
        <v/>
      </c>
    </row>
    <row r="488" spans="2:9" x14ac:dyDescent="0.25">
      <c r="B488" s="10" t="str">
        <f t="shared" ca="1" si="39"/>
        <v/>
      </c>
      <c r="D488" s="11" t="str">
        <f>IF([1]Inventaires!H489="","",[1]Inventaires!H489)</f>
        <v/>
      </c>
      <c r="E488" t="str">
        <f t="shared" si="37"/>
        <v/>
      </c>
      <c r="F488" t="str">
        <f>IF(OR([1]Inventaires!H489="",[1]Rapport!A$2&lt;&gt;[1]Inventaires!H489),"",[1]Inventaires!I489)</f>
        <v/>
      </c>
      <c r="G488" t="str">
        <f t="shared" si="38"/>
        <v/>
      </c>
      <c r="H488" t="str">
        <f>IF(OR(F488&lt;&gt;[1]Rapport!$C$1,F488=""),"",ROW())</f>
        <v/>
      </c>
      <c r="I488" s="11" t="str">
        <f t="shared" ca="1" si="40"/>
        <v/>
      </c>
    </row>
    <row r="489" spans="2:9" x14ac:dyDescent="0.25">
      <c r="B489" s="10" t="str">
        <f t="shared" ca="1" si="39"/>
        <v/>
      </c>
      <c r="D489" s="11" t="str">
        <f>IF([1]Inventaires!H490="","",[1]Inventaires!H490)</f>
        <v/>
      </c>
      <c r="E489" t="str">
        <f t="shared" si="37"/>
        <v/>
      </c>
      <c r="F489" t="str">
        <f>IF(OR([1]Inventaires!H490="",[1]Rapport!A$2&lt;&gt;[1]Inventaires!H490),"",[1]Inventaires!I490)</f>
        <v/>
      </c>
      <c r="G489" t="str">
        <f t="shared" si="38"/>
        <v/>
      </c>
      <c r="H489" t="str">
        <f>IF(OR(F489&lt;&gt;[1]Rapport!$C$1,F489=""),"",ROW())</f>
        <v/>
      </c>
      <c r="I489" s="11" t="str">
        <f t="shared" ca="1" si="40"/>
        <v/>
      </c>
    </row>
    <row r="490" spans="2:9" x14ac:dyDescent="0.25">
      <c r="B490" s="10" t="str">
        <f t="shared" ca="1" si="39"/>
        <v/>
      </c>
      <c r="D490" s="11" t="str">
        <f>IF([1]Inventaires!H491="","",[1]Inventaires!H491)</f>
        <v/>
      </c>
      <c r="E490" t="str">
        <f t="shared" si="37"/>
        <v/>
      </c>
      <c r="F490" t="str">
        <f>IF(OR([1]Inventaires!H491="",[1]Rapport!A$2&lt;&gt;[1]Inventaires!H491),"",[1]Inventaires!I491)</f>
        <v/>
      </c>
      <c r="G490" t="str">
        <f t="shared" si="38"/>
        <v/>
      </c>
      <c r="H490" t="str">
        <f>IF(OR(F490&lt;&gt;[1]Rapport!$C$1,F490=""),"",ROW())</f>
        <v/>
      </c>
      <c r="I490" s="11" t="str">
        <f t="shared" ca="1" si="40"/>
        <v/>
      </c>
    </row>
    <row r="491" spans="2:9" x14ac:dyDescent="0.25">
      <c r="B491" s="10" t="str">
        <f t="shared" ca="1" si="39"/>
        <v/>
      </c>
      <c r="D491" s="11" t="str">
        <f>IF([1]Inventaires!H492="","",[1]Inventaires!H492)</f>
        <v/>
      </c>
      <c r="E491" t="str">
        <f t="shared" si="37"/>
        <v/>
      </c>
      <c r="F491" t="str">
        <f>IF(OR([1]Inventaires!H492="",[1]Rapport!A$2&lt;&gt;[1]Inventaires!H492),"",[1]Inventaires!I492)</f>
        <v/>
      </c>
      <c r="G491" t="str">
        <f t="shared" si="38"/>
        <v/>
      </c>
      <c r="H491" t="str">
        <f>IF(OR(F491&lt;&gt;[1]Rapport!$C$1,F491=""),"",ROW())</f>
        <v/>
      </c>
      <c r="I491" s="11" t="str">
        <f t="shared" ca="1" si="40"/>
        <v/>
      </c>
    </row>
    <row r="492" spans="2:9" x14ac:dyDescent="0.25">
      <c r="B492" s="10" t="str">
        <f t="shared" ca="1" si="39"/>
        <v/>
      </c>
      <c r="D492" s="11" t="str">
        <f>IF([1]Inventaires!H493="","",[1]Inventaires!H493)</f>
        <v/>
      </c>
      <c r="E492" t="str">
        <f t="shared" si="37"/>
        <v/>
      </c>
      <c r="F492" t="str">
        <f>IF(OR([1]Inventaires!H493="",[1]Rapport!A$2&lt;&gt;[1]Inventaires!H493),"",[1]Inventaires!I493)</f>
        <v/>
      </c>
      <c r="G492" t="str">
        <f t="shared" si="38"/>
        <v/>
      </c>
      <c r="H492" t="str">
        <f>IF(OR(F492&lt;&gt;[1]Rapport!$C$1,F492=""),"",ROW())</f>
        <v/>
      </c>
      <c r="I492" s="11" t="str">
        <f t="shared" ca="1" si="40"/>
        <v/>
      </c>
    </row>
    <row r="493" spans="2:9" x14ac:dyDescent="0.25">
      <c r="B493" s="10" t="str">
        <f t="shared" ca="1" si="39"/>
        <v/>
      </c>
      <c r="D493" s="11" t="str">
        <f>IF([1]Inventaires!H494="","",[1]Inventaires!H494)</f>
        <v/>
      </c>
      <c r="E493" t="str">
        <f t="shared" si="37"/>
        <v/>
      </c>
      <c r="F493" t="str">
        <f>IF(OR([1]Inventaires!H494="",[1]Rapport!A$2&lt;&gt;[1]Inventaires!H494),"",[1]Inventaires!I494)</f>
        <v/>
      </c>
      <c r="G493" t="str">
        <f t="shared" si="38"/>
        <v/>
      </c>
      <c r="H493" t="str">
        <f>IF(OR(F493&lt;&gt;[1]Rapport!$C$1,F493=""),"",ROW())</f>
        <v/>
      </c>
      <c r="I493" s="11" t="str">
        <f t="shared" ca="1" si="40"/>
        <v/>
      </c>
    </row>
    <row r="494" spans="2:9" x14ac:dyDescent="0.25">
      <c r="B494" s="10" t="str">
        <f t="shared" ca="1" si="39"/>
        <v/>
      </c>
      <c r="D494" s="11" t="str">
        <f>IF([1]Inventaires!H495="","",[1]Inventaires!H495)</f>
        <v/>
      </c>
      <c r="E494" t="str">
        <f t="shared" si="37"/>
        <v/>
      </c>
      <c r="F494" t="str">
        <f>IF(OR([1]Inventaires!H495="",[1]Rapport!A$2&lt;&gt;[1]Inventaires!H495),"",[1]Inventaires!I495)</f>
        <v/>
      </c>
      <c r="G494" t="str">
        <f t="shared" si="38"/>
        <v/>
      </c>
      <c r="H494" t="str">
        <f>IF(OR(F494&lt;&gt;[1]Rapport!$C$1,F494=""),"",ROW())</f>
        <v/>
      </c>
      <c r="I494" s="11" t="str">
        <f t="shared" ca="1" si="40"/>
        <v/>
      </c>
    </row>
    <row r="495" spans="2:9" x14ac:dyDescent="0.25">
      <c r="B495" s="10" t="str">
        <f t="shared" ca="1" si="39"/>
        <v/>
      </c>
      <c r="D495" s="11" t="str">
        <f>IF([1]Inventaires!H496="","",[1]Inventaires!H496)</f>
        <v/>
      </c>
      <c r="E495" t="str">
        <f t="shared" si="37"/>
        <v/>
      </c>
      <c r="F495" t="str">
        <f>IF(OR([1]Inventaires!H496="",[1]Rapport!A$2&lt;&gt;[1]Inventaires!H496),"",[1]Inventaires!I496)</f>
        <v/>
      </c>
      <c r="G495" t="str">
        <f t="shared" si="38"/>
        <v/>
      </c>
      <c r="H495" t="str">
        <f>IF(OR(F495&lt;&gt;[1]Rapport!$C$1,F495=""),"",ROW())</f>
        <v/>
      </c>
      <c r="I495" s="11" t="str">
        <f t="shared" ca="1" si="40"/>
        <v/>
      </c>
    </row>
    <row r="496" spans="2:9" x14ac:dyDescent="0.25">
      <c r="B496" s="10" t="str">
        <f t="shared" ca="1" si="39"/>
        <v/>
      </c>
      <c r="D496" s="11" t="str">
        <f>IF([1]Inventaires!H497="","",[1]Inventaires!H497)</f>
        <v/>
      </c>
      <c r="E496" t="str">
        <f t="shared" si="37"/>
        <v/>
      </c>
      <c r="F496" t="str">
        <f>IF(OR([1]Inventaires!H497="",[1]Rapport!A$2&lt;&gt;[1]Inventaires!H497),"",[1]Inventaires!I497)</f>
        <v/>
      </c>
      <c r="G496" t="str">
        <f t="shared" si="38"/>
        <v/>
      </c>
      <c r="H496" t="str">
        <f>IF(OR(F496&lt;&gt;[1]Rapport!$C$1,F496=""),"",ROW())</f>
        <v/>
      </c>
      <c r="I496" s="11" t="str">
        <f t="shared" ca="1" si="40"/>
        <v/>
      </c>
    </row>
    <row r="497" spans="2:9" x14ac:dyDescent="0.25">
      <c r="B497" s="10" t="str">
        <f t="shared" ca="1" si="39"/>
        <v/>
      </c>
      <c r="D497" s="11" t="str">
        <f>IF([1]Inventaires!H498="","",[1]Inventaires!H498)</f>
        <v/>
      </c>
      <c r="E497" t="str">
        <f t="shared" si="37"/>
        <v/>
      </c>
      <c r="F497" t="str">
        <f>IF(OR([1]Inventaires!H498="",[1]Rapport!A$2&lt;&gt;[1]Inventaires!H498),"",[1]Inventaires!I498)</f>
        <v/>
      </c>
      <c r="G497" t="str">
        <f t="shared" si="38"/>
        <v/>
      </c>
      <c r="H497" t="str">
        <f>IF(OR(F497&lt;&gt;[1]Rapport!$C$1,F497=""),"",ROW())</f>
        <v/>
      </c>
      <c r="I497" s="11" t="str">
        <f t="shared" ca="1" si="40"/>
        <v/>
      </c>
    </row>
    <row r="498" spans="2:9" x14ac:dyDescent="0.25">
      <c r="B498" s="10" t="str">
        <f t="shared" ca="1" si="39"/>
        <v/>
      </c>
      <c r="D498" s="11" t="str">
        <f>IF([1]Inventaires!H499="","",[1]Inventaires!H499)</f>
        <v/>
      </c>
      <c r="E498" t="str">
        <f t="shared" si="37"/>
        <v/>
      </c>
      <c r="F498" t="str">
        <f>IF(OR([1]Inventaires!H499="",[1]Rapport!A$2&lt;&gt;[1]Inventaires!H499),"",[1]Inventaires!I499)</f>
        <v/>
      </c>
      <c r="G498" t="str">
        <f t="shared" si="38"/>
        <v/>
      </c>
      <c r="H498" t="str">
        <f>IF(OR(F498&lt;&gt;[1]Rapport!$C$1,F498=""),"",ROW())</f>
        <v/>
      </c>
      <c r="I498" s="11" t="str">
        <f t="shared" ca="1" si="40"/>
        <v/>
      </c>
    </row>
    <row r="499" spans="2:9" x14ac:dyDescent="0.25">
      <c r="B499" s="10" t="str">
        <f t="shared" ca="1" si="39"/>
        <v/>
      </c>
      <c r="D499" s="11" t="str">
        <f>IF([1]Inventaires!H500="","",[1]Inventaires!H500)</f>
        <v/>
      </c>
      <c r="E499" t="str">
        <f t="shared" si="37"/>
        <v/>
      </c>
      <c r="F499" t="str">
        <f>IF(OR([1]Inventaires!H500="",[1]Rapport!A$2&lt;&gt;[1]Inventaires!H500),"",[1]Inventaires!I500)</f>
        <v/>
      </c>
      <c r="G499" t="str">
        <f t="shared" si="38"/>
        <v/>
      </c>
      <c r="H499" t="str">
        <f>IF(OR(F499&lt;&gt;[1]Rapport!$C$1,F499=""),"",ROW())</f>
        <v/>
      </c>
      <c r="I499" s="11" t="str">
        <f t="shared" ca="1" si="40"/>
        <v/>
      </c>
    </row>
    <row r="500" spans="2:9" x14ac:dyDescent="0.25">
      <c r="B500" s="10" t="str">
        <f t="shared" ca="1" si="39"/>
        <v/>
      </c>
      <c r="D500" s="11" t="str">
        <f>IF([1]Inventaires!H501="","",[1]Inventaires!H501)</f>
        <v/>
      </c>
      <c r="E500" t="str">
        <f t="shared" si="37"/>
        <v/>
      </c>
      <c r="F500" t="str">
        <f>IF(OR([1]Inventaires!H501="",[1]Rapport!A$2&lt;&gt;[1]Inventaires!H501),"",[1]Inventaires!I501)</f>
        <v/>
      </c>
      <c r="G500" t="str">
        <f t="shared" si="38"/>
        <v/>
      </c>
      <c r="H500" t="str">
        <f>IF(OR(F500&lt;&gt;[1]Rapport!$C$1,F500=""),"",ROW())</f>
        <v/>
      </c>
      <c r="I500" s="11" t="str">
        <f t="shared" ca="1" si="40"/>
        <v/>
      </c>
    </row>
    <row r="501" spans="2:9" x14ac:dyDescent="0.25">
      <c r="B501" s="10" t="str">
        <f t="shared" ca="1" si="39"/>
        <v/>
      </c>
      <c r="D501" s="11" t="str">
        <f>IF([1]Inventaires!H502="","",[1]Inventaires!H502)</f>
        <v/>
      </c>
      <c r="E501" t="str">
        <f t="shared" si="37"/>
        <v/>
      </c>
      <c r="F501" t="str">
        <f>IF(OR([1]Inventaires!H502="",[1]Rapport!A$2&lt;&gt;[1]Inventaires!H502),"",[1]Inventaires!I502)</f>
        <v/>
      </c>
      <c r="G501" t="str">
        <f t="shared" si="38"/>
        <v/>
      </c>
      <c r="H501" t="str">
        <f>IF(OR(F501&lt;&gt;[1]Rapport!$C$1,F501=""),"",ROW())</f>
        <v/>
      </c>
      <c r="I501" s="11" t="str">
        <f t="shared" ca="1" si="40"/>
        <v/>
      </c>
    </row>
    <row r="502" spans="2:9" x14ac:dyDescent="0.25">
      <c r="B502" s="10" t="str">
        <f t="shared" ca="1" si="39"/>
        <v/>
      </c>
      <c r="D502" s="11" t="str">
        <f>IF([1]Inventaires!H503="","",[1]Inventaires!H503)</f>
        <v/>
      </c>
      <c r="E502" t="str">
        <f t="shared" si="37"/>
        <v/>
      </c>
      <c r="F502" t="str">
        <f>IF(OR([1]Inventaires!H503="",[1]Rapport!A$2&lt;&gt;[1]Inventaires!H503),"",[1]Inventaires!I503)</f>
        <v/>
      </c>
      <c r="G502" t="str">
        <f t="shared" si="38"/>
        <v/>
      </c>
      <c r="H502" t="str">
        <f>IF(OR(F502&lt;&gt;[1]Rapport!$C$1,F502=""),"",ROW())</f>
        <v/>
      </c>
      <c r="I502" s="11" t="str">
        <f t="shared" ca="1" si="40"/>
        <v/>
      </c>
    </row>
    <row r="503" spans="2:9" x14ac:dyDescent="0.25">
      <c r="B503" s="10" t="str">
        <f t="shared" ca="1" si="39"/>
        <v/>
      </c>
      <c r="D503" s="11" t="str">
        <f>IF([1]Inventaires!H504="","",[1]Inventaires!H504)</f>
        <v/>
      </c>
      <c r="E503" t="str">
        <f t="shared" si="37"/>
        <v/>
      </c>
      <c r="F503" t="str">
        <f>IF(OR([1]Inventaires!H504="",[1]Rapport!A$2&lt;&gt;[1]Inventaires!H504),"",[1]Inventaires!I504)</f>
        <v/>
      </c>
      <c r="G503" t="str">
        <f t="shared" si="38"/>
        <v/>
      </c>
      <c r="H503" t="str">
        <f>IF(OR(F503&lt;&gt;[1]Rapport!$C$1,F503=""),"",ROW())</f>
        <v/>
      </c>
      <c r="I503" s="11" t="str">
        <f t="shared" ca="1" si="40"/>
        <v/>
      </c>
    </row>
    <row r="504" spans="2:9" x14ac:dyDescent="0.25">
      <c r="B504" s="10" t="str">
        <f t="shared" ca="1" si="39"/>
        <v/>
      </c>
      <c r="D504" s="11" t="str">
        <f>IF([1]Inventaires!H505="","",[1]Inventaires!H505)</f>
        <v/>
      </c>
      <c r="E504" t="str">
        <f t="shared" si="37"/>
        <v/>
      </c>
      <c r="F504" t="str">
        <f>IF(OR([1]Inventaires!H505="",[1]Rapport!A$2&lt;&gt;[1]Inventaires!H505),"",[1]Inventaires!I505)</f>
        <v/>
      </c>
      <c r="G504" t="str">
        <f t="shared" si="38"/>
        <v/>
      </c>
      <c r="H504" t="str">
        <f>IF(OR(F504&lt;&gt;[1]Rapport!$C$1,F504=""),"",ROW())</f>
        <v/>
      </c>
      <c r="I504" s="11" t="str">
        <f t="shared" ca="1" si="40"/>
        <v/>
      </c>
    </row>
    <row r="505" spans="2:9" x14ac:dyDescent="0.25">
      <c r="B505" s="10" t="str">
        <f t="shared" ca="1" si="39"/>
        <v/>
      </c>
      <c r="D505" s="11" t="str">
        <f>IF([1]Inventaires!H506="","",[1]Inventaires!H506)</f>
        <v/>
      </c>
      <c r="E505" t="str">
        <f t="shared" si="37"/>
        <v/>
      </c>
      <c r="F505" t="str">
        <f>IF(OR([1]Inventaires!H506="",[1]Rapport!A$2&lt;&gt;[1]Inventaires!H506),"",[1]Inventaires!I506)</f>
        <v/>
      </c>
      <c r="G505" t="str">
        <f t="shared" si="38"/>
        <v/>
      </c>
      <c r="H505" t="str">
        <f>IF(OR(F505&lt;&gt;[1]Rapport!$C$1,F505=""),"",ROW())</f>
        <v/>
      </c>
      <c r="I505" s="11" t="str">
        <f t="shared" ca="1" si="40"/>
        <v/>
      </c>
    </row>
    <row r="506" spans="2:9" x14ac:dyDescent="0.25">
      <c r="B506" s="10" t="str">
        <f t="shared" ca="1" si="39"/>
        <v/>
      </c>
      <c r="D506" s="11" t="str">
        <f>IF([1]Inventaires!H507="","",[1]Inventaires!H507)</f>
        <v/>
      </c>
      <c r="E506" t="str">
        <f t="shared" si="37"/>
        <v/>
      </c>
      <c r="F506" t="str">
        <f>IF(OR([1]Inventaires!H507="",[1]Rapport!A$2&lt;&gt;[1]Inventaires!H507),"",[1]Inventaires!I507)</f>
        <v/>
      </c>
      <c r="G506" t="str">
        <f t="shared" si="38"/>
        <v/>
      </c>
      <c r="H506" t="str">
        <f>IF(OR(F506&lt;&gt;[1]Rapport!$C$1,F506=""),"",ROW())</f>
        <v/>
      </c>
      <c r="I506" s="11" t="str">
        <f t="shared" ca="1" si="40"/>
        <v/>
      </c>
    </row>
    <row r="507" spans="2:9" x14ac:dyDescent="0.25">
      <c r="B507" s="10" t="str">
        <f t="shared" ca="1" si="39"/>
        <v/>
      </c>
      <c r="D507" s="11" t="str">
        <f>IF([1]Inventaires!H508="","",[1]Inventaires!H508)</f>
        <v/>
      </c>
      <c r="E507" t="str">
        <f t="shared" si="37"/>
        <v/>
      </c>
      <c r="F507" t="str">
        <f>IF(OR([1]Inventaires!H508="",[1]Rapport!A$2&lt;&gt;[1]Inventaires!H508),"",[1]Inventaires!I508)</f>
        <v/>
      </c>
      <c r="G507" t="str">
        <f t="shared" si="38"/>
        <v/>
      </c>
      <c r="H507" t="str">
        <f>IF(OR(F507&lt;&gt;[1]Rapport!$C$1,F507=""),"",ROW())</f>
        <v/>
      </c>
      <c r="I507" s="11" t="str">
        <f t="shared" ca="1" si="40"/>
        <v/>
      </c>
    </row>
    <row r="508" spans="2:9" x14ac:dyDescent="0.25">
      <c r="B508" s="10" t="str">
        <f t="shared" ca="1" si="39"/>
        <v/>
      </c>
      <c r="D508" s="11" t="str">
        <f>IF([1]Inventaires!H509="","",[1]Inventaires!H509)</f>
        <v/>
      </c>
      <c r="E508" t="str">
        <f t="shared" si="37"/>
        <v/>
      </c>
      <c r="F508" t="str">
        <f>IF(OR([1]Inventaires!H509="",[1]Rapport!A$2&lt;&gt;[1]Inventaires!H509),"",[1]Inventaires!I509)</f>
        <v/>
      </c>
      <c r="G508" t="str">
        <f t="shared" si="38"/>
        <v/>
      </c>
      <c r="H508" t="str">
        <f>IF(OR(F508&lt;&gt;[1]Rapport!$C$1,F508=""),"",ROW())</f>
        <v/>
      </c>
      <c r="I508" s="11" t="str">
        <f t="shared" ca="1" si="40"/>
        <v/>
      </c>
    </row>
    <row r="509" spans="2:9" x14ac:dyDescent="0.25">
      <c r="B509" s="10" t="str">
        <f t="shared" ca="1" si="39"/>
        <v/>
      </c>
      <c r="D509" s="11" t="str">
        <f>IF([1]Inventaires!H510="","",[1]Inventaires!H510)</f>
        <v/>
      </c>
      <c r="E509" t="str">
        <f t="shared" si="37"/>
        <v/>
      </c>
      <c r="F509" t="str">
        <f>IF(OR([1]Inventaires!H510="",[1]Rapport!A$2&lt;&gt;[1]Inventaires!H510),"",[1]Inventaires!I510)</f>
        <v/>
      </c>
      <c r="G509" t="str">
        <f t="shared" si="38"/>
        <v/>
      </c>
      <c r="H509" t="str">
        <f>IF(OR(F509&lt;&gt;[1]Rapport!$C$1,F509=""),"",ROW())</f>
        <v/>
      </c>
      <c r="I509" s="11" t="str">
        <f t="shared" ca="1" si="40"/>
        <v/>
      </c>
    </row>
    <row r="510" spans="2:9" x14ac:dyDescent="0.25">
      <c r="B510" s="10" t="str">
        <f t="shared" ca="1" si="39"/>
        <v/>
      </c>
      <c r="D510" s="11" t="str">
        <f>IF([1]Inventaires!H511="","",[1]Inventaires!H511)</f>
        <v/>
      </c>
      <c r="E510" t="str">
        <f t="shared" si="37"/>
        <v/>
      </c>
      <c r="F510" t="str">
        <f>IF(OR([1]Inventaires!H511="",[1]Rapport!A$2&lt;&gt;[1]Inventaires!H511),"",[1]Inventaires!I511)</f>
        <v/>
      </c>
      <c r="G510" t="str">
        <f t="shared" si="38"/>
        <v/>
      </c>
      <c r="H510" t="str">
        <f>IF(OR(F510&lt;&gt;[1]Rapport!$C$1,F510=""),"",ROW())</f>
        <v/>
      </c>
      <c r="I510" s="11" t="str">
        <f t="shared" ca="1" si="40"/>
        <v/>
      </c>
    </row>
    <row r="511" spans="2:9" x14ac:dyDescent="0.25">
      <c r="B511" s="10" t="str">
        <f t="shared" ca="1" si="39"/>
        <v/>
      </c>
      <c r="D511" s="11" t="str">
        <f>IF([1]Inventaires!H512="","",[1]Inventaires!H512)</f>
        <v/>
      </c>
      <c r="E511" t="str">
        <f t="shared" si="37"/>
        <v/>
      </c>
      <c r="F511" t="str">
        <f>IF(OR([1]Inventaires!H512="",[1]Rapport!A$2&lt;&gt;[1]Inventaires!H512),"",[1]Inventaires!I512)</f>
        <v/>
      </c>
      <c r="G511" t="str">
        <f t="shared" si="38"/>
        <v/>
      </c>
      <c r="H511" t="str">
        <f>IF(OR(F511&lt;&gt;[1]Rapport!$C$1,F511=""),"",ROW())</f>
        <v/>
      </c>
      <c r="I511" s="11" t="str">
        <f t="shared" ca="1" si="40"/>
        <v/>
      </c>
    </row>
    <row r="512" spans="2:9" x14ac:dyDescent="0.25">
      <c r="B512" s="10" t="str">
        <f t="shared" ca="1" si="39"/>
        <v/>
      </c>
      <c r="D512" s="11" t="str">
        <f>IF([1]Inventaires!H513="","",[1]Inventaires!H513)</f>
        <v/>
      </c>
      <c r="E512" t="str">
        <f t="shared" si="37"/>
        <v/>
      </c>
      <c r="F512" t="str">
        <f>IF(OR([1]Inventaires!H513="",[1]Rapport!A$2&lt;&gt;[1]Inventaires!H513),"",[1]Inventaires!I513)</f>
        <v/>
      </c>
      <c r="G512" t="str">
        <f t="shared" si="38"/>
        <v/>
      </c>
      <c r="H512" t="str">
        <f>IF(OR(F512&lt;&gt;[1]Rapport!$C$1,F512=""),"",ROW())</f>
        <v/>
      </c>
      <c r="I512" s="11" t="str">
        <f t="shared" ca="1" si="40"/>
        <v/>
      </c>
    </row>
    <row r="513" spans="2:9" x14ac:dyDescent="0.25">
      <c r="B513" s="10" t="str">
        <f t="shared" ca="1" si="39"/>
        <v/>
      </c>
      <c r="D513" s="11" t="str">
        <f>IF([1]Inventaires!H514="","",[1]Inventaires!H514)</f>
        <v/>
      </c>
      <c r="E513" t="str">
        <f t="shared" si="37"/>
        <v/>
      </c>
      <c r="F513" t="str">
        <f>IF(OR([1]Inventaires!H514="",[1]Rapport!A$2&lt;&gt;[1]Inventaires!H514),"",[1]Inventaires!I514)</f>
        <v/>
      </c>
      <c r="G513" t="str">
        <f t="shared" si="38"/>
        <v/>
      </c>
      <c r="H513" t="str">
        <f>IF(OR(F513&lt;&gt;[1]Rapport!$C$1,F513=""),"",ROW())</f>
        <v/>
      </c>
      <c r="I513" s="11" t="str">
        <f t="shared" ca="1" si="40"/>
        <v/>
      </c>
    </row>
    <row r="514" spans="2:9" x14ac:dyDescent="0.25">
      <c r="B514" s="10" t="str">
        <f t="shared" ca="1" si="39"/>
        <v/>
      </c>
      <c r="D514" s="11" t="str">
        <f>IF([1]Inventaires!H515="","",[1]Inventaires!H515)</f>
        <v/>
      </c>
      <c r="E514" t="str">
        <f t="shared" ref="E514:E577" si="41">IF(OR(D514="",D514=D515),"",ROW())</f>
        <v/>
      </c>
      <c r="F514" t="str">
        <f>IF(OR([1]Inventaires!H515="",[1]Rapport!A$2&lt;&gt;[1]Inventaires!H515),"",[1]Inventaires!I515)</f>
        <v/>
      </c>
      <c r="G514" t="str">
        <f t="shared" ref="G514:G577" si="42">IF(F514="","",ROW())</f>
        <v/>
      </c>
      <c r="H514" t="str">
        <f>IF(OR(F514&lt;&gt;[1]Rapport!$C$1,F514=""),"",ROW())</f>
        <v/>
      </c>
      <c r="I514" s="11" t="str">
        <f t="shared" ca="1" si="40"/>
        <v/>
      </c>
    </row>
    <row r="515" spans="2:9" x14ac:dyDescent="0.25">
      <c r="B515" s="10" t="str">
        <f t="shared" ca="1" si="39"/>
        <v/>
      </c>
      <c r="D515" s="11" t="str">
        <f>IF([1]Inventaires!H516="","",[1]Inventaires!H516)</f>
        <v/>
      </c>
      <c r="E515" t="str">
        <f t="shared" si="41"/>
        <v/>
      </c>
      <c r="F515" t="str">
        <f>IF(OR([1]Inventaires!H516="",[1]Rapport!A$2&lt;&gt;[1]Inventaires!H516),"",[1]Inventaires!I516)</f>
        <v/>
      </c>
      <c r="G515" t="str">
        <f t="shared" si="42"/>
        <v/>
      </c>
      <c r="H515" t="str">
        <f>IF(OR(F515&lt;&gt;[1]Rapport!$C$1,F515=""),"",ROW())</f>
        <v/>
      </c>
      <c r="I515" s="11" t="str">
        <f t="shared" ca="1" si="40"/>
        <v/>
      </c>
    </row>
    <row r="516" spans="2:9" x14ac:dyDescent="0.25">
      <c r="B516" s="10" t="str">
        <f t="shared" ca="1" si="39"/>
        <v/>
      </c>
      <c r="D516" s="11" t="str">
        <f>IF([1]Inventaires!H517="","",[1]Inventaires!H517)</f>
        <v/>
      </c>
      <c r="E516" t="str">
        <f t="shared" si="41"/>
        <v/>
      </c>
      <c r="F516" t="str">
        <f>IF(OR([1]Inventaires!H517="",[1]Rapport!A$2&lt;&gt;[1]Inventaires!H517),"",[1]Inventaires!I517)</f>
        <v/>
      </c>
      <c r="G516" t="str">
        <f t="shared" si="42"/>
        <v/>
      </c>
      <c r="H516" t="str">
        <f>IF(OR(F516&lt;&gt;[1]Rapport!$C$1,F516=""),"",ROW())</f>
        <v/>
      </c>
      <c r="I516" s="11" t="str">
        <f t="shared" ca="1" si="40"/>
        <v/>
      </c>
    </row>
    <row r="517" spans="2:9" x14ac:dyDescent="0.25">
      <c r="B517" s="10" t="str">
        <f t="shared" ca="1" si="39"/>
        <v/>
      </c>
      <c r="D517" s="11" t="str">
        <f>IF([1]Inventaires!H518="","",[1]Inventaires!H518)</f>
        <v/>
      </c>
      <c r="E517" t="str">
        <f t="shared" si="41"/>
        <v/>
      </c>
      <c r="F517" t="str">
        <f>IF(OR([1]Inventaires!H518="",[1]Rapport!A$2&lt;&gt;[1]Inventaires!H518),"",[1]Inventaires!I518)</f>
        <v/>
      </c>
      <c r="G517" t="str">
        <f t="shared" si="42"/>
        <v/>
      </c>
      <c r="H517" t="str">
        <f>IF(OR(F517&lt;&gt;[1]Rapport!$C$1,F517=""),"",ROW())</f>
        <v/>
      </c>
      <c r="I517" s="11" t="str">
        <f t="shared" ca="1" si="40"/>
        <v/>
      </c>
    </row>
    <row r="518" spans="2:9" x14ac:dyDescent="0.25">
      <c r="B518" s="10" t="str">
        <f t="shared" ca="1" si="39"/>
        <v/>
      </c>
      <c r="D518" s="11" t="str">
        <f>IF([1]Inventaires!H519="","",[1]Inventaires!H519)</f>
        <v/>
      </c>
      <c r="E518" t="str">
        <f t="shared" si="41"/>
        <v/>
      </c>
      <c r="F518" t="str">
        <f>IF(OR([1]Inventaires!H519="",[1]Rapport!A$2&lt;&gt;[1]Inventaires!H519),"",[1]Inventaires!I519)</f>
        <v/>
      </c>
      <c r="G518" t="str">
        <f t="shared" si="42"/>
        <v/>
      </c>
      <c r="H518" t="str">
        <f>IF(OR(F518&lt;&gt;[1]Rapport!$C$1,F518=""),"",ROW())</f>
        <v/>
      </c>
      <c r="I518" s="11" t="str">
        <f t="shared" ca="1" si="40"/>
        <v/>
      </c>
    </row>
    <row r="519" spans="2:9" x14ac:dyDescent="0.25">
      <c r="B519" s="10" t="str">
        <f t="shared" ca="1" si="39"/>
        <v/>
      </c>
      <c r="D519" s="11" t="str">
        <f>IF([1]Inventaires!H520="","",[1]Inventaires!H520)</f>
        <v/>
      </c>
      <c r="E519" t="str">
        <f t="shared" si="41"/>
        <v/>
      </c>
      <c r="F519" t="str">
        <f>IF(OR([1]Inventaires!H520="",[1]Rapport!A$2&lt;&gt;[1]Inventaires!H520),"",[1]Inventaires!I520)</f>
        <v/>
      </c>
      <c r="G519" t="str">
        <f t="shared" si="42"/>
        <v/>
      </c>
      <c r="H519" t="str">
        <f>IF(OR(F519&lt;&gt;[1]Rapport!$C$1,F519=""),"",ROW())</f>
        <v/>
      </c>
      <c r="I519" s="11" t="str">
        <f t="shared" ca="1" si="40"/>
        <v/>
      </c>
    </row>
    <row r="520" spans="2:9" x14ac:dyDescent="0.25">
      <c r="B520" s="10" t="str">
        <f t="shared" ca="1" si="39"/>
        <v/>
      </c>
      <c r="D520" s="11" t="str">
        <f>IF([1]Inventaires!H521="","",[1]Inventaires!H521)</f>
        <v/>
      </c>
      <c r="E520" t="str">
        <f t="shared" si="41"/>
        <v/>
      </c>
      <c r="F520" t="str">
        <f>IF(OR([1]Inventaires!H521="",[1]Rapport!A$2&lt;&gt;[1]Inventaires!H521),"",[1]Inventaires!I521)</f>
        <v/>
      </c>
      <c r="G520" t="str">
        <f t="shared" si="42"/>
        <v/>
      </c>
      <c r="H520" t="str">
        <f>IF(OR(F520&lt;&gt;[1]Rapport!$C$1,F520=""),"",ROW())</f>
        <v/>
      </c>
      <c r="I520" s="11" t="str">
        <f t="shared" ca="1" si="40"/>
        <v/>
      </c>
    </row>
    <row r="521" spans="2:9" x14ac:dyDescent="0.25">
      <c r="B521" s="10" t="str">
        <f t="shared" ca="1" si="39"/>
        <v/>
      </c>
      <c r="D521" s="11" t="str">
        <f>IF([1]Inventaires!H522="","",[1]Inventaires!H522)</f>
        <v/>
      </c>
      <c r="E521" t="str">
        <f t="shared" si="41"/>
        <v/>
      </c>
      <c r="F521" t="str">
        <f>IF(OR([1]Inventaires!H522="",[1]Rapport!A$2&lt;&gt;[1]Inventaires!H522),"",[1]Inventaires!I522)</f>
        <v/>
      </c>
      <c r="G521" t="str">
        <f t="shared" si="42"/>
        <v/>
      </c>
      <c r="H521" t="str">
        <f>IF(OR(F521&lt;&gt;[1]Rapport!$C$1,F521=""),"",ROW())</f>
        <v/>
      </c>
      <c r="I521" s="11" t="str">
        <f t="shared" ca="1" si="40"/>
        <v/>
      </c>
    </row>
    <row r="522" spans="2:9" x14ac:dyDescent="0.25">
      <c r="B522" s="10" t="str">
        <f t="shared" ca="1" si="39"/>
        <v/>
      </c>
      <c r="D522" s="11" t="str">
        <f>IF([1]Inventaires!H523="","",[1]Inventaires!H523)</f>
        <v/>
      </c>
      <c r="E522" t="str">
        <f t="shared" si="41"/>
        <v/>
      </c>
      <c r="F522" t="str">
        <f>IF(OR([1]Inventaires!H523="",[1]Rapport!A$2&lt;&gt;[1]Inventaires!H523),"",[1]Inventaires!I523)</f>
        <v/>
      </c>
      <c r="G522" t="str">
        <f t="shared" si="42"/>
        <v/>
      </c>
      <c r="H522" t="str">
        <f>IF(OR(F522&lt;&gt;[1]Rapport!$C$1,F522=""),"",ROW())</f>
        <v/>
      </c>
      <c r="I522" s="11" t="str">
        <f t="shared" ca="1" si="40"/>
        <v/>
      </c>
    </row>
    <row r="523" spans="2:9" x14ac:dyDescent="0.25">
      <c r="B523" s="10" t="str">
        <f t="shared" ca="1" si="39"/>
        <v/>
      </c>
      <c r="D523" s="11" t="str">
        <f>IF([1]Inventaires!H524="","",[1]Inventaires!H524)</f>
        <v/>
      </c>
      <c r="E523" t="str">
        <f t="shared" si="41"/>
        <v/>
      </c>
      <c r="F523" t="str">
        <f>IF(OR([1]Inventaires!H524="",[1]Rapport!A$2&lt;&gt;[1]Inventaires!H524),"",[1]Inventaires!I524)</f>
        <v/>
      </c>
      <c r="G523" t="str">
        <f t="shared" si="42"/>
        <v/>
      </c>
      <c r="H523" t="str">
        <f>IF(OR(F523&lt;&gt;[1]Rapport!$C$1,F523=""),"",ROW())</f>
        <v/>
      </c>
      <c r="I523" s="11" t="str">
        <f t="shared" ca="1" si="40"/>
        <v/>
      </c>
    </row>
    <row r="524" spans="2:9" x14ac:dyDescent="0.25">
      <c r="B524" s="10" t="str">
        <f t="shared" ca="1" si="39"/>
        <v/>
      </c>
      <c r="D524" s="11" t="str">
        <f>IF([1]Inventaires!H525="","",[1]Inventaires!H525)</f>
        <v/>
      </c>
      <c r="E524" t="str">
        <f t="shared" si="41"/>
        <v/>
      </c>
      <c r="F524" t="str">
        <f>IF(OR([1]Inventaires!H525="",[1]Rapport!A$2&lt;&gt;[1]Inventaires!H525),"",[1]Inventaires!I525)</f>
        <v/>
      </c>
      <c r="G524" t="str">
        <f t="shared" si="42"/>
        <v/>
      </c>
      <c r="H524" t="str">
        <f>IF(OR(F524&lt;&gt;[1]Rapport!$C$1,F524=""),"",ROW())</f>
        <v/>
      </c>
      <c r="I524" s="11" t="str">
        <f t="shared" ca="1" si="40"/>
        <v/>
      </c>
    </row>
    <row r="525" spans="2:9" x14ac:dyDescent="0.25">
      <c r="B525" s="10" t="str">
        <f t="shared" ca="1" si="39"/>
        <v/>
      </c>
      <c r="D525" s="11" t="str">
        <f>IF([1]Inventaires!H526="","",[1]Inventaires!H526)</f>
        <v/>
      </c>
      <c r="E525" t="str">
        <f t="shared" si="41"/>
        <v/>
      </c>
      <c r="F525" t="str">
        <f>IF(OR([1]Inventaires!H526="",[1]Rapport!A$2&lt;&gt;[1]Inventaires!H526),"",[1]Inventaires!I526)</f>
        <v/>
      </c>
      <c r="G525" t="str">
        <f t="shared" si="42"/>
        <v/>
      </c>
      <c r="H525" t="str">
        <f>IF(OR(F525&lt;&gt;[1]Rapport!$C$1,F525=""),"",ROW())</f>
        <v/>
      </c>
      <c r="I525" s="11" t="str">
        <f t="shared" ca="1" si="40"/>
        <v/>
      </c>
    </row>
    <row r="526" spans="2:9" x14ac:dyDescent="0.25">
      <c r="B526" s="10" t="str">
        <f t="shared" ca="1" si="39"/>
        <v/>
      </c>
      <c r="D526" s="11" t="str">
        <f>IF([1]Inventaires!H527="","",[1]Inventaires!H527)</f>
        <v/>
      </c>
      <c r="E526" t="str">
        <f t="shared" si="41"/>
        <v/>
      </c>
      <c r="F526" t="str">
        <f>IF(OR([1]Inventaires!H527="",[1]Rapport!A$2&lt;&gt;[1]Inventaires!H527),"",[1]Inventaires!I527)</f>
        <v/>
      </c>
      <c r="G526" t="str">
        <f t="shared" si="42"/>
        <v/>
      </c>
      <c r="H526" t="str">
        <f>IF(OR(F526&lt;&gt;[1]Rapport!$C$1,F526=""),"",ROW())</f>
        <v/>
      </c>
      <c r="I526" s="11" t="str">
        <f t="shared" ca="1" si="40"/>
        <v/>
      </c>
    </row>
    <row r="527" spans="2:9" x14ac:dyDescent="0.25">
      <c r="B527" s="10" t="str">
        <f t="shared" ca="1" si="39"/>
        <v/>
      </c>
      <c r="D527" s="11" t="str">
        <f>IF([1]Inventaires!H528="","",[1]Inventaires!H528)</f>
        <v/>
      </c>
      <c r="E527" t="str">
        <f t="shared" si="41"/>
        <v/>
      </c>
      <c r="F527" t="str">
        <f>IF(OR([1]Inventaires!H528="",[1]Rapport!A$2&lt;&gt;[1]Inventaires!H528),"",[1]Inventaires!I528)</f>
        <v/>
      </c>
      <c r="G527" t="str">
        <f t="shared" si="42"/>
        <v/>
      </c>
      <c r="H527" t="str">
        <f>IF(OR(F527&lt;&gt;[1]Rapport!$C$1,F527=""),"",ROW())</f>
        <v/>
      </c>
      <c r="I527" s="11" t="str">
        <f t="shared" ca="1" si="40"/>
        <v/>
      </c>
    </row>
    <row r="528" spans="2:9" x14ac:dyDescent="0.25">
      <c r="B528" s="10" t="str">
        <f t="shared" ca="1" si="39"/>
        <v/>
      </c>
      <c r="D528" s="11" t="str">
        <f>IF([1]Inventaires!H529="","",[1]Inventaires!H529)</f>
        <v/>
      </c>
      <c r="E528" t="str">
        <f t="shared" si="41"/>
        <v/>
      </c>
      <c r="F528" t="str">
        <f>IF(OR([1]Inventaires!H529="",[1]Rapport!A$2&lt;&gt;[1]Inventaires!H529),"",[1]Inventaires!I529)</f>
        <v/>
      </c>
      <c r="G528" t="str">
        <f t="shared" si="42"/>
        <v/>
      </c>
      <c r="H528" t="str">
        <f>IF(OR(F528&lt;&gt;[1]Rapport!$C$1,F528=""),"",ROW())</f>
        <v/>
      </c>
      <c r="I528" s="11" t="str">
        <f t="shared" ca="1" si="40"/>
        <v/>
      </c>
    </row>
    <row r="529" spans="2:9" x14ac:dyDescent="0.25">
      <c r="B529" s="10" t="str">
        <f t="shared" ref="B529:B592" ca="1" si="43">IF(ROW()-1&lt;=G$1,INDIRECT("LD!I"&amp;SMALL(G$2:G$1000,ROW()-1),1),"")</f>
        <v/>
      </c>
      <c r="D529" s="11" t="str">
        <f>IF([1]Inventaires!H530="","",[1]Inventaires!H530)</f>
        <v/>
      </c>
      <c r="E529" t="str">
        <f t="shared" si="41"/>
        <v/>
      </c>
      <c r="F529" t="str">
        <f>IF(OR([1]Inventaires!H530="",[1]Rapport!A$2&lt;&gt;[1]Inventaires!H530),"",[1]Inventaires!I530)</f>
        <v/>
      </c>
      <c r="G529" t="str">
        <f t="shared" si="42"/>
        <v/>
      </c>
      <c r="H529" t="str">
        <f>IF(OR(F529&lt;&gt;[1]Rapport!$C$1,F529=""),"",ROW())</f>
        <v/>
      </c>
      <c r="I529" s="11" t="str">
        <f t="shared" ref="I529:I592" ca="1" si="44">IF(ROW()-1&lt;=H$1,INDIRECT("Inventaires!d"&amp;SMALL(H$2:H$1000,ROW()-1)+1,1),"")</f>
        <v/>
      </c>
    </row>
    <row r="530" spans="2:9" x14ac:dyDescent="0.25">
      <c r="B530" s="10" t="str">
        <f t="shared" ca="1" si="43"/>
        <v/>
      </c>
      <c r="D530" s="11" t="str">
        <f>IF([1]Inventaires!H531="","",[1]Inventaires!H531)</f>
        <v/>
      </c>
      <c r="E530" t="str">
        <f t="shared" si="41"/>
        <v/>
      </c>
      <c r="F530" t="str">
        <f>IF(OR([1]Inventaires!H531="",[1]Rapport!A$2&lt;&gt;[1]Inventaires!H531),"",[1]Inventaires!I531)</f>
        <v/>
      </c>
      <c r="G530" t="str">
        <f t="shared" si="42"/>
        <v/>
      </c>
      <c r="H530" t="str">
        <f>IF(OR(F530&lt;&gt;[1]Rapport!$C$1,F530=""),"",ROW())</f>
        <v/>
      </c>
      <c r="I530" s="11" t="str">
        <f t="shared" ca="1" si="44"/>
        <v/>
      </c>
    </row>
    <row r="531" spans="2:9" x14ac:dyDescent="0.25">
      <c r="B531" s="10" t="str">
        <f t="shared" ca="1" si="43"/>
        <v/>
      </c>
      <c r="D531" s="11" t="str">
        <f>IF([1]Inventaires!H532="","",[1]Inventaires!H532)</f>
        <v/>
      </c>
      <c r="E531" t="str">
        <f t="shared" si="41"/>
        <v/>
      </c>
      <c r="F531" t="str">
        <f>IF(OR([1]Inventaires!H532="",[1]Rapport!A$2&lt;&gt;[1]Inventaires!H532),"",[1]Inventaires!I532)</f>
        <v/>
      </c>
      <c r="G531" t="str">
        <f t="shared" si="42"/>
        <v/>
      </c>
      <c r="H531" t="str">
        <f>IF(OR(F531&lt;&gt;[1]Rapport!$C$1,F531=""),"",ROW())</f>
        <v/>
      </c>
      <c r="I531" s="11" t="str">
        <f t="shared" ca="1" si="44"/>
        <v/>
      </c>
    </row>
    <row r="532" spans="2:9" x14ac:dyDescent="0.25">
      <c r="B532" s="10" t="str">
        <f t="shared" ca="1" si="43"/>
        <v/>
      </c>
      <c r="D532" s="11" t="str">
        <f>IF([1]Inventaires!H533="","",[1]Inventaires!H533)</f>
        <v/>
      </c>
      <c r="E532" t="str">
        <f t="shared" si="41"/>
        <v/>
      </c>
      <c r="F532" t="str">
        <f>IF(OR([1]Inventaires!H533="",[1]Rapport!A$2&lt;&gt;[1]Inventaires!H533),"",[1]Inventaires!I533)</f>
        <v/>
      </c>
      <c r="G532" t="str">
        <f t="shared" si="42"/>
        <v/>
      </c>
      <c r="H532" t="str">
        <f>IF(OR(F532&lt;&gt;[1]Rapport!$C$1,F532=""),"",ROW())</f>
        <v/>
      </c>
      <c r="I532" s="11" t="str">
        <f t="shared" ca="1" si="44"/>
        <v/>
      </c>
    </row>
    <row r="533" spans="2:9" x14ac:dyDescent="0.25">
      <c r="B533" s="10" t="str">
        <f t="shared" ca="1" si="43"/>
        <v/>
      </c>
      <c r="D533" s="11" t="str">
        <f>IF([1]Inventaires!H534="","",[1]Inventaires!H534)</f>
        <v/>
      </c>
      <c r="E533" t="str">
        <f t="shared" si="41"/>
        <v/>
      </c>
      <c r="F533" t="str">
        <f>IF(OR([1]Inventaires!H534="",[1]Rapport!A$2&lt;&gt;[1]Inventaires!H534),"",[1]Inventaires!I534)</f>
        <v/>
      </c>
      <c r="G533" t="str">
        <f t="shared" si="42"/>
        <v/>
      </c>
      <c r="H533" t="str">
        <f>IF(OR(F533&lt;&gt;[1]Rapport!$C$1,F533=""),"",ROW())</f>
        <v/>
      </c>
      <c r="I533" s="11" t="str">
        <f t="shared" ca="1" si="44"/>
        <v/>
      </c>
    </row>
    <row r="534" spans="2:9" x14ac:dyDescent="0.25">
      <c r="B534" s="10" t="str">
        <f t="shared" ca="1" si="43"/>
        <v/>
      </c>
      <c r="D534" s="11" t="str">
        <f>IF([1]Inventaires!H535="","",[1]Inventaires!H535)</f>
        <v/>
      </c>
      <c r="E534" t="str">
        <f t="shared" si="41"/>
        <v/>
      </c>
      <c r="F534" t="str">
        <f>IF(OR([1]Inventaires!H535="",[1]Rapport!A$2&lt;&gt;[1]Inventaires!H535),"",[1]Inventaires!I535)</f>
        <v/>
      </c>
      <c r="G534" t="str">
        <f t="shared" si="42"/>
        <v/>
      </c>
      <c r="H534" t="str">
        <f>IF(OR(F534&lt;&gt;[1]Rapport!$C$1,F534=""),"",ROW())</f>
        <v/>
      </c>
      <c r="I534" s="11" t="str">
        <f t="shared" ca="1" si="44"/>
        <v/>
      </c>
    </row>
    <row r="535" spans="2:9" x14ac:dyDescent="0.25">
      <c r="B535" s="10" t="str">
        <f t="shared" ca="1" si="43"/>
        <v/>
      </c>
      <c r="D535" s="11" t="str">
        <f>IF([1]Inventaires!H536="","",[1]Inventaires!H536)</f>
        <v/>
      </c>
      <c r="E535" t="str">
        <f t="shared" si="41"/>
        <v/>
      </c>
      <c r="F535" t="str">
        <f>IF(OR([1]Inventaires!H536="",[1]Rapport!A$2&lt;&gt;[1]Inventaires!H536),"",[1]Inventaires!I536)</f>
        <v/>
      </c>
      <c r="G535" t="str">
        <f t="shared" si="42"/>
        <v/>
      </c>
      <c r="H535" t="str">
        <f>IF(OR(F535&lt;&gt;[1]Rapport!$C$1,F535=""),"",ROW())</f>
        <v/>
      </c>
      <c r="I535" s="11" t="str">
        <f t="shared" ca="1" si="44"/>
        <v/>
      </c>
    </row>
    <row r="536" spans="2:9" x14ac:dyDescent="0.25">
      <c r="B536" s="10" t="str">
        <f t="shared" ca="1" si="43"/>
        <v/>
      </c>
      <c r="D536" s="11" t="str">
        <f>IF([1]Inventaires!H537="","",[1]Inventaires!H537)</f>
        <v/>
      </c>
      <c r="E536" t="str">
        <f t="shared" si="41"/>
        <v/>
      </c>
      <c r="F536" t="str">
        <f>IF(OR([1]Inventaires!H537="",[1]Rapport!A$2&lt;&gt;[1]Inventaires!H537),"",[1]Inventaires!I537)</f>
        <v/>
      </c>
      <c r="G536" t="str">
        <f t="shared" si="42"/>
        <v/>
      </c>
      <c r="H536" t="str">
        <f>IF(OR(F536&lt;&gt;[1]Rapport!$C$1,F536=""),"",ROW())</f>
        <v/>
      </c>
      <c r="I536" s="11" t="str">
        <f t="shared" ca="1" si="44"/>
        <v/>
      </c>
    </row>
    <row r="537" spans="2:9" x14ac:dyDescent="0.25">
      <c r="B537" s="10" t="str">
        <f t="shared" ca="1" si="43"/>
        <v/>
      </c>
      <c r="D537" s="11" t="str">
        <f>IF([1]Inventaires!H538="","",[1]Inventaires!H538)</f>
        <v/>
      </c>
      <c r="E537" t="str">
        <f t="shared" si="41"/>
        <v/>
      </c>
      <c r="F537" t="str">
        <f>IF(OR([1]Inventaires!H538="",[1]Rapport!A$2&lt;&gt;[1]Inventaires!H538),"",[1]Inventaires!I538)</f>
        <v/>
      </c>
      <c r="G537" t="str">
        <f t="shared" si="42"/>
        <v/>
      </c>
      <c r="H537" t="str">
        <f>IF(OR(F537&lt;&gt;[1]Rapport!$C$1,F537=""),"",ROW())</f>
        <v/>
      </c>
      <c r="I537" s="11" t="str">
        <f t="shared" ca="1" si="44"/>
        <v/>
      </c>
    </row>
    <row r="538" spans="2:9" x14ac:dyDescent="0.25">
      <c r="B538" s="10" t="str">
        <f t="shared" ca="1" si="43"/>
        <v/>
      </c>
      <c r="D538" s="11" t="str">
        <f>IF([1]Inventaires!H539="","",[1]Inventaires!H539)</f>
        <v/>
      </c>
      <c r="E538" t="str">
        <f t="shared" si="41"/>
        <v/>
      </c>
      <c r="F538" t="str">
        <f>IF(OR([1]Inventaires!H539="",[1]Rapport!A$2&lt;&gt;[1]Inventaires!H539),"",[1]Inventaires!I539)</f>
        <v/>
      </c>
      <c r="G538" t="str">
        <f t="shared" si="42"/>
        <v/>
      </c>
      <c r="H538" t="str">
        <f>IF(OR(F538&lt;&gt;[1]Rapport!$C$1,F538=""),"",ROW())</f>
        <v/>
      </c>
      <c r="I538" s="11" t="str">
        <f t="shared" ca="1" si="44"/>
        <v/>
      </c>
    </row>
    <row r="539" spans="2:9" x14ac:dyDescent="0.25">
      <c r="B539" s="10" t="str">
        <f t="shared" ca="1" si="43"/>
        <v/>
      </c>
      <c r="D539" s="11" t="str">
        <f>IF([1]Inventaires!H540="","",[1]Inventaires!H540)</f>
        <v/>
      </c>
      <c r="E539" t="str">
        <f t="shared" si="41"/>
        <v/>
      </c>
      <c r="F539" t="str">
        <f>IF(OR([1]Inventaires!H540="",[1]Rapport!A$2&lt;&gt;[1]Inventaires!H540),"",[1]Inventaires!I540)</f>
        <v/>
      </c>
      <c r="G539" t="str">
        <f t="shared" si="42"/>
        <v/>
      </c>
      <c r="H539" t="str">
        <f>IF(OR(F539&lt;&gt;[1]Rapport!$C$1,F539=""),"",ROW())</f>
        <v/>
      </c>
      <c r="I539" s="11" t="str">
        <f t="shared" ca="1" si="44"/>
        <v/>
      </c>
    </row>
    <row r="540" spans="2:9" x14ac:dyDescent="0.25">
      <c r="B540" s="10" t="str">
        <f t="shared" ca="1" si="43"/>
        <v/>
      </c>
      <c r="D540" s="11" t="str">
        <f>IF([1]Inventaires!H541="","",[1]Inventaires!H541)</f>
        <v/>
      </c>
      <c r="E540" t="str">
        <f t="shared" si="41"/>
        <v/>
      </c>
      <c r="F540" t="str">
        <f>IF(OR([1]Inventaires!H541="",[1]Rapport!A$2&lt;&gt;[1]Inventaires!H541),"",[1]Inventaires!I541)</f>
        <v/>
      </c>
      <c r="G540" t="str">
        <f t="shared" si="42"/>
        <v/>
      </c>
      <c r="H540" t="str">
        <f>IF(OR(F540&lt;&gt;[1]Rapport!$C$1,F540=""),"",ROW())</f>
        <v/>
      </c>
      <c r="I540" s="11" t="str">
        <f t="shared" ca="1" si="44"/>
        <v/>
      </c>
    </row>
    <row r="541" spans="2:9" x14ac:dyDescent="0.25">
      <c r="B541" s="10" t="str">
        <f t="shared" ca="1" si="43"/>
        <v/>
      </c>
      <c r="D541" s="11" t="str">
        <f>IF([1]Inventaires!H542="","",[1]Inventaires!H542)</f>
        <v/>
      </c>
      <c r="E541" t="str">
        <f t="shared" si="41"/>
        <v/>
      </c>
      <c r="F541" t="str">
        <f>IF(OR([1]Inventaires!H542="",[1]Rapport!A$2&lt;&gt;[1]Inventaires!H542),"",[1]Inventaires!I542)</f>
        <v/>
      </c>
      <c r="G541" t="str">
        <f t="shared" si="42"/>
        <v/>
      </c>
      <c r="H541" t="str">
        <f>IF(OR(F541&lt;&gt;[1]Rapport!$C$1,F541=""),"",ROW())</f>
        <v/>
      </c>
      <c r="I541" s="11" t="str">
        <f t="shared" ca="1" si="44"/>
        <v/>
      </c>
    </row>
    <row r="542" spans="2:9" x14ac:dyDescent="0.25">
      <c r="B542" s="10" t="str">
        <f t="shared" ca="1" si="43"/>
        <v/>
      </c>
      <c r="D542" s="11" t="str">
        <f>IF([1]Inventaires!H543="","",[1]Inventaires!H543)</f>
        <v/>
      </c>
      <c r="E542" t="str">
        <f t="shared" si="41"/>
        <v/>
      </c>
      <c r="F542" t="str">
        <f>IF(OR([1]Inventaires!H543="",[1]Rapport!A$2&lt;&gt;[1]Inventaires!H543),"",[1]Inventaires!I543)</f>
        <v/>
      </c>
      <c r="G542" t="str">
        <f t="shared" si="42"/>
        <v/>
      </c>
      <c r="H542" t="str">
        <f>IF(OR(F542&lt;&gt;[1]Rapport!$C$1,F542=""),"",ROW())</f>
        <v/>
      </c>
      <c r="I542" s="11" t="str">
        <f t="shared" ca="1" si="44"/>
        <v/>
      </c>
    </row>
    <row r="543" spans="2:9" x14ac:dyDescent="0.25">
      <c r="B543" s="10" t="str">
        <f t="shared" ca="1" si="43"/>
        <v/>
      </c>
      <c r="D543" s="11" t="str">
        <f>IF([1]Inventaires!H544="","",[1]Inventaires!H544)</f>
        <v/>
      </c>
      <c r="E543" t="str">
        <f t="shared" si="41"/>
        <v/>
      </c>
      <c r="F543" t="str">
        <f>IF(OR([1]Inventaires!H544="",[1]Rapport!A$2&lt;&gt;[1]Inventaires!H544),"",[1]Inventaires!I544)</f>
        <v/>
      </c>
      <c r="G543" t="str">
        <f t="shared" si="42"/>
        <v/>
      </c>
      <c r="H543" t="str">
        <f>IF(OR(F543&lt;&gt;[1]Rapport!$C$1,F543=""),"",ROW())</f>
        <v/>
      </c>
      <c r="I543" s="11" t="str">
        <f t="shared" ca="1" si="44"/>
        <v/>
      </c>
    </row>
    <row r="544" spans="2:9" x14ac:dyDescent="0.25">
      <c r="B544" s="10" t="str">
        <f t="shared" ca="1" si="43"/>
        <v/>
      </c>
      <c r="D544" s="11" t="str">
        <f>IF([1]Inventaires!H545="","",[1]Inventaires!H545)</f>
        <v/>
      </c>
      <c r="E544" t="str">
        <f t="shared" si="41"/>
        <v/>
      </c>
      <c r="F544" t="str">
        <f>IF(OR([1]Inventaires!H545="",[1]Rapport!A$2&lt;&gt;[1]Inventaires!H545),"",[1]Inventaires!I545)</f>
        <v/>
      </c>
      <c r="G544" t="str">
        <f t="shared" si="42"/>
        <v/>
      </c>
      <c r="H544" t="str">
        <f>IF(OR(F544&lt;&gt;[1]Rapport!$C$1,F544=""),"",ROW())</f>
        <v/>
      </c>
      <c r="I544" s="11" t="str">
        <f t="shared" ca="1" si="44"/>
        <v/>
      </c>
    </row>
    <row r="545" spans="2:9" x14ac:dyDescent="0.25">
      <c r="B545" s="10" t="str">
        <f t="shared" ca="1" si="43"/>
        <v/>
      </c>
      <c r="D545" s="11" t="str">
        <f>IF([1]Inventaires!H546="","",[1]Inventaires!H546)</f>
        <v/>
      </c>
      <c r="E545" t="str">
        <f t="shared" si="41"/>
        <v/>
      </c>
      <c r="F545" t="str">
        <f>IF(OR([1]Inventaires!H546="",[1]Rapport!A$2&lt;&gt;[1]Inventaires!H546),"",[1]Inventaires!I546)</f>
        <v/>
      </c>
      <c r="G545" t="str">
        <f t="shared" si="42"/>
        <v/>
      </c>
      <c r="H545" t="str">
        <f>IF(OR(F545&lt;&gt;[1]Rapport!$C$1,F545=""),"",ROW())</f>
        <v/>
      </c>
      <c r="I545" s="11" t="str">
        <f t="shared" ca="1" si="44"/>
        <v/>
      </c>
    </row>
    <row r="546" spans="2:9" x14ac:dyDescent="0.25">
      <c r="B546" s="10" t="str">
        <f t="shared" ca="1" si="43"/>
        <v/>
      </c>
      <c r="D546" s="11" t="str">
        <f>IF([1]Inventaires!H547="","",[1]Inventaires!H547)</f>
        <v/>
      </c>
      <c r="E546" t="str">
        <f t="shared" si="41"/>
        <v/>
      </c>
      <c r="F546" t="str">
        <f>IF(OR([1]Inventaires!H547="",[1]Rapport!A$2&lt;&gt;[1]Inventaires!H547),"",[1]Inventaires!I547)</f>
        <v/>
      </c>
      <c r="G546" t="str">
        <f t="shared" si="42"/>
        <v/>
      </c>
      <c r="H546" t="str">
        <f>IF(OR(F546&lt;&gt;[1]Rapport!$C$1,F546=""),"",ROW())</f>
        <v/>
      </c>
      <c r="I546" s="11" t="str">
        <f t="shared" ca="1" si="44"/>
        <v/>
      </c>
    </row>
    <row r="547" spans="2:9" x14ac:dyDescent="0.25">
      <c r="B547" s="10" t="str">
        <f t="shared" ca="1" si="43"/>
        <v/>
      </c>
      <c r="D547" s="11" t="str">
        <f>IF([1]Inventaires!H548="","",[1]Inventaires!H548)</f>
        <v/>
      </c>
      <c r="E547" t="str">
        <f t="shared" si="41"/>
        <v/>
      </c>
      <c r="F547" t="str">
        <f>IF(OR([1]Inventaires!H548="",[1]Rapport!A$2&lt;&gt;[1]Inventaires!H548),"",[1]Inventaires!I548)</f>
        <v/>
      </c>
      <c r="G547" t="str">
        <f t="shared" si="42"/>
        <v/>
      </c>
      <c r="H547" t="str">
        <f>IF(OR(F547&lt;&gt;[1]Rapport!$C$1,F547=""),"",ROW())</f>
        <v/>
      </c>
      <c r="I547" s="11" t="str">
        <f t="shared" ca="1" si="44"/>
        <v/>
      </c>
    </row>
    <row r="548" spans="2:9" x14ac:dyDescent="0.25">
      <c r="B548" s="10" t="str">
        <f t="shared" ca="1" si="43"/>
        <v/>
      </c>
      <c r="D548" s="11" t="str">
        <f>IF([1]Inventaires!H549="","",[1]Inventaires!H549)</f>
        <v/>
      </c>
      <c r="E548" t="str">
        <f t="shared" si="41"/>
        <v/>
      </c>
      <c r="F548" t="str">
        <f>IF(OR([1]Inventaires!H549="",[1]Rapport!A$2&lt;&gt;[1]Inventaires!H549),"",[1]Inventaires!I549)</f>
        <v/>
      </c>
      <c r="G548" t="str">
        <f t="shared" si="42"/>
        <v/>
      </c>
      <c r="H548" t="str">
        <f>IF(OR(F548&lt;&gt;[1]Rapport!$C$1,F548=""),"",ROW())</f>
        <v/>
      </c>
      <c r="I548" s="11" t="str">
        <f t="shared" ca="1" si="44"/>
        <v/>
      </c>
    </row>
    <row r="549" spans="2:9" x14ac:dyDescent="0.25">
      <c r="B549" s="10" t="str">
        <f t="shared" ca="1" si="43"/>
        <v/>
      </c>
      <c r="D549" s="11" t="str">
        <f>IF([1]Inventaires!H550="","",[1]Inventaires!H550)</f>
        <v/>
      </c>
      <c r="E549" t="str">
        <f t="shared" si="41"/>
        <v/>
      </c>
      <c r="F549" t="str">
        <f>IF(OR([1]Inventaires!H550="",[1]Rapport!A$2&lt;&gt;[1]Inventaires!H550),"",[1]Inventaires!I550)</f>
        <v/>
      </c>
      <c r="G549" t="str">
        <f t="shared" si="42"/>
        <v/>
      </c>
      <c r="H549" t="str">
        <f>IF(OR(F549&lt;&gt;[1]Rapport!$C$1,F549=""),"",ROW())</f>
        <v/>
      </c>
      <c r="I549" s="11" t="str">
        <f t="shared" ca="1" si="44"/>
        <v/>
      </c>
    </row>
    <row r="550" spans="2:9" x14ac:dyDescent="0.25">
      <c r="B550" s="10" t="str">
        <f t="shared" ca="1" si="43"/>
        <v/>
      </c>
      <c r="D550" s="11" t="str">
        <f>IF([1]Inventaires!H551="","",[1]Inventaires!H551)</f>
        <v/>
      </c>
      <c r="E550" t="str">
        <f t="shared" si="41"/>
        <v/>
      </c>
      <c r="F550" t="str">
        <f>IF(OR([1]Inventaires!H551="",[1]Rapport!A$2&lt;&gt;[1]Inventaires!H551),"",[1]Inventaires!I551)</f>
        <v/>
      </c>
      <c r="G550" t="str">
        <f t="shared" si="42"/>
        <v/>
      </c>
      <c r="H550" t="str">
        <f>IF(OR(F550&lt;&gt;[1]Rapport!$C$1,F550=""),"",ROW())</f>
        <v/>
      </c>
      <c r="I550" s="11" t="str">
        <f t="shared" ca="1" si="44"/>
        <v/>
      </c>
    </row>
    <row r="551" spans="2:9" x14ac:dyDescent="0.25">
      <c r="B551" s="10" t="str">
        <f t="shared" ca="1" si="43"/>
        <v/>
      </c>
      <c r="D551" s="11" t="str">
        <f>IF([1]Inventaires!H552="","",[1]Inventaires!H552)</f>
        <v/>
      </c>
      <c r="E551" t="str">
        <f t="shared" si="41"/>
        <v/>
      </c>
      <c r="F551" t="str">
        <f>IF(OR([1]Inventaires!H552="",[1]Rapport!A$2&lt;&gt;[1]Inventaires!H552),"",[1]Inventaires!I552)</f>
        <v/>
      </c>
      <c r="G551" t="str">
        <f t="shared" si="42"/>
        <v/>
      </c>
      <c r="H551" t="str">
        <f>IF(OR(F551&lt;&gt;[1]Rapport!$C$1,F551=""),"",ROW())</f>
        <v/>
      </c>
      <c r="I551" s="11" t="str">
        <f t="shared" ca="1" si="44"/>
        <v/>
      </c>
    </row>
    <row r="552" spans="2:9" x14ac:dyDescent="0.25">
      <c r="B552" s="10" t="str">
        <f t="shared" ca="1" si="43"/>
        <v/>
      </c>
      <c r="D552" s="11" t="str">
        <f>IF([1]Inventaires!H553="","",[1]Inventaires!H553)</f>
        <v/>
      </c>
      <c r="E552" t="str">
        <f t="shared" si="41"/>
        <v/>
      </c>
      <c r="F552" t="str">
        <f>IF(OR([1]Inventaires!H553="",[1]Rapport!A$2&lt;&gt;[1]Inventaires!H553),"",[1]Inventaires!I553)</f>
        <v/>
      </c>
      <c r="G552" t="str">
        <f t="shared" si="42"/>
        <v/>
      </c>
      <c r="H552" t="str">
        <f>IF(OR(F552&lt;&gt;[1]Rapport!$C$1,F552=""),"",ROW())</f>
        <v/>
      </c>
      <c r="I552" s="11" t="str">
        <f t="shared" ca="1" si="44"/>
        <v/>
      </c>
    </row>
    <row r="553" spans="2:9" x14ac:dyDescent="0.25">
      <c r="B553" s="10" t="str">
        <f t="shared" ca="1" si="43"/>
        <v/>
      </c>
      <c r="D553" s="11" t="str">
        <f>IF([1]Inventaires!H554="","",[1]Inventaires!H554)</f>
        <v/>
      </c>
      <c r="E553" t="str">
        <f t="shared" si="41"/>
        <v/>
      </c>
      <c r="F553" t="str">
        <f>IF(OR([1]Inventaires!H554="",[1]Rapport!A$2&lt;&gt;[1]Inventaires!H554),"",[1]Inventaires!I554)</f>
        <v/>
      </c>
      <c r="G553" t="str">
        <f t="shared" si="42"/>
        <v/>
      </c>
      <c r="H553" t="str">
        <f>IF(OR(F553&lt;&gt;[1]Rapport!$C$1,F553=""),"",ROW())</f>
        <v/>
      </c>
      <c r="I553" s="11" t="str">
        <f t="shared" ca="1" si="44"/>
        <v/>
      </c>
    </row>
    <row r="554" spans="2:9" x14ac:dyDescent="0.25">
      <c r="B554" s="10" t="str">
        <f t="shared" ca="1" si="43"/>
        <v/>
      </c>
      <c r="D554" s="11" t="str">
        <f>IF([1]Inventaires!H555="","",[1]Inventaires!H555)</f>
        <v/>
      </c>
      <c r="E554" t="str">
        <f t="shared" si="41"/>
        <v/>
      </c>
      <c r="F554" t="str">
        <f>IF(OR([1]Inventaires!H555="",[1]Rapport!A$2&lt;&gt;[1]Inventaires!H555),"",[1]Inventaires!I555)</f>
        <v/>
      </c>
      <c r="G554" t="str">
        <f t="shared" si="42"/>
        <v/>
      </c>
      <c r="H554" t="str">
        <f>IF(OR(F554&lt;&gt;[1]Rapport!$C$1,F554=""),"",ROW())</f>
        <v/>
      </c>
      <c r="I554" s="11" t="str">
        <f t="shared" ca="1" si="44"/>
        <v/>
      </c>
    </row>
    <row r="555" spans="2:9" x14ac:dyDescent="0.25">
      <c r="B555" s="10" t="str">
        <f t="shared" ca="1" si="43"/>
        <v/>
      </c>
      <c r="D555" s="11" t="str">
        <f>IF([1]Inventaires!H556="","",[1]Inventaires!H556)</f>
        <v/>
      </c>
      <c r="E555" t="str">
        <f t="shared" si="41"/>
        <v/>
      </c>
      <c r="F555" t="str">
        <f>IF(OR([1]Inventaires!H556="",[1]Rapport!A$2&lt;&gt;[1]Inventaires!H556),"",[1]Inventaires!I556)</f>
        <v/>
      </c>
      <c r="G555" t="str">
        <f t="shared" si="42"/>
        <v/>
      </c>
      <c r="H555" t="str">
        <f>IF(OR(F555&lt;&gt;[1]Rapport!$C$1,F555=""),"",ROW())</f>
        <v/>
      </c>
      <c r="I555" s="11" t="str">
        <f t="shared" ca="1" si="44"/>
        <v/>
      </c>
    </row>
    <row r="556" spans="2:9" x14ac:dyDescent="0.25">
      <c r="B556" s="10" t="str">
        <f t="shared" ca="1" si="43"/>
        <v/>
      </c>
      <c r="D556" s="11" t="str">
        <f>IF([1]Inventaires!H557="","",[1]Inventaires!H557)</f>
        <v/>
      </c>
      <c r="E556" t="str">
        <f t="shared" si="41"/>
        <v/>
      </c>
      <c r="F556" t="str">
        <f>IF(OR([1]Inventaires!H557="",[1]Rapport!A$2&lt;&gt;[1]Inventaires!H557),"",[1]Inventaires!I557)</f>
        <v/>
      </c>
      <c r="G556" t="str">
        <f t="shared" si="42"/>
        <v/>
      </c>
      <c r="H556" t="str">
        <f>IF(OR(F556&lt;&gt;[1]Rapport!$C$1,F556=""),"",ROW())</f>
        <v/>
      </c>
      <c r="I556" s="11" t="str">
        <f t="shared" ca="1" si="44"/>
        <v/>
      </c>
    </row>
    <row r="557" spans="2:9" x14ac:dyDescent="0.25">
      <c r="B557" s="10" t="str">
        <f t="shared" ca="1" si="43"/>
        <v/>
      </c>
      <c r="D557" s="11" t="str">
        <f>IF([1]Inventaires!H558="","",[1]Inventaires!H558)</f>
        <v/>
      </c>
      <c r="E557" t="str">
        <f t="shared" si="41"/>
        <v/>
      </c>
      <c r="F557" t="str">
        <f>IF(OR([1]Inventaires!H558="",[1]Rapport!A$2&lt;&gt;[1]Inventaires!H558),"",[1]Inventaires!I558)</f>
        <v/>
      </c>
      <c r="G557" t="str">
        <f t="shared" si="42"/>
        <v/>
      </c>
      <c r="H557" t="str">
        <f>IF(OR(F557&lt;&gt;[1]Rapport!$C$1,F557=""),"",ROW())</f>
        <v/>
      </c>
      <c r="I557" s="11" t="str">
        <f t="shared" ca="1" si="44"/>
        <v/>
      </c>
    </row>
    <row r="558" spans="2:9" x14ac:dyDescent="0.25">
      <c r="B558" s="10" t="str">
        <f t="shared" ca="1" si="43"/>
        <v/>
      </c>
      <c r="D558" s="11" t="str">
        <f>IF([1]Inventaires!H559="","",[1]Inventaires!H559)</f>
        <v/>
      </c>
      <c r="E558" t="str">
        <f t="shared" si="41"/>
        <v/>
      </c>
      <c r="F558" t="str">
        <f>IF(OR([1]Inventaires!H559="",[1]Rapport!A$2&lt;&gt;[1]Inventaires!H559),"",[1]Inventaires!I559)</f>
        <v/>
      </c>
      <c r="G558" t="str">
        <f t="shared" si="42"/>
        <v/>
      </c>
      <c r="H558" t="str">
        <f>IF(OR(F558&lt;&gt;[1]Rapport!$C$1,F558=""),"",ROW())</f>
        <v/>
      </c>
      <c r="I558" s="11" t="str">
        <f t="shared" ca="1" si="44"/>
        <v/>
      </c>
    </row>
    <row r="559" spans="2:9" x14ac:dyDescent="0.25">
      <c r="B559" s="10" t="str">
        <f t="shared" ca="1" si="43"/>
        <v/>
      </c>
      <c r="D559" s="11" t="str">
        <f>IF([1]Inventaires!H560="","",[1]Inventaires!H560)</f>
        <v/>
      </c>
      <c r="E559" t="str">
        <f t="shared" si="41"/>
        <v/>
      </c>
      <c r="F559" t="str">
        <f>IF(OR([1]Inventaires!H560="",[1]Rapport!A$2&lt;&gt;[1]Inventaires!H560),"",[1]Inventaires!I560)</f>
        <v/>
      </c>
      <c r="G559" t="str">
        <f t="shared" si="42"/>
        <v/>
      </c>
      <c r="H559" t="str">
        <f>IF(OR(F559&lt;&gt;[1]Rapport!$C$1,F559=""),"",ROW())</f>
        <v/>
      </c>
      <c r="I559" s="11" t="str">
        <f t="shared" ca="1" si="44"/>
        <v/>
      </c>
    </row>
    <row r="560" spans="2:9" x14ac:dyDescent="0.25">
      <c r="B560" s="10" t="str">
        <f t="shared" ca="1" si="43"/>
        <v/>
      </c>
      <c r="D560" s="11" t="str">
        <f>IF([1]Inventaires!H561="","",[1]Inventaires!H561)</f>
        <v/>
      </c>
      <c r="E560" t="str">
        <f t="shared" si="41"/>
        <v/>
      </c>
      <c r="F560" t="str">
        <f>IF(OR([1]Inventaires!H561="",[1]Rapport!A$2&lt;&gt;[1]Inventaires!H561),"",[1]Inventaires!I561)</f>
        <v/>
      </c>
      <c r="G560" t="str">
        <f t="shared" si="42"/>
        <v/>
      </c>
      <c r="H560" t="str">
        <f>IF(OR(F560&lt;&gt;[1]Rapport!$C$1,F560=""),"",ROW())</f>
        <v/>
      </c>
      <c r="I560" s="11" t="str">
        <f t="shared" ca="1" si="44"/>
        <v/>
      </c>
    </row>
    <row r="561" spans="2:9" x14ac:dyDescent="0.25">
      <c r="B561" s="10" t="str">
        <f t="shared" ca="1" si="43"/>
        <v/>
      </c>
      <c r="D561" s="11" t="str">
        <f>IF([1]Inventaires!H562="","",[1]Inventaires!H562)</f>
        <v/>
      </c>
      <c r="E561" t="str">
        <f t="shared" si="41"/>
        <v/>
      </c>
      <c r="F561" t="str">
        <f>IF(OR([1]Inventaires!H562="",[1]Rapport!A$2&lt;&gt;[1]Inventaires!H562),"",[1]Inventaires!I562)</f>
        <v/>
      </c>
      <c r="G561" t="str">
        <f t="shared" si="42"/>
        <v/>
      </c>
      <c r="H561" t="str">
        <f>IF(OR(F561&lt;&gt;[1]Rapport!$C$1,F561=""),"",ROW())</f>
        <v/>
      </c>
      <c r="I561" s="11" t="str">
        <f t="shared" ca="1" si="44"/>
        <v/>
      </c>
    </row>
    <row r="562" spans="2:9" x14ac:dyDescent="0.25">
      <c r="B562" s="10" t="str">
        <f t="shared" ca="1" si="43"/>
        <v/>
      </c>
      <c r="D562" s="11" t="str">
        <f>IF([1]Inventaires!H563="","",[1]Inventaires!H563)</f>
        <v/>
      </c>
      <c r="E562" t="str">
        <f t="shared" si="41"/>
        <v/>
      </c>
      <c r="F562" t="str">
        <f>IF(OR([1]Inventaires!H563="",[1]Rapport!A$2&lt;&gt;[1]Inventaires!H563),"",[1]Inventaires!I563)</f>
        <v/>
      </c>
      <c r="G562" t="str">
        <f t="shared" si="42"/>
        <v/>
      </c>
      <c r="H562" t="str">
        <f>IF(OR(F562&lt;&gt;[1]Rapport!$C$1,F562=""),"",ROW())</f>
        <v/>
      </c>
      <c r="I562" s="11" t="str">
        <f t="shared" ca="1" si="44"/>
        <v/>
      </c>
    </row>
    <row r="563" spans="2:9" x14ac:dyDescent="0.25">
      <c r="B563" s="10" t="str">
        <f t="shared" ca="1" si="43"/>
        <v/>
      </c>
      <c r="D563" s="11" t="str">
        <f>IF([1]Inventaires!H564="","",[1]Inventaires!H564)</f>
        <v/>
      </c>
      <c r="E563" t="str">
        <f t="shared" si="41"/>
        <v/>
      </c>
      <c r="F563" t="str">
        <f>IF(OR([1]Inventaires!H564="",[1]Rapport!A$2&lt;&gt;[1]Inventaires!H564),"",[1]Inventaires!I564)</f>
        <v/>
      </c>
      <c r="G563" t="str">
        <f t="shared" si="42"/>
        <v/>
      </c>
      <c r="H563" t="str">
        <f>IF(OR(F563&lt;&gt;[1]Rapport!$C$1,F563=""),"",ROW())</f>
        <v/>
      </c>
      <c r="I563" s="11" t="str">
        <f t="shared" ca="1" si="44"/>
        <v/>
      </c>
    </row>
    <row r="564" spans="2:9" x14ac:dyDescent="0.25">
      <c r="B564" s="10" t="str">
        <f t="shared" ca="1" si="43"/>
        <v/>
      </c>
      <c r="D564" s="11" t="str">
        <f>IF([1]Inventaires!H565="","",[1]Inventaires!H565)</f>
        <v/>
      </c>
      <c r="E564" t="str">
        <f t="shared" si="41"/>
        <v/>
      </c>
      <c r="F564" t="str">
        <f>IF(OR([1]Inventaires!H565="",[1]Rapport!A$2&lt;&gt;[1]Inventaires!H565),"",[1]Inventaires!I565)</f>
        <v/>
      </c>
      <c r="G564" t="str">
        <f t="shared" si="42"/>
        <v/>
      </c>
      <c r="H564" t="str">
        <f>IF(OR(F564&lt;&gt;[1]Rapport!$C$1,F564=""),"",ROW())</f>
        <v/>
      </c>
      <c r="I564" s="11" t="str">
        <f t="shared" ca="1" si="44"/>
        <v/>
      </c>
    </row>
    <row r="565" spans="2:9" x14ac:dyDescent="0.25">
      <c r="B565" s="10" t="str">
        <f t="shared" ca="1" si="43"/>
        <v/>
      </c>
      <c r="D565" s="11" t="str">
        <f>IF([1]Inventaires!H566="","",[1]Inventaires!H566)</f>
        <v/>
      </c>
      <c r="E565" t="str">
        <f t="shared" si="41"/>
        <v/>
      </c>
      <c r="F565" t="str">
        <f>IF(OR([1]Inventaires!H566="",[1]Rapport!A$2&lt;&gt;[1]Inventaires!H566),"",[1]Inventaires!I566)</f>
        <v/>
      </c>
      <c r="G565" t="str">
        <f t="shared" si="42"/>
        <v/>
      </c>
      <c r="H565" t="str">
        <f>IF(OR(F565&lt;&gt;[1]Rapport!$C$1,F565=""),"",ROW())</f>
        <v/>
      </c>
      <c r="I565" s="11" t="str">
        <f t="shared" ca="1" si="44"/>
        <v/>
      </c>
    </row>
    <row r="566" spans="2:9" x14ac:dyDescent="0.25">
      <c r="B566" s="10" t="str">
        <f t="shared" ca="1" si="43"/>
        <v/>
      </c>
      <c r="D566" s="11" t="str">
        <f>IF([1]Inventaires!H567="","",[1]Inventaires!H567)</f>
        <v/>
      </c>
      <c r="E566" t="str">
        <f t="shared" si="41"/>
        <v/>
      </c>
      <c r="F566" t="str">
        <f>IF(OR([1]Inventaires!H567="",[1]Rapport!A$2&lt;&gt;[1]Inventaires!H567),"",[1]Inventaires!I567)</f>
        <v/>
      </c>
      <c r="G566" t="str">
        <f t="shared" si="42"/>
        <v/>
      </c>
      <c r="H566" t="str">
        <f>IF(OR(F566&lt;&gt;[1]Rapport!$C$1,F566=""),"",ROW())</f>
        <v/>
      </c>
      <c r="I566" s="11" t="str">
        <f t="shared" ca="1" si="44"/>
        <v/>
      </c>
    </row>
    <row r="567" spans="2:9" x14ac:dyDescent="0.25">
      <c r="B567" s="10" t="str">
        <f t="shared" ca="1" si="43"/>
        <v/>
      </c>
      <c r="D567" s="11" t="str">
        <f>IF([1]Inventaires!H568="","",[1]Inventaires!H568)</f>
        <v/>
      </c>
      <c r="E567" t="str">
        <f t="shared" si="41"/>
        <v/>
      </c>
      <c r="F567" t="str">
        <f>IF(OR([1]Inventaires!H568="",[1]Rapport!A$2&lt;&gt;[1]Inventaires!H568),"",[1]Inventaires!I568)</f>
        <v/>
      </c>
      <c r="G567" t="str">
        <f t="shared" si="42"/>
        <v/>
      </c>
      <c r="H567" t="str">
        <f>IF(OR(F567&lt;&gt;[1]Rapport!$C$1,F567=""),"",ROW())</f>
        <v/>
      </c>
      <c r="I567" s="11" t="str">
        <f t="shared" ca="1" si="44"/>
        <v/>
      </c>
    </row>
    <row r="568" spans="2:9" x14ac:dyDescent="0.25">
      <c r="B568" s="10" t="str">
        <f t="shared" ca="1" si="43"/>
        <v/>
      </c>
      <c r="D568" s="11" t="str">
        <f>IF([1]Inventaires!H569="","",[1]Inventaires!H569)</f>
        <v/>
      </c>
      <c r="E568" t="str">
        <f t="shared" si="41"/>
        <v/>
      </c>
      <c r="F568" t="str">
        <f>IF(OR([1]Inventaires!H569="",[1]Rapport!A$2&lt;&gt;[1]Inventaires!H569),"",[1]Inventaires!I569)</f>
        <v/>
      </c>
      <c r="G568" t="str">
        <f t="shared" si="42"/>
        <v/>
      </c>
      <c r="H568" t="str">
        <f>IF(OR(F568&lt;&gt;[1]Rapport!$C$1,F568=""),"",ROW())</f>
        <v/>
      </c>
      <c r="I568" s="11" t="str">
        <f t="shared" ca="1" si="44"/>
        <v/>
      </c>
    </row>
    <row r="569" spans="2:9" x14ac:dyDescent="0.25">
      <c r="B569" s="10" t="str">
        <f t="shared" ca="1" si="43"/>
        <v/>
      </c>
      <c r="D569" s="11" t="str">
        <f>IF([1]Inventaires!H570="","",[1]Inventaires!H570)</f>
        <v/>
      </c>
      <c r="E569" t="str">
        <f t="shared" si="41"/>
        <v/>
      </c>
      <c r="F569" t="str">
        <f>IF(OR([1]Inventaires!H570="",[1]Rapport!A$2&lt;&gt;[1]Inventaires!H570),"",[1]Inventaires!I570)</f>
        <v/>
      </c>
      <c r="G569" t="str">
        <f t="shared" si="42"/>
        <v/>
      </c>
      <c r="H569" t="str">
        <f>IF(OR(F569&lt;&gt;[1]Rapport!$C$1,F569=""),"",ROW())</f>
        <v/>
      </c>
      <c r="I569" s="11" t="str">
        <f t="shared" ca="1" si="44"/>
        <v/>
      </c>
    </row>
    <row r="570" spans="2:9" x14ac:dyDescent="0.25">
      <c r="B570" s="10" t="str">
        <f t="shared" ca="1" si="43"/>
        <v/>
      </c>
      <c r="D570" s="11" t="str">
        <f>IF([1]Inventaires!H571="","",[1]Inventaires!H571)</f>
        <v/>
      </c>
      <c r="E570" t="str">
        <f t="shared" si="41"/>
        <v/>
      </c>
      <c r="F570" t="str">
        <f>IF(OR([1]Inventaires!H571="",[1]Rapport!A$2&lt;&gt;[1]Inventaires!H571),"",[1]Inventaires!I571)</f>
        <v/>
      </c>
      <c r="G570" t="str">
        <f t="shared" si="42"/>
        <v/>
      </c>
      <c r="H570" t="str">
        <f>IF(OR(F570&lt;&gt;[1]Rapport!$C$1,F570=""),"",ROW())</f>
        <v/>
      </c>
      <c r="I570" s="11" t="str">
        <f t="shared" ca="1" si="44"/>
        <v/>
      </c>
    </row>
    <row r="571" spans="2:9" x14ac:dyDescent="0.25">
      <c r="B571" s="10" t="str">
        <f t="shared" ca="1" si="43"/>
        <v/>
      </c>
      <c r="D571" s="11" t="str">
        <f>IF([1]Inventaires!H572="","",[1]Inventaires!H572)</f>
        <v/>
      </c>
      <c r="E571" t="str">
        <f t="shared" si="41"/>
        <v/>
      </c>
      <c r="F571" t="str">
        <f>IF(OR([1]Inventaires!H572="",[1]Rapport!A$2&lt;&gt;[1]Inventaires!H572),"",[1]Inventaires!I572)</f>
        <v/>
      </c>
      <c r="G571" t="str">
        <f t="shared" si="42"/>
        <v/>
      </c>
      <c r="H571" t="str">
        <f>IF(OR(F571&lt;&gt;[1]Rapport!$C$1,F571=""),"",ROW())</f>
        <v/>
      </c>
      <c r="I571" s="11" t="str">
        <f t="shared" ca="1" si="44"/>
        <v/>
      </c>
    </row>
    <row r="572" spans="2:9" x14ac:dyDescent="0.25">
      <c r="B572" s="10" t="str">
        <f t="shared" ca="1" si="43"/>
        <v/>
      </c>
      <c r="D572" s="11" t="str">
        <f>IF([1]Inventaires!H573="","",[1]Inventaires!H573)</f>
        <v/>
      </c>
      <c r="E572" t="str">
        <f t="shared" si="41"/>
        <v/>
      </c>
      <c r="F572" t="str">
        <f>IF(OR([1]Inventaires!H573="",[1]Rapport!A$2&lt;&gt;[1]Inventaires!H573),"",[1]Inventaires!I573)</f>
        <v/>
      </c>
      <c r="G572" t="str">
        <f t="shared" si="42"/>
        <v/>
      </c>
      <c r="H572" t="str">
        <f>IF(OR(F572&lt;&gt;[1]Rapport!$C$1,F572=""),"",ROW())</f>
        <v/>
      </c>
      <c r="I572" s="11" t="str">
        <f t="shared" ca="1" si="44"/>
        <v/>
      </c>
    </row>
    <row r="573" spans="2:9" x14ac:dyDescent="0.25">
      <c r="B573" s="10" t="str">
        <f t="shared" ca="1" si="43"/>
        <v/>
      </c>
      <c r="D573" s="11" t="str">
        <f>IF([1]Inventaires!H574="","",[1]Inventaires!H574)</f>
        <v/>
      </c>
      <c r="E573" t="str">
        <f t="shared" si="41"/>
        <v/>
      </c>
      <c r="F573" t="str">
        <f>IF(OR([1]Inventaires!H574="",[1]Rapport!A$2&lt;&gt;[1]Inventaires!H574),"",[1]Inventaires!I574)</f>
        <v/>
      </c>
      <c r="G573" t="str">
        <f t="shared" si="42"/>
        <v/>
      </c>
      <c r="H573" t="str">
        <f>IF(OR(F573&lt;&gt;[1]Rapport!$C$1,F573=""),"",ROW())</f>
        <v/>
      </c>
      <c r="I573" s="11" t="str">
        <f t="shared" ca="1" si="44"/>
        <v/>
      </c>
    </row>
    <row r="574" spans="2:9" x14ac:dyDescent="0.25">
      <c r="B574" s="10" t="str">
        <f t="shared" ca="1" si="43"/>
        <v/>
      </c>
      <c r="D574" s="11" t="str">
        <f>IF([1]Inventaires!H575="","",[1]Inventaires!H575)</f>
        <v/>
      </c>
      <c r="E574" t="str">
        <f t="shared" si="41"/>
        <v/>
      </c>
      <c r="F574" t="str">
        <f>IF(OR([1]Inventaires!H575="",[1]Rapport!A$2&lt;&gt;[1]Inventaires!H575),"",[1]Inventaires!I575)</f>
        <v/>
      </c>
      <c r="G574" t="str">
        <f t="shared" si="42"/>
        <v/>
      </c>
      <c r="H574" t="str">
        <f>IF(OR(F574&lt;&gt;[1]Rapport!$C$1,F574=""),"",ROW())</f>
        <v/>
      </c>
      <c r="I574" s="11" t="str">
        <f t="shared" ca="1" si="44"/>
        <v/>
      </c>
    </row>
    <row r="575" spans="2:9" x14ac:dyDescent="0.25">
      <c r="B575" s="10" t="str">
        <f t="shared" ca="1" si="43"/>
        <v/>
      </c>
      <c r="D575" s="11" t="str">
        <f>IF([1]Inventaires!H576="","",[1]Inventaires!H576)</f>
        <v/>
      </c>
      <c r="E575" t="str">
        <f t="shared" si="41"/>
        <v/>
      </c>
      <c r="F575" t="str">
        <f>IF(OR([1]Inventaires!H576="",[1]Rapport!A$2&lt;&gt;[1]Inventaires!H576),"",[1]Inventaires!I576)</f>
        <v/>
      </c>
      <c r="G575" t="str">
        <f t="shared" si="42"/>
        <v/>
      </c>
      <c r="H575" t="str">
        <f>IF(OR(F575&lt;&gt;[1]Rapport!$C$1,F575=""),"",ROW())</f>
        <v/>
      </c>
      <c r="I575" s="11" t="str">
        <f t="shared" ca="1" si="44"/>
        <v/>
      </c>
    </row>
    <row r="576" spans="2:9" x14ac:dyDescent="0.25">
      <c r="B576" s="10" t="str">
        <f t="shared" ca="1" si="43"/>
        <v/>
      </c>
      <c r="D576" s="11" t="str">
        <f>IF([1]Inventaires!H577="","",[1]Inventaires!H577)</f>
        <v/>
      </c>
      <c r="E576" t="str">
        <f t="shared" si="41"/>
        <v/>
      </c>
      <c r="F576" t="str">
        <f>IF(OR([1]Inventaires!H577="",[1]Rapport!A$2&lt;&gt;[1]Inventaires!H577),"",[1]Inventaires!I577)</f>
        <v/>
      </c>
      <c r="G576" t="str">
        <f t="shared" si="42"/>
        <v/>
      </c>
      <c r="H576" t="str">
        <f>IF(OR(F576&lt;&gt;[1]Rapport!$C$1,F576=""),"",ROW())</f>
        <v/>
      </c>
      <c r="I576" s="11" t="str">
        <f t="shared" ca="1" si="44"/>
        <v/>
      </c>
    </row>
    <row r="577" spans="2:9" x14ac:dyDescent="0.25">
      <c r="B577" s="10" t="str">
        <f t="shared" ca="1" si="43"/>
        <v/>
      </c>
      <c r="D577" s="11" t="str">
        <f>IF([1]Inventaires!H578="","",[1]Inventaires!H578)</f>
        <v/>
      </c>
      <c r="E577" t="str">
        <f t="shared" si="41"/>
        <v/>
      </c>
      <c r="F577" t="str">
        <f>IF(OR([1]Inventaires!H578="",[1]Rapport!A$2&lt;&gt;[1]Inventaires!H578),"",[1]Inventaires!I578)</f>
        <v/>
      </c>
      <c r="G577" t="str">
        <f t="shared" si="42"/>
        <v/>
      </c>
      <c r="H577" t="str">
        <f>IF(OR(F577&lt;&gt;[1]Rapport!$C$1,F577=""),"",ROW())</f>
        <v/>
      </c>
      <c r="I577" s="11" t="str">
        <f t="shared" ca="1" si="44"/>
        <v/>
      </c>
    </row>
    <row r="578" spans="2:9" x14ac:dyDescent="0.25">
      <c r="B578" s="10" t="str">
        <f t="shared" ca="1" si="43"/>
        <v/>
      </c>
      <c r="D578" s="11" t="str">
        <f>IF([1]Inventaires!H579="","",[1]Inventaires!H579)</f>
        <v/>
      </c>
      <c r="E578" t="str">
        <f t="shared" ref="E578:E641" si="45">IF(OR(D578="",D578=D579),"",ROW())</f>
        <v/>
      </c>
      <c r="F578" t="str">
        <f>IF(OR([1]Inventaires!H579="",[1]Rapport!A$2&lt;&gt;[1]Inventaires!H579),"",[1]Inventaires!I579)</f>
        <v/>
      </c>
      <c r="G578" t="str">
        <f t="shared" ref="G578:G641" si="46">IF(F578="","",ROW())</f>
        <v/>
      </c>
      <c r="H578" t="str">
        <f>IF(OR(F578&lt;&gt;[1]Rapport!$C$1,F578=""),"",ROW())</f>
        <v/>
      </c>
      <c r="I578" s="11" t="str">
        <f t="shared" ca="1" si="44"/>
        <v/>
      </c>
    </row>
    <row r="579" spans="2:9" x14ac:dyDescent="0.25">
      <c r="B579" s="10" t="str">
        <f t="shared" ca="1" si="43"/>
        <v/>
      </c>
      <c r="D579" s="11" t="str">
        <f>IF([1]Inventaires!H580="","",[1]Inventaires!H580)</f>
        <v/>
      </c>
      <c r="E579" t="str">
        <f t="shared" si="45"/>
        <v/>
      </c>
      <c r="F579" t="str">
        <f>IF(OR([1]Inventaires!H580="",[1]Rapport!A$2&lt;&gt;[1]Inventaires!H580),"",[1]Inventaires!I580)</f>
        <v/>
      </c>
      <c r="G579" t="str">
        <f t="shared" si="46"/>
        <v/>
      </c>
      <c r="H579" t="str">
        <f>IF(OR(F579&lt;&gt;[1]Rapport!$C$1,F579=""),"",ROW())</f>
        <v/>
      </c>
      <c r="I579" s="11" t="str">
        <f t="shared" ca="1" si="44"/>
        <v/>
      </c>
    </row>
    <row r="580" spans="2:9" x14ac:dyDescent="0.25">
      <c r="B580" s="10" t="str">
        <f t="shared" ca="1" si="43"/>
        <v/>
      </c>
      <c r="D580" s="11" t="str">
        <f>IF([1]Inventaires!H581="","",[1]Inventaires!H581)</f>
        <v/>
      </c>
      <c r="E580" t="str">
        <f t="shared" si="45"/>
        <v/>
      </c>
      <c r="F580" t="str">
        <f>IF(OR([1]Inventaires!H581="",[1]Rapport!A$2&lt;&gt;[1]Inventaires!H581),"",[1]Inventaires!I581)</f>
        <v/>
      </c>
      <c r="G580" t="str">
        <f t="shared" si="46"/>
        <v/>
      </c>
      <c r="H580" t="str">
        <f>IF(OR(F580&lt;&gt;[1]Rapport!$C$1,F580=""),"",ROW())</f>
        <v/>
      </c>
      <c r="I580" s="11" t="str">
        <f t="shared" ca="1" si="44"/>
        <v/>
      </c>
    </row>
    <row r="581" spans="2:9" x14ac:dyDescent="0.25">
      <c r="B581" s="10" t="str">
        <f t="shared" ca="1" si="43"/>
        <v/>
      </c>
      <c r="D581" s="11" t="str">
        <f>IF([1]Inventaires!H582="","",[1]Inventaires!H582)</f>
        <v/>
      </c>
      <c r="E581" t="str">
        <f t="shared" si="45"/>
        <v/>
      </c>
      <c r="F581" t="str">
        <f>IF(OR([1]Inventaires!H582="",[1]Rapport!A$2&lt;&gt;[1]Inventaires!H582),"",[1]Inventaires!I582)</f>
        <v/>
      </c>
      <c r="G581" t="str">
        <f t="shared" si="46"/>
        <v/>
      </c>
      <c r="H581" t="str">
        <f>IF(OR(F581&lt;&gt;[1]Rapport!$C$1,F581=""),"",ROW())</f>
        <v/>
      </c>
      <c r="I581" s="11" t="str">
        <f t="shared" ca="1" si="44"/>
        <v/>
      </c>
    </row>
    <row r="582" spans="2:9" x14ac:dyDescent="0.25">
      <c r="B582" s="10" t="str">
        <f t="shared" ca="1" si="43"/>
        <v/>
      </c>
      <c r="D582" s="11" t="str">
        <f>IF([1]Inventaires!H583="","",[1]Inventaires!H583)</f>
        <v/>
      </c>
      <c r="E582" t="str">
        <f t="shared" si="45"/>
        <v/>
      </c>
      <c r="F582" t="str">
        <f>IF(OR([1]Inventaires!H583="",[1]Rapport!A$2&lt;&gt;[1]Inventaires!H583),"",[1]Inventaires!I583)</f>
        <v/>
      </c>
      <c r="G582" t="str">
        <f t="shared" si="46"/>
        <v/>
      </c>
      <c r="H582" t="str">
        <f>IF(OR(F582&lt;&gt;[1]Rapport!$C$1,F582=""),"",ROW())</f>
        <v/>
      </c>
      <c r="I582" s="11" t="str">
        <f t="shared" ca="1" si="44"/>
        <v/>
      </c>
    </row>
    <row r="583" spans="2:9" x14ac:dyDescent="0.25">
      <c r="B583" s="10" t="str">
        <f t="shared" ca="1" si="43"/>
        <v/>
      </c>
      <c r="D583" s="11" t="str">
        <f>IF([1]Inventaires!H584="","",[1]Inventaires!H584)</f>
        <v/>
      </c>
      <c r="E583" t="str">
        <f t="shared" si="45"/>
        <v/>
      </c>
      <c r="F583" t="str">
        <f>IF(OR([1]Inventaires!H584="",[1]Rapport!A$2&lt;&gt;[1]Inventaires!H584),"",[1]Inventaires!I584)</f>
        <v/>
      </c>
      <c r="G583" t="str">
        <f t="shared" si="46"/>
        <v/>
      </c>
      <c r="H583" t="str">
        <f>IF(OR(F583&lt;&gt;[1]Rapport!$C$1,F583=""),"",ROW())</f>
        <v/>
      </c>
      <c r="I583" s="11" t="str">
        <f t="shared" ca="1" si="44"/>
        <v/>
      </c>
    </row>
    <row r="584" spans="2:9" x14ac:dyDescent="0.25">
      <c r="B584" s="10" t="str">
        <f t="shared" ca="1" si="43"/>
        <v/>
      </c>
      <c r="D584" s="11" t="str">
        <f>IF([1]Inventaires!H585="","",[1]Inventaires!H585)</f>
        <v/>
      </c>
      <c r="E584" t="str">
        <f t="shared" si="45"/>
        <v/>
      </c>
      <c r="F584" t="str">
        <f>IF(OR([1]Inventaires!H585="",[1]Rapport!A$2&lt;&gt;[1]Inventaires!H585),"",[1]Inventaires!I585)</f>
        <v/>
      </c>
      <c r="G584" t="str">
        <f t="shared" si="46"/>
        <v/>
      </c>
      <c r="H584" t="str">
        <f>IF(OR(F584&lt;&gt;[1]Rapport!$C$1,F584=""),"",ROW())</f>
        <v/>
      </c>
      <c r="I584" s="11" t="str">
        <f t="shared" ca="1" si="44"/>
        <v/>
      </c>
    </row>
    <row r="585" spans="2:9" x14ac:dyDescent="0.25">
      <c r="B585" s="10" t="str">
        <f t="shared" ca="1" si="43"/>
        <v/>
      </c>
      <c r="D585" s="11" t="str">
        <f>IF([1]Inventaires!H586="","",[1]Inventaires!H586)</f>
        <v/>
      </c>
      <c r="E585" t="str">
        <f t="shared" si="45"/>
        <v/>
      </c>
      <c r="F585" t="str">
        <f>IF(OR([1]Inventaires!H586="",[1]Rapport!A$2&lt;&gt;[1]Inventaires!H586),"",[1]Inventaires!I586)</f>
        <v/>
      </c>
      <c r="G585" t="str">
        <f t="shared" si="46"/>
        <v/>
      </c>
      <c r="H585" t="str">
        <f>IF(OR(F585&lt;&gt;[1]Rapport!$C$1,F585=""),"",ROW())</f>
        <v/>
      </c>
      <c r="I585" s="11" t="str">
        <f t="shared" ca="1" si="44"/>
        <v/>
      </c>
    </row>
    <row r="586" spans="2:9" x14ac:dyDescent="0.25">
      <c r="B586" s="10" t="str">
        <f t="shared" ca="1" si="43"/>
        <v/>
      </c>
      <c r="D586" s="11" t="str">
        <f>IF([1]Inventaires!H587="","",[1]Inventaires!H587)</f>
        <v/>
      </c>
      <c r="E586" t="str">
        <f t="shared" si="45"/>
        <v/>
      </c>
      <c r="F586" t="str">
        <f>IF(OR([1]Inventaires!H587="",[1]Rapport!A$2&lt;&gt;[1]Inventaires!H587),"",[1]Inventaires!I587)</f>
        <v/>
      </c>
      <c r="G586" t="str">
        <f t="shared" si="46"/>
        <v/>
      </c>
      <c r="H586" t="str">
        <f>IF(OR(F586&lt;&gt;[1]Rapport!$C$1,F586=""),"",ROW())</f>
        <v/>
      </c>
      <c r="I586" s="11" t="str">
        <f t="shared" ca="1" si="44"/>
        <v/>
      </c>
    </row>
    <row r="587" spans="2:9" x14ac:dyDescent="0.25">
      <c r="B587" s="10" t="str">
        <f t="shared" ca="1" si="43"/>
        <v/>
      </c>
      <c r="D587" s="11" t="str">
        <f>IF([1]Inventaires!H588="","",[1]Inventaires!H588)</f>
        <v/>
      </c>
      <c r="E587" t="str">
        <f t="shared" si="45"/>
        <v/>
      </c>
      <c r="F587" t="str">
        <f>IF(OR([1]Inventaires!H588="",[1]Rapport!A$2&lt;&gt;[1]Inventaires!H588),"",[1]Inventaires!I588)</f>
        <v/>
      </c>
      <c r="G587" t="str">
        <f t="shared" si="46"/>
        <v/>
      </c>
      <c r="H587" t="str">
        <f>IF(OR(F587&lt;&gt;[1]Rapport!$C$1,F587=""),"",ROW())</f>
        <v/>
      </c>
      <c r="I587" s="11" t="str">
        <f t="shared" ca="1" si="44"/>
        <v/>
      </c>
    </row>
    <row r="588" spans="2:9" x14ac:dyDescent="0.25">
      <c r="B588" s="10" t="str">
        <f t="shared" ca="1" si="43"/>
        <v/>
      </c>
      <c r="D588" s="11" t="str">
        <f>IF([1]Inventaires!H589="","",[1]Inventaires!H589)</f>
        <v/>
      </c>
      <c r="E588" t="str">
        <f t="shared" si="45"/>
        <v/>
      </c>
      <c r="F588" t="str">
        <f>IF(OR([1]Inventaires!H589="",[1]Rapport!A$2&lt;&gt;[1]Inventaires!H589),"",[1]Inventaires!I589)</f>
        <v/>
      </c>
      <c r="G588" t="str">
        <f t="shared" si="46"/>
        <v/>
      </c>
      <c r="H588" t="str">
        <f>IF(OR(F588&lt;&gt;[1]Rapport!$C$1,F588=""),"",ROW())</f>
        <v/>
      </c>
      <c r="I588" s="11" t="str">
        <f t="shared" ca="1" si="44"/>
        <v/>
      </c>
    </row>
    <row r="589" spans="2:9" x14ac:dyDescent="0.25">
      <c r="B589" s="10" t="str">
        <f t="shared" ca="1" si="43"/>
        <v/>
      </c>
      <c r="D589" s="11" t="str">
        <f>IF([1]Inventaires!H590="","",[1]Inventaires!H590)</f>
        <v/>
      </c>
      <c r="E589" t="str">
        <f t="shared" si="45"/>
        <v/>
      </c>
      <c r="F589" t="str">
        <f>IF(OR([1]Inventaires!H590="",[1]Rapport!A$2&lt;&gt;[1]Inventaires!H590),"",[1]Inventaires!I590)</f>
        <v/>
      </c>
      <c r="G589" t="str">
        <f t="shared" si="46"/>
        <v/>
      </c>
      <c r="H589" t="str">
        <f>IF(OR(F589&lt;&gt;[1]Rapport!$C$1,F589=""),"",ROW())</f>
        <v/>
      </c>
      <c r="I589" s="11" t="str">
        <f t="shared" ca="1" si="44"/>
        <v/>
      </c>
    </row>
    <row r="590" spans="2:9" x14ac:dyDescent="0.25">
      <c r="B590" s="10" t="str">
        <f t="shared" ca="1" si="43"/>
        <v/>
      </c>
      <c r="D590" s="11" t="str">
        <f>IF([1]Inventaires!H591="","",[1]Inventaires!H591)</f>
        <v/>
      </c>
      <c r="E590" t="str">
        <f t="shared" si="45"/>
        <v/>
      </c>
      <c r="F590" t="str">
        <f>IF(OR([1]Inventaires!H591="",[1]Rapport!A$2&lt;&gt;[1]Inventaires!H591),"",[1]Inventaires!I591)</f>
        <v/>
      </c>
      <c r="G590" t="str">
        <f t="shared" si="46"/>
        <v/>
      </c>
      <c r="H590" t="str">
        <f>IF(OR(F590&lt;&gt;[1]Rapport!$C$1,F590=""),"",ROW())</f>
        <v/>
      </c>
      <c r="I590" s="11" t="str">
        <f t="shared" ca="1" si="44"/>
        <v/>
      </c>
    </row>
    <row r="591" spans="2:9" x14ac:dyDescent="0.25">
      <c r="B591" s="10" t="str">
        <f t="shared" ca="1" si="43"/>
        <v/>
      </c>
      <c r="D591" s="11" t="str">
        <f>IF([1]Inventaires!H592="","",[1]Inventaires!H592)</f>
        <v/>
      </c>
      <c r="E591" t="str">
        <f t="shared" si="45"/>
        <v/>
      </c>
      <c r="F591" t="str">
        <f>IF(OR([1]Inventaires!H592="",[1]Rapport!A$2&lt;&gt;[1]Inventaires!H592),"",[1]Inventaires!I592)</f>
        <v/>
      </c>
      <c r="G591" t="str">
        <f t="shared" si="46"/>
        <v/>
      </c>
      <c r="H591" t="str">
        <f>IF(OR(F591&lt;&gt;[1]Rapport!$C$1,F591=""),"",ROW())</f>
        <v/>
      </c>
      <c r="I591" s="11" t="str">
        <f t="shared" ca="1" si="44"/>
        <v/>
      </c>
    </row>
    <row r="592" spans="2:9" x14ac:dyDescent="0.25">
      <c r="B592" s="10" t="str">
        <f t="shared" ca="1" si="43"/>
        <v/>
      </c>
      <c r="D592" s="11" t="str">
        <f>IF([1]Inventaires!H593="","",[1]Inventaires!H593)</f>
        <v/>
      </c>
      <c r="E592" t="str">
        <f t="shared" si="45"/>
        <v/>
      </c>
      <c r="F592" t="str">
        <f>IF(OR([1]Inventaires!H593="",[1]Rapport!A$2&lt;&gt;[1]Inventaires!H593),"",[1]Inventaires!I593)</f>
        <v/>
      </c>
      <c r="G592" t="str">
        <f t="shared" si="46"/>
        <v/>
      </c>
      <c r="H592" t="str">
        <f>IF(OR(F592&lt;&gt;[1]Rapport!$C$1,F592=""),"",ROW())</f>
        <v/>
      </c>
      <c r="I592" s="11" t="str">
        <f t="shared" ca="1" si="44"/>
        <v/>
      </c>
    </row>
    <row r="593" spans="2:9" x14ac:dyDescent="0.25">
      <c r="B593" s="10" t="str">
        <f t="shared" ref="B593:B656" ca="1" si="47">IF(ROW()-1&lt;=G$1,INDIRECT("LD!I"&amp;SMALL(G$2:G$1000,ROW()-1),1),"")</f>
        <v/>
      </c>
      <c r="D593" s="11" t="str">
        <f>IF([1]Inventaires!H594="","",[1]Inventaires!H594)</f>
        <v/>
      </c>
      <c r="E593" t="str">
        <f t="shared" si="45"/>
        <v/>
      </c>
      <c r="F593" t="str">
        <f>IF(OR([1]Inventaires!H594="",[1]Rapport!A$2&lt;&gt;[1]Inventaires!H594),"",[1]Inventaires!I594)</f>
        <v/>
      </c>
      <c r="G593" t="str">
        <f t="shared" si="46"/>
        <v/>
      </c>
      <c r="H593" t="str">
        <f>IF(OR(F593&lt;&gt;[1]Rapport!$C$1,F593=""),"",ROW())</f>
        <v/>
      </c>
      <c r="I593" s="11" t="str">
        <f t="shared" ref="I593:I656" ca="1" si="48">IF(ROW()-1&lt;=H$1,INDIRECT("Inventaires!d"&amp;SMALL(H$2:H$1000,ROW()-1)+1,1),"")</f>
        <v/>
      </c>
    </row>
    <row r="594" spans="2:9" x14ac:dyDescent="0.25">
      <c r="B594" s="10" t="str">
        <f t="shared" ca="1" si="47"/>
        <v/>
      </c>
      <c r="D594" s="11" t="str">
        <f>IF([1]Inventaires!H595="","",[1]Inventaires!H595)</f>
        <v/>
      </c>
      <c r="E594" t="str">
        <f t="shared" si="45"/>
        <v/>
      </c>
      <c r="F594" t="str">
        <f>IF(OR([1]Inventaires!H595="",[1]Rapport!A$2&lt;&gt;[1]Inventaires!H595),"",[1]Inventaires!I595)</f>
        <v/>
      </c>
      <c r="G594" t="str">
        <f t="shared" si="46"/>
        <v/>
      </c>
      <c r="H594" t="str">
        <f>IF(OR(F594&lt;&gt;[1]Rapport!$C$1,F594=""),"",ROW())</f>
        <v/>
      </c>
      <c r="I594" s="11" t="str">
        <f t="shared" ca="1" si="48"/>
        <v/>
      </c>
    </row>
    <row r="595" spans="2:9" x14ac:dyDescent="0.25">
      <c r="B595" s="10" t="str">
        <f t="shared" ca="1" si="47"/>
        <v/>
      </c>
      <c r="D595" s="11" t="str">
        <f>IF([1]Inventaires!H596="","",[1]Inventaires!H596)</f>
        <v/>
      </c>
      <c r="E595" t="str">
        <f t="shared" si="45"/>
        <v/>
      </c>
      <c r="F595" t="str">
        <f>IF(OR([1]Inventaires!H596="",[1]Rapport!A$2&lt;&gt;[1]Inventaires!H596),"",[1]Inventaires!I596)</f>
        <v/>
      </c>
      <c r="G595" t="str">
        <f t="shared" si="46"/>
        <v/>
      </c>
      <c r="H595" t="str">
        <f>IF(OR(F595&lt;&gt;[1]Rapport!$C$1,F595=""),"",ROW())</f>
        <v/>
      </c>
      <c r="I595" s="11" t="str">
        <f t="shared" ca="1" si="48"/>
        <v/>
      </c>
    </row>
    <row r="596" spans="2:9" x14ac:dyDescent="0.25">
      <c r="B596" s="10" t="str">
        <f t="shared" ca="1" si="47"/>
        <v/>
      </c>
      <c r="D596" s="11" t="str">
        <f>IF([1]Inventaires!H597="","",[1]Inventaires!H597)</f>
        <v/>
      </c>
      <c r="E596" t="str">
        <f t="shared" si="45"/>
        <v/>
      </c>
      <c r="F596" t="str">
        <f>IF(OR([1]Inventaires!H597="",[1]Rapport!A$2&lt;&gt;[1]Inventaires!H597),"",[1]Inventaires!I597)</f>
        <v/>
      </c>
      <c r="G596" t="str">
        <f t="shared" si="46"/>
        <v/>
      </c>
      <c r="H596" t="str">
        <f>IF(OR(F596&lt;&gt;[1]Rapport!$C$1,F596=""),"",ROW())</f>
        <v/>
      </c>
      <c r="I596" s="11" t="str">
        <f t="shared" ca="1" si="48"/>
        <v/>
      </c>
    </row>
    <row r="597" spans="2:9" x14ac:dyDescent="0.25">
      <c r="B597" s="10" t="str">
        <f t="shared" ca="1" si="47"/>
        <v/>
      </c>
      <c r="D597" s="11" t="str">
        <f>IF([1]Inventaires!H598="","",[1]Inventaires!H598)</f>
        <v/>
      </c>
      <c r="E597" t="str">
        <f t="shared" si="45"/>
        <v/>
      </c>
      <c r="F597" t="str">
        <f>IF(OR([1]Inventaires!H598="",[1]Rapport!A$2&lt;&gt;[1]Inventaires!H598),"",[1]Inventaires!I598)</f>
        <v/>
      </c>
      <c r="G597" t="str">
        <f t="shared" si="46"/>
        <v/>
      </c>
      <c r="H597" t="str">
        <f>IF(OR(F597&lt;&gt;[1]Rapport!$C$1,F597=""),"",ROW())</f>
        <v/>
      </c>
      <c r="I597" s="11" t="str">
        <f t="shared" ca="1" si="48"/>
        <v/>
      </c>
    </row>
    <row r="598" spans="2:9" x14ac:dyDescent="0.25">
      <c r="B598" s="10" t="str">
        <f t="shared" ca="1" si="47"/>
        <v/>
      </c>
      <c r="D598" s="11" t="str">
        <f>IF([1]Inventaires!H599="","",[1]Inventaires!H599)</f>
        <v/>
      </c>
      <c r="E598" t="str">
        <f t="shared" si="45"/>
        <v/>
      </c>
      <c r="F598" t="str">
        <f>IF(OR([1]Inventaires!H599="",[1]Rapport!A$2&lt;&gt;[1]Inventaires!H599),"",[1]Inventaires!I599)</f>
        <v/>
      </c>
      <c r="G598" t="str">
        <f t="shared" si="46"/>
        <v/>
      </c>
      <c r="H598" t="str">
        <f>IF(OR(F598&lt;&gt;[1]Rapport!$C$1,F598=""),"",ROW())</f>
        <v/>
      </c>
      <c r="I598" s="11" t="str">
        <f t="shared" ca="1" si="48"/>
        <v/>
      </c>
    </row>
    <row r="599" spans="2:9" x14ac:dyDescent="0.25">
      <c r="B599" s="10" t="str">
        <f t="shared" ca="1" si="47"/>
        <v/>
      </c>
      <c r="D599" s="11" t="str">
        <f>IF([1]Inventaires!H600="","",[1]Inventaires!H600)</f>
        <v/>
      </c>
      <c r="E599" t="str">
        <f t="shared" si="45"/>
        <v/>
      </c>
      <c r="F599" t="str">
        <f>IF(OR([1]Inventaires!H600="",[1]Rapport!A$2&lt;&gt;[1]Inventaires!H600),"",[1]Inventaires!I600)</f>
        <v/>
      </c>
      <c r="G599" t="str">
        <f t="shared" si="46"/>
        <v/>
      </c>
      <c r="H599" t="str">
        <f>IF(OR(F599&lt;&gt;[1]Rapport!$C$1,F599=""),"",ROW())</f>
        <v/>
      </c>
      <c r="I599" s="11" t="str">
        <f t="shared" ca="1" si="48"/>
        <v/>
      </c>
    </row>
    <row r="600" spans="2:9" x14ac:dyDescent="0.25">
      <c r="B600" s="10" t="str">
        <f t="shared" ca="1" si="47"/>
        <v/>
      </c>
      <c r="D600" s="11" t="str">
        <f>IF([1]Inventaires!H601="","",[1]Inventaires!H601)</f>
        <v/>
      </c>
      <c r="E600" t="str">
        <f t="shared" si="45"/>
        <v/>
      </c>
      <c r="F600" t="str">
        <f>IF(OR([1]Inventaires!H601="",[1]Rapport!A$2&lt;&gt;[1]Inventaires!H601),"",[1]Inventaires!I601)</f>
        <v/>
      </c>
      <c r="G600" t="str">
        <f t="shared" si="46"/>
        <v/>
      </c>
      <c r="H600" t="str">
        <f>IF(OR(F600&lt;&gt;[1]Rapport!$C$1,F600=""),"",ROW())</f>
        <v/>
      </c>
      <c r="I600" s="11" t="str">
        <f t="shared" ca="1" si="48"/>
        <v/>
      </c>
    </row>
    <row r="601" spans="2:9" x14ac:dyDescent="0.25">
      <c r="B601" s="10" t="str">
        <f t="shared" ca="1" si="47"/>
        <v/>
      </c>
      <c r="D601" s="11" t="str">
        <f>IF([1]Inventaires!H602="","",[1]Inventaires!H602)</f>
        <v/>
      </c>
      <c r="E601" t="str">
        <f t="shared" si="45"/>
        <v/>
      </c>
      <c r="F601" t="str">
        <f>IF(OR([1]Inventaires!H602="",[1]Rapport!A$2&lt;&gt;[1]Inventaires!H602),"",[1]Inventaires!I602)</f>
        <v/>
      </c>
      <c r="G601" t="str">
        <f t="shared" si="46"/>
        <v/>
      </c>
      <c r="H601" t="str">
        <f>IF(OR(F601&lt;&gt;[1]Rapport!$C$1,F601=""),"",ROW())</f>
        <v/>
      </c>
      <c r="I601" s="11" t="str">
        <f t="shared" ca="1" si="48"/>
        <v/>
      </c>
    </row>
    <row r="602" spans="2:9" x14ac:dyDescent="0.25">
      <c r="B602" s="10" t="str">
        <f t="shared" ca="1" si="47"/>
        <v/>
      </c>
      <c r="D602" s="11" t="str">
        <f>IF([1]Inventaires!H603="","",[1]Inventaires!H603)</f>
        <v/>
      </c>
      <c r="E602" t="str">
        <f t="shared" si="45"/>
        <v/>
      </c>
      <c r="F602" t="str">
        <f>IF(OR([1]Inventaires!H603="",[1]Rapport!A$2&lt;&gt;[1]Inventaires!H603),"",[1]Inventaires!I603)</f>
        <v/>
      </c>
      <c r="G602" t="str">
        <f t="shared" si="46"/>
        <v/>
      </c>
      <c r="H602" t="str">
        <f>IF(OR(F602&lt;&gt;[1]Rapport!$C$1,F602=""),"",ROW())</f>
        <v/>
      </c>
      <c r="I602" s="11" t="str">
        <f t="shared" ca="1" si="48"/>
        <v/>
      </c>
    </row>
    <row r="603" spans="2:9" x14ac:dyDescent="0.25">
      <c r="B603" s="10" t="str">
        <f t="shared" ca="1" si="47"/>
        <v/>
      </c>
      <c r="D603" s="11" t="str">
        <f>IF([1]Inventaires!H604="","",[1]Inventaires!H604)</f>
        <v/>
      </c>
      <c r="E603" t="str">
        <f t="shared" si="45"/>
        <v/>
      </c>
      <c r="F603" t="str">
        <f>IF(OR([1]Inventaires!H604="",[1]Rapport!A$2&lt;&gt;[1]Inventaires!H604),"",[1]Inventaires!I604)</f>
        <v/>
      </c>
      <c r="G603" t="str">
        <f t="shared" si="46"/>
        <v/>
      </c>
      <c r="H603" t="str">
        <f>IF(OR(F603&lt;&gt;[1]Rapport!$C$1,F603=""),"",ROW())</f>
        <v/>
      </c>
      <c r="I603" s="11" t="str">
        <f t="shared" ca="1" si="48"/>
        <v/>
      </c>
    </row>
    <row r="604" spans="2:9" x14ac:dyDescent="0.25">
      <c r="B604" s="10" t="str">
        <f t="shared" ca="1" si="47"/>
        <v/>
      </c>
      <c r="D604" s="11" t="str">
        <f>IF([1]Inventaires!H605="","",[1]Inventaires!H605)</f>
        <v/>
      </c>
      <c r="E604" t="str">
        <f t="shared" si="45"/>
        <v/>
      </c>
      <c r="F604" t="str">
        <f>IF(OR([1]Inventaires!H605="",[1]Rapport!A$2&lt;&gt;[1]Inventaires!H605),"",[1]Inventaires!I605)</f>
        <v/>
      </c>
      <c r="G604" t="str">
        <f t="shared" si="46"/>
        <v/>
      </c>
      <c r="H604" t="str">
        <f>IF(OR(F604&lt;&gt;[1]Rapport!$C$1,F604=""),"",ROW())</f>
        <v/>
      </c>
      <c r="I604" s="11" t="str">
        <f t="shared" ca="1" si="48"/>
        <v/>
      </c>
    </row>
    <row r="605" spans="2:9" x14ac:dyDescent="0.25">
      <c r="B605" s="10" t="str">
        <f t="shared" ca="1" si="47"/>
        <v/>
      </c>
      <c r="D605" s="11" t="str">
        <f>IF([1]Inventaires!H606="","",[1]Inventaires!H606)</f>
        <v/>
      </c>
      <c r="E605" t="str">
        <f t="shared" si="45"/>
        <v/>
      </c>
      <c r="F605" t="str">
        <f>IF(OR([1]Inventaires!H606="",[1]Rapport!A$2&lt;&gt;[1]Inventaires!H606),"",[1]Inventaires!I606)</f>
        <v/>
      </c>
      <c r="G605" t="str">
        <f t="shared" si="46"/>
        <v/>
      </c>
      <c r="H605" t="str">
        <f>IF(OR(F605&lt;&gt;[1]Rapport!$C$1,F605=""),"",ROW())</f>
        <v/>
      </c>
      <c r="I605" s="11" t="str">
        <f t="shared" ca="1" si="48"/>
        <v/>
      </c>
    </row>
    <row r="606" spans="2:9" x14ac:dyDescent="0.25">
      <c r="B606" s="10" t="str">
        <f t="shared" ca="1" si="47"/>
        <v/>
      </c>
      <c r="D606" s="11" t="str">
        <f>IF([1]Inventaires!H607="","",[1]Inventaires!H607)</f>
        <v/>
      </c>
      <c r="E606" t="str">
        <f t="shared" si="45"/>
        <v/>
      </c>
      <c r="F606" t="str">
        <f>IF(OR([1]Inventaires!H607="",[1]Rapport!A$2&lt;&gt;[1]Inventaires!H607),"",[1]Inventaires!I607)</f>
        <v/>
      </c>
      <c r="G606" t="str">
        <f t="shared" si="46"/>
        <v/>
      </c>
      <c r="H606" t="str">
        <f>IF(OR(F606&lt;&gt;[1]Rapport!$C$1,F606=""),"",ROW())</f>
        <v/>
      </c>
      <c r="I606" s="11" t="str">
        <f t="shared" ca="1" si="48"/>
        <v/>
      </c>
    </row>
    <row r="607" spans="2:9" x14ac:dyDescent="0.25">
      <c r="B607" s="10" t="str">
        <f t="shared" ca="1" si="47"/>
        <v/>
      </c>
      <c r="D607" s="11" t="str">
        <f>IF([1]Inventaires!H608="","",[1]Inventaires!H608)</f>
        <v/>
      </c>
      <c r="E607" t="str">
        <f t="shared" si="45"/>
        <v/>
      </c>
      <c r="F607" t="str">
        <f>IF(OR([1]Inventaires!H608="",[1]Rapport!A$2&lt;&gt;[1]Inventaires!H608),"",[1]Inventaires!I608)</f>
        <v/>
      </c>
      <c r="G607" t="str">
        <f t="shared" si="46"/>
        <v/>
      </c>
      <c r="H607" t="str">
        <f>IF(OR(F607&lt;&gt;[1]Rapport!$C$1,F607=""),"",ROW())</f>
        <v/>
      </c>
      <c r="I607" s="11" t="str">
        <f t="shared" ca="1" si="48"/>
        <v/>
      </c>
    </row>
    <row r="608" spans="2:9" x14ac:dyDescent="0.25">
      <c r="B608" s="10" t="str">
        <f t="shared" ca="1" si="47"/>
        <v/>
      </c>
      <c r="D608" s="11" t="str">
        <f>IF([1]Inventaires!H609="","",[1]Inventaires!H609)</f>
        <v/>
      </c>
      <c r="E608" t="str">
        <f t="shared" si="45"/>
        <v/>
      </c>
      <c r="F608" t="str">
        <f>IF(OR([1]Inventaires!H609="",[1]Rapport!A$2&lt;&gt;[1]Inventaires!H609),"",[1]Inventaires!I609)</f>
        <v/>
      </c>
      <c r="G608" t="str">
        <f t="shared" si="46"/>
        <v/>
      </c>
      <c r="H608" t="str">
        <f>IF(OR(F608&lt;&gt;[1]Rapport!$C$1,F608=""),"",ROW())</f>
        <v/>
      </c>
      <c r="I608" s="11" t="str">
        <f t="shared" ca="1" si="48"/>
        <v/>
      </c>
    </row>
    <row r="609" spans="2:9" x14ac:dyDescent="0.25">
      <c r="B609" s="10" t="str">
        <f t="shared" ca="1" si="47"/>
        <v/>
      </c>
      <c r="D609" s="11" t="str">
        <f>IF([1]Inventaires!H610="","",[1]Inventaires!H610)</f>
        <v/>
      </c>
      <c r="E609" t="str">
        <f t="shared" si="45"/>
        <v/>
      </c>
      <c r="F609" t="str">
        <f>IF(OR([1]Inventaires!H610="",[1]Rapport!A$2&lt;&gt;[1]Inventaires!H610),"",[1]Inventaires!I610)</f>
        <v/>
      </c>
      <c r="G609" t="str">
        <f t="shared" si="46"/>
        <v/>
      </c>
      <c r="H609" t="str">
        <f>IF(OR(F609&lt;&gt;[1]Rapport!$C$1,F609=""),"",ROW())</f>
        <v/>
      </c>
      <c r="I609" s="11" t="str">
        <f t="shared" ca="1" si="48"/>
        <v/>
      </c>
    </row>
    <row r="610" spans="2:9" x14ac:dyDescent="0.25">
      <c r="B610" s="10" t="str">
        <f t="shared" ca="1" si="47"/>
        <v/>
      </c>
      <c r="D610" s="11" t="str">
        <f>IF([1]Inventaires!H611="","",[1]Inventaires!H611)</f>
        <v/>
      </c>
      <c r="E610" t="str">
        <f t="shared" si="45"/>
        <v/>
      </c>
      <c r="F610" t="str">
        <f>IF(OR([1]Inventaires!H611="",[1]Rapport!A$2&lt;&gt;[1]Inventaires!H611),"",[1]Inventaires!I611)</f>
        <v/>
      </c>
      <c r="G610" t="str">
        <f t="shared" si="46"/>
        <v/>
      </c>
      <c r="H610" t="str">
        <f>IF(OR(F610&lt;&gt;[1]Rapport!$C$1,F610=""),"",ROW())</f>
        <v/>
      </c>
      <c r="I610" s="11" t="str">
        <f t="shared" ca="1" si="48"/>
        <v/>
      </c>
    </row>
    <row r="611" spans="2:9" x14ac:dyDescent="0.25">
      <c r="B611" s="10" t="str">
        <f t="shared" ca="1" si="47"/>
        <v/>
      </c>
      <c r="D611" s="11" t="str">
        <f>IF([1]Inventaires!H612="","",[1]Inventaires!H612)</f>
        <v/>
      </c>
      <c r="E611" t="str">
        <f t="shared" si="45"/>
        <v/>
      </c>
      <c r="F611" t="str">
        <f>IF(OR([1]Inventaires!H612="",[1]Rapport!A$2&lt;&gt;[1]Inventaires!H612),"",[1]Inventaires!I612)</f>
        <v/>
      </c>
      <c r="G611" t="str">
        <f t="shared" si="46"/>
        <v/>
      </c>
      <c r="H611" t="str">
        <f>IF(OR(F611&lt;&gt;[1]Rapport!$C$1,F611=""),"",ROW())</f>
        <v/>
      </c>
      <c r="I611" s="11" t="str">
        <f t="shared" ca="1" si="48"/>
        <v/>
      </c>
    </row>
    <row r="612" spans="2:9" x14ac:dyDescent="0.25">
      <c r="B612" s="10" t="str">
        <f t="shared" ca="1" si="47"/>
        <v/>
      </c>
      <c r="D612" s="11" t="str">
        <f>IF([1]Inventaires!H613="","",[1]Inventaires!H613)</f>
        <v/>
      </c>
      <c r="E612" t="str">
        <f t="shared" si="45"/>
        <v/>
      </c>
      <c r="F612" t="str">
        <f>IF(OR([1]Inventaires!H613="",[1]Rapport!A$2&lt;&gt;[1]Inventaires!H613),"",[1]Inventaires!I613)</f>
        <v/>
      </c>
      <c r="G612" t="str">
        <f t="shared" si="46"/>
        <v/>
      </c>
      <c r="H612" t="str">
        <f>IF(OR(F612&lt;&gt;[1]Rapport!$C$1,F612=""),"",ROW())</f>
        <v/>
      </c>
      <c r="I612" s="11" t="str">
        <f t="shared" ca="1" si="48"/>
        <v/>
      </c>
    </row>
    <row r="613" spans="2:9" x14ac:dyDescent="0.25">
      <c r="B613" s="10" t="str">
        <f t="shared" ca="1" si="47"/>
        <v/>
      </c>
      <c r="D613" s="11" t="str">
        <f>IF([1]Inventaires!H614="","",[1]Inventaires!H614)</f>
        <v/>
      </c>
      <c r="E613" t="str">
        <f t="shared" si="45"/>
        <v/>
      </c>
      <c r="F613" t="str">
        <f>IF(OR([1]Inventaires!H614="",[1]Rapport!A$2&lt;&gt;[1]Inventaires!H614),"",[1]Inventaires!I614)</f>
        <v/>
      </c>
      <c r="G613" t="str">
        <f t="shared" si="46"/>
        <v/>
      </c>
      <c r="H613" t="str">
        <f>IF(OR(F613&lt;&gt;[1]Rapport!$C$1,F613=""),"",ROW())</f>
        <v/>
      </c>
      <c r="I613" s="11" t="str">
        <f t="shared" ca="1" si="48"/>
        <v/>
      </c>
    </row>
    <row r="614" spans="2:9" x14ac:dyDescent="0.25">
      <c r="B614" s="10" t="str">
        <f t="shared" ca="1" si="47"/>
        <v/>
      </c>
      <c r="D614" s="11" t="str">
        <f>IF([1]Inventaires!H615="","",[1]Inventaires!H615)</f>
        <v/>
      </c>
      <c r="E614" t="str">
        <f t="shared" si="45"/>
        <v/>
      </c>
      <c r="F614" t="str">
        <f>IF(OR([1]Inventaires!H615="",[1]Rapport!A$2&lt;&gt;[1]Inventaires!H615),"",[1]Inventaires!I615)</f>
        <v/>
      </c>
      <c r="G614" t="str">
        <f t="shared" si="46"/>
        <v/>
      </c>
      <c r="H614" t="str">
        <f>IF(OR(F614&lt;&gt;[1]Rapport!$C$1,F614=""),"",ROW())</f>
        <v/>
      </c>
      <c r="I614" s="11" t="str">
        <f t="shared" ca="1" si="48"/>
        <v/>
      </c>
    </row>
    <row r="615" spans="2:9" x14ac:dyDescent="0.25">
      <c r="B615" s="10" t="str">
        <f t="shared" ca="1" si="47"/>
        <v/>
      </c>
      <c r="D615" s="11" t="str">
        <f>IF([1]Inventaires!H616="","",[1]Inventaires!H616)</f>
        <v/>
      </c>
      <c r="E615" t="str">
        <f t="shared" si="45"/>
        <v/>
      </c>
      <c r="F615" t="str">
        <f>IF(OR([1]Inventaires!H616="",[1]Rapport!A$2&lt;&gt;[1]Inventaires!H616),"",[1]Inventaires!I616)</f>
        <v/>
      </c>
      <c r="G615" t="str">
        <f t="shared" si="46"/>
        <v/>
      </c>
      <c r="H615" t="str">
        <f>IF(OR(F615&lt;&gt;[1]Rapport!$C$1,F615=""),"",ROW())</f>
        <v/>
      </c>
      <c r="I615" s="11" t="str">
        <f t="shared" ca="1" si="48"/>
        <v/>
      </c>
    </row>
    <row r="616" spans="2:9" x14ac:dyDescent="0.25">
      <c r="B616" s="10" t="str">
        <f t="shared" ca="1" si="47"/>
        <v/>
      </c>
      <c r="D616" s="11" t="str">
        <f>IF([1]Inventaires!H617="","",[1]Inventaires!H617)</f>
        <v/>
      </c>
      <c r="E616" t="str">
        <f t="shared" si="45"/>
        <v/>
      </c>
      <c r="F616" t="str">
        <f>IF(OR([1]Inventaires!H617="",[1]Rapport!A$2&lt;&gt;[1]Inventaires!H617),"",[1]Inventaires!I617)</f>
        <v/>
      </c>
      <c r="G616" t="str">
        <f t="shared" si="46"/>
        <v/>
      </c>
      <c r="H616" t="str">
        <f>IF(OR(F616&lt;&gt;[1]Rapport!$C$1,F616=""),"",ROW())</f>
        <v/>
      </c>
      <c r="I616" s="11" t="str">
        <f t="shared" ca="1" si="48"/>
        <v/>
      </c>
    </row>
    <row r="617" spans="2:9" x14ac:dyDescent="0.25">
      <c r="B617" s="10" t="str">
        <f t="shared" ca="1" si="47"/>
        <v/>
      </c>
      <c r="D617" s="11" t="str">
        <f>IF([1]Inventaires!H618="","",[1]Inventaires!H618)</f>
        <v/>
      </c>
      <c r="E617" t="str">
        <f t="shared" si="45"/>
        <v/>
      </c>
      <c r="F617" t="str">
        <f>IF(OR([1]Inventaires!H618="",[1]Rapport!A$2&lt;&gt;[1]Inventaires!H618),"",[1]Inventaires!I618)</f>
        <v/>
      </c>
      <c r="G617" t="str">
        <f t="shared" si="46"/>
        <v/>
      </c>
      <c r="H617" t="str">
        <f>IF(OR(F617&lt;&gt;[1]Rapport!$C$1,F617=""),"",ROW())</f>
        <v/>
      </c>
      <c r="I617" s="11" t="str">
        <f t="shared" ca="1" si="48"/>
        <v/>
      </c>
    </row>
    <row r="618" spans="2:9" x14ac:dyDescent="0.25">
      <c r="B618" s="10" t="str">
        <f t="shared" ca="1" si="47"/>
        <v/>
      </c>
      <c r="D618" s="11" t="str">
        <f>IF([1]Inventaires!H619="","",[1]Inventaires!H619)</f>
        <v/>
      </c>
      <c r="E618" t="str">
        <f t="shared" si="45"/>
        <v/>
      </c>
      <c r="F618" t="str">
        <f>IF(OR([1]Inventaires!H619="",[1]Rapport!A$2&lt;&gt;[1]Inventaires!H619),"",[1]Inventaires!I619)</f>
        <v/>
      </c>
      <c r="G618" t="str">
        <f t="shared" si="46"/>
        <v/>
      </c>
      <c r="H618" t="str">
        <f>IF(OR(F618&lt;&gt;[1]Rapport!$C$1,F618=""),"",ROW())</f>
        <v/>
      </c>
      <c r="I618" s="11" t="str">
        <f t="shared" ca="1" si="48"/>
        <v/>
      </c>
    </row>
    <row r="619" spans="2:9" x14ac:dyDescent="0.25">
      <c r="B619" s="10" t="str">
        <f t="shared" ca="1" si="47"/>
        <v/>
      </c>
      <c r="D619" s="11" t="str">
        <f>IF([1]Inventaires!H620="","",[1]Inventaires!H620)</f>
        <v/>
      </c>
      <c r="E619" t="str">
        <f t="shared" si="45"/>
        <v/>
      </c>
      <c r="F619" t="str">
        <f>IF(OR([1]Inventaires!H620="",[1]Rapport!A$2&lt;&gt;[1]Inventaires!H620),"",[1]Inventaires!I620)</f>
        <v/>
      </c>
      <c r="G619" t="str">
        <f t="shared" si="46"/>
        <v/>
      </c>
      <c r="H619" t="str">
        <f>IF(OR(F619&lt;&gt;[1]Rapport!$C$1,F619=""),"",ROW())</f>
        <v/>
      </c>
      <c r="I619" s="11" t="str">
        <f t="shared" ca="1" si="48"/>
        <v/>
      </c>
    </row>
    <row r="620" spans="2:9" x14ac:dyDescent="0.25">
      <c r="B620" s="10" t="str">
        <f t="shared" ca="1" si="47"/>
        <v/>
      </c>
      <c r="D620" s="11" t="str">
        <f>IF([1]Inventaires!H621="","",[1]Inventaires!H621)</f>
        <v/>
      </c>
      <c r="E620" t="str">
        <f t="shared" si="45"/>
        <v/>
      </c>
      <c r="F620" t="str">
        <f>IF(OR([1]Inventaires!H621="",[1]Rapport!A$2&lt;&gt;[1]Inventaires!H621),"",[1]Inventaires!I621)</f>
        <v/>
      </c>
      <c r="G620" t="str">
        <f t="shared" si="46"/>
        <v/>
      </c>
      <c r="H620" t="str">
        <f>IF(OR(F620&lt;&gt;[1]Rapport!$C$1,F620=""),"",ROW())</f>
        <v/>
      </c>
      <c r="I620" s="11" t="str">
        <f t="shared" ca="1" si="48"/>
        <v/>
      </c>
    </row>
    <row r="621" spans="2:9" x14ac:dyDescent="0.25">
      <c r="B621" s="10" t="str">
        <f t="shared" ca="1" si="47"/>
        <v/>
      </c>
      <c r="D621" s="11" t="str">
        <f>IF([1]Inventaires!H622="","",[1]Inventaires!H622)</f>
        <v/>
      </c>
      <c r="E621" t="str">
        <f t="shared" si="45"/>
        <v/>
      </c>
      <c r="F621" t="str">
        <f>IF(OR([1]Inventaires!H622="",[1]Rapport!A$2&lt;&gt;[1]Inventaires!H622),"",[1]Inventaires!I622)</f>
        <v/>
      </c>
      <c r="G621" t="str">
        <f t="shared" si="46"/>
        <v/>
      </c>
      <c r="H621" t="str">
        <f>IF(OR(F621&lt;&gt;[1]Rapport!$C$1,F621=""),"",ROW())</f>
        <v/>
      </c>
      <c r="I621" s="11" t="str">
        <f t="shared" ca="1" si="48"/>
        <v/>
      </c>
    </row>
    <row r="622" spans="2:9" x14ac:dyDescent="0.25">
      <c r="B622" s="10" t="str">
        <f t="shared" ca="1" si="47"/>
        <v/>
      </c>
      <c r="D622" s="11" t="str">
        <f>IF([1]Inventaires!H623="","",[1]Inventaires!H623)</f>
        <v/>
      </c>
      <c r="E622" t="str">
        <f t="shared" si="45"/>
        <v/>
      </c>
      <c r="F622" t="str">
        <f>IF(OR([1]Inventaires!H623="",[1]Rapport!A$2&lt;&gt;[1]Inventaires!H623),"",[1]Inventaires!I623)</f>
        <v/>
      </c>
      <c r="G622" t="str">
        <f t="shared" si="46"/>
        <v/>
      </c>
      <c r="H622" t="str">
        <f>IF(OR(F622&lt;&gt;[1]Rapport!$C$1,F622=""),"",ROW())</f>
        <v/>
      </c>
      <c r="I622" s="11" t="str">
        <f t="shared" ca="1" si="48"/>
        <v/>
      </c>
    </row>
    <row r="623" spans="2:9" x14ac:dyDescent="0.25">
      <c r="B623" s="10" t="str">
        <f t="shared" ca="1" si="47"/>
        <v/>
      </c>
      <c r="D623" s="11" t="str">
        <f>IF([1]Inventaires!H624="","",[1]Inventaires!H624)</f>
        <v/>
      </c>
      <c r="E623" t="str">
        <f t="shared" si="45"/>
        <v/>
      </c>
      <c r="F623" t="str">
        <f>IF(OR([1]Inventaires!H624="",[1]Rapport!A$2&lt;&gt;[1]Inventaires!H624),"",[1]Inventaires!I624)</f>
        <v/>
      </c>
      <c r="G623" t="str">
        <f t="shared" si="46"/>
        <v/>
      </c>
      <c r="H623" t="str">
        <f>IF(OR(F623&lt;&gt;[1]Rapport!$C$1,F623=""),"",ROW())</f>
        <v/>
      </c>
      <c r="I623" s="11" t="str">
        <f t="shared" ca="1" si="48"/>
        <v/>
      </c>
    </row>
    <row r="624" spans="2:9" x14ac:dyDescent="0.25">
      <c r="B624" s="10" t="str">
        <f t="shared" ca="1" si="47"/>
        <v/>
      </c>
      <c r="D624" s="11" t="str">
        <f>IF([1]Inventaires!H625="","",[1]Inventaires!H625)</f>
        <v/>
      </c>
      <c r="E624" t="str">
        <f t="shared" si="45"/>
        <v/>
      </c>
      <c r="F624" t="str">
        <f>IF(OR([1]Inventaires!H625="",[1]Rapport!A$2&lt;&gt;[1]Inventaires!H625),"",[1]Inventaires!I625)</f>
        <v/>
      </c>
      <c r="G624" t="str">
        <f t="shared" si="46"/>
        <v/>
      </c>
      <c r="H624" t="str">
        <f>IF(OR(F624&lt;&gt;[1]Rapport!$C$1,F624=""),"",ROW())</f>
        <v/>
      </c>
      <c r="I624" s="11" t="str">
        <f t="shared" ca="1" si="48"/>
        <v/>
      </c>
    </row>
    <row r="625" spans="2:9" x14ac:dyDescent="0.25">
      <c r="B625" s="10" t="str">
        <f t="shared" ca="1" si="47"/>
        <v/>
      </c>
      <c r="D625" s="11" t="str">
        <f>IF([1]Inventaires!H626="","",[1]Inventaires!H626)</f>
        <v/>
      </c>
      <c r="E625" t="str">
        <f t="shared" si="45"/>
        <v/>
      </c>
      <c r="F625" t="str">
        <f>IF(OR([1]Inventaires!H626="",[1]Rapport!A$2&lt;&gt;[1]Inventaires!H626),"",[1]Inventaires!I626)</f>
        <v/>
      </c>
      <c r="G625" t="str">
        <f t="shared" si="46"/>
        <v/>
      </c>
      <c r="H625" t="str">
        <f>IF(OR(F625&lt;&gt;[1]Rapport!$C$1,F625=""),"",ROW())</f>
        <v/>
      </c>
      <c r="I625" s="11" t="str">
        <f t="shared" ca="1" si="48"/>
        <v/>
      </c>
    </row>
    <row r="626" spans="2:9" x14ac:dyDescent="0.25">
      <c r="B626" s="10" t="str">
        <f t="shared" ca="1" si="47"/>
        <v/>
      </c>
      <c r="D626" s="11" t="str">
        <f>IF([1]Inventaires!H627="","",[1]Inventaires!H627)</f>
        <v/>
      </c>
      <c r="E626" t="str">
        <f t="shared" si="45"/>
        <v/>
      </c>
      <c r="F626" t="str">
        <f>IF(OR([1]Inventaires!H627="",[1]Rapport!A$2&lt;&gt;[1]Inventaires!H627),"",[1]Inventaires!I627)</f>
        <v/>
      </c>
      <c r="G626" t="str">
        <f t="shared" si="46"/>
        <v/>
      </c>
      <c r="H626" t="str">
        <f>IF(OR(F626&lt;&gt;[1]Rapport!$C$1,F626=""),"",ROW())</f>
        <v/>
      </c>
      <c r="I626" s="11" t="str">
        <f t="shared" ca="1" si="48"/>
        <v/>
      </c>
    </row>
    <row r="627" spans="2:9" x14ac:dyDescent="0.25">
      <c r="B627" s="10" t="str">
        <f t="shared" ca="1" si="47"/>
        <v/>
      </c>
      <c r="D627" s="11" t="str">
        <f>IF([1]Inventaires!H628="","",[1]Inventaires!H628)</f>
        <v/>
      </c>
      <c r="E627" t="str">
        <f t="shared" si="45"/>
        <v/>
      </c>
      <c r="F627" t="str">
        <f>IF(OR([1]Inventaires!H628="",[1]Rapport!A$2&lt;&gt;[1]Inventaires!H628),"",[1]Inventaires!I628)</f>
        <v/>
      </c>
      <c r="G627" t="str">
        <f t="shared" si="46"/>
        <v/>
      </c>
      <c r="H627" t="str">
        <f>IF(OR(F627&lt;&gt;[1]Rapport!$C$1,F627=""),"",ROW())</f>
        <v/>
      </c>
      <c r="I627" s="11" t="str">
        <f t="shared" ca="1" si="48"/>
        <v/>
      </c>
    </row>
    <row r="628" spans="2:9" x14ac:dyDescent="0.25">
      <c r="B628" s="10" t="str">
        <f t="shared" ca="1" si="47"/>
        <v/>
      </c>
      <c r="D628" s="11" t="str">
        <f>IF([1]Inventaires!H629="","",[1]Inventaires!H629)</f>
        <v/>
      </c>
      <c r="E628" t="str">
        <f t="shared" si="45"/>
        <v/>
      </c>
      <c r="F628" t="str">
        <f>IF(OR([1]Inventaires!H629="",[1]Rapport!A$2&lt;&gt;[1]Inventaires!H629),"",[1]Inventaires!I629)</f>
        <v/>
      </c>
      <c r="G628" t="str">
        <f t="shared" si="46"/>
        <v/>
      </c>
      <c r="H628" t="str">
        <f>IF(OR(F628&lt;&gt;[1]Rapport!$C$1,F628=""),"",ROW())</f>
        <v/>
      </c>
      <c r="I628" s="11" t="str">
        <f t="shared" ca="1" si="48"/>
        <v/>
      </c>
    </row>
    <row r="629" spans="2:9" x14ac:dyDescent="0.25">
      <c r="B629" s="10" t="str">
        <f t="shared" ca="1" si="47"/>
        <v/>
      </c>
      <c r="D629" s="11" t="str">
        <f>IF([1]Inventaires!H630="","",[1]Inventaires!H630)</f>
        <v/>
      </c>
      <c r="E629" t="str">
        <f t="shared" si="45"/>
        <v/>
      </c>
      <c r="F629" t="str">
        <f>IF(OR([1]Inventaires!H630="",[1]Rapport!A$2&lt;&gt;[1]Inventaires!H630),"",[1]Inventaires!I630)</f>
        <v/>
      </c>
      <c r="G629" t="str">
        <f t="shared" si="46"/>
        <v/>
      </c>
      <c r="H629" t="str">
        <f>IF(OR(F629&lt;&gt;[1]Rapport!$C$1,F629=""),"",ROW())</f>
        <v/>
      </c>
      <c r="I629" s="11" t="str">
        <f t="shared" ca="1" si="48"/>
        <v/>
      </c>
    </row>
    <row r="630" spans="2:9" x14ac:dyDescent="0.25">
      <c r="B630" s="10" t="str">
        <f t="shared" ca="1" si="47"/>
        <v/>
      </c>
      <c r="D630" s="11" t="str">
        <f>IF([1]Inventaires!H631="","",[1]Inventaires!H631)</f>
        <v/>
      </c>
      <c r="E630" t="str">
        <f t="shared" si="45"/>
        <v/>
      </c>
      <c r="F630" t="str">
        <f>IF(OR([1]Inventaires!H631="",[1]Rapport!A$2&lt;&gt;[1]Inventaires!H631),"",[1]Inventaires!I631)</f>
        <v/>
      </c>
      <c r="G630" t="str">
        <f t="shared" si="46"/>
        <v/>
      </c>
      <c r="H630" t="str">
        <f>IF(OR(F630&lt;&gt;[1]Rapport!$C$1,F630=""),"",ROW())</f>
        <v/>
      </c>
      <c r="I630" s="11" t="str">
        <f t="shared" ca="1" si="48"/>
        <v/>
      </c>
    </row>
    <row r="631" spans="2:9" x14ac:dyDescent="0.25">
      <c r="B631" s="10" t="str">
        <f t="shared" ca="1" si="47"/>
        <v/>
      </c>
      <c r="D631" s="11" t="str">
        <f>IF([1]Inventaires!H632="","",[1]Inventaires!H632)</f>
        <v/>
      </c>
      <c r="E631" t="str">
        <f t="shared" si="45"/>
        <v/>
      </c>
      <c r="F631" t="str">
        <f>IF(OR([1]Inventaires!H632="",[1]Rapport!A$2&lt;&gt;[1]Inventaires!H632),"",[1]Inventaires!I632)</f>
        <v/>
      </c>
      <c r="G631" t="str">
        <f t="shared" si="46"/>
        <v/>
      </c>
      <c r="H631" t="str">
        <f>IF(OR(F631&lt;&gt;[1]Rapport!$C$1,F631=""),"",ROW())</f>
        <v/>
      </c>
      <c r="I631" s="11" t="str">
        <f t="shared" ca="1" si="48"/>
        <v/>
      </c>
    </row>
    <row r="632" spans="2:9" x14ac:dyDescent="0.25">
      <c r="B632" s="10" t="str">
        <f t="shared" ca="1" si="47"/>
        <v/>
      </c>
      <c r="D632" s="11" t="str">
        <f>IF([1]Inventaires!H633="","",[1]Inventaires!H633)</f>
        <v/>
      </c>
      <c r="E632" t="str">
        <f t="shared" si="45"/>
        <v/>
      </c>
      <c r="F632" t="str">
        <f>IF(OR([1]Inventaires!H633="",[1]Rapport!A$2&lt;&gt;[1]Inventaires!H633),"",[1]Inventaires!I633)</f>
        <v/>
      </c>
      <c r="G632" t="str">
        <f t="shared" si="46"/>
        <v/>
      </c>
      <c r="H632" t="str">
        <f>IF(OR(F632&lt;&gt;[1]Rapport!$C$1,F632=""),"",ROW())</f>
        <v/>
      </c>
      <c r="I632" s="11" t="str">
        <f t="shared" ca="1" si="48"/>
        <v/>
      </c>
    </row>
    <row r="633" spans="2:9" x14ac:dyDescent="0.25">
      <c r="B633" s="10" t="str">
        <f t="shared" ca="1" si="47"/>
        <v/>
      </c>
      <c r="D633" s="11" t="str">
        <f>IF([1]Inventaires!H634="","",[1]Inventaires!H634)</f>
        <v/>
      </c>
      <c r="E633" t="str">
        <f t="shared" si="45"/>
        <v/>
      </c>
      <c r="F633" t="str">
        <f>IF(OR([1]Inventaires!H634="",[1]Rapport!A$2&lt;&gt;[1]Inventaires!H634),"",[1]Inventaires!I634)</f>
        <v/>
      </c>
      <c r="G633" t="str">
        <f t="shared" si="46"/>
        <v/>
      </c>
      <c r="H633" t="str">
        <f>IF(OR(F633&lt;&gt;[1]Rapport!$C$1,F633=""),"",ROW())</f>
        <v/>
      </c>
      <c r="I633" s="11" t="str">
        <f t="shared" ca="1" si="48"/>
        <v/>
      </c>
    </row>
    <row r="634" spans="2:9" x14ac:dyDescent="0.25">
      <c r="B634" s="10" t="str">
        <f t="shared" ca="1" si="47"/>
        <v/>
      </c>
      <c r="D634" s="11" t="str">
        <f>IF([1]Inventaires!H635="","",[1]Inventaires!H635)</f>
        <v/>
      </c>
      <c r="E634" t="str">
        <f t="shared" si="45"/>
        <v/>
      </c>
      <c r="F634" t="str">
        <f>IF(OR([1]Inventaires!H635="",[1]Rapport!A$2&lt;&gt;[1]Inventaires!H635),"",[1]Inventaires!I635)</f>
        <v/>
      </c>
      <c r="G634" t="str">
        <f t="shared" si="46"/>
        <v/>
      </c>
      <c r="H634" t="str">
        <f>IF(OR(F634&lt;&gt;[1]Rapport!$C$1,F634=""),"",ROW())</f>
        <v/>
      </c>
      <c r="I634" s="11" t="str">
        <f t="shared" ca="1" si="48"/>
        <v/>
      </c>
    </row>
    <row r="635" spans="2:9" x14ac:dyDescent="0.25">
      <c r="B635" s="10" t="str">
        <f t="shared" ca="1" si="47"/>
        <v/>
      </c>
      <c r="D635" s="11" t="str">
        <f>IF([1]Inventaires!H636="","",[1]Inventaires!H636)</f>
        <v/>
      </c>
      <c r="E635" t="str">
        <f t="shared" si="45"/>
        <v/>
      </c>
      <c r="F635" t="str">
        <f>IF(OR([1]Inventaires!H636="",[1]Rapport!A$2&lt;&gt;[1]Inventaires!H636),"",[1]Inventaires!I636)</f>
        <v/>
      </c>
      <c r="G635" t="str">
        <f t="shared" si="46"/>
        <v/>
      </c>
      <c r="H635" t="str">
        <f>IF(OR(F635&lt;&gt;[1]Rapport!$C$1,F635=""),"",ROW())</f>
        <v/>
      </c>
      <c r="I635" s="11" t="str">
        <f t="shared" ca="1" si="48"/>
        <v/>
      </c>
    </row>
    <row r="636" spans="2:9" x14ac:dyDescent="0.25">
      <c r="B636" s="10" t="str">
        <f t="shared" ca="1" si="47"/>
        <v/>
      </c>
      <c r="D636" s="11" t="str">
        <f>IF([1]Inventaires!H637="","",[1]Inventaires!H637)</f>
        <v/>
      </c>
      <c r="E636" t="str">
        <f t="shared" si="45"/>
        <v/>
      </c>
      <c r="F636" t="str">
        <f>IF(OR([1]Inventaires!H637="",[1]Rapport!A$2&lt;&gt;[1]Inventaires!H637),"",[1]Inventaires!I637)</f>
        <v/>
      </c>
      <c r="G636" t="str">
        <f t="shared" si="46"/>
        <v/>
      </c>
      <c r="H636" t="str">
        <f>IF(OR(F636&lt;&gt;[1]Rapport!$C$1,F636=""),"",ROW())</f>
        <v/>
      </c>
      <c r="I636" s="11" t="str">
        <f t="shared" ca="1" si="48"/>
        <v/>
      </c>
    </row>
    <row r="637" spans="2:9" x14ac:dyDescent="0.25">
      <c r="B637" s="10" t="str">
        <f t="shared" ca="1" si="47"/>
        <v/>
      </c>
      <c r="D637" s="11" t="str">
        <f>IF([1]Inventaires!H638="","",[1]Inventaires!H638)</f>
        <v/>
      </c>
      <c r="E637" t="str">
        <f t="shared" si="45"/>
        <v/>
      </c>
      <c r="F637" t="str">
        <f>IF(OR([1]Inventaires!H638="",[1]Rapport!A$2&lt;&gt;[1]Inventaires!H638),"",[1]Inventaires!I638)</f>
        <v/>
      </c>
      <c r="G637" t="str">
        <f t="shared" si="46"/>
        <v/>
      </c>
      <c r="H637" t="str">
        <f>IF(OR(F637&lt;&gt;[1]Rapport!$C$1,F637=""),"",ROW())</f>
        <v/>
      </c>
      <c r="I637" s="11" t="str">
        <f t="shared" ca="1" si="48"/>
        <v/>
      </c>
    </row>
    <row r="638" spans="2:9" x14ac:dyDescent="0.25">
      <c r="B638" s="10" t="str">
        <f t="shared" ca="1" si="47"/>
        <v/>
      </c>
      <c r="D638" s="11" t="str">
        <f>IF([1]Inventaires!H639="","",[1]Inventaires!H639)</f>
        <v/>
      </c>
      <c r="E638" t="str">
        <f t="shared" si="45"/>
        <v/>
      </c>
      <c r="F638" t="str">
        <f>IF(OR([1]Inventaires!H639="",[1]Rapport!A$2&lt;&gt;[1]Inventaires!H639),"",[1]Inventaires!I639)</f>
        <v/>
      </c>
      <c r="G638" t="str">
        <f t="shared" si="46"/>
        <v/>
      </c>
      <c r="H638" t="str">
        <f>IF(OR(F638&lt;&gt;[1]Rapport!$C$1,F638=""),"",ROW())</f>
        <v/>
      </c>
      <c r="I638" s="11" t="str">
        <f t="shared" ca="1" si="48"/>
        <v/>
      </c>
    </row>
    <row r="639" spans="2:9" x14ac:dyDescent="0.25">
      <c r="B639" s="10" t="str">
        <f t="shared" ca="1" si="47"/>
        <v/>
      </c>
      <c r="D639" s="11" t="str">
        <f>IF([1]Inventaires!H640="","",[1]Inventaires!H640)</f>
        <v/>
      </c>
      <c r="E639" t="str">
        <f t="shared" si="45"/>
        <v/>
      </c>
      <c r="F639" t="str">
        <f>IF(OR([1]Inventaires!H640="",[1]Rapport!A$2&lt;&gt;[1]Inventaires!H640),"",[1]Inventaires!I640)</f>
        <v/>
      </c>
      <c r="G639" t="str">
        <f t="shared" si="46"/>
        <v/>
      </c>
      <c r="H639" t="str">
        <f>IF(OR(F639&lt;&gt;[1]Rapport!$C$1,F639=""),"",ROW())</f>
        <v/>
      </c>
      <c r="I639" s="11" t="str">
        <f t="shared" ca="1" si="48"/>
        <v/>
      </c>
    </row>
    <row r="640" spans="2:9" x14ac:dyDescent="0.25">
      <c r="B640" s="10" t="str">
        <f t="shared" ca="1" si="47"/>
        <v/>
      </c>
      <c r="D640" s="11" t="str">
        <f>IF([1]Inventaires!H641="","",[1]Inventaires!H641)</f>
        <v/>
      </c>
      <c r="E640" t="str">
        <f t="shared" si="45"/>
        <v/>
      </c>
      <c r="F640" t="str">
        <f>IF(OR([1]Inventaires!H641="",[1]Rapport!A$2&lt;&gt;[1]Inventaires!H641),"",[1]Inventaires!I641)</f>
        <v/>
      </c>
      <c r="G640" t="str">
        <f t="shared" si="46"/>
        <v/>
      </c>
      <c r="H640" t="str">
        <f>IF(OR(F640&lt;&gt;[1]Rapport!$C$1,F640=""),"",ROW())</f>
        <v/>
      </c>
      <c r="I640" s="11" t="str">
        <f t="shared" ca="1" si="48"/>
        <v/>
      </c>
    </row>
    <row r="641" spans="2:9" x14ac:dyDescent="0.25">
      <c r="B641" s="10" t="str">
        <f t="shared" ca="1" si="47"/>
        <v/>
      </c>
      <c r="D641" s="11" t="str">
        <f>IF([1]Inventaires!H642="","",[1]Inventaires!H642)</f>
        <v/>
      </c>
      <c r="E641" t="str">
        <f t="shared" si="45"/>
        <v/>
      </c>
      <c r="F641" t="str">
        <f>IF(OR([1]Inventaires!H642="",[1]Rapport!A$2&lt;&gt;[1]Inventaires!H642),"",[1]Inventaires!I642)</f>
        <v/>
      </c>
      <c r="G641" t="str">
        <f t="shared" si="46"/>
        <v/>
      </c>
      <c r="H641" t="str">
        <f>IF(OR(F641&lt;&gt;[1]Rapport!$C$1,F641=""),"",ROW())</f>
        <v/>
      </c>
      <c r="I641" s="11" t="str">
        <f t="shared" ca="1" si="48"/>
        <v/>
      </c>
    </row>
    <row r="642" spans="2:9" x14ac:dyDescent="0.25">
      <c r="B642" s="10" t="str">
        <f t="shared" ca="1" si="47"/>
        <v/>
      </c>
      <c r="D642" s="11" t="str">
        <f>IF([1]Inventaires!H643="","",[1]Inventaires!H643)</f>
        <v/>
      </c>
      <c r="E642" t="str">
        <f t="shared" ref="E642:E705" si="49">IF(OR(D642="",D642=D643),"",ROW())</f>
        <v/>
      </c>
      <c r="F642" t="str">
        <f>IF(OR([1]Inventaires!H643="",[1]Rapport!A$2&lt;&gt;[1]Inventaires!H643),"",[1]Inventaires!I643)</f>
        <v/>
      </c>
      <c r="G642" t="str">
        <f t="shared" ref="G642:G705" si="50">IF(F642="","",ROW())</f>
        <v/>
      </c>
      <c r="H642" t="str">
        <f>IF(OR(F642&lt;&gt;[1]Rapport!$C$1,F642=""),"",ROW())</f>
        <v/>
      </c>
      <c r="I642" s="11" t="str">
        <f t="shared" ca="1" si="48"/>
        <v/>
      </c>
    </row>
    <row r="643" spans="2:9" x14ac:dyDescent="0.25">
      <c r="B643" s="10" t="str">
        <f t="shared" ca="1" si="47"/>
        <v/>
      </c>
      <c r="D643" s="11" t="str">
        <f>IF([1]Inventaires!H644="","",[1]Inventaires!H644)</f>
        <v/>
      </c>
      <c r="E643" t="str">
        <f t="shared" si="49"/>
        <v/>
      </c>
      <c r="F643" t="str">
        <f>IF(OR([1]Inventaires!H644="",[1]Rapport!A$2&lt;&gt;[1]Inventaires!H644),"",[1]Inventaires!I644)</f>
        <v/>
      </c>
      <c r="G643" t="str">
        <f t="shared" si="50"/>
        <v/>
      </c>
      <c r="H643" t="str">
        <f>IF(OR(F643&lt;&gt;[1]Rapport!$C$1,F643=""),"",ROW())</f>
        <v/>
      </c>
      <c r="I643" s="11" t="str">
        <f t="shared" ca="1" si="48"/>
        <v/>
      </c>
    </row>
    <row r="644" spans="2:9" x14ac:dyDescent="0.25">
      <c r="B644" s="10" t="str">
        <f t="shared" ca="1" si="47"/>
        <v/>
      </c>
      <c r="D644" s="11" t="str">
        <f>IF([1]Inventaires!H645="","",[1]Inventaires!H645)</f>
        <v/>
      </c>
      <c r="E644" t="str">
        <f t="shared" si="49"/>
        <v/>
      </c>
      <c r="F644" t="str">
        <f>IF(OR([1]Inventaires!H645="",[1]Rapport!A$2&lt;&gt;[1]Inventaires!H645),"",[1]Inventaires!I645)</f>
        <v/>
      </c>
      <c r="G644" t="str">
        <f t="shared" si="50"/>
        <v/>
      </c>
      <c r="H644" t="str">
        <f>IF(OR(F644&lt;&gt;[1]Rapport!$C$1,F644=""),"",ROW())</f>
        <v/>
      </c>
      <c r="I644" s="11" t="str">
        <f t="shared" ca="1" si="48"/>
        <v/>
      </c>
    </row>
    <row r="645" spans="2:9" x14ac:dyDescent="0.25">
      <c r="B645" s="10" t="str">
        <f t="shared" ca="1" si="47"/>
        <v/>
      </c>
      <c r="D645" s="11" t="str">
        <f>IF([1]Inventaires!H646="","",[1]Inventaires!H646)</f>
        <v/>
      </c>
      <c r="E645" t="str">
        <f t="shared" si="49"/>
        <v/>
      </c>
      <c r="F645" t="str">
        <f>IF(OR([1]Inventaires!H646="",[1]Rapport!A$2&lt;&gt;[1]Inventaires!H646),"",[1]Inventaires!I646)</f>
        <v/>
      </c>
      <c r="G645" t="str">
        <f t="shared" si="50"/>
        <v/>
      </c>
      <c r="H645" t="str">
        <f>IF(OR(F645&lt;&gt;[1]Rapport!$C$1,F645=""),"",ROW())</f>
        <v/>
      </c>
      <c r="I645" s="11" t="str">
        <f t="shared" ca="1" si="48"/>
        <v/>
      </c>
    </row>
    <row r="646" spans="2:9" x14ac:dyDescent="0.25">
      <c r="B646" s="10" t="str">
        <f t="shared" ca="1" si="47"/>
        <v/>
      </c>
      <c r="D646" s="11" t="str">
        <f>IF([1]Inventaires!H647="","",[1]Inventaires!H647)</f>
        <v/>
      </c>
      <c r="E646" t="str">
        <f t="shared" si="49"/>
        <v/>
      </c>
      <c r="F646" t="str">
        <f>IF(OR([1]Inventaires!H647="",[1]Rapport!A$2&lt;&gt;[1]Inventaires!H647),"",[1]Inventaires!I647)</f>
        <v/>
      </c>
      <c r="G646" t="str">
        <f t="shared" si="50"/>
        <v/>
      </c>
      <c r="H646" t="str">
        <f>IF(OR(F646&lt;&gt;[1]Rapport!$C$1,F646=""),"",ROW())</f>
        <v/>
      </c>
      <c r="I646" s="11" t="str">
        <f t="shared" ca="1" si="48"/>
        <v/>
      </c>
    </row>
    <row r="647" spans="2:9" x14ac:dyDescent="0.25">
      <c r="B647" s="10" t="str">
        <f t="shared" ca="1" si="47"/>
        <v/>
      </c>
      <c r="D647" s="11" t="str">
        <f>IF([1]Inventaires!H648="","",[1]Inventaires!H648)</f>
        <v/>
      </c>
      <c r="E647" t="str">
        <f t="shared" si="49"/>
        <v/>
      </c>
      <c r="F647" t="str">
        <f>IF(OR([1]Inventaires!H648="",[1]Rapport!A$2&lt;&gt;[1]Inventaires!H648),"",[1]Inventaires!I648)</f>
        <v/>
      </c>
      <c r="G647" t="str">
        <f t="shared" si="50"/>
        <v/>
      </c>
      <c r="H647" t="str">
        <f>IF(OR(F647&lt;&gt;[1]Rapport!$C$1,F647=""),"",ROW())</f>
        <v/>
      </c>
      <c r="I647" s="11" t="str">
        <f t="shared" ca="1" si="48"/>
        <v/>
      </c>
    </row>
    <row r="648" spans="2:9" x14ac:dyDescent="0.25">
      <c r="B648" s="10" t="str">
        <f t="shared" ca="1" si="47"/>
        <v/>
      </c>
      <c r="D648" s="11" t="str">
        <f>IF([1]Inventaires!H649="","",[1]Inventaires!H649)</f>
        <v/>
      </c>
      <c r="E648" t="str">
        <f t="shared" si="49"/>
        <v/>
      </c>
      <c r="F648" t="str">
        <f>IF(OR([1]Inventaires!H649="",[1]Rapport!A$2&lt;&gt;[1]Inventaires!H649),"",[1]Inventaires!I649)</f>
        <v/>
      </c>
      <c r="G648" t="str">
        <f t="shared" si="50"/>
        <v/>
      </c>
      <c r="H648" t="str">
        <f>IF(OR(F648&lt;&gt;[1]Rapport!$C$1,F648=""),"",ROW())</f>
        <v/>
      </c>
      <c r="I648" s="11" t="str">
        <f t="shared" ca="1" si="48"/>
        <v/>
      </c>
    </row>
    <row r="649" spans="2:9" x14ac:dyDescent="0.25">
      <c r="B649" s="10" t="str">
        <f t="shared" ca="1" si="47"/>
        <v/>
      </c>
      <c r="D649" s="11" t="str">
        <f>IF([1]Inventaires!H650="","",[1]Inventaires!H650)</f>
        <v/>
      </c>
      <c r="E649" t="str">
        <f t="shared" si="49"/>
        <v/>
      </c>
      <c r="F649" t="str">
        <f>IF(OR([1]Inventaires!H650="",[1]Rapport!A$2&lt;&gt;[1]Inventaires!H650),"",[1]Inventaires!I650)</f>
        <v/>
      </c>
      <c r="G649" t="str">
        <f t="shared" si="50"/>
        <v/>
      </c>
      <c r="H649" t="str">
        <f>IF(OR(F649&lt;&gt;[1]Rapport!$C$1,F649=""),"",ROW())</f>
        <v/>
      </c>
      <c r="I649" s="11" t="str">
        <f t="shared" ca="1" si="48"/>
        <v/>
      </c>
    </row>
    <row r="650" spans="2:9" x14ac:dyDescent="0.25">
      <c r="B650" s="10" t="str">
        <f t="shared" ca="1" si="47"/>
        <v/>
      </c>
      <c r="D650" s="11" t="str">
        <f>IF([1]Inventaires!H651="","",[1]Inventaires!H651)</f>
        <v/>
      </c>
      <c r="E650" t="str">
        <f t="shared" si="49"/>
        <v/>
      </c>
      <c r="F650" t="str">
        <f>IF(OR([1]Inventaires!H651="",[1]Rapport!A$2&lt;&gt;[1]Inventaires!H651),"",[1]Inventaires!I651)</f>
        <v/>
      </c>
      <c r="G650" t="str">
        <f t="shared" si="50"/>
        <v/>
      </c>
      <c r="H650" t="str">
        <f>IF(OR(F650&lt;&gt;[1]Rapport!$C$1,F650=""),"",ROW())</f>
        <v/>
      </c>
      <c r="I650" s="11" t="str">
        <f t="shared" ca="1" si="48"/>
        <v/>
      </c>
    </row>
    <row r="651" spans="2:9" x14ac:dyDescent="0.25">
      <c r="B651" s="10" t="str">
        <f t="shared" ca="1" si="47"/>
        <v/>
      </c>
      <c r="D651" s="11" t="str">
        <f>IF([1]Inventaires!H652="","",[1]Inventaires!H652)</f>
        <v/>
      </c>
      <c r="E651" t="str">
        <f t="shared" si="49"/>
        <v/>
      </c>
      <c r="F651" t="str">
        <f>IF(OR([1]Inventaires!H652="",[1]Rapport!A$2&lt;&gt;[1]Inventaires!H652),"",[1]Inventaires!I652)</f>
        <v/>
      </c>
      <c r="G651" t="str">
        <f t="shared" si="50"/>
        <v/>
      </c>
      <c r="H651" t="str">
        <f>IF(OR(F651&lt;&gt;[1]Rapport!$C$1,F651=""),"",ROW())</f>
        <v/>
      </c>
      <c r="I651" s="11" t="str">
        <f t="shared" ca="1" si="48"/>
        <v/>
      </c>
    </row>
    <row r="652" spans="2:9" x14ac:dyDescent="0.25">
      <c r="B652" s="10" t="str">
        <f t="shared" ca="1" si="47"/>
        <v/>
      </c>
      <c r="D652" s="11" t="str">
        <f>IF([1]Inventaires!H653="","",[1]Inventaires!H653)</f>
        <v/>
      </c>
      <c r="E652" t="str">
        <f t="shared" si="49"/>
        <v/>
      </c>
      <c r="F652" t="str">
        <f>IF(OR([1]Inventaires!H653="",[1]Rapport!A$2&lt;&gt;[1]Inventaires!H653),"",[1]Inventaires!I653)</f>
        <v/>
      </c>
      <c r="G652" t="str">
        <f t="shared" si="50"/>
        <v/>
      </c>
      <c r="H652" t="str">
        <f>IF(OR(F652&lt;&gt;[1]Rapport!$C$1,F652=""),"",ROW())</f>
        <v/>
      </c>
      <c r="I652" s="11" t="str">
        <f t="shared" ca="1" si="48"/>
        <v/>
      </c>
    </row>
    <row r="653" spans="2:9" x14ac:dyDescent="0.25">
      <c r="B653" s="10" t="str">
        <f t="shared" ca="1" si="47"/>
        <v/>
      </c>
      <c r="D653" s="11" t="str">
        <f>IF([1]Inventaires!H654="","",[1]Inventaires!H654)</f>
        <v/>
      </c>
      <c r="E653" t="str">
        <f t="shared" si="49"/>
        <v/>
      </c>
      <c r="F653" t="str">
        <f>IF(OR([1]Inventaires!H654="",[1]Rapport!A$2&lt;&gt;[1]Inventaires!H654),"",[1]Inventaires!I654)</f>
        <v/>
      </c>
      <c r="G653" t="str">
        <f t="shared" si="50"/>
        <v/>
      </c>
      <c r="H653" t="str">
        <f>IF(OR(F653&lt;&gt;[1]Rapport!$C$1,F653=""),"",ROW())</f>
        <v/>
      </c>
      <c r="I653" s="11" t="str">
        <f t="shared" ca="1" si="48"/>
        <v/>
      </c>
    </row>
    <row r="654" spans="2:9" x14ac:dyDescent="0.25">
      <c r="B654" s="10" t="str">
        <f t="shared" ca="1" si="47"/>
        <v/>
      </c>
      <c r="D654" s="11" t="str">
        <f>IF([1]Inventaires!H655="","",[1]Inventaires!H655)</f>
        <v/>
      </c>
      <c r="E654" t="str">
        <f t="shared" si="49"/>
        <v/>
      </c>
      <c r="F654" t="str">
        <f>IF(OR([1]Inventaires!H655="",[1]Rapport!A$2&lt;&gt;[1]Inventaires!H655),"",[1]Inventaires!I655)</f>
        <v/>
      </c>
      <c r="G654" t="str">
        <f t="shared" si="50"/>
        <v/>
      </c>
      <c r="H654" t="str">
        <f>IF(OR(F654&lt;&gt;[1]Rapport!$C$1,F654=""),"",ROW())</f>
        <v/>
      </c>
      <c r="I654" s="11" t="str">
        <f t="shared" ca="1" si="48"/>
        <v/>
      </c>
    </row>
    <row r="655" spans="2:9" x14ac:dyDescent="0.25">
      <c r="B655" s="10" t="str">
        <f t="shared" ca="1" si="47"/>
        <v/>
      </c>
      <c r="D655" s="11" t="str">
        <f>IF([1]Inventaires!H656="","",[1]Inventaires!H656)</f>
        <v/>
      </c>
      <c r="E655" t="str">
        <f t="shared" si="49"/>
        <v/>
      </c>
      <c r="F655" t="str">
        <f>IF(OR([1]Inventaires!H656="",[1]Rapport!A$2&lt;&gt;[1]Inventaires!H656),"",[1]Inventaires!I656)</f>
        <v/>
      </c>
      <c r="G655" t="str">
        <f t="shared" si="50"/>
        <v/>
      </c>
      <c r="H655" t="str">
        <f>IF(OR(F655&lt;&gt;[1]Rapport!$C$1,F655=""),"",ROW())</f>
        <v/>
      </c>
      <c r="I655" s="11" t="str">
        <f t="shared" ca="1" si="48"/>
        <v/>
      </c>
    </row>
    <row r="656" spans="2:9" x14ac:dyDescent="0.25">
      <c r="B656" s="10" t="str">
        <f t="shared" ca="1" si="47"/>
        <v/>
      </c>
      <c r="D656" s="11" t="str">
        <f>IF([1]Inventaires!H657="","",[1]Inventaires!H657)</f>
        <v/>
      </c>
      <c r="E656" t="str">
        <f t="shared" si="49"/>
        <v/>
      </c>
      <c r="F656" t="str">
        <f>IF(OR([1]Inventaires!H657="",[1]Rapport!A$2&lt;&gt;[1]Inventaires!H657),"",[1]Inventaires!I657)</f>
        <v/>
      </c>
      <c r="G656" t="str">
        <f t="shared" si="50"/>
        <v/>
      </c>
      <c r="H656" t="str">
        <f>IF(OR(F656&lt;&gt;[1]Rapport!$C$1,F656=""),"",ROW())</f>
        <v/>
      </c>
      <c r="I656" s="11" t="str">
        <f t="shared" ca="1" si="48"/>
        <v/>
      </c>
    </row>
    <row r="657" spans="2:9" x14ac:dyDescent="0.25">
      <c r="B657" s="10" t="str">
        <f t="shared" ref="B657:B720" ca="1" si="51">IF(ROW()-1&lt;=G$1,INDIRECT("LD!I"&amp;SMALL(G$2:G$1000,ROW()-1),1),"")</f>
        <v/>
      </c>
      <c r="D657" s="11" t="str">
        <f>IF([1]Inventaires!H658="","",[1]Inventaires!H658)</f>
        <v/>
      </c>
      <c r="E657" t="str">
        <f t="shared" si="49"/>
        <v/>
      </c>
      <c r="F657" t="str">
        <f>IF(OR([1]Inventaires!H658="",[1]Rapport!A$2&lt;&gt;[1]Inventaires!H658),"",[1]Inventaires!I658)</f>
        <v/>
      </c>
      <c r="G657" t="str">
        <f t="shared" si="50"/>
        <v/>
      </c>
      <c r="H657" t="str">
        <f>IF(OR(F657&lt;&gt;[1]Rapport!$C$1,F657=""),"",ROW())</f>
        <v/>
      </c>
      <c r="I657" s="11" t="str">
        <f t="shared" ref="I657:I720" ca="1" si="52">IF(ROW()-1&lt;=H$1,INDIRECT("Inventaires!d"&amp;SMALL(H$2:H$1000,ROW()-1)+1,1),"")</f>
        <v/>
      </c>
    </row>
    <row r="658" spans="2:9" x14ac:dyDescent="0.25">
      <c r="B658" s="10" t="str">
        <f t="shared" ca="1" si="51"/>
        <v/>
      </c>
      <c r="D658" s="11" t="str">
        <f>IF([1]Inventaires!H659="","",[1]Inventaires!H659)</f>
        <v/>
      </c>
      <c r="E658" t="str">
        <f t="shared" si="49"/>
        <v/>
      </c>
      <c r="F658" t="str">
        <f>IF(OR([1]Inventaires!H659="",[1]Rapport!A$2&lt;&gt;[1]Inventaires!H659),"",[1]Inventaires!I659)</f>
        <v/>
      </c>
      <c r="G658" t="str">
        <f t="shared" si="50"/>
        <v/>
      </c>
      <c r="H658" t="str">
        <f>IF(OR(F658&lt;&gt;[1]Rapport!$C$1,F658=""),"",ROW())</f>
        <v/>
      </c>
      <c r="I658" s="11" t="str">
        <f t="shared" ca="1" si="52"/>
        <v/>
      </c>
    </row>
    <row r="659" spans="2:9" x14ac:dyDescent="0.25">
      <c r="B659" s="10" t="str">
        <f t="shared" ca="1" si="51"/>
        <v/>
      </c>
      <c r="D659" s="11" t="str">
        <f>IF([1]Inventaires!H660="","",[1]Inventaires!H660)</f>
        <v/>
      </c>
      <c r="E659" t="str">
        <f t="shared" si="49"/>
        <v/>
      </c>
      <c r="F659" t="str">
        <f>IF(OR([1]Inventaires!H660="",[1]Rapport!A$2&lt;&gt;[1]Inventaires!H660),"",[1]Inventaires!I660)</f>
        <v/>
      </c>
      <c r="G659" t="str">
        <f t="shared" si="50"/>
        <v/>
      </c>
      <c r="H659" t="str">
        <f>IF(OR(F659&lt;&gt;[1]Rapport!$C$1,F659=""),"",ROW())</f>
        <v/>
      </c>
      <c r="I659" s="11" t="str">
        <f t="shared" ca="1" si="52"/>
        <v/>
      </c>
    </row>
    <row r="660" spans="2:9" x14ac:dyDescent="0.25">
      <c r="B660" s="10" t="str">
        <f t="shared" ca="1" si="51"/>
        <v/>
      </c>
      <c r="D660" s="11" t="str">
        <f>IF([1]Inventaires!H661="","",[1]Inventaires!H661)</f>
        <v/>
      </c>
      <c r="E660" t="str">
        <f t="shared" si="49"/>
        <v/>
      </c>
      <c r="F660" t="str">
        <f>IF(OR([1]Inventaires!H661="",[1]Rapport!A$2&lt;&gt;[1]Inventaires!H661),"",[1]Inventaires!I661)</f>
        <v/>
      </c>
      <c r="G660" t="str">
        <f t="shared" si="50"/>
        <v/>
      </c>
      <c r="H660" t="str">
        <f>IF(OR(F660&lt;&gt;[1]Rapport!$C$1,F660=""),"",ROW())</f>
        <v/>
      </c>
      <c r="I660" s="11" t="str">
        <f t="shared" ca="1" si="52"/>
        <v/>
      </c>
    </row>
    <row r="661" spans="2:9" x14ac:dyDescent="0.25">
      <c r="B661" s="10" t="str">
        <f t="shared" ca="1" si="51"/>
        <v/>
      </c>
      <c r="D661" s="11" t="str">
        <f>IF([1]Inventaires!H662="","",[1]Inventaires!H662)</f>
        <v/>
      </c>
      <c r="E661" t="str">
        <f t="shared" si="49"/>
        <v/>
      </c>
      <c r="F661" t="str">
        <f>IF(OR([1]Inventaires!H662="",[1]Rapport!A$2&lt;&gt;[1]Inventaires!H662),"",[1]Inventaires!I662)</f>
        <v/>
      </c>
      <c r="G661" t="str">
        <f t="shared" si="50"/>
        <v/>
      </c>
      <c r="H661" t="str">
        <f>IF(OR(F661&lt;&gt;[1]Rapport!$C$1,F661=""),"",ROW())</f>
        <v/>
      </c>
      <c r="I661" s="11" t="str">
        <f t="shared" ca="1" si="52"/>
        <v/>
      </c>
    </row>
    <row r="662" spans="2:9" x14ac:dyDescent="0.25">
      <c r="B662" s="10" t="str">
        <f t="shared" ca="1" si="51"/>
        <v/>
      </c>
      <c r="D662" s="11" t="str">
        <f>IF([1]Inventaires!H663="","",[1]Inventaires!H663)</f>
        <v/>
      </c>
      <c r="E662" t="str">
        <f t="shared" si="49"/>
        <v/>
      </c>
      <c r="F662" t="str">
        <f>IF(OR([1]Inventaires!H663="",[1]Rapport!A$2&lt;&gt;[1]Inventaires!H663),"",[1]Inventaires!I663)</f>
        <v/>
      </c>
      <c r="G662" t="str">
        <f t="shared" si="50"/>
        <v/>
      </c>
      <c r="H662" t="str">
        <f>IF(OR(F662&lt;&gt;[1]Rapport!$C$1,F662=""),"",ROW())</f>
        <v/>
      </c>
      <c r="I662" s="11" t="str">
        <f t="shared" ca="1" si="52"/>
        <v/>
      </c>
    </row>
    <row r="663" spans="2:9" x14ac:dyDescent="0.25">
      <c r="B663" s="10" t="str">
        <f t="shared" ca="1" si="51"/>
        <v/>
      </c>
      <c r="D663" s="11" t="str">
        <f>IF([1]Inventaires!H664="","",[1]Inventaires!H664)</f>
        <v/>
      </c>
      <c r="E663" t="str">
        <f t="shared" si="49"/>
        <v/>
      </c>
      <c r="F663" t="str">
        <f>IF(OR([1]Inventaires!H664="",[1]Rapport!A$2&lt;&gt;[1]Inventaires!H664),"",[1]Inventaires!I664)</f>
        <v/>
      </c>
      <c r="G663" t="str">
        <f t="shared" si="50"/>
        <v/>
      </c>
      <c r="H663" t="str">
        <f>IF(OR(F663&lt;&gt;[1]Rapport!$C$1,F663=""),"",ROW())</f>
        <v/>
      </c>
      <c r="I663" s="11" t="str">
        <f t="shared" ca="1" si="52"/>
        <v/>
      </c>
    </row>
    <row r="664" spans="2:9" x14ac:dyDescent="0.25">
      <c r="B664" s="10" t="str">
        <f t="shared" ca="1" si="51"/>
        <v/>
      </c>
      <c r="D664" s="11" t="str">
        <f>IF([1]Inventaires!H665="","",[1]Inventaires!H665)</f>
        <v/>
      </c>
      <c r="E664" t="str">
        <f t="shared" si="49"/>
        <v/>
      </c>
      <c r="F664" t="str">
        <f>IF(OR([1]Inventaires!H665="",[1]Rapport!A$2&lt;&gt;[1]Inventaires!H665),"",[1]Inventaires!I665)</f>
        <v/>
      </c>
      <c r="G664" t="str">
        <f t="shared" si="50"/>
        <v/>
      </c>
      <c r="H664" t="str">
        <f>IF(OR(F664&lt;&gt;[1]Rapport!$C$1,F664=""),"",ROW())</f>
        <v/>
      </c>
      <c r="I664" s="11" t="str">
        <f t="shared" ca="1" si="52"/>
        <v/>
      </c>
    </row>
    <row r="665" spans="2:9" x14ac:dyDescent="0.25">
      <c r="B665" s="10" t="str">
        <f t="shared" ca="1" si="51"/>
        <v/>
      </c>
      <c r="D665" s="11" t="str">
        <f>IF([1]Inventaires!H666="","",[1]Inventaires!H666)</f>
        <v/>
      </c>
      <c r="E665" t="str">
        <f t="shared" si="49"/>
        <v/>
      </c>
      <c r="F665" t="str">
        <f>IF(OR([1]Inventaires!H666="",[1]Rapport!A$2&lt;&gt;[1]Inventaires!H666),"",[1]Inventaires!I666)</f>
        <v/>
      </c>
      <c r="G665" t="str">
        <f t="shared" si="50"/>
        <v/>
      </c>
      <c r="H665" t="str">
        <f>IF(OR(F665&lt;&gt;[1]Rapport!$C$1,F665=""),"",ROW())</f>
        <v/>
      </c>
      <c r="I665" s="11" t="str">
        <f t="shared" ca="1" si="52"/>
        <v/>
      </c>
    </row>
    <row r="666" spans="2:9" x14ac:dyDescent="0.25">
      <c r="B666" s="10" t="str">
        <f t="shared" ca="1" si="51"/>
        <v/>
      </c>
      <c r="D666" s="11" t="str">
        <f>IF([1]Inventaires!H667="","",[1]Inventaires!H667)</f>
        <v/>
      </c>
      <c r="E666" t="str">
        <f t="shared" si="49"/>
        <v/>
      </c>
      <c r="F666" t="str">
        <f>IF(OR([1]Inventaires!H667="",[1]Rapport!A$2&lt;&gt;[1]Inventaires!H667),"",[1]Inventaires!I667)</f>
        <v/>
      </c>
      <c r="G666" t="str">
        <f t="shared" si="50"/>
        <v/>
      </c>
      <c r="H666" t="str">
        <f>IF(OR(F666&lt;&gt;[1]Rapport!$C$1,F666=""),"",ROW())</f>
        <v/>
      </c>
      <c r="I666" s="11" t="str">
        <f t="shared" ca="1" si="52"/>
        <v/>
      </c>
    </row>
    <row r="667" spans="2:9" x14ac:dyDescent="0.25">
      <c r="B667" s="10" t="str">
        <f t="shared" ca="1" si="51"/>
        <v/>
      </c>
      <c r="D667" s="11" t="str">
        <f>IF([1]Inventaires!H668="","",[1]Inventaires!H668)</f>
        <v/>
      </c>
      <c r="E667" t="str">
        <f t="shared" si="49"/>
        <v/>
      </c>
      <c r="F667" t="str">
        <f>IF(OR([1]Inventaires!H668="",[1]Rapport!A$2&lt;&gt;[1]Inventaires!H668),"",[1]Inventaires!I668)</f>
        <v/>
      </c>
      <c r="G667" t="str">
        <f t="shared" si="50"/>
        <v/>
      </c>
      <c r="H667" t="str">
        <f>IF(OR(F667&lt;&gt;[1]Rapport!$C$1,F667=""),"",ROW())</f>
        <v/>
      </c>
      <c r="I667" s="11" t="str">
        <f t="shared" ca="1" si="52"/>
        <v/>
      </c>
    </row>
    <row r="668" spans="2:9" x14ac:dyDescent="0.25">
      <c r="B668" s="10" t="str">
        <f t="shared" ca="1" si="51"/>
        <v/>
      </c>
      <c r="D668" s="11" t="str">
        <f>IF([1]Inventaires!H669="","",[1]Inventaires!H669)</f>
        <v/>
      </c>
      <c r="E668" t="str">
        <f t="shared" si="49"/>
        <v/>
      </c>
      <c r="F668" t="str">
        <f>IF(OR([1]Inventaires!H669="",[1]Rapport!A$2&lt;&gt;[1]Inventaires!H669),"",[1]Inventaires!I669)</f>
        <v/>
      </c>
      <c r="G668" t="str">
        <f t="shared" si="50"/>
        <v/>
      </c>
      <c r="H668" t="str">
        <f>IF(OR(F668&lt;&gt;[1]Rapport!$C$1,F668=""),"",ROW())</f>
        <v/>
      </c>
      <c r="I668" s="11" t="str">
        <f t="shared" ca="1" si="52"/>
        <v/>
      </c>
    </row>
    <row r="669" spans="2:9" x14ac:dyDescent="0.25">
      <c r="B669" s="10" t="str">
        <f t="shared" ca="1" si="51"/>
        <v/>
      </c>
      <c r="D669" s="11" t="str">
        <f>IF([1]Inventaires!H670="","",[1]Inventaires!H670)</f>
        <v/>
      </c>
      <c r="E669" t="str">
        <f t="shared" si="49"/>
        <v/>
      </c>
      <c r="F669" t="str">
        <f>IF(OR([1]Inventaires!H670="",[1]Rapport!A$2&lt;&gt;[1]Inventaires!H670),"",[1]Inventaires!I670)</f>
        <v/>
      </c>
      <c r="G669" t="str">
        <f t="shared" si="50"/>
        <v/>
      </c>
      <c r="H669" t="str">
        <f>IF(OR(F669&lt;&gt;[1]Rapport!$C$1,F669=""),"",ROW())</f>
        <v/>
      </c>
      <c r="I669" s="11" t="str">
        <f t="shared" ca="1" si="52"/>
        <v/>
      </c>
    </row>
    <row r="670" spans="2:9" x14ac:dyDescent="0.25">
      <c r="B670" s="10" t="str">
        <f t="shared" ca="1" si="51"/>
        <v/>
      </c>
      <c r="D670" s="11" t="str">
        <f>IF([1]Inventaires!H671="","",[1]Inventaires!H671)</f>
        <v/>
      </c>
      <c r="E670" t="str">
        <f t="shared" si="49"/>
        <v/>
      </c>
      <c r="F670" t="str">
        <f>IF(OR([1]Inventaires!H671="",[1]Rapport!A$2&lt;&gt;[1]Inventaires!H671),"",[1]Inventaires!I671)</f>
        <v/>
      </c>
      <c r="G670" t="str">
        <f t="shared" si="50"/>
        <v/>
      </c>
      <c r="H670" t="str">
        <f>IF(OR(F670&lt;&gt;[1]Rapport!$C$1,F670=""),"",ROW())</f>
        <v/>
      </c>
      <c r="I670" s="11" t="str">
        <f t="shared" ca="1" si="52"/>
        <v/>
      </c>
    </row>
    <row r="671" spans="2:9" x14ac:dyDescent="0.25">
      <c r="B671" s="10" t="str">
        <f t="shared" ca="1" si="51"/>
        <v/>
      </c>
      <c r="D671" s="11" t="str">
        <f>IF([1]Inventaires!H672="","",[1]Inventaires!H672)</f>
        <v/>
      </c>
      <c r="E671" t="str">
        <f t="shared" si="49"/>
        <v/>
      </c>
      <c r="F671" t="str">
        <f>IF(OR([1]Inventaires!H672="",[1]Rapport!A$2&lt;&gt;[1]Inventaires!H672),"",[1]Inventaires!I672)</f>
        <v/>
      </c>
      <c r="G671" t="str">
        <f t="shared" si="50"/>
        <v/>
      </c>
      <c r="H671" t="str">
        <f>IF(OR(F671&lt;&gt;[1]Rapport!$C$1,F671=""),"",ROW())</f>
        <v/>
      </c>
      <c r="I671" s="11" t="str">
        <f t="shared" ca="1" si="52"/>
        <v/>
      </c>
    </row>
    <row r="672" spans="2:9" x14ac:dyDescent="0.25">
      <c r="B672" s="10" t="str">
        <f t="shared" ca="1" si="51"/>
        <v/>
      </c>
      <c r="D672" s="11" t="str">
        <f>IF([1]Inventaires!H673="","",[1]Inventaires!H673)</f>
        <v/>
      </c>
      <c r="E672" t="str">
        <f t="shared" si="49"/>
        <v/>
      </c>
      <c r="F672" t="str">
        <f>IF(OR([1]Inventaires!H673="",[1]Rapport!A$2&lt;&gt;[1]Inventaires!H673),"",[1]Inventaires!I673)</f>
        <v/>
      </c>
      <c r="G672" t="str">
        <f t="shared" si="50"/>
        <v/>
      </c>
      <c r="H672" t="str">
        <f>IF(OR(F672&lt;&gt;[1]Rapport!$C$1,F672=""),"",ROW())</f>
        <v/>
      </c>
      <c r="I672" s="11" t="str">
        <f t="shared" ca="1" si="52"/>
        <v/>
      </c>
    </row>
    <row r="673" spans="2:9" x14ac:dyDescent="0.25">
      <c r="B673" s="10" t="str">
        <f t="shared" ca="1" si="51"/>
        <v/>
      </c>
      <c r="D673" s="11" t="str">
        <f>IF([1]Inventaires!H674="","",[1]Inventaires!H674)</f>
        <v/>
      </c>
      <c r="E673" t="str">
        <f t="shared" si="49"/>
        <v/>
      </c>
      <c r="F673" t="str">
        <f>IF(OR([1]Inventaires!H674="",[1]Rapport!A$2&lt;&gt;[1]Inventaires!H674),"",[1]Inventaires!I674)</f>
        <v/>
      </c>
      <c r="G673" t="str">
        <f t="shared" si="50"/>
        <v/>
      </c>
      <c r="H673" t="str">
        <f>IF(OR(F673&lt;&gt;[1]Rapport!$C$1,F673=""),"",ROW())</f>
        <v/>
      </c>
      <c r="I673" s="11" t="str">
        <f t="shared" ca="1" si="52"/>
        <v/>
      </c>
    </row>
    <row r="674" spans="2:9" x14ac:dyDescent="0.25">
      <c r="B674" s="10" t="str">
        <f t="shared" ca="1" si="51"/>
        <v/>
      </c>
      <c r="D674" s="11" t="str">
        <f>IF([1]Inventaires!H675="","",[1]Inventaires!H675)</f>
        <v/>
      </c>
      <c r="E674" t="str">
        <f t="shared" si="49"/>
        <v/>
      </c>
      <c r="F674" t="str">
        <f>IF(OR([1]Inventaires!H675="",[1]Rapport!A$2&lt;&gt;[1]Inventaires!H675),"",[1]Inventaires!I675)</f>
        <v/>
      </c>
      <c r="G674" t="str">
        <f t="shared" si="50"/>
        <v/>
      </c>
      <c r="H674" t="str">
        <f>IF(OR(F674&lt;&gt;[1]Rapport!$C$1,F674=""),"",ROW())</f>
        <v/>
      </c>
      <c r="I674" s="11" t="str">
        <f t="shared" ca="1" si="52"/>
        <v/>
      </c>
    </row>
    <row r="675" spans="2:9" x14ac:dyDescent="0.25">
      <c r="B675" s="10" t="str">
        <f t="shared" ca="1" si="51"/>
        <v/>
      </c>
      <c r="D675" s="11" t="str">
        <f>IF([1]Inventaires!H676="","",[1]Inventaires!H676)</f>
        <v/>
      </c>
      <c r="E675" t="str">
        <f t="shared" si="49"/>
        <v/>
      </c>
      <c r="F675" t="str">
        <f>IF(OR([1]Inventaires!H676="",[1]Rapport!A$2&lt;&gt;[1]Inventaires!H676),"",[1]Inventaires!I676)</f>
        <v/>
      </c>
      <c r="G675" t="str">
        <f t="shared" si="50"/>
        <v/>
      </c>
      <c r="H675" t="str">
        <f>IF(OR(F675&lt;&gt;[1]Rapport!$C$1,F675=""),"",ROW())</f>
        <v/>
      </c>
      <c r="I675" s="11" t="str">
        <f t="shared" ca="1" si="52"/>
        <v/>
      </c>
    </row>
    <row r="676" spans="2:9" x14ac:dyDescent="0.25">
      <c r="B676" s="10" t="str">
        <f t="shared" ca="1" si="51"/>
        <v/>
      </c>
      <c r="D676" s="11" t="str">
        <f>IF([1]Inventaires!H677="","",[1]Inventaires!H677)</f>
        <v/>
      </c>
      <c r="E676" t="str">
        <f t="shared" si="49"/>
        <v/>
      </c>
      <c r="F676" t="str">
        <f>IF(OR([1]Inventaires!H677="",[1]Rapport!A$2&lt;&gt;[1]Inventaires!H677),"",[1]Inventaires!I677)</f>
        <v/>
      </c>
      <c r="G676" t="str">
        <f t="shared" si="50"/>
        <v/>
      </c>
      <c r="H676" t="str">
        <f>IF(OR(F676&lt;&gt;[1]Rapport!$C$1,F676=""),"",ROW())</f>
        <v/>
      </c>
      <c r="I676" s="11" t="str">
        <f t="shared" ca="1" si="52"/>
        <v/>
      </c>
    </row>
    <row r="677" spans="2:9" x14ac:dyDescent="0.25">
      <c r="B677" s="10" t="str">
        <f t="shared" ca="1" si="51"/>
        <v/>
      </c>
      <c r="D677" s="11" t="str">
        <f>IF([1]Inventaires!H678="","",[1]Inventaires!H678)</f>
        <v/>
      </c>
      <c r="E677" t="str">
        <f t="shared" si="49"/>
        <v/>
      </c>
      <c r="F677" t="str">
        <f>IF(OR([1]Inventaires!H678="",[1]Rapport!A$2&lt;&gt;[1]Inventaires!H678),"",[1]Inventaires!I678)</f>
        <v/>
      </c>
      <c r="G677" t="str">
        <f t="shared" si="50"/>
        <v/>
      </c>
      <c r="H677" t="str">
        <f>IF(OR(F677&lt;&gt;[1]Rapport!$C$1,F677=""),"",ROW())</f>
        <v/>
      </c>
      <c r="I677" s="11" t="str">
        <f t="shared" ca="1" si="52"/>
        <v/>
      </c>
    </row>
    <row r="678" spans="2:9" x14ac:dyDescent="0.25">
      <c r="B678" s="10" t="str">
        <f t="shared" ca="1" si="51"/>
        <v/>
      </c>
      <c r="D678" s="11" t="str">
        <f>IF([1]Inventaires!H679="","",[1]Inventaires!H679)</f>
        <v/>
      </c>
      <c r="E678" t="str">
        <f t="shared" si="49"/>
        <v/>
      </c>
      <c r="F678" t="str">
        <f>IF(OR([1]Inventaires!H679="",[1]Rapport!A$2&lt;&gt;[1]Inventaires!H679),"",[1]Inventaires!I679)</f>
        <v/>
      </c>
      <c r="G678" t="str">
        <f t="shared" si="50"/>
        <v/>
      </c>
      <c r="H678" t="str">
        <f>IF(OR(F678&lt;&gt;[1]Rapport!$C$1,F678=""),"",ROW())</f>
        <v/>
      </c>
      <c r="I678" s="11" t="str">
        <f t="shared" ca="1" si="52"/>
        <v/>
      </c>
    </row>
    <row r="679" spans="2:9" x14ac:dyDescent="0.25">
      <c r="B679" s="10" t="str">
        <f t="shared" ca="1" si="51"/>
        <v/>
      </c>
      <c r="D679" s="11" t="str">
        <f>IF([1]Inventaires!H680="","",[1]Inventaires!H680)</f>
        <v/>
      </c>
      <c r="E679" t="str">
        <f t="shared" si="49"/>
        <v/>
      </c>
      <c r="F679" t="str">
        <f>IF(OR([1]Inventaires!H680="",[1]Rapport!A$2&lt;&gt;[1]Inventaires!H680),"",[1]Inventaires!I680)</f>
        <v/>
      </c>
      <c r="G679" t="str">
        <f t="shared" si="50"/>
        <v/>
      </c>
      <c r="H679" t="str">
        <f>IF(OR(F679&lt;&gt;[1]Rapport!$C$1,F679=""),"",ROW())</f>
        <v/>
      </c>
      <c r="I679" s="11" t="str">
        <f t="shared" ca="1" si="52"/>
        <v/>
      </c>
    </row>
    <row r="680" spans="2:9" x14ac:dyDescent="0.25">
      <c r="B680" s="10" t="str">
        <f t="shared" ca="1" si="51"/>
        <v/>
      </c>
      <c r="D680" s="11" t="str">
        <f>IF([1]Inventaires!H681="","",[1]Inventaires!H681)</f>
        <v/>
      </c>
      <c r="E680" t="str">
        <f t="shared" si="49"/>
        <v/>
      </c>
      <c r="F680" t="str">
        <f>IF(OR([1]Inventaires!H681="",[1]Rapport!A$2&lt;&gt;[1]Inventaires!H681),"",[1]Inventaires!I681)</f>
        <v/>
      </c>
      <c r="G680" t="str">
        <f t="shared" si="50"/>
        <v/>
      </c>
      <c r="H680" t="str">
        <f>IF(OR(F680&lt;&gt;[1]Rapport!$C$1,F680=""),"",ROW())</f>
        <v/>
      </c>
      <c r="I680" s="11" t="str">
        <f t="shared" ca="1" si="52"/>
        <v/>
      </c>
    </row>
    <row r="681" spans="2:9" x14ac:dyDescent="0.25">
      <c r="B681" s="10" t="str">
        <f t="shared" ca="1" si="51"/>
        <v/>
      </c>
      <c r="D681" s="11" t="str">
        <f>IF([1]Inventaires!H682="","",[1]Inventaires!H682)</f>
        <v/>
      </c>
      <c r="E681" t="str">
        <f t="shared" si="49"/>
        <v/>
      </c>
      <c r="F681" t="str">
        <f>IF(OR([1]Inventaires!H682="",[1]Rapport!A$2&lt;&gt;[1]Inventaires!H682),"",[1]Inventaires!I682)</f>
        <v/>
      </c>
      <c r="G681" t="str">
        <f t="shared" si="50"/>
        <v/>
      </c>
      <c r="H681" t="str">
        <f>IF(OR(F681&lt;&gt;[1]Rapport!$C$1,F681=""),"",ROW())</f>
        <v/>
      </c>
      <c r="I681" s="11" t="str">
        <f t="shared" ca="1" si="52"/>
        <v/>
      </c>
    </row>
    <row r="682" spans="2:9" x14ac:dyDescent="0.25">
      <c r="B682" s="10" t="str">
        <f t="shared" ca="1" si="51"/>
        <v/>
      </c>
      <c r="D682" s="11" t="str">
        <f>IF([1]Inventaires!H683="","",[1]Inventaires!H683)</f>
        <v/>
      </c>
      <c r="E682" t="str">
        <f t="shared" si="49"/>
        <v/>
      </c>
      <c r="F682" t="str">
        <f>IF(OR([1]Inventaires!H683="",[1]Rapport!A$2&lt;&gt;[1]Inventaires!H683),"",[1]Inventaires!I683)</f>
        <v/>
      </c>
      <c r="G682" t="str">
        <f t="shared" si="50"/>
        <v/>
      </c>
      <c r="H682" t="str">
        <f>IF(OR(F682&lt;&gt;[1]Rapport!$C$1,F682=""),"",ROW())</f>
        <v/>
      </c>
      <c r="I682" s="11" t="str">
        <f t="shared" ca="1" si="52"/>
        <v/>
      </c>
    </row>
    <row r="683" spans="2:9" x14ac:dyDescent="0.25">
      <c r="B683" s="10" t="str">
        <f t="shared" ca="1" si="51"/>
        <v/>
      </c>
      <c r="D683" s="11" t="str">
        <f>IF([1]Inventaires!H684="","",[1]Inventaires!H684)</f>
        <v/>
      </c>
      <c r="E683" t="str">
        <f t="shared" si="49"/>
        <v/>
      </c>
      <c r="F683" t="str">
        <f>IF(OR([1]Inventaires!H684="",[1]Rapport!A$2&lt;&gt;[1]Inventaires!H684),"",[1]Inventaires!I684)</f>
        <v/>
      </c>
      <c r="G683" t="str">
        <f t="shared" si="50"/>
        <v/>
      </c>
      <c r="H683" t="str">
        <f>IF(OR(F683&lt;&gt;[1]Rapport!$C$1,F683=""),"",ROW())</f>
        <v/>
      </c>
      <c r="I683" s="11" t="str">
        <f t="shared" ca="1" si="52"/>
        <v/>
      </c>
    </row>
    <row r="684" spans="2:9" x14ac:dyDescent="0.25">
      <c r="B684" s="10" t="str">
        <f t="shared" ca="1" si="51"/>
        <v/>
      </c>
      <c r="D684" s="11" t="str">
        <f>IF([1]Inventaires!H685="","",[1]Inventaires!H685)</f>
        <v/>
      </c>
      <c r="E684" t="str">
        <f t="shared" si="49"/>
        <v/>
      </c>
      <c r="F684" t="str">
        <f>IF(OR([1]Inventaires!H685="",[1]Rapport!A$2&lt;&gt;[1]Inventaires!H685),"",[1]Inventaires!I685)</f>
        <v/>
      </c>
      <c r="G684" t="str">
        <f t="shared" si="50"/>
        <v/>
      </c>
      <c r="H684" t="str">
        <f>IF(OR(F684&lt;&gt;[1]Rapport!$C$1,F684=""),"",ROW())</f>
        <v/>
      </c>
      <c r="I684" s="11" t="str">
        <f t="shared" ca="1" si="52"/>
        <v/>
      </c>
    </row>
    <row r="685" spans="2:9" x14ac:dyDescent="0.25">
      <c r="B685" s="10" t="str">
        <f t="shared" ca="1" si="51"/>
        <v/>
      </c>
      <c r="D685" s="11" t="str">
        <f>IF([1]Inventaires!H686="","",[1]Inventaires!H686)</f>
        <v/>
      </c>
      <c r="E685" t="str">
        <f t="shared" si="49"/>
        <v/>
      </c>
      <c r="F685" t="str">
        <f>IF(OR([1]Inventaires!H686="",[1]Rapport!A$2&lt;&gt;[1]Inventaires!H686),"",[1]Inventaires!I686)</f>
        <v/>
      </c>
      <c r="G685" t="str">
        <f t="shared" si="50"/>
        <v/>
      </c>
      <c r="H685" t="str">
        <f>IF(OR(F685&lt;&gt;[1]Rapport!$C$1,F685=""),"",ROW())</f>
        <v/>
      </c>
      <c r="I685" s="11" t="str">
        <f t="shared" ca="1" si="52"/>
        <v/>
      </c>
    </row>
    <row r="686" spans="2:9" x14ac:dyDescent="0.25">
      <c r="B686" s="10" t="str">
        <f t="shared" ca="1" si="51"/>
        <v/>
      </c>
      <c r="D686" s="11" t="str">
        <f>IF([1]Inventaires!H687="","",[1]Inventaires!H687)</f>
        <v/>
      </c>
      <c r="E686" t="str">
        <f t="shared" si="49"/>
        <v/>
      </c>
      <c r="F686" t="str">
        <f>IF(OR([1]Inventaires!H687="",[1]Rapport!A$2&lt;&gt;[1]Inventaires!H687),"",[1]Inventaires!I687)</f>
        <v/>
      </c>
      <c r="G686" t="str">
        <f t="shared" si="50"/>
        <v/>
      </c>
      <c r="H686" t="str">
        <f>IF(OR(F686&lt;&gt;[1]Rapport!$C$1,F686=""),"",ROW())</f>
        <v/>
      </c>
      <c r="I686" s="11" t="str">
        <f t="shared" ca="1" si="52"/>
        <v/>
      </c>
    </row>
    <row r="687" spans="2:9" x14ac:dyDescent="0.25">
      <c r="B687" s="10" t="str">
        <f t="shared" ca="1" si="51"/>
        <v/>
      </c>
      <c r="D687" s="11" t="str">
        <f>IF([1]Inventaires!H688="","",[1]Inventaires!H688)</f>
        <v/>
      </c>
      <c r="E687" t="str">
        <f t="shared" si="49"/>
        <v/>
      </c>
      <c r="F687" t="str">
        <f>IF(OR([1]Inventaires!H688="",[1]Rapport!A$2&lt;&gt;[1]Inventaires!H688),"",[1]Inventaires!I688)</f>
        <v/>
      </c>
      <c r="G687" t="str">
        <f t="shared" si="50"/>
        <v/>
      </c>
      <c r="H687" t="str">
        <f>IF(OR(F687&lt;&gt;[1]Rapport!$C$1,F687=""),"",ROW())</f>
        <v/>
      </c>
      <c r="I687" s="11" t="str">
        <f t="shared" ca="1" si="52"/>
        <v/>
      </c>
    </row>
    <row r="688" spans="2:9" x14ac:dyDescent="0.25">
      <c r="B688" s="10" t="str">
        <f t="shared" ca="1" si="51"/>
        <v/>
      </c>
      <c r="D688" s="11" t="str">
        <f>IF([1]Inventaires!H689="","",[1]Inventaires!H689)</f>
        <v/>
      </c>
      <c r="E688" t="str">
        <f t="shared" si="49"/>
        <v/>
      </c>
      <c r="F688" t="str">
        <f>IF(OR([1]Inventaires!H689="",[1]Rapport!A$2&lt;&gt;[1]Inventaires!H689),"",[1]Inventaires!I689)</f>
        <v/>
      </c>
      <c r="G688" t="str">
        <f t="shared" si="50"/>
        <v/>
      </c>
      <c r="H688" t="str">
        <f>IF(OR(F688&lt;&gt;[1]Rapport!$C$1,F688=""),"",ROW())</f>
        <v/>
      </c>
      <c r="I688" s="11" t="str">
        <f t="shared" ca="1" si="52"/>
        <v/>
      </c>
    </row>
    <row r="689" spans="2:9" x14ac:dyDescent="0.25">
      <c r="B689" s="10" t="str">
        <f t="shared" ca="1" si="51"/>
        <v/>
      </c>
      <c r="D689" s="11" t="str">
        <f>IF([1]Inventaires!H690="","",[1]Inventaires!H690)</f>
        <v/>
      </c>
      <c r="E689" t="str">
        <f t="shared" si="49"/>
        <v/>
      </c>
      <c r="F689" t="str">
        <f>IF(OR([1]Inventaires!H690="",[1]Rapport!A$2&lt;&gt;[1]Inventaires!H690),"",[1]Inventaires!I690)</f>
        <v/>
      </c>
      <c r="G689" t="str">
        <f t="shared" si="50"/>
        <v/>
      </c>
      <c r="H689" t="str">
        <f>IF(OR(F689&lt;&gt;[1]Rapport!$C$1,F689=""),"",ROW())</f>
        <v/>
      </c>
      <c r="I689" s="11" t="str">
        <f t="shared" ca="1" si="52"/>
        <v/>
      </c>
    </row>
    <row r="690" spans="2:9" x14ac:dyDescent="0.25">
      <c r="B690" s="10" t="str">
        <f t="shared" ca="1" si="51"/>
        <v/>
      </c>
      <c r="D690" s="11" t="str">
        <f>IF([1]Inventaires!H691="","",[1]Inventaires!H691)</f>
        <v/>
      </c>
      <c r="E690" t="str">
        <f t="shared" si="49"/>
        <v/>
      </c>
      <c r="F690" t="str">
        <f>IF(OR([1]Inventaires!H691="",[1]Rapport!A$2&lt;&gt;[1]Inventaires!H691),"",[1]Inventaires!I691)</f>
        <v/>
      </c>
      <c r="G690" t="str">
        <f t="shared" si="50"/>
        <v/>
      </c>
      <c r="H690" t="str">
        <f>IF(OR(F690&lt;&gt;[1]Rapport!$C$1,F690=""),"",ROW())</f>
        <v/>
      </c>
      <c r="I690" s="11" t="str">
        <f t="shared" ca="1" si="52"/>
        <v/>
      </c>
    </row>
    <row r="691" spans="2:9" x14ac:dyDescent="0.25">
      <c r="B691" s="10" t="str">
        <f t="shared" ca="1" si="51"/>
        <v/>
      </c>
      <c r="D691" s="11" t="str">
        <f>IF([1]Inventaires!H692="","",[1]Inventaires!H692)</f>
        <v/>
      </c>
      <c r="E691" t="str">
        <f t="shared" si="49"/>
        <v/>
      </c>
      <c r="F691" t="str">
        <f>IF(OR([1]Inventaires!H692="",[1]Rapport!A$2&lt;&gt;[1]Inventaires!H692),"",[1]Inventaires!I692)</f>
        <v/>
      </c>
      <c r="G691" t="str">
        <f t="shared" si="50"/>
        <v/>
      </c>
      <c r="H691" t="str">
        <f>IF(OR(F691&lt;&gt;[1]Rapport!$C$1,F691=""),"",ROW())</f>
        <v/>
      </c>
      <c r="I691" s="11" t="str">
        <f t="shared" ca="1" si="52"/>
        <v/>
      </c>
    </row>
    <row r="692" spans="2:9" x14ac:dyDescent="0.25">
      <c r="B692" s="10" t="str">
        <f t="shared" ca="1" si="51"/>
        <v/>
      </c>
      <c r="D692" s="11" t="str">
        <f>IF([1]Inventaires!H693="","",[1]Inventaires!H693)</f>
        <v/>
      </c>
      <c r="E692" t="str">
        <f t="shared" si="49"/>
        <v/>
      </c>
      <c r="F692" t="str">
        <f>IF(OR([1]Inventaires!H693="",[1]Rapport!A$2&lt;&gt;[1]Inventaires!H693),"",[1]Inventaires!I693)</f>
        <v/>
      </c>
      <c r="G692" t="str">
        <f t="shared" si="50"/>
        <v/>
      </c>
      <c r="H692" t="str">
        <f>IF(OR(F692&lt;&gt;[1]Rapport!$C$1,F692=""),"",ROW())</f>
        <v/>
      </c>
      <c r="I692" s="11" t="str">
        <f t="shared" ca="1" si="52"/>
        <v/>
      </c>
    </row>
    <row r="693" spans="2:9" x14ac:dyDescent="0.25">
      <c r="B693" s="10" t="str">
        <f t="shared" ca="1" si="51"/>
        <v/>
      </c>
      <c r="D693" s="11" t="str">
        <f>IF([1]Inventaires!H694="","",[1]Inventaires!H694)</f>
        <v/>
      </c>
      <c r="E693" t="str">
        <f t="shared" si="49"/>
        <v/>
      </c>
      <c r="F693" t="str">
        <f>IF(OR([1]Inventaires!H694="",[1]Rapport!A$2&lt;&gt;[1]Inventaires!H694),"",[1]Inventaires!I694)</f>
        <v/>
      </c>
      <c r="G693" t="str">
        <f t="shared" si="50"/>
        <v/>
      </c>
      <c r="H693" t="str">
        <f>IF(OR(F693&lt;&gt;[1]Rapport!$C$1,F693=""),"",ROW())</f>
        <v/>
      </c>
      <c r="I693" s="11" t="str">
        <f t="shared" ca="1" si="52"/>
        <v/>
      </c>
    </row>
    <row r="694" spans="2:9" x14ac:dyDescent="0.25">
      <c r="B694" s="10" t="str">
        <f t="shared" ca="1" si="51"/>
        <v/>
      </c>
      <c r="D694" s="11" t="str">
        <f>IF([1]Inventaires!H695="","",[1]Inventaires!H695)</f>
        <v/>
      </c>
      <c r="E694" t="str">
        <f t="shared" si="49"/>
        <v/>
      </c>
      <c r="F694" t="str">
        <f>IF(OR([1]Inventaires!H695="",[1]Rapport!A$2&lt;&gt;[1]Inventaires!H695),"",[1]Inventaires!I695)</f>
        <v/>
      </c>
      <c r="G694" t="str">
        <f t="shared" si="50"/>
        <v/>
      </c>
      <c r="H694" t="str">
        <f>IF(OR(F694&lt;&gt;[1]Rapport!$C$1,F694=""),"",ROW())</f>
        <v/>
      </c>
      <c r="I694" s="11" t="str">
        <f t="shared" ca="1" si="52"/>
        <v/>
      </c>
    </row>
    <row r="695" spans="2:9" x14ac:dyDescent="0.25">
      <c r="B695" s="10" t="str">
        <f t="shared" ca="1" si="51"/>
        <v/>
      </c>
      <c r="D695" s="11" t="str">
        <f>IF([1]Inventaires!H696="","",[1]Inventaires!H696)</f>
        <v/>
      </c>
      <c r="E695" t="str">
        <f t="shared" si="49"/>
        <v/>
      </c>
      <c r="F695" t="str">
        <f>IF(OR([1]Inventaires!H696="",[1]Rapport!A$2&lt;&gt;[1]Inventaires!H696),"",[1]Inventaires!I696)</f>
        <v/>
      </c>
      <c r="G695" t="str">
        <f t="shared" si="50"/>
        <v/>
      </c>
      <c r="H695" t="str">
        <f>IF(OR(F695&lt;&gt;[1]Rapport!$C$1,F695=""),"",ROW())</f>
        <v/>
      </c>
      <c r="I695" s="11" t="str">
        <f t="shared" ca="1" si="52"/>
        <v/>
      </c>
    </row>
    <row r="696" spans="2:9" x14ac:dyDescent="0.25">
      <c r="B696" s="10" t="str">
        <f t="shared" ca="1" si="51"/>
        <v/>
      </c>
      <c r="D696" s="11" t="str">
        <f>IF([1]Inventaires!H697="","",[1]Inventaires!H697)</f>
        <v/>
      </c>
      <c r="E696" t="str">
        <f t="shared" si="49"/>
        <v/>
      </c>
      <c r="F696" t="str">
        <f>IF(OR([1]Inventaires!H697="",[1]Rapport!A$2&lt;&gt;[1]Inventaires!H697),"",[1]Inventaires!I697)</f>
        <v/>
      </c>
      <c r="G696" t="str">
        <f t="shared" si="50"/>
        <v/>
      </c>
      <c r="H696" t="str">
        <f>IF(OR(F696&lt;&gt;[1]Rapport!$C$1,F696=""),"",ROW())</f>
        <v/>
      </c>
      <c r="I696" s="11" t="str">
        <f t="shared" ca="1" si="52"/>
        <v/>
      </c>
    </row>
    <row r="697" spans="2:9" x14ac:dyDescent="0.25">
      <c r="B697" s="10" t="str">
        <f t="shared" ca="1" si="51"/>
        <v/>
      </c>
      <c r="D697" s="11" t="str">
        <f>IF([1]Inventaires!H698="","",[1]Inventaires!H698)</f>
        <v/>
      </c>
      <c r="E697" t="str">
        <f t="shared" si="49"/>
        <v/>
      </c>
      <c r="F697" t="str">
        <f>IF(OR([1]Inventaires!H698="",[1]Rapport!A$2&lt;&gt;[1]Inventaires!H698),"",[1]Inventaires!I698)</f>
        <v/>
      </c>
      <c r="G697" t="str">
        <f t="shared" si="50"/>
        <v/>
      </c>
      <c r="H697" t="str">
        <f>IF(OR(F697&lt;&gt;[1]Rapport!$C$1,F697=""),"",ROW())</f>
        <v/>
      </c>
      <c r="I697" s="11" t="str">
        <f t="shared" ca="1" si="52"/>
        <v/>
      </c>
    </row>
    <row r="698" spans="2:9" x14ac:dyDescent="0.25">
      <c r="B698" s="10" t="str">
        <f t="shared" ca="1" si="51"/>
        <v/>
      </c>
      <c r="D698" s="11" t="str">
        <f>IF([1]Inventaires!H699="","",[1]Inventaires!H699)</f>
        <v/>
      </c>
      <c r="E698" t="str">
        <f t="shared" si="49"/>
        <v/>
      </c>
      <c r="F698" t="str">
        <f>IF(OR([1]Inventaires!H699="",[1]Rapport!A$2&lt;&gt;[1]Inventaires!H699),"",[1]Inventaires!I699)</f>
        <v/>
      </c>
      <c r="G698" t="str">
        <f t="shared" si="50"/>
        <v/>
      </c>
      <c r="H698" t="str">
        <f>IF(OR(F698&lt;&gt;[1]Rapport!$C$1,F698=""),"",ROW())</f>
        <v/>
      </c>
      <c r="I698" s="11" t="str">
        <f t="shared" ca="1" si="52"/>
        <v/>
      </c>
    </row>
    <row r="699" spans="2:9" x14ac:dyDescent="0.25">
      <c r="B699" s="10" t="str">
        <f t="shared" ca="1" si="51"/>
        <v/>
      </c>
      <c r="D699" s="11" t="str">
        <f>IF([1]Inventaires!H700="","",[1]Inventaires!H700)</f>
        <v/>
      </c>
      <c r="E699" t="str">
        <f t="shared" si="49"/>
        <v/>
      </c>
      <c r="F699" t="str">
        <f>IF(OR([1]Inventaires!H700="",[1]Rapport!A$2&lt;&gt;[1]Inventaires!H700),"",[1]Inventaires!I700)</f>
        <v/>
      </c>
      <c r="G699" t="str">
        <f t="shared" si="50"/>
        <v/>
      </c>
      <c r="H699" t="str">
        <f>IF(OR(F699&lt;&gt;[1]Rapport!$C$1,F699=""),"",ROW())</f>
        <v/>
      </c>
      <c r="I699" s="11" t="str">
        <f t="shared" ca="1" si="52"/>
        <v/>
      </c>
    </row>
    <row r="700" spans="2:9" x14ac:dyDescent="0.25">
      <c r="B700" s="10" t="str">
        <f t="shared" ca="1" si="51"/>
        <v/>
      </c>
      <c r="D700" s="11" t="str">
        <f>IF([1]Inventaires!H701="","",[1]Inventaires!H701)</f>
        <v/>
      </c>
      <c r="E700" t="str">
        <f t="shared" si="49"/>
        <v/>
      </c>
      <c r="F700" t="str">
        <f>IF(OR([1]Inventaires!H701="",[1]Rapport!A$2&lt;&gt;[1]Inventaires!H701),"",[1]Inventaires!I701)</f>
        <v/>
      </c>
      <c r="G700" t="str">
        <f t="shared" si="50"/>
        <v/>
      </c>
      <c r="H700" t="str">
        <f>IF(OR(F700&lt;&gt;[1]Rapport!$C$1,F700=""),"",ROW())</f>
        <v/>
      </c>
      <c r="I700" s="11" t="str">
        <f t="shared" ca="1" si="52"/>
        <v/>
      </c>
    </row>
    <row r="701" spans="2:9" x14ac:dyDescent="0.25">
      <c r="B701" s="10" t="str">
        <f t="shared" ca="1" si="51"/>
        <v/>
      </c>
      <c r="D701" s="11" t="str">
        <f>IF([1]Inventaires!H702="","",[1]Inventaires!H702)</f>
        <v/>
      </c>
      <c r="E701" t="str">
        <f t="shared" si="49"/>
        <v/>
      </c>
      <c r="F701" t="str">
        <f>IF(OR([1]Inventaires!H702="",[1]Rapport!A$2&lt;&gt;[1]Inventaires!H702),"",[1]Inventaires!I702)</f>
        <v/>
      </c>
      <c r="G701" t="str">
        <f t="shared" si="50"/>
        <v/>
      </c>
      <c r="H701" t="str">
        <f>IF(OR(F701&lt;&gt;[1]Rapport!$C$1,F701=""),"",ROW())</f>
        <v/>
      </c>
      <c r="I701" s="11" t="str">
        <f t="shared" ca="1" si="52"/>
        <v/>
      </c>
    </row>
    <row r="702" spans="2:9" x14ac:dyDescent="0.25">
      <c r="B702" s="10" t="str">
        <f t="shared" ca="1" si="51"/>
        <v/>
      </c>
      <c r="D702" s="11" t="str">
        <f>IF([1]Inventaires!H703="","",[1]Inventaires!H703)</f>
        <v/>
      </c>
      <c r="E702" t="str">
        <f t="shared" si="49"/>
        <v/>
      </c>
      <c r="F702" t="str">
        <f>IF(OR([1]Inventaires!H703="",[1]Rapport!A$2&lt;&gt;[1]Inventaires!H703),"",[1]Inventaires!I703)</f>
        <v/>
      </c>
      <c r="G702" t="str">
        <f t="shared" si="50"/>
        <v/>
      </c>
      <c r="H702" t="str">
        <f>IF(OR(F702&lt;&gt;[1]Rapport!$C$1,F702=""),"",ROW())</f>
        <v/>
      </c>
      <c r="I702" s="11" t="str">
        <f t="shared" ca="1" si="52"/>
        <v/>
      </c>
    </row>
    <row r="703" spans="2:9" x14ac:dyDescent="0.25">
      <c r="B703" s="10" t="str">
        <f t="shared" ca="1" si="51"/>
        <v/>
      </c>
      <c r="D703" s="11" t="str">
        <f>IF([1]Inventaires!H704="","",[1]Inventaires!H704)</f>
        <v/>
      </c>
      <c r="E703" t="str">
        <f t="shared" si="49"/>
        <v/>
      </c>
      <c r="F703" t="str">
        <f>IF(OR([1]Inventaires!H704="",[1]Rapport!A$2&lt;&gt;[1]Inventaires!H704),"",[1]Inventaires!I704)</f>
        <v/>
      </c>
      <c r="G703" t="str">
        <f t="shared" si="50"/>
        <v/>
      </c>
      <c r="H703" t="str">
        <f>IF(OR(F703&lt;&gt;[1]Rapport!$C$1,F703=""),"",ROW())</f>
        <v/>
      </c>
      <c r="I703" s="11" t="str">
        <f t="shared" ca="1" si="52"/>
        <v/>
      </c>
    </row>
    <row r="704" spans="2:9" x14ac:dyDescent="0.25">
      <c r="B704" s="10" t="str">
        <f t="shared" ca="1" si="51"/>
        <v/>
      </c>
      <c r="D704" s="11" t="str">
        <f>IF([1]Inventaires!H705="","",[1]Inventaires!H705)</f>
        <v/>
      </c>
      <c r="E704" t="str">
        <f t="shared" si="49"/>
        <v/>
      </c>
      <c r="F704" t="str">
        <f>IF(OR([1]Inventaires!H705="",[1]Rapport!A$2&lt;&gt;[1]Inventaires!H705),"",[1]Inventaires!I705)</f>
        <v/>
      </c>
      <c r="G704" t="str">
        <f t="shared" si="50"/>
        <v/>
      </c>
      <c r="H704" t="str">
        <f>IF(OR(F704&lt;&gt;[1]Rapport!$C$1,F704=""),"",ROW())</f>
        <v/>
      </c>
      <c r="I704" s="11" t="str">
        <f t="shared" ca="1" si="52"/>
        <v/>
      </c>
    </row>
    <row r="705" spans="2:9" x14ac:dyDescent="0.25">
      <c r="B705" s="10" t="str">
        <f t="shared" ca="1" si="51"/>
        <v/>
      </c>
      <c r="D705" s="11" t="str">
        <f>IF([1]Inventaires!H706="","",[1]Inventaires!H706)</f>
        <v/>
      </c>
      <c r="E705" t="str">
        <f t="shared" si="49"/>
        <v/>
      </c>
      <c r="F705" t="str">
        <f>IF(OR([1]Inventaires!H706="",[1]Rapport!A$2&lt;&gt;[1]Inventaires!H706),"",[1]Inventaires!I706)</f>
        <v/>
      </c>
      <c r="G705" t="str">
        <f t="shared" si="50"/>
        <v/>
      </c>
      <c r="H705" t="str">
        <f>IF(OR(F705&lt;&gt;[1]Rapport!$C$1,F705=""),"",ROW())</f>
        <v/>
      </c>
      <c r="I705" s="11" t="str">
        <f t="shared" ca="1" si="52"/>
        <v/>
      </c>
    </row>
    <row r="706" spans="2:9" x14ac:dyDescent="0.25">
      <c r="B706" s="10" t="str">
        <f t="shared" ca="1" si="51"/>
        <v/>
      </c>
      <c r="D706" s="11" t="str">
        <f>IF([1]Inventaires!H707="","",[1]Inventaires!H707)</f>
        <v/>
      </c>
      <c r="E706" t="str">
        <f t="shared" ref="E706:E769" si="53">IF(OR(D706="",D706=D707),"",ROW())</f>
        <v/>
      </c>
      <c r="F706" t="str">
        <f>IF(OR([1]Inventaires!H707="",[1]Rapport!A$2&lt;&gt;[1]Inventaires!H707),"",[1]Inventaires!I707)</f>
        <v/>
      </c>
      <c r="G706" t="str">
        <f t="shared" ref="G706:G769" si="54">IF(F706="","",ROW())</f>
        <v/>
      </c>
      <c r="H706" t="str">
        <f>IF(OR(F706&lt;&gt;[1]Rapport!$C$1,F706=""),"",ROW())</f>
        <v/>
      </c>
      <c r="I706" s="11" t="str">
        <f t="shared" ca="1" si="52"/>
        <v/>
      </c>
    </row>
    <row r="707" spans="2:9" x14ac:dyDescent="0.25">
      <c r="B707" s="10" t="str">
        <f t="shared" ca="1" si="51"/>
        <v/>
      </c>
      <c r="D707" s="11" t="str">
        <f>IF([1]Inventaires!H708="","",[1]Inventaires!H708)</f>
        <v/>
      </c>
      <c r="E707" t="str">
        <f t="shared" si="53"/>
        <v/>
      </c>
      <c r="F707" t="str">
        <f>IF(OR([1]Inventaires!H708="",[1]Rapport!A$2&lt;&gt;[1]Inventaires!H708),"",[1]Inventaires!I708)</f>
        <v/>
      </c>
      <c r="G707" t="str">
        <f t="shared" si="54"/>
        <v/>
      </c>
      <c r="H707" t="str">
        <f>IF(OR(F707&lt;&gt;[1]Rapport!$C$1,F707=""),"",ROW())</f>
        <v/>
      </c>
      <c r="I707" s="11" t="str">
        <f t="shared" ca="1" si="52"/>
        <v/>
      </c>
    </row>
    <row r="708" spans="2:9" x14ac:dyDescent="0.25">
      <c r="B708" s="10" t="str">
        <f t="shared" ca="1" si="51"/>
        <v/>
      </c>
      <c r="D708" s="11" t="str">
        <f>IF([1]Inventaires!H709="","",[1]Inventaires!H709)</f>
        <v/>
      </c>
      <c r="E708" t="str">
        <f t="shared" si="53"/>
        <v/>
      </c>
      <c r="F708" t="str">
        <f>IF(OR([1]Inventaires!H709="",[1]Rapport!A$2&lt;&gt;[1]Inventaires!H709),"",[1]Inventaires!I709)</f>
        <v/>
      </c>
      <c r="G708" t="str">
        <f t="shared" si="54"/>
        <v/>
      </c>
      <c r="H708" t="str">
        <f>IF(OR(F708&lt;&gt;[1]Rapport!$C$1,F708=""),"",ROW())</f>
        <v/>
      </c>
      <c r="I708" s="11" t="str">
        <f t="shared" ca="1" si="52"/>
        <v/>
      </c>
    </row>
    <row r="709" spans="2:9" x14ac:dyDescent="0.25">
      <c r="B709" s="10" t="str">
        <f t="shared" ca="1" si="51"/>
        <v/>
      </c>
      <c r="D709" s="11" t="str">
        <f>IF([1]Inventaires!H710="","",[1]Inventaires!H710)</f>
        <v/>
      </c>
      <c r="E709" t="str">
        <f t="shared" si="53"/>
        <v/>
      </c>
      <c r="F709" t="str">
        <f>IF(OR([1]Inventaires!H710="",[1]Rapport!A$2&lt;&gt;[1]Inventaires!H710),"",[1]Inventaires!I710)</f>
        <v/>
      </c>
      <c r="G709" t="str">
        <f t="shared" si="54"/>
        <v/>
      </c>
      <c r="H709" t="str">
        <f>IF(OR(F709&lt;&gt;[1]Rapport!$C$1,F709=""),"",ROW())</f>
        <v/>
      </c>
      <c r="I709" s="11" t="str">
        <f t="shared" ca="1" si="52"/>
        <v/>
      </c>
    </row>
    <row r="710" spans="2:9" x14ac:dyDescent="0.25">
      <c r="B710" s="10" t="str">
        <f t="shared" ca="1" si="51"/>
        <v/>
      </c>
      <c r="D710" s="11" t="str">
        <f>IF([1]Inventaires!H711="","",[1]Inventaires!H711)</f>
        <v/>
      </c>
      <c r="E710" t="str">
        <f t="shared" si="53"/>
        <v/>
      </c>
      <c r="F710" t="str">
        <f>IF(OR([1]Inventaires!H711="",[1]Rapport!A$2&lt;&gt;[1]Inventaires!H711),"",[1]Inventaires!I711)</f>
        <v/>
      </c>
      <c r="G710" t="str">
        <f t="shared" si="54"/>
        <v/>
      </c>
      <c r="H710" t="str">
        <f>IF(OR(F710&lt;&gt;[1]Rapport!$C$1,F710=""),"",ROW())</f>
        <v/>
      </c>
      <c r="I710" s="11" t="str">
        <f t="shared" ca="1" si="52"/>
        <v/>
      </c>
    </row>
    <row r="711" spans="2:9" x14ac:dyDescent="0.25">
      <c r="B711" s="10" t="str">
        <f t="shared" ca="1" si="51"/>
        <v/>
      </c>
      <c r="D711" s="11" t="str">
        <f>IF([1]Inventaires!H712="","",[1]Inventaires!H712)</f>
        <v/>
      </c>
      <c r="E711" t="str">
        <f t="shared" si="53"/>
        <v/>
      </c>
      <c r="F711" t="str">
        <f>IF(OR([1]Inventaires!H712="",[1]Rapport!A$2&lt;&gt;[1]Inventaires!H712),"",[1]Inventaires!I712)</f>
        <v/>
      </c>
      <c r="G711" t="str">
        <f t="shared" si="54"/>
        <v/>
      </c>
      <c r="H711" t="str">
        <f>IF(OR(F711&lt;&gt;[1]Rapport!$C$1,F711=""),"",ROW())</f>
        <v/>
      </c>
      <c r="I711" s="11" t="str">
        <f t="shared" ca="1" si="52"/>
        <v/>
      </c>
    </row>
    <row r="712" spans="2:9" x14ac:dyDescent="0.25">
      <c r="B712" s="10" t="str">
        <f t="shared" ca="1" si="51"/>
        <v/>
      </c>
      <c r="D712" s="11" t="str">
        <f>IF([1]Inventaires!H713="","",[1]Inventaires!H713)</f>
        <v/>
      </c>
      <c r="E712" t="str">
        <f t="shared" si="53"/>
        <v/>
      </c>
      <c r="F712" t="str">
        <f>IF(OR([1]Inventaires!H713="",[1]Rapport!A$2&lt;&gt;[1]Inventaires!H713),"",[1]Inventaires!I713)</f>
        <v/>
      </c>
      <c r="G712" t="str">
        <f t="shared" si="54"/>
        <v/>
      </c>
      <c r="H712" t="str">
        <f>IF(OR(F712&lt;&gt;[1]Rapport!$C$1,F712=""),"",ROW())</f>
        <v/>
      </c>
      <c r="I712" s="11" t="str">
        <f t="shared" ca="1" si="52"/>
        <v/>
      </c>
    </row>
    <row r="713" spans="2:9" x14ac:dyDescent="0.25">
      <c r="B713" s="10" t="str">
        <f t="shared" ca="1" si="51"/>
        <v/>
      </c>
      <c r="D713" s="11" t="str">
        <f>IF([1]Inventaires!H714="","",[1]Inventaires!H714)</f>
        <v/>
      </c>
      <c r="E713" t="str">
        <f t="shared" si="53"/>
        <v/>
      </c>
      <c r="F713" t="str">
        <f>IF(OR([1]Inventaires!H714="",[1]Rapport!A$2&lt;&gt;[1]Inventaires!H714),"",[1]Inventaires!I714)</f>
        <v/>
      </c>
      <c r="G713" t="str">
        <f t="shared" si="54"/>
        <v/>
      </c>
      <c r="H713" t="str">
        <f>IF(OR(F713&lt;&gt;[1]Rapport!$C$1,F713=""),"",ROW())</f>
        <v/>
      </c>
      <c r="I713" s="11" t="str">
        <f t="shared" ca="1" si="52"/>
        <v/>
      </c>
    </row>
    <row r="714" spans="2:9" x14ac:dyDescent="0.25">
      <c r="B714" s="10" t="str">
        <f t="shared" ca="1" si="51"/>
        <v/>
      </c>
      <c r="D714" s="11" t="str">
        <f>IF([1]Inventaires!H715="","",[1]Inventaires!H715)</f>
        <v/>
      </c>
      <c r="E714" t="str">
        <f t="shared" si="53"/>
        <v/>
      </c>
      <c r="F714" t="str">
        <f>IF(OR([1]Inventaires!H715="",[1]Rapport!A$2&lt;&gt;[1]Inventaires!H715),"",[1]Inventaires!I715)</f>
        <v/>
      </c>
      <c r="G714" t="str">
        <f t="shared" si="54"/>
        <v/>
      </c>
      <c r="H714" t="str">
        <f>IF(OR(F714&lt;&gt;[1]Rapport!$C$1,F714=""),"",ROW())</f>
        <v/>
      </c>
      <c r="I714" s="11" t="str">
        <f t="shared" ca="1" si="52"/>
        <v/>
      </c>
    </row>
    <row r="715" spans="2:9" x14ac:dyDescent="0.25">
      <c r="B715" s="10" t="str">
        <f t="shared" ca="1" si="51"/>
        <v/>
      </c>
      <c r="D715" s="11" t="str">
        <f>IF([1]Inventaires!H716="","",[1]Inventaires!H716)</f>
        <v/>
      </c>
      <c r="E715" t="str">
        <f t="shared" si="53"/>
        <v/>
      </c>
      <c r="F715" t="str">
        <f>IF(OR([1]Inventaires!H716="",[1]Rapport!A$2&lt;&gt;[1]Inventaires!H716),"",[1]Inventaires!I716)</f>
        <v/>
      </c>
      <c r="G715" t="str">
        <f t="shared" si="54"/>
        <v/>
      </c>
      <c r="H715" t="str">
        <f>IF(OR(F715&lt;&gt;[1]Rapport!$C$1,F715=""),"",ROW())</f>
        <v/>
      </c>
      <c r="I715" s="11" t="str">
        <f t="shared" ca="1" si="52"/>
        <v/>
      </c>
    </row>
    <row r="716" spans="2:9" x14ac:dyDescent="0.25">
      <c r="B716" s="10" t="str">
        <f t="shared" ca="1" si="51"/>
        <v/>
      </c>
      <c r="D716" s="11" t="str">
        <f>IF([1]Inventaires!H717="","",[1]Inventaires!H717)</f>
        <v/>
      </c>
      <c r="E716" t="str">
        <f t="shared" si="53"/>
        <v/>
      </c>
      <c r="F716" t="str">
        <f>IF(OR([1]Inventaires!H717="",[1]Rapport!A$2&lt;&gt;[1]Inventaires!H717),"",[1]Inventaires!I717)</f>
        <v/>
      </c>
      <c r="G716" t="str">
        <f t="shared" si="54"/>
        <v/>
      </c>
      <c r="H716" t="str">
        <f>IF(OR(F716&lt;&gt;[1]Rapport!$C$1,F716=""),"",ROW())</f>
        <v/>
      </c>
      <c r="I716" s="11" t="str">
        <f t="shared" ca="1" si="52"/>
        <v/>
      </c>
    </row>
    <row r="717" spans="2:9" x14ac:dyDescent="0.25">
      <c r="B717" s="10" t="str">
        <f t="shared" ca="1" si="51"/>
        <v/>
      </c>
      <c r="D717" s="11" t="str">
        <f>IF([1]Inventaires!H718="","",[1]Inventaires!H718)</f>
        <v/>
      </c>
      <c r="E717" t="str">
        <f t="shared" si="53"/>
        <v/>
      </c>
      <c r="F717" t="str">
        <f>IF(OR([1]Inventaires!H718="",[1]Rapport!A$2&lt;&gt;[1]Inventaires!H718),"",[1]Inventaires!I718)</f>
        <v/>
      </c>
      <c r="G717" t="str">
        <f t="shared" si="54"/>
        <v/>
      </c>
      <c r="H717" t="str">
        <f>IF(OR(F717&lt;&gt;[1]Rapport!$C$1,F717=""),"",ROW())</f>
        <v/>
      </c>
      <c r="I717" s="11" t="str">
        <f t="shared" ca="1" si="52"/>
        <v/>
      </c>
    </row>
    <row r="718" spans="2:9" x14ac:dyDescent="0.25">
      <c r="B718" s="10" t="str">
        <f t="shared" ca="1" si="51"/>
        <v/>
      </c>
      <c r="D718" s="11" t="str">
        <f>IF([1]Inventaires!H719="","",[1]Inventaires!H719)</f>
        <v/>
      </c>
      <c r="E718" t="str">
        <f t="shared" si="53"/>
        <v/>
      </c>
      <c r="F718" t="str">
        <f>IF(OR([1]Inventaires!H719="",[1]Rapport!A$2&lt;&gt;[1]Inventaires!H719),"",[1]Inventaires!I719)</f>
        <v/>
      </c>
      <c r="G718" t="str">
        <f t="shared" si="54"/>
        <v/>
      </c>
      <c r="H718" t="str">
        <f>IF(OR(F718&lt;&gt;[1]Rapport!$C$1,F718=""),"",ROW())</f>
        <v/>
      </c>
      <c r="I718" s="11" t="str">
        <f t="shared" ca="1" si="52"/>
        <v/>
      </c>
    </row>
    <row r="719" spans="2:9" x14ac:dyDescent="0.25">
      <c r="B719" s="10" t="str">
        <f t="shared" ca="1" si="51"/>
        <v/>
      </c>
      <c r="D719" s="11" t="str">
        <f>IF([1]Inventaires!H720="","",[1]Inventaires!H720)</f>
        <v/>
      </c>
      <c r="E719" t="str">
        <f t="shared" si="53"/>
        <v/>
      </c>
      <c r="F719" t="str">
        <f>IF(OR([1]Inventaires!H720="",[1]Rapport!A$2&lt;&gt;[1]Inventaires!H720),"",[1]Inventaires!I720)</f>
        <v/>
      </c>
      <c r="G719" t="str">
        <f t="shared" si="54"/>
        <v/>
      </c>
      <c r="H719" t="str">
        <f>IF(OR(F719&lt;&gt;[1]Rapport!$C$1,F719=""),"",ROW())</f>
        <v/>
      </c>
      <c r="I719" s="11" t="str">
        <f t="shared" ca="1" si="52"/>
        <v/>
      </c>
    </row>
    <row r="720" spans="2:9" x14ac:dyDescent="0.25">
      <c r="B720" s="10" t="str">
        <f t="shared" ca="1" si="51"/>
        <v/>
      </c>
      <c r="D720" s="11" t="str">
        <f>IF([1]Inventaires!H721="","",[1]Inventaires!H721)</f>
        <v/>
      </c>
      <c r="E720" t="str">
        <f t="shared" si="53"/>
        <v/>
      </c>
      <c r="F720" t="str">
        <f>IF(OR([1]Inventaires!H721="",[1]Rapport!A$2&lt;&gt;[1]Inventaires!H721),"",[1]Inventaires!I721)</f>
        <v/>
      </c>
      <c r="G720" t="str">
        <f t="shared" si="54"/>
        <v/>
      </c>
      <c r="H720" t="str">
        <f>IF(OR(F720&lt;&gt;[1]Rapport!$C$1,F720=""),"",ROW())</f>
        <v/>
      </c>
      <c r="I720" s="11" t="str">
        <f t="shared" ca="1" si="52"/>
        <v/>
      </c>
    </row>
    <row r="721" spans="2:9" x14ac:dyDescent="0.25">
      <c r="B721" s="10" t="str">
        <f t="shared" ref="B721:B784" ca="1" si="55">IF(ROW()-1&lt;=G$1,INDIRECT("LD!I"&amp;SMALL(G$2:G$1000,ROW()-1),1),"")</f>
        <v/>
      </c>
      <c r="D721" s="11" t="str">
        <f>IF([1]Inventaires!H722="","",[1]Inventaires!H722)</f>
        <v/>
      </c>
      <c r="E721" t="str">
        <f t="shared" si="53"/>
        <v/>
      </c>
      <c r="F721" t="str">
        <f>IF(OR([1]Inventaires!H722="",[1]Rapport!A$2&lt;&gt;[1]Inventaires!H722),"",[1]Inventaires!I722)</f>
        <v/>
      </c>
      <c r="G721" t="str">
        <f t="shared" si="54"/>
        <v/>
      </c>
      <c r="H721" t="str">
        <f>IF(OR(F721&lt;&gt;[1]Rapport!$C$1,F721=""),"",ROW())</f>
        <v/>
      </c>
      <c r="I721" s="11" t="str">
        <f t="shared" ref="I721:I784" ca="1" si="56">IF(ROW()-1&lt;=H$1,INDIRECT("Inventaires!d"&amp;SMALL(H$2:H$1000,ROW()-1)+1,1),"")</f>
        <v/>
      </c>
    </row>
    <row r="722" spans="2:9" x14ac:dyDescent="0.25">
      <c r="B722" s="10" t="str">
        <f t="shared" ca="1" si="55"/>
        <v/>
      </c>
      <c r="D722" s="11" t="str">
        <f>IF([1]Inventaires!H723="","",[1]Inventaires!H723)</f>
        <v/>
      </c>
      <c r="E722" t="str">
        <f t="shared" si="53"/>
        <v/>
      </c>
      <c r="F722" t="str">
        <f>IF(OR([1]Inventaires!H723="",[1]Rapport!A$2&lt;&gt;[1]Inventaires!H723),"",[1]Inventaires!I723)</f>
        <v/>
      </c>
      <c r="G722" t="str">
        <f t="shared" si="54"/>
        <v/>
      </c>
      <c r="H722" t="str">
        <f>IF(OR(F722&lt;&gt;[1]Rapport!$C$1,F722=""),"",ROW())</f>
        <v/>
      </c>
      <c r="I722" s="11" t="str">
        <f t="shared" ca="1" si="56"/>
        <v/>
      </c>
    </row>
    <row r="723" spans="2:9" x14ac:dyDescent="0.25">
      <c r="B723" s="10" t="str">
        <f t="shared" ca="1" si="55"/>
        <v/>
      </c>
      <c r="D723" s="11" t="str">
        <f>IF([1]Inventaires!H724="","",[1]Inventaires!H724)</f>
        <v/>
      </c>
      <c r="E723" t="str">
        <f t="shared" si="53"/>
        <v/>
      </c>
      <c r="F723" t="str">
        <f>IF(OR([1]Inventaires!H724="",[1]Rapport!A$2&lt;&gt;[1]Inventaires!H724),"",[1]Inventaires!I724)</f>
        <v/>
      </c>
      <c r="G723" t="str">
        <f t="shared" si="54"/>
        <v/>
      </c>
      <c r="H723" t="str">
        <f>IF(OR(F723&lt;&gt;[1]Rapport!$C$1,F723=""),"",ROW())</f>
        <v/>
      </c>
      <c r="I723" s="11" t="str">
        <f t="shared" ca="1" si="56"/>
        <v/>
      </c>
    </row>
    <row r="724" spans="2:9" x14ac:dyDescent="0.25">
      <c r="B724" s="10" t="str">
        <f t="shared" ca="1" si="55"/>
        <v/>
      </c>
      <c r="D724" s="11" t="str">
        <f>IF([1]Inventaires!H725="","",[1]Inventaires!H725)</f>
        <v/>
      </c>
      <c r="E724" t="str">
        <f t="shared" si="53"/>
        <v/>
      </c>
      <c r="F724" t="str">
        <f>IF(OR([1]Inventaires!H725="",[1]Rapport!A$2&lt;&gt;[1]Inventaires!H725),"",[1]Inventaires!I725)</f>
        <v/>
      </c>
      <c r="G724" t="str">
        <f t="shared" si="54"/>
        <v/>
      </c>
      <c r="H724" t="str">
        <f>IF(OR(F724&lt;&gt;[1]Rapport!$C$1,F724=""),"",ROW())</f>
        <v/>
      </c>
      <c r="I724" s="11" t="str">
        <f t="shared" ca="1" si="56"/>
        <v/>
      </c>
    </row>
    <row r="725" spans="2:9" x14ac:dyDescent="0.25">
      <c r="B725" s="10" t="str">
        <f t="shared" ca="1" si="55"/>
        <v/>
      </c>
      <c r="D725" s="11" t="str">
        <f>IF([1]Inventaires!H726="","",[1]Inventaires!H726)</f>
        <v/>
      </c>
      <c r="E725" t="str">
        <f t="shared" si="53"/>
        <v/>
      </c>
      <c r="F725" t="str">
        <f>IF(OR([1]Inventaires!H726="",[1]Rapport!A$2&lt;&gt;[1]Inventaires!H726),"",[1]Inventaires!I726)</f>
        <v/>
      </c>
      <c r="G725" t="str">
        <f t="shared" si="54"/>
        <v/>
      </c>
      <c r="H725" t="str">
        <f>IF(OR(F725&lt;&gt;[1]Rapport!$C$1,F725=""),"",ROW())</f>
        <v/>
      </c>
      <c r="I725" s="11" t="str">
        <f t="shared" ca="1" si="56"/>
        <v/>
      </c>
    </row>
    <row r="726" spans="2:9" x14ac:dyDescent="0.25">
      <c r="B726" s="10" t="str">
        <f t="shared" ca="1" si="55"/>
        <v/>
      </c>
      <c r="D726" s="11" t="str">
        <f>IF([1]Inventaires!H727="","",[1]Inventaires!H727)</f>
        <v/>
      </c>
      <c r="E726" t="str">
        <f t="shared" si="53"/>
        <v/>
      </c>
      <c r="F726" t="str">
        <f>IF(OR([1]Inventaires!H727="",[1]Rapport!A$2&lt;&gt;[1]Inventaires!H727),"",[1]Inventaires!I727)</f>
        <v/>
      </c>
      <c r="G726" t="str">
        <f t="shared" si="54"/>
        <v/>
      </c>
      <c r="H726" t="str">
        <f>IF(OR(F726&lt;&gt;[1]Rapport!$C$1,F726=""),"",ROW())</f>
        <v/>
      </c>
      <c r="I726" s="11" t="str">
        <f t="shared" ca="1" si="56"/>
        <v/>
      </c>
    </row>
    <row r="727" spans="2:9" x14ac:dyDescent="0.25">
      <c r="B727" s="10" t="str">
        <f t="shared" ca="1" si="55"/>
        <v/>
      </c>
      <c r="D727" s="11" t="str">
        <f>IF([1]Inventaires!H728="","",[1]Inventaires!H728)</f>
        <v/>
      </c>
      <c r="E727" t="str">
        <f t="shared" si="53"/>
        <v/>
      </c>
      <c r="F727" t="str">
        <f>IF(OR([1]Inventaires!H728="",[1]Rapport!A$2&lt;&gt;[1]Inventaires!H728),"",[1]Inventaires!I728)</f>
        <v/>
      </c>
      <c r="G727" t="str">
        <f t="shared" si="54"/>
        <v/>
      </c>
      <c r="H727" t="str">
        <f>IF(OR(F727&lt;&gt;[1]Rapport!$C$1,F727=""),"",ROW())</f>
        <v/>
      </c>
      <c r="I727" s="11" t="str">
        <f t="shared" ca="1" si="56"/>
        <v/>
      </c>
    </row>
    <row r="728" spans="2:9" x14ac:dyDescent="0.25">
      <c r="B728" s="10" t="str">
        <f t="shared" ca="1" si="55"/>
        <v/>
      </c>
      <c r="D728" s="11" t="str">
        <f>IF([1]Inventaires!H729="","",[1]Inventaires!H729)</f>
        <v/>
      </c>
      <c r="E728" t="str">
        <f t="shared" si="53"/>
        <v/>
      </c>
      <c r="F728" t="str">
        <f>IF(OR([1]Inventaires!H729="",[1]Rapport!A$2&lt;&gt;[1]Inventaires!H729),"",[1]Inventaires!I729)</f>
        <v/>
      </c>
      <c r="G728" t="str">
        <f t="shared" si="54"/>
        <v/>
      </c>
      <c r="H728" t="str">
        <f>IF(OR(F728&lt;&gt;[1]Rapport!$C$1,F728=""),"",ROW())</f>
        <v/>
      </c>
      <c r="I728" s="11" t="str">
        <f t="shared" ca="1" si="56"/>
        <v/>
      </c>
    </row>
    <row r="729" spans="2:9" x14ac:dyDescent="0.25">
      <c r="B729" s="10" t="str">
        <f t="shared" ca="1" si="55"/>
        <v/>
      </c>
      <c r="D729" s="11" t="str">
        <f>IF([1]Inventaires!H730="","",[1]Inventaires!H730)</f>
        <v/>
      </c>
      <c r="E729" t="str">
        <f t="shared" si="53"/>
        <v/>
      </c>
      <c r="F729" t="str">
        <f>IF(OR([1]Inventaires!H730="",[1]Rapport!A$2&lt;&gt;[1]Inventaires!H730),"",[1]Inventaires!I730)</f>
        <v/>
      </c>
      <c r="G729" t="str">
        <f t="shared" si="54"/>
        <v/>
      </c>
      <c r="H729" t="str">
        <f>IF(OR(F729&lt;&gt;[1]Rapport!$C$1,F729=""),"",ROW())</f>
        <v/>
      </c>
      <c r="I729" s="11" t="str">
        <f t="shared" ca="1" si="56"/>
        <v/>
      </c>
    </row>
    <row r="730" spans="2:9" x14ac:dyDescent="0.25">
      <c r="B730" s="10" t="str">
        <f t="shared" ca="1" si="55"/>
        <v/>
      </c>
      <c r="D730" s="11" t="str">
        <f>IF([1]Inventaires!H731="","",[1]Inventaires!H731)</f>
        <v/>
      </c>
      <c r="E730" t="str">
        <f t="shared" si="53"/>
        <v/>
      </c>
      <c r="F730" t="str">
        <f>IF(OR([1]Inventaires!H731="",[1]Rapport!A$2&lt;&gt;[1]Inventaires!H731),"",[1]Inventaires!I731)</f>
        <v/>
      </c>
      <c r="G730" t="str">
        <f t="shared" si="54"/>
        <v/>
      </c>
      <c r="H730" t="str">
        <f>IF(OR(F730&lt;&gt;[1]Rapport!$C$1,F730=""),"",ROW())</f>
        <v/>
      </c>
      <c r="I730" s="11" t="str">
        <f t="shared" ca="1" si="56"/>
        <v/>
      </c>
    </row>
    <row r="731" spans="2:9" x14ac:dyDescent="0.25">
      <c r="B731" s="10" t="str">
        <f t="shared" ca="1" si="55"/>
        <v/>
      </c>
      <c r="D731" s="11" t="str">
        <f>IF([1]Inventaires!H732="","",[1]Inventaires!H732)</f>
        <v/>
      </c>
      <c r="E731" t="str">
        <f t="shared" si="53"/>
        <v/>
      </c>
      <c r="F731" t="str">
        <f>IF(OR([1]Inventaires!H732="",[1]Rapport!A$2&lt;&gt;[1]Inventaires!H732),"",[1]Inventaires!I732)</f>
        <v/>
      </c>
      <c r="G731" t="str">
        <f t="shared" si="54"/>
        <v/>
      </c>
      <c r="H731" t="str">
        <f>IF(OR(F731&lt;&gt;[1]Rapport!$C$1,F731=""),"",ROW())</f>
        <v/>
      </c>
      <c r="I731" s="11" t="str">
        <f t="shared" ca="1" si="56"/>
        <v/>
      </c>
    </row>
    <row r="732" spans="2:9" x14ac:dyDescent="0.25">
      <c r="B732" s="10" t="str">
        <f t="shared" ca="1" si="55"/>
        <v/>
      </c>
      <c r="D732" s="11" t="str">
        <f>IF([1]Inventaires!H733="","",[1]Inventaires!H733)</f>
        <v/>
      </c>
      <c r="E732" t="str">
        <f t="shared" si="53"/>
        <v/>
      </c>
      <c r="F732" t="str">
        <f>IF(OR([1]Inventaires!H733="",[1]Rapport!A$2&lt;&gt;[1]Inventaires!H733),"",[1]Inventaires!I733)</f>
        <v/>
      </c>
      <c r="G732" t="str">
        <f t="shared" si="54"/>
        <v/>
      </c>
      <c r="H732" t="str">
        <f>IF(OR(F732&lt;&gt;[1]Rapport!$C$1,F732=""),"",ROW())</f>
        <v/>
      </c>
      <c r="I732" s="11" t="str">
        <f t="shared" ca="1" si="56"/>
        <v/>
      </c>
    </row>
    <row r="733" spans="2:9" x14ac:dyDescent="0.25">
      <c r="B733" s="10" t="str">
        <f t="shared" ca="1" si="55"/>
        <v/>
      </c>
      <c r="D733" s="11" t="str">
        <f>IF([1]Inventaires!H734="","",[1]Inventaires!H734)</f>
        <v/>
      </c>
      <c r="E733" t="str">
        <f t="shared" si="53"/>
        <v/>
      </c>
      <c r="F733" t="str">
        <f>IF(OR([1]Inventaires!H734="",[1]Rapport!A$2&lt;&gt;[1]Inventaires!H734),"",[1]Inventaires!I734)</f>
        <v/>
      </c>
      <c r="G733" t="str">
        <f t="shared" si="54"/>
        <v/>
      </c>
      <c r="H733" t="str">
        <f>IF(OR(F733&lt;&gt;[1]Rapport!$C$1,F733=""),"",ROW())</f>
        <v/>
      </c>
      <c r="I733" s="11" t="str">
        <f t="shared" ca="1" si="56"/>
        <v/>
      </c>
    </row>
    <row r="734" spans="2:9" x14ac:dyDescent="0.25">
      <c r="B734" s="10" t="str">
        <f t="shared" ca="1" si="55"/>
        <v/>
      </c>
      <c r="D734" s="11" t="str">
        <f>IF([1]Inventaires!H735="","",[1]Inventaires!H735)</f>
        <v/>
      </c>
      <c r="E734" t="str">
        <f t="shared" si="53"/>
        <v/>
      </c>
      <c r="F734" t="str">
        <f>IF(OR([1]Inventaires!H735="",[1]Rapport!A$2&lt;&gt;[1]Inventaires!H735),"",[1]Inventaires!I735)</f>
        <v/>
      </c>
      <c r="G734" t="str">
        <f t="shared" si="54"/>
        <v/>
      </c>
      <c r="H734" t="str">
        <f>IF(OR(F734&lt;&gt;[1]Rapport!$C$1,F734=""),"",ROW())</f>
        <v/>
      </c>
      <c r="I734" s="11" t="str">
        <f t="shared" ca="1" si="56"/>
        <v/>
      </c>
    </row>
    <row r="735" spans="2:9" x14ac:dyDescent="0.25">
      <c r="B735" s="10" t="str">
        <f t="shared" ca="1" si="55"/>
        <v/>
      </c>
      <c r="D735" s="11" t="str">
        <f>IF([1]Inventaires!H736="","",[1]Inventaires!H736)</f>
        <v/>
      </c>
      <c r="E735" t="str">
        <f t="shared" si="53"/>
        <v/>
      </c>
      <c r="F735" t="str">
        <f>IF(OR([1]Inventaires!H736="",[1]Rapport!A$2&lt;&gt;[1]Inventaires!H736),"",[1]Inventaires!I736)</f>
        <v/>
      </c>
      <c r="G735" t="str">
        <f t="shared" si="54"/>
        <v/>
      </c>
      <c r="H735" t="str">
        <f>IF(OR(F735&lt;&gt;[1]Rapport!$C$1,F735=""),"",ROW())</f>
        <v/>
      </c>
      <c r="I735" s="11" t="str">
        <f t="shared" ca="1" si="56"/>
        <v/>
      </c>
    </row>
    <row r="736" spans="2:9" x14ac:dyDescent="0.25">
      <c r="B736" s="10" t="str">
        <f t="shared" ca="1" si="55"/>
        <v/>
      </c>
      <c r="D736" s="11" t="str">
        <f>IF([1]Inventaires!H737="","",[1]Inventaires!H737)</f>
        <v/>
      </c>
      <c r="E736" t="str">
        <f t="shared" si="53"/>
        <v/>
      </c>
      <c r="F736" t="str">
        <f>IF(OR([1]Inventaires!H737="",[1]Rapport!A$2&lt;&gt;[1]Inventaires!H737),"",[1]Inventaires!I737)</f>
        <v/>
      </c>
      <c r="G736" t="str">
        <f t="shared" si="54"/>
        <v/>
      </c>
      <c r="H736" t="str">
        <f>IF(OR(F736&lt;&gt;[1]Rapport!$C$1,F736=""),"",ROW())</f>
        <v/>
      </c>
      <c r="I736" s="11" t="str">
        <f t="shared" ca="1" si="56"/>
        <v/>
      </c>
    </row>
    <row r="737" spans="2:9" x14ac:dyDescent="0.25">
      <c r="B737" s="10" t="str">
        <f t="shared" ca="1" si="55"/>
        <v/>
      </c>
      <c r="D737" s="11" t="str">
        <f>IF([1]Inventaires!H738="","",[1]Inventaires!H738)</f>
        <v/>
      </c>
      <c r="E737" t="str">
        <f t="shared" si="53"/>
        <v/>
      </c>
      <c r="F737" t="str">
        <f>IF(OR([1]Inventaires!H738="",[1]Rapport!A$2&lt;&gt;[1]Inventaires!H738),"",[1]Inventaires!I738)</f>
        <v/>
      </c>
      <c r="G737" t="str">
        <f t="shared" si="54"/>
        <v/>
      </c>
      <c r="H737" t="str">
        <f>IF(OR(F737&lt;&gt;[1]Rapport!$C$1,F737=""),"",ROW())</f>
        <v/>
      </c>
      <c r="I737" s="11" t="str">
        <f t="shared" ca="1" si="56"/>
        <v/>
      </c>
    </row>
    <row r="738" spans="2:9" x14ac:dyDescent="0.25">
      <c r="B738" s="10" t="str">
        <f t="shared" ca="1" si="55"/>
        <v/>
      </c>
      <c r="D738" s="11" t="str">
        <f>IF([1]Inventaires!H739="","",[1]Inventaires!H739)</f>
        <v/>
      </c>
      <c r="E738" t="str">
        <f t="shared" si="53"/>
        <v/>
      </c>
      <c r="F738" t="str">
        <f>IF(OR([1]Inventaires!H739="",[1]Rapport!A$2&lt;&gt;[1]Inventaires!H739),"",[1]Inventaires!I739)</f>
        <v/>
      </c>
      <c r="G738" t="str">
        <f t="shared" si="54"/>
        <v/>
      </c>
      <c r="H738" t="str">
        <f>IF(OR(F738&lt;&gt;[1]Rapport!$C$1,F738=""),"",ROW())</f>
        <v/>
      </c>
      <c r="I738" s="11" t="str">
        <f t="shared" ca="1" si="56"/>
        <v/>
      </c>
    </row>
    <row r="739" spans="2:9" x14ac:dyDescent="0.25">
      <c r="B739" s="10" t="str">
        <f t="shared" ca="1" si="55"/>
        <v/>
      </c>
      <c r="D739" s="11" t="str">
        <f>IF([1]Inventaires!H740="","",[1]Inventaires!H740)</f>
        <v/>
      </c>
      <c r="E739" t="str">
        <f t="shared" si="53"/>
        <v/>
      </c>
      <c r="F739" t="str">
        <f>IF(OR([1]Inventaires!H740="",[1]Rapport!A$2&lt;&gt;[1]Inventaires!H740),"",[1]Inventaires!I740)</f>
        <v/>
      </c>
      <c r="G739" t="str">
        <f t="shared" si="54"/>
        <v/>
      </c>
      <c r="H739" t="str">
        <f>IF(OR(F739&lt;&gt;[1]Rapport!$C$1,F739=""),"",ROW())</f>
        <v/>
      </c>
      <c r="I739" s="11" t="str">
        <f t="shared" ca="1" si="56"/>
        <v/>
      </c>
    </row>
    <row r="740" spans="2:9" x14ac:dyDescent="0.25">
      <c r="B740" s="10" t="str">
        <f t="shared" ca="1" si="55"/>
        <v/>
      </c>
      <c r="D740" s="11" t="str">
        <f>IF([1]Inventaires!H741="","",[1]Inventaires!H741)</f>
        <v/>
      </c>
      <c r="E740" t="str">
        <f t="shared" si="53"/>
        <v/>
      </c>
      <c r="F740" t="str">
        <f>IF(OR([1]Inventaires!H741="",[1]Rapport!A$2&lt;&gt;[1]Inventaires!H741),"",[1]Inventaires!I741)</f>
        <v/>
      </c>
      <c r="G740" t="str">
        <f t="shared" si="54"/>
        <v/>
      </c>
      <c r="H740" t="str">
        <f>IF(OR(F740&lt;&gt;[1]Rapport!$C$1,F740=""),"",ROW())</f>
        <v/>
      </c>
      <c r="I740" s="11" t="str">
        <f t="shared" ca="1" si="56"/>
        <v/>
      </c>
    </row>
    <row r="741" spans="2:9" x14ac:dyDescent="0.25">
      <c r="B741" s="10" t="str">
        <f t="shared" ca="1" si="55"/>
        <v/>
      </c>
      <c r="D741" s="11" t="str">
        <f>IF([1]Inventaires!H742="","",[1]Inventaires!H742)</f>
        <v/>
      </c>
      <c r="E741" t="str">
        <f t="shared" si="53"/>
        <v/>
      </c>
      <c r="F741" t="str">
        <f>IF(OR([1]Inventaires!H742="",[1]Rapport!A$2&lt;&gt;[1]Inventaires!H742),"",[1]Inventaires!I742)</f>
        <v/>
      </c>
      <c r="G741" t="str">
        <f t="shared" si="54"/>
        <v/>
      </c>
      <c r="H741" t="str">
        <f>IF(OR(F741&lt;&gt;[1]Rapport!$C$1,F741=""),"",ROW())</f>
        <v/>
      </c>
      <c r="I741" s="11" t="str">
        <f t="shared" ca="1" si="56"/>
        <v/>
      </c>
    </row>
    <row r="742" spans="2:9" x14ac:dyDescent="0.25">
      <c r="B742" s="10" t="str">
        <f t="shared" ca="1" si="55"/>
        <v/>
      </c>
      <c r="D742" s="11" t="str">
        <f>IF([1]Inventaires!H743="","",[1]Inventaires!H743)</f>
        <v/>
      </c>
      <c r="E742" t="str">
        <f t="shared" si="53"/>
        <v/>
      </c>
      <c r="F742" t="str">
        <f>IF(OR([1]Inventaires!H743="",[1]Rapport!A$2&lt;&gt;[1]Inventaires!H743),"",[1]Inventaires!I743)</f>
        <v/>
      </c>
      <c r="G742" t="str">
        <f t="shared" si="54"/>
        <v/>
      </c>
      <c r="H742" t="str">
        <f>IF(OR(F742&lt;&gt;[1]Rapport!$C$1,F742=""),"",ROW())</f>
        <v/>
      </c>
      <c r="I742" s="11" t="str">
        <f t="shared" ca="1" si="56"/>
        <v/>
      </c>
    </row>
    <row r="743" spans="2:9" x14ac:dyDescent="0.25">
      <c r="B743" s="10" t="str">
        <f t="shared" ca="1" si="55"/>
        <v/>
      </c>
      <c r="D743" s="11" t="str">
        <f>IF([1]Inventaires!H744="","",[1]Inventaires!H744)</f>
        <v/>
      </c>
      <c r="E743" t="str">
        <f t="shared" si="53"/>
        <v/>
      </c>
      <c r="F743" t="str">
        <f>IF(OR([1]Inventaires!H744="",[1]Rapport!A$2&lt;&gt;[1]Inventaires!H744),"",[1]Inventaires!I744)</f>
        <v/>
      </c>
      <c r="G743" t="str">
        <f t="shared" si="54"/>
        <v/>
      </c>
      <c r="H743" t="str">
        <f>IF(OR(F743&lt;&gt;[1]Rapport!$C$1,F743=""),"",ROW())</f>
        <v/>
      </c>
      <c r="I743" s="11" t="str">
        <f t="shared" ca="1" si="56"/>
        <v/>
      </c>
    </row>
    <row r="744" spans="2:9" x14ac:dyDescent="0.25">
      <c r="B744" s="10" t="str">
        <f t="shared" ca="1" si="55"/>
        <v/>
      </c>
      <c r="D744" s="11" t="str">
        <f>IF([1]Inventaires!H745="","",[1]Inventaires!H745)</f>
        <v/>
      </c>
      <c r="E744" t="str">
        <f t="shared" si="53"/>
        <v/>
      </c>
      <c r="F744" t="str">
        <f>IF(OR([1]Inventaires!H745="",[1]Rapport!A$2&lt;&gt;[1]Inventaires!H745),"",[1]Inventaires!I745)</f>
        <v/>
      </c>
      <c r="G744" t="str">
        <f t="shared" si="54"/>
        <v/>
      </c>
      <c r="H744" t="str">
        <f>IF(OR(F744&lt;&gt;[1]Rapport!$C$1,F744=""),"",ROW())</f>
        <v/>
      </c>
      <c r="I744" s="11" t="str">
        <f t="shared" ca="1" si="56"/>
        <v/>
      </c>
    </row>
    <row r="745" spans="2:9" x14ac:dyDescent="0.25">
      <c r="B745" s="10" t="str">
        <f t="shared" ca="1" si="55"/>
        <v/>
      </c>
      <c r="D745" s="11" t="str">
        <f>IF([1]Inventaires!H746="","",[1]Inventaires!H746)</f>
        <v/>
      </c>
      <c r="E745" t="str">
        <f t="shared" si="53"/>
        <v/>
      </c>
      <c r="F745" t="str">
        <f>IF(OR([1]Inventaires!H746="",[1]Rapport!A$2&lt;&gt;[1]Inventaires!H746),"",[1]Inventaires!I746)</f>
        <v/>
      </c>
      <c r="G745" t="str">
        <f t="shared" si="54"/>
        <v/>
      </c>
      <c r="H745" t="str">
        <f>IF(OR(F745&lt;&gt;[1]Rapport!$C$1,F745=""),"",ROW())</f>
        <v/>
      </c>
      <c r="I745" s="11" t="str">
        <f t="shared" ca="1" si="56"/>
        <v/>
      </c>
    </row>
    <row r="746" spans="2:9" x14ac:dyDescent="0.25">
      <c r="B746" s="10" t="str">
        <f t="shared" ca="1" si="55"/>
        <v/>
      </c>
      <c r="D746" s="11" t="str">
        <f>IF([1]Inventaires!H747="","",[1]Inventaires!H747)</f>
        <v/>
      </c>
      <c r="E746" t="str">
        <f t="shared" si="53"/>
        <v/>
      </c>
      <c r="F746" t="str">
        <f>IF(OR([1]Inventaires!H747="",[1]Rapport!A$2&lt;&gt;[1]Inventaires!H747),"",[1]Inventaires!I747)</f>
        <v/>
      </c>
      <c r="G746" t="str">
        <f t="shared" si="54"/>
        <v/>
      </c>
      <c r="H746" t="str">
        <f>IF(OR(F746&lt;&gt;[1]Rapport!$C$1,F746=""),"",ROW())</f>
        <v/>
      </c>
      <c r="I746" s="11" t="str">
        <f t="shared" ca="1" si="56"/>
        <v/>
      </c>
    </row>
    <row r="747" spans="2:9" x14ac:dyDescent="0.25">
      <c r="B747" s="10" t="str">
        <f t="shared" ca="1" si="55"/>
        <v/>
      </c>
      <c r="D747" s="11" t="str">
        <f>IF([1]Inventaires!H748="","",[1]Inventaires!H748)</f>
        <v/>
      </c>
      <c r="E747" t="str">
        <f t="shared" si="53"/>
        <v/>
      </c>
      <c r="F747" t="str">
        <f>IF(OR([1]Inventaires!H748="",[1]Rapport!A$2&lt;&gt;[1]Inventaires!H748),"",[1]Inventaires!I748)</f>
        <v/>
      </c>
      <c r="G747" t="str">
        <f t="shared" si="54"/>
        <v/>
      </c>
      <c r="H747" t="str">
        <f>IF(OR(F747&lt;&gt;[1]Rapport!$C$1,F747=""),"",ROW())</f>
        <v/>
      </c>
      <c r="I747" s="11" t="str">
        <f t="shared" ca="1" si="56"/>
        <v/>
      </c>
    </row>
    <row r="748" spans="2:9" x14ac:dyDescent="0.25">
      <c r="B748" s="10" t="str">
        <f t="shared" ca="1" si="55"/>
        <v/>
      </c>
      <c r="D748" s="11" t="str">
        <f>IF([1]Inventaires!H749="","",[1]Inventaires!H749)</f>
        <v/>
      </c>
      <c r="E748" t="str">
        <f t="shared" si="53"/>
        <v/>
      </c>
      <c r="F748" t="str">
        <f>IF(OR([1]Inventaires!H749="",[1]Rapport!A$2&lt;&gt;[1]Inventaires!H749),"",[1]Inventaires!I749)</f>
        <v/>
      </c>
      <c r="G748" t="str">
        <f t="shared" si="54"/>
        <v/>
      </c>
      <c r="H748" t="str">
        <f>IF(OR(F748&lt;&gt;[1]Rapport!$C$1,F748=""),"",ROW())</f>
        <v/>
      </c>
      <c r="I748" s="11" t="str">
        <f t="shared" ca="1" si="56"/>
        <v/>
      </c>
    </row>
    <row r="749" spans="2:9" x14ac:dyDescent="0.25">
      <c r="B749" s="10" t="str">
        <f t="shared" ca="1" si="55"/>
        <v/>
      </c>
      <c r="D749" s="11" t="str">
        <f>IF([1]Inventaires!H750="","",[1]Inventaires!H750)</f>
        <v/>
      </c>
      <c r="E749" t="str">
        <f t="shared" si="53"/>
        <v/>
      </c>
      <c r="F749" t="str">
        <f>IF(OR([1]Inventaires!H750="",[1]Rapport!A$2&lt;&gt;[1]Inventaires!H750),"",[1]Inventaires!I750)</f>
        <v/>
      </c>
      <c r="G749" t="str">
        <f t="shared" si="54"/>
        <v/>
      </c>
      <c r="H749" t="str">
        <f>IF(OR(F749&lt;&gt;[1]Rapport!$C$1,F749=""),"",ROW())</f>
        <v/>
      </c>
      <c r="I749" s="11" t="str">
        <f t="shared" ca="1" si="56"/>
        <v/>
      </c>
    </row>
    <row r="750" spans="2:9" x14ac:dyDescent="0.25">
      <c r="B750" s="10" t="str">
        <f t="shared" ca="1" si="55"/>
        <v/>
      </c>
      <c r="D750" s="11" t="str">
        <f>IF([1]Inventaires!H751="","",[1]Inventaires!H751)</f>
        <v/>
      </c>
      <c r="E750" t="str">
        <f t="shared" si="53"/>
        <v/>
      </c>
      <c r="F750" t="str">
        <f>IF(OR([1]Inventaires!H751="",[1]Rapport!A$2&lt;&gt;[1]Inventaires!H751),"",[1]Inventaires!I751)</f>
        <v/>
      </c>
      <c r="G750" t="str">
        <f t="shared" si="54"/>
        <v/>
      </c>
      <c r="H750" t="str">
        <f>IF(OR(F750&lt;&gt;[1]Rapport!$C$1,F750=""),"",ROW())</f>
        <v/>
      </c>
      <c r="I750" s="11" t="str">
        <f t="shared" ca="1" si="56"/>
        <v/>
      </c>
    </row>
    <row r="751" spans="2:9" x14ac:dyDescent="0.25">
      <c r="B751" s="10" t="str">
        <f t="shared" ca="1" si="55"/>
        <v/>
      </c>
      <c r="D751" s="11" t="str">
        <f>IF([1]Inventaires!H752="","",[1]Inventaires!H752)</f>
        <v/>
      </c>
      <c r="E751" t="str">
        <f t="shared" si="53"/>
        <v/>
      </c>
      <c r="F751" t="str">
        <f>IF(OR([1]Inventaires!H752="",[1]Rapport!A$2&lt;&gt;[1]Inventaires!H752),"",[1]Inventaires!I752)</f>
        <v/>
      </c>
      <c r="G751" t="str">
        <f t="shared" si="54"/>
        <v/>
      </c>
      <c r="H751" t="str">
        <f>IF(OR(F751&lt;&gt;[1]Rapport!$C$1,F751=""),"",ROW())</f>
        <v/>
      </c>
      <c r="I751" s="11" t="str">
        <f t="shared" ca="1" si="56"/>
        <v/>
      </c>
    </row>
    <row r="752" spans="2:9" x14ac:dyDescent="0.25">
      <c r="B752" s="10" t="str">
        <f t="shared" ca="1" si="55"/>
        <v/>
      </c>
      <c r="D752" s="11" t="str">
        <f>IF([1]Inventaires!H753="","",[1]Inventaires!H753)</f>
        <v/>
      </c>
      <c r="E752" t="str">
        <f t="shared" si="53"/>
        <v/>
      </c>
      <c r="F752" t="str">
        <f>IF(OR([1]Inventaires!H753="",[1]Rapport!A$2&lt;&gt;[1]Inventaires!H753),"",[1]Inventaires!I753)</f>
        <v/>
      </c>
      <c r="G752" t="str">
        <f t="shared" si="54"/>
        <v/>
      </c>
      <c r="H752" t="str">
        <f>IF(OR(F752&lt;&gt;[1]Rapport!$C$1,F752=""),"",ROW())</f>
        <v/>
      </c>
      <c r="I752" s="11" t="str">
        <f t="shared" ca="1" si="56"/>
        <v/>
      </c>
    </row>
    <row r="753" spans="2:9" x14ac:dyDescent="0.25">
      <c r="B753" s="10" t="str">
        <f t="shared" ca="1" si="55"/>
        <v/>
      </c>
      <c r="D753" s="11" t="str">
        <f>IF([1]Inventaires!H754="","",[1]Inventaires!H754)</f>
        <v/>
      </c>
      <c r="E753" t="str">
        <f t="shared" si="53"/>
        <v/>
      </c>
      <c r="F753" t="str">
        <f>IF(OR([1]Inventaires!H754="",[1]Rapport!A$2&lt;&gt;[1]Inventaires!H754),"",[1]Inventaires!I754)</f>
        <v/>
      </c>
      <c r="G753" t="str">
        <f t="shared" si="54"/>
        <v/>
      </c>
      <c r="H753" t="str">
        <f>IF(OR(F753&lt;&gt;[1]Rapport!$C$1,F753=""),"",ROW())</f>
        <v/>
      </c>
      <c r="I753" s="11" t="str">
        <f t="shared" ca="1" si="56"/>
        <v/>
      </c>
    </row>
    <row r="754" spans="2:9" x14ac:dyDescent="0.25">
      <c r="B754" s="10" t="str">
        <f t="shared" ca="1" si="55"/>
        <v/>
      </c>
      <c r="D754" s="11" t="str">
        <f>IF([1]Inventaires!H755="","",[1]Inventaires!H755)</f>
        <v/>
      </c>
      <c r="E754" t="str">
        <f t="shared" si="53"/>
        <v/>
      </c>
      <c r="F754" t="str">
        <f>IF(OR([1]Inventaires!H755="",[1]Rapport!A$2&lt;&gt;[1]Inventaires!H755),"",[1]Inventaires!I755)</f>
        <v/>
      </c>
      <c r="G754" t="str">
        <f t="shared" si="54"/>
        <v/>
      </c>
      <c r="H754" t="str">
        <f>IF(OR(F754&lt;&gt;[1]Rapport!$C$1,F754=""),"",ROW())</f>
        <v/>
      </c>
      <c r="I754" s="11" t="str">
        <f t="shared" ca="1" si="56"/>
        <v/>
      </c>
    </row>
    <row r="755" spans="2:9" x14ac:dyDescent="0.25">
      <c r="B755" s="10" t="str">
        <f t="shared" ca="1" si="55"/>
        <v/>
      </c>
      <c r="D755" s="11" t="str">
        <f>IF([1]Inventaires!H756="","",[1]Inventaires!H756)</f>
        <v/>
      </c>
      <c r="E755" t="str">
        <f t="shared" si="53"/>
        <v/>
      </c>
      <c r="F755" t="str">
        <f>IF(OR([1]Inventaires!H756="",[1]Rapport!A$2&lt;&gt;[1]Inventaires!H756),"",[1]Inventaires!I756)</f>
        <v/>
      </c>
      <c r="G755" t="str">
        <f t="shared" si="54"/>
        <v/>
      </c>
      <c r="H755" t="str">
        <f>IF(OR(F755&lt;&gt;[1]Rapport!$C$1,F755=""),"",ROW())</f>
        <v/>
      </c>
      <c r="I755" s="11" t="str">
        <f t="shared" ca="1" si="56"/>
        <v/>
      </c>
    </row>
    <row r="756" spans="2:9" x14ac:dyDescent="0.25">
      <c r="B756" s="10" t="str">
        <f t="shared" ca="1" si="55"/>
        <v/>
      </c>
      <c r="D756" s="11" t="str">
        <f>IF([1]Inventaires!H757="","",[1]Inventaires!H757)</f>
        <v/>
      </c>
      <c r="E756" t="str">
        <f t="shared" si="53"/>
        <v/>
      </c>
      <c r="F756" t="str">
        <f>IF(OR([1]Inventaires!H757="",[1]Rapport!A$2&lt;&gt;[1]Inventaires!H757),"",[1]Inventaires!I757)</f>
        <v/>
      </c>
      <c r="G756" t="str">
        <f t="shared" si="54"/>
        <v/>
      </c>
      <c r="H756" t="str">
        <f>IF(OR(F756&lt;&gt;[1]Rapport!$C$1,F756=""),"",ROW())</f>
        <v/>
      </c>
      <c r="I756" s="11" t="str">
        <f t="shared" ca="1" si="56"/>
        <v/>
      </c>
    </row>
    <row r="757" spans="2:9" x14ac:dyDescent="0.25">
      <c r="B757" s="10" t="str">
        <f t="shared" ca="1" si="55"/>
        <v/>
      </c>
      <c r="D757" s="11" t="str">
        <f>IF([1]Inventaires!H758="","",[1]Inventaires!H758)</f>
        <v/>
      </c>
      <c r="E757" t="str">
        <f t="shared" si="53"/>
        <v/>
      </c>
      <c r="F757" t="str">
        <f>IF(OR([1]Inventaires!H758="",[1]Rapport!A$2&lt;&gt;[1]Inventaires!H758),"",[1]Inventaires!I758)</f>
        <v/>
      </c>
      <c r="G757" t="str">
        <f t="shared" si="54"/>
        <v/>
      </c>
      <c r="H757" t="str">
        <f>IF(OR(F757&lt;&gt;[1]Rapport!$C$1,F757=""),"",ROW())</f>
        <v/>
      </c>
      <c r="I757" s="11" t="str">
        <f t="shared" ca="1" si="56"/>
        <v/>
      </c>
    </row>
    <row r="758" spans="2:9" x14ac:dyDescent="0.25">
      <c r="B758" s="10" t="str">
        <f t="shared" ca="1" si="55"/>
        <v/>
      </c>
      <c r="D758" s="11" t="str">
        <f>IF([1]Inventaires!H759="","",[1]Inventaires!H759)</f>
        <v/>
      </c>
      <c r="E758" t="str">
        <f t="shared" si="53"/>
        <v/>
      </c>
      <c r="F758" t="str">
        <f>IF(OR([1]Inventaires!H759="",[1]Rapport!A$2&lt;&gt;[1]Inventaires!H759),"",[1]Inventaires!I759)</f>
        <v/>
      </c>
      <c r="G758" t="str">
        <f t="shared" si="54"/>
        <v/>
      </c>
      <c r="H758" t="str">
        <f>IF(OR(F758&lt;&gt;[1]Rapport!$C$1,F758=""),"",ROW())</f>
        <v/>
      </c>
      <c r="I758" s="11" t="str">
        <f t="shared" ca="1" si="56"/>
        <v/>
      </c>
    </row>
    <row r="759" spans="2:9" x14ac:dyDescent="0.25">
      <c r="B759" s="10" t="str">
        <f t="shared" ca="1" si="55"/>
        <v/>
      </c>
      <c r="D759" s="11" t="str">
        <f>IF([1]Inventaires!H760="","",[1]Inventaires!H760)</f>
        <v/>
      </c>
      <c r="E759" t="str">
        <f t="shared" si="53"/>
        <v/>
      </c>
      <c r="F759" t="str">
        <f>IF(OR([1]Inventaires!H760="",[1]Rapport!A$2&lt;&gt;[1]Inventaires!H760),"",[1]Inventaires!I760)</f>
        <v/>
      </c>
      <c r="G759" t="str">
        <f t="shared" si="54"/>
        <v/>
      </c>
      <c r="H759" t="str">
        <f>IF(OR(F759&lt;&gt;[1]Rapport!$C$1,F759=""),"",ROW())</f>
        <v/>
      </c>
      <c r="I759" s="11" t="str">
        <f t="shared" ca="1" si="56"/>
        <v/>
      </c>
    </row>
    <row r="760" spans="2:9" x14ac:dyDescent="0.25">
      <c r="B760" s="10" t="str">
        <f t="shared" ca="1" si="55"/>
        <v/>
      </c>
      <c r="D760" s="11" t="str">
        <f>IF([1]Inventaires!H761="","",[1]Inventaires!H761)</f>
        <v/>
      </c>
      <c r="E760" t="str">
        <f t="shared" si="53"/>
        <v/>
      </c>
      <c r="F760" t="str">
        <f>IF(OR([1]Inventaires!H761="",[1]Rapport!A$2&lt;&gt;[1]Inventaires!H761),"",[1]Inventaires!I761)</f>
        <v/>
      </c>
      <c r="G760" t="str">
        <f t="shared" si="54"/>
        <v/>
      </c>
      <c r="H760" t="str">
        <f>IF(OR(F760&lt;&gt;[1]Rapport!$C$1,F760=""),"",ROW())</f>
        <v/>
      </c>
      <c r="I760" s="11" t="str">
        <f t="shared" ca="1" si="56"/>
        <v/>
      </c>
    </row>
    <row r="761" spans="2:9" x14ac:dyDescent="0.25">
      <c r="B761" s="10" t="str">
        <f t="shared" ca="1" si="55"/>
        <v/>
      </c>
      <c r="D761" s="11" t="str">
        <f>IF([1]Inventaires!H762="","",[1]Inventaires!H762)</f>
        <v/>
      </c>
      <c r="E761" t="str">
        <f t="shared" si="53"/>
        <v/>
      </c>
      <c r="F761" t="str">
        <f>IF(OR([1]Inventaires!H762="",[1]Rapport!A$2&lt;&gt;[1]Inventaires!H762),"",[1]Inventaires!I762)</f>
        <v/>
      </c>
      <c r="G761" t="str">
        <f t="shared" si="54"/>
        <v/>
      </c>
      <c r="H761" t="str">
        <f>IF(OR(F761&lt;&gt;[1]Rapport!$C$1,F761=""),"",ROW())</f>
        <v/>
      </c>
      <c r="I761" s="11" t="str">
        <f t="shared" ca="1" si="56"/>
        <v/>
      </c>
    </row>
    <row r="762" spans="2:9" x14ac:dyDescent="0.25">
      <c r="B762" s="10" t="str">
        <f t="shared" ca="1" si="55"/>
        <v/>
      </c>
      <c r="D762" s="11" t="str">
        <f>IF([1]Inventaires!H763="","",[1]Inventaires!H763)</f>
        <v/>
      </c>
      <c r="E762" t="str">
        <f t="shared" si="53"/>
        <v/>
      </c>
      <c r="F762" t="str">
        <f>IF(OR([1]Inventaires!H763="",[1]Rapport!A$2&lt;&gt;[1]Inventaires!H763),"",[1]Inventaires!I763)</f>
        <v/>
      </c>
      <c r="G762" t="str">
        <f t="shared" si="54"/>
        <v/>
      </c>
      <c r="H762" t="str">
        <f>IF(OR(F762&lt;&gt;[1]Rapport!$C$1,F762=""),"",ROW())</f>
        <v/>
      </c>
      <c r="I762" s="11" t="str">
        <f t="shared" ca="1" si="56"/>
        <v/>
      </c>
    </row>
    <row r="763" spans="2:9" x14ac:dyDescent="0.25">
      <c r="B763" s="10" t="str">
        <f t="shared" ca="1" si="55"/>
        <v/>
      </c>
      <c r="D763" s="11" t="str">
        <f>IF([1]Inventaires!H764="","",[1]Inventaires!H764)</f>
        <v/>
      </c>
      <c r="E763" t="str">
        <f t="shared" si="53"/>
        <v/>
      </c>
      <c r="F763" t="str">
        <f>IF(OR([1]Inventaires!H764="",[1]Rapport!A$2&lt;&gt;[1]Inventaires!H764),"",[1]Inventaires!I764)</f>
        <v/>
      </c>
      <c r="G763" t="str">
        <f t="shared" si="54"/>
        <v/>
      </c>
      <c r="H763" t="str">
        <f>IF(OR(F763&lt;&gt;[1]Rapport!$C$1,F763=""),"",ROW())</f>
        <v/>
      </c>
      <c r="I763" s="11" t="str">
        <f t="shared" ca="1" si="56"/>
        <v/>
      </c>
    </row>
    <row r="764" spans="2:9" x14ac:dyDescent="0.25">
      <c r="B764" s="10" t="str">
        <f t="shared" ca="1" si="55"/>
        <v/>
      </c>
      <c r="D764" s="11" t="str">
        <f>IF([1]Inventaires!H765="","",[1]Inventaires!H765)</f>
        <v/>
      </c>
      <c r="E764" t="str">
        <f t="shared" si="53"/>
        <v/>
      </c>
      <c r="F764" t="str">
        <f>IF(OR([1]Inventaires!H765="",[1]Rapport!A$2&lt;&gt;[1]Inventaires!H765),"",[1]Inventaires!I765)</f>
        <v/>
      </c>
      <c r="G764" t="str">
        <f t="shared" si="54"/>
        <v/>
      </c>
      <c r="H764" t="str">
        <f>IF(OR(F764&lt;&gt;[1]Rapport!$C$1,F764=""),"",ROW())</f>
        <v/>
      </c>
      <c r="I764" s="11" t="str">
        <f t="shared" ca="1" si="56"/>
        <v/>
      </c>
    </row>
    <row r="765" spans="2:9" x14ac:dyDescent="0.25">
      <c r="B765" s="10" t="str">
        <f t="shared" ca="1" si="55"/>
        <v/>
      </c>
      <c r="D765" s="11" t="str">
        <f>IF([1]Inventaires!H766="","",[1]Inventaires!H766)</f>
        <v/>
      </c>
      <c r="E765" t="str">
        <f t="shared" si="53"/>
        <v/>
      </c>
      <c r="F765" t="str">
        <f>IF(OR([1]Inventaires!H766="",[1]Rapport!A$2&lt;&gt;[1]Inventaires!H766),"",[1]Inventaires!I766)</f>
        <v/>
      </c>
      <c r="G765" t="str">
        <f t="shared" si="54"/>
        <v/>
      </c>
      <c r="H765" t="str">
        <f>IF(OR(F765&lt;&gt;[1]Rapport!$C$1,F765=""),"",ROW())</f>
        <v/>
      </c>
      <c r="I765" s="11" t="str">
        <f t="shared" ca="1" si="56"/>
        <v/>
      </c>
    </row>
    <row r="766" spans="2:9" x14ac:dyDescent="0.25">
      <c r="B766" s="10" t="str">
        <f t="shared" ca="1" si="55"/>
        <v/>
      </c>
      <c r="D766" s="11" t="str">
        <f>IF([1]Inventaires!H767="","",[1]Inventaires!H767)</f>
        <v/>
      </c>
      <c r="E766" t="str">
        <f t="shared" si="53"/>
        <v/>
      </c>
      <c r="F766" t="str">
        <f>IF(OR([1]Inventaires!H767="",[1]Rapport!A$2&lt;&gt;[1]Inventaires!H767),"",[1]Inventaires!I767)</f>
        <v/>
      </c>
      <c r="G766" t="str">
        <f t="shared" si="54"/>
        <v/>
      </c>
      <c r="H766" t="str">
        <f>IF(OR(F766&lt;&gt;[1]Rapport!$C$1,F766=""),"",ROW())</f>
        <v/>
      </c>
      <c r="I766" s="11" t="str">
        <f t="shared" ca="1" si="56"/>
        <v/>
      </c>
    </row>
    <row r="767" spans="2:9" x14ac:dyDescent="0.25">
      <c r="B767" s="10" t="str">
        <f t="shared" ca="1" si="55"/>
        <v/>
      </c>
      <c r="D767" s="11" t="str">
        <f>IF([1]Inventaires!H768="","",[1]Inventaires!H768)</f>
        <v/>
      </c>
      <c r="E767" t="str">
        <f t="shared" si="53"/>
        <v/>
      </c>
      <c r="F767" t="str">
        <f>IF(OR([1]Inventaires!H768="",[1]Rapport!A$2&lt;&gt;[1]Inventaires!H768),"",[1]Inventaires!I768)</f>
        <v/>
      </c>
      <c r="G767" t="str">
        <f t="shared" si="54"/>
        <v/>
      </c>
      <c r="H767" t="str">
        <f>IF(OR(F767&lt;&gt;[1]Rapport!$C$1,F767=""),"",ROW())</f>
        <v/>
      </c>
      <c r="I767" s="11" t="str">
        <f t="shared" ca="1" si="56"/>
        <v/>
      </c>
    </row>
    <row r="768" spans="2:9" x14ac:dyDescent="0.25">
      <c r="B768" s="10" t="str">
        <f t="shared" ca="1" si="55"/>
        <v/>
      </c>
      <c r="D768" s="11" t="str">
        <f>IF([1]Inventaires!H769="","",[1]Inventaires!H769)</f>
        <v/>
      </c>
      <c r="E768" t="str">
        <f t="shared" si="53"/>
        <v/>
      </c>
      <c r="F768" t="str">
        <f>IF(OR([1]Inventaires!H769="",[1]Rapport!A$2&lt;&gt;[1]Inventaires!H769),"",[1]Inventaires!I769)</f>
        <v/>
      </c>
      <c r="G768" t="str">
        <f t="shared" si="54"/>
        <v/>
      </c>
      <c r="H768" t="str">
        <f>IF(OR(F768&lt;&gt;[1]Rapport!$C$1,F768=""),"",ROW())</f>
        <v/>
      </c>
      <c r="I768" s="11" t="str">
        <f t="shared" ca="1" si="56"/>
        <v/>
      </c>
    </row>
    <row r="769" spans="2:9" x14ac:dyDescent="0.25">
      <c r="B769" s="10" t="str">
        <f t="shared" ca="1" si="55"/>
        <v/>
      </c>
      <c r="D769" s="11" t="str">
        <f>IF([1]Inventaires!H770="","",[1]Inventaires!H770)</f>
        <v/>
      </c>
      <c r="E769" t="str">
        <f t="shared" si="53"/>
        <v/>
      </c>
      <c r="F769" t="str">
        <f>IF(OR([1]Inventaires!H770="",[1]Rapport!A$2&lt;&gt;[1]Inventaires!H770),"",[1]Inventaires!I770)</f>
        <v/>
      </c>
      <c r="G769" t="str">
        <f t="shared" si="54"/>
        <v/>
      </c>
      <c r="H769" t="str">
        <f>IF(OR(F769&lt;&gt;[1]Rapport!$C$1,F769=""),"",ROW())</f>
        <v/>
      </c>
      <c r="I769" s="11" t="str">
        <f t="shared" ca="1" si="56"/>
        <v/>
      </c>
    </row>
    <row r="770" spans="2:9" x14ac:dyDescent="0.25">
      <c r="B770" s="10" t="str">
        <f t="shared" ca="1" si="55"/>
        <v/>
      </c>
      <c r="D770" s="11" t="str">
        <f>IF([1]Inventaires!H771="","",[1]Inventaires!H771)</f>
        <v/>
      </c>
      <c r="E770" t="str">
        <f t="shared" ref="E770:E833" si="57">IF(OR(D770="",D770=D771),"",ROW())</f>
        <v/>
      </c>
      <c r="F770" t="str">
        <f>IF(OR([1]Inventaires!H771="",[1]Rapport!A$2&lt;&gt;[1]Inventaires!H771),"",[1]Inventaires!I771)</f>
        <v/>
      </c>
      <c r="G770" t="str">
        <f t="shared" ref="G770:G833" si="58">IF(F770="","",ROW())</f>
        <v/>
      </c>
      <c r="H770" t="str">
        <f>IF(OR(F770&lt;&gt;[1]Rapport!$C$1,F770=""),"",ROW())</f>
        <v/>
      </c>
      <c r="I770" s="11" t="str">
        <f t="shared" ca="1" si="56"/>
        <v/>
      </c>
    </row>
    <row r="771" spans="2:9" x14ac:dyDescent="0.25">
      <c r="B771" s="10" t="str">
        <f t="shared" ca="1" si="55"/>
        <v/>
      </c>
      <c r="D771" s="11" t="str">
        <f>IF([1]Inventaires!H772="","",[1]Inventaires!H772)</f>
        <v/>
      </c>
      <c r="E771" t="str">
        <f t="shared" si="57"/>
        <v/>
      </c>
      <c r="F771" t="str">
        <f>IF(OR([1]Inventaires!H772="",[1]Rapport!A$2&lt;&gt;[1]Inventaires!H772),"",[1]Inventaires!I772)</f>
        <v/>
      </c>
      <c r="G771" t="str">
        <f t="shared" si="58"/>
        <v/>
      </c>
      <c r="H771" t="str">
        <f>IF(OR(F771&lt;&gt;[1]Rapport!$C$1,F771=""),"",ROW())</f>
        <v/>
      </c>
      <c r="I771" s="11" t="str">
        <f t="shared" ca="1" si="56"/>
        <v/>
      </c>
    </row>
    <row r="772" spans="2:9" x14ac:dyDescent="0.25">
      <c r="B772" s="10" t="str">
        <f t="shared" ca="1" si="55"/>
        <v/>
      </c>
      <c r="D772" s="11" t="str">
        <f>IF([1]Inventaires!H773="","",[1]Inventaires!H773)</f>
        <v/>
      </c>
      <c r="E772" t="str">
        <f t="shared" si="57"/>
        <v/>
      </c>
      <c r="F772" t="str">
        <f>IF(OR([1]Inventaires!H773="",[1]Rapport!A$2&lt;&gt;[1]Inventaires!H773),"",[1]Inventaires!I773)</f>
        <v/>
      </c>
      <c r="G772" t="str">
        <f t="shared" si="58"/>
        <v/>
      </c>
      <c r="H772" t="str">
        <f>IF(OR(F772&lt;&gt;[1]Rapport!$C$1,F772=""),"",ROW())</f>
        <v/>
      </c>
      <c r="I772" s="11" t="str">
        <f t="shared" ca="1" si="56"/>
        <v/>
      </c>
    </row>
    <row r="773" spans="2:9" x14ac:dyDescent="0.25">
      <c r="B773" s="10" t="str">
        <f t="shared" ca="1" si="55"/>
        <v/>
      </c>
      <c r="D773" s="11" t="str">
        <f>IF([1]Inventaires!H774="","",[1]Inventaires!H774)</f>
        <v/>
      </c>
      <c r="E773" t="str">
        <f t="shared" si="57"/>
        <v/>
      </c>
      <c r="F773" t="str">
        <f>IF(OR([1]Inventaires!H774="",[1]Rapport!A$2&lt;&gt;[1]Inventaires!H774),"",[1]Inventaires!I774)</f>
        <v/>
      </c>
      <c r="G773" t="str">
        <f t="shared" si="58"/>
        <v/>
      </c>
      <c r="H773" t="str">
        <f>IF(OR(F773&lt;&gt;[1]Rapport!$C$1,F773=""),"",ROW())</f>
        <v/>
      </c>
      <c r="I773" s="11" t="str">
        <f t="shared" ca="1" si="56"/>
        <v/>
      </c>
    </row>
    <row r="774" spans="2:9" x14ac:dyDescent="0.25">
      <c r="B774" s="10" t="str">
        <f t="shared" ca="1" si="55"/>
        <v/>
      </c>
      <c r="D774" s="11" t="str">
        <f>IF([1]Inventaires!H775="","",[1]Inventaires!H775)</f>
        <v/>
      </c>
      <c r="E774" t="str">
        <f t="shared" si="57"/>
        <v/>
      </c>
      <c r="F774" t="str">
        <f>IF(OR([1]Inventaires!H775="",[1]Rapport!A$2&lt;&gt;[1]Inventaires!H775),"",[1]Inventaires!I775)</f>
        <v/>
      </c>
      <c r="G774" t="str">
        <f t="shared" si="58"/>
        <v/>
      </c>
      <c r="H774" t="str">
        <f>IF(OR(F774&lt;&gt;[1]Rapport!$C$1,F774=""),"",ROW())</f>
        <v/>
      </c>
      <c r="I774" s="11" t="str">
        <f t="shared" ca="1" si="56"/>
        <v/>
      </c>
    </row>
    <row r="775" spans="2:9" x14ac:dyDescent="0.25">
      <c r="B775" s="10" t="str">
        <f t="shared" ca="1" si="55"/>
        <v/>
      </c>
      <c r="D775" s="11" t="str">
        <f>IF([1]Inventaires!H776="","",[1]Inventaires!H776)</f>
        <v/>
      </c>
      <c r="E775" t="str">
        <f t="shared" si="57"/>
        <v/>
      </c>
      <c r="F775" t="str">
        <f>IF(OR([1]Inventaires!H776="",[1]Rapport!A$2&lt;&gt;[1]Inventaires!H776),"",[1]Inventaires!I776)</f>
        <v/>
      </c>
      <c r="G775" t="str">
        <f t="shared" si="58"/>
        <v/>
      </c>
      <c r="H775" t="str">
        <f>IF(OR(F775&lt;&gt;[1]Rapport!$C$1,F775=""),"",ROW())</f>
        <v/>
      </c>
      <c r="I775" s="11" t="str">
        <f t="shared" ca="1" si="56"/>
        <v/>
      </c>
    </row>
    <row r="776" spans="2:9" x14ac:dyDescent="0.25">
      <c r="B776" s="10" t="str">
        <f t="shared" ca="1" si="55"/>
        <v/>
      </c>
      <c r="D776" s="11" t="str">
        <f>IF([1]Inventaires!H777="","",[1]Inventaires!H777)</f>
        <v/>
      </c>
      <c r="E776" t="str">
        <f t="shared" si="57"/>
        <v/>
      </c>
      <c r="F776" t="str">
        <f>IF(OR([1]Inventaires!H777="",[1]Rapport!A$2&lt;&gt;[1]Inventaires!H777),"",[1]Inventaires!I777)</f>
        <v/>
      </c>
      <c r="G776" t="str">
        <f t="shared" si="58"/>
        <v/>
      </c>
      <c r="H776" t="str">
        <f>IF(OR(F776&lt;&gt;[1]Rapport!$C$1,F776=""),"",ROW())</f>
        <v/>
      </c>
      <c r="I776" s="11" t="str">
        <f t="shared" ca="1" si="56"/>
        <v/>
      </c>
    </row>
    <row r="777" spans="2:9" x14ac:dyDescent="0.25">
      <c r="B777" s="10" t="str">
        <f t="shared" ca="1" si="55"/>
        <v/>
      </c>
      <c r="D777" s="11" t="str">
        <f>IF([1]Inventaires!H778="","",[1]Inventaires!H778)</f>
        <v/>
      </c>
      <c r="E777" t="str">
        <f t="shared" si="57"/>
        <v/>
      </c>
      <c r="F777" t="str">
        <f>IF(OR([1]Inventaires!H778="",[1]Rapport!A$2&lt;&gt;[1]Inventaires!H778),"",[1]Inventaires!I778)</f>
        <v/>
      </c>
      <c r="G777" t="str">
        <f t="shared" si="58"/>
        <v/>
      </c>
      <c r="H777" t="str">
        <f>IF(OR(F777&lt;&gt;[1]Rapport!$C$1,F777=""),"",ROW())</f>
        <v/>
      </c>
      <c r="I777" s="11" t="str">
        <f t="shared" ca="1" si="56"/>
        <v/>
      </c>
    </row>
    <row r="778" spans="2:9" x14ac:dyDescent="0.25">
      <c r="B778" s="10" t="str">
        <f t="shared" ca="1" si="55"/>
        <v/>
      </c>
      <c r="D778" s="11" t="str">
        <f>IF([1]Inventaires!H779="","",[1]Inventaires!H779)</f>
        <v/>
      </c>
      <c r="E778" t="str">
        <f t="shared" si="57"/>
        <v/>
      </c>
      <c r="F778" t="str">
        <f>IF(OR([1]Inventaires!H779="",[1]Rapport!A$2&lt;&gt;[1]Inventaires!H779),"",[1]Inventaires!I779)</f>
        <v/>
      </c>
      <c r="G778" t="str">
        <f t="shared" si="58"/>
        <v/>
      </c>
      <c r="H778" t="str">
        <f>IF(OR(F778&lt;&gt;[1]Rapport!$C$1,F778=""),"",ROW())</f>
        <v/>
      </c>
      <c r="I778" s="11" t="str">
        <f t="shared" ca="1" si="56"/>
        <v/>
      </c>
    </row>
    <row r="779" spans="2:9" x14ac:dyDescent="0.25">
      <c r="B779" s="10" t="str">
        <f t="shared" ca="1" si="55"/>
        <v/>
      </c>
      <c r="D779" s="11" t="str">
        <f>IF([1]Inventaires!H780="","",[1]Inventaires!H780)</f>
        <v/>
      </c>
      <c r="E779" t="str">
        <f t="shared" si="57"/>
        <v/>
      </c>
      <c r="F779" t="str">
        <f>IF(OR([1]Inventaires!H780="",[1]Rapport!A$2&lt;&gt;[1]Inventaires!H780),"",[1]Inventaires!I780)</f>
        <v/>
      </c>
      <c r="G779" t="str">
        <f t="shared" si="58"/>
        <v/>
      </c>
      <c r="H779" t="str">
        <f>IF(OR(F779&lt;&gt;[1]Rapport!$C$1,F779=""),"",ROW())</f>
        <v/>
      </c>
      <c r="I779" s="11" t="str">
        <f t="shared" ca="1" si="56"/>
        <v/>
      </c>
    </row>
    <row r="780" spans="2:9" x14ac:dyDescent="0.25">
      <c r="B780" s="10" t="str">
        <f t="shared" ca="1" si="55"/>
        <v/>
      </c>
      <c r="D780" s="11" t="str">
        <f>IF([1]Inventaires!H781="","",[1]Inventaires!H781)</f>
        <v/>
      </c>
      <c r="E780" t="str">
        <f t="shared" si="57"/>
        <v/>
      </c>
      <c r="F780" t="str">
        <f>IF(OR([1]Inventaires!H781="",[1]Rapport!A$2&lt;&gt;[1]Inventaires!H781),"",[1]Inventaires!I781)</f>
        <v/>
      </c>
      <c r="G780" t="str">
        <f t="shared" si="58"/>
        <v/>
      </c>
      <c r="H780" t="str">
        <f>IF(OR(F780&lt;&gt;[1]Rapport!$C$1,F780=""),"",ROW())</f>
        <v/>
      </c>
      <c r="I780" s="11" t="str">
        <f t="shared" ca="1" si="56"/>
        <v/>
      </c>
    </row>
    <row r="781" spans="2:9" x14ac:dyDescent="0.25">
      <c r="B781" s="10" t="str">
        <f t="shared" ca="1" si="55"/>
        <v/>
      </c>
      <c r="D781" s="11" t="str">
        <f>IF([1]Inventaires!H782="","",[1]Inventaires!H782)</f>
        <v/>
      </c>
      <c r="E781" t="str">
        <f t="shared" si="57"/>
        <v/>
      </c>
      <c r="F781" t="str">
        <f>IF(OR([1]Inventaires!H782="",[1]Rapport!A$2&lt;&gt;[1]Inventaires!H782),"",[1]Inventaires!I782)</f>
        <v/>
      </c>
      <c r="G781" t="str">
        <f t="shared" si="58"/>
        <v/>
      </c>
      <c r="H781" t="str">
        <f>IF(OR(F781&lt;&gt;[1]Rapport!$C$1,F781=""),"",ROW())</f>
        <v/>
      </c>
      <c r="I781" s="11" t="str">
        <f t="shared" ca="1" si="56"/>
        <v/>
      </c>
    </row>
    <row r="782" spans="2:9" x14ac:dyDescent="0.25">
      <c r="B782" s="10" t="str">
        <f t="shared" ca="1" si="55"/>
        <v/>
      </c>
      <c r="D782" s="11" t="str">
        <f>IF([1]Inventaires!H783="","",[1]Inventaires!H783)</f>
        <v/>
      </c>
      <c r="E782" t="str">
        <f t="shared" si="57"/>
        <v/>
      </c>
      <c r="F782" t="str">
        <f>IF(OR([1]Inventaires!H783="",[1]Rapport!A$2&lt;&gt;[1]Inventaires!H783),"",[1]Inventaires!I783)</f>
        <v/>
      </c>
      <c r="G782" t="str">
        <f t="shared" si="58"/>
        <v/>
      </c>
      <c r="H782" t="str">
        <f>IF(OR(F782&lt;&gt;[1]Rapport!$C$1,F782=""),"",ROW())</f>
        <v/>
      </c>
      <c r="I782" s="11" t="str">
        <f t="shared" ca="1" si="56"/>
        <v/>
      </c>
    </row>
    <row r="783" spans="2:9" x14ac:dyDescent="0.25">
      <c r="B783" s="10" t="str">
        <f t="shared" ca="1" si="55"/>
        <v/>
      </c>
      <c r="D783" s="11" t="str">
        <f>IF([1]Inventaires!H784="","",[1]Inventaires!H784)</f>
        <v/>
      </c>
      <c r="E783" t="str">
        <f t="shared" si="57"/>
        <v/>
      </c>
      <c r="F783" t="str">
        <f>IF(OR([1]Inventaires!H784="",[1]Rapport!A$2&lt;&gt;[1]Inventaires!H784),"",[1]Inventaires!I784)</f>
        <v/>
      </c>
      <c r="G783" t="str">
        <f t="shared" si="58"/>
        <v/>
      </c>
      <c r="H783" t="str">
        <f>IF(OR(F783&lt;&gt;[1]Rapport!$C$1,F783=""),"",ROW())</f>
        <v/>
      </c>
      <c r="I783" s="11" t="str">
        <f t="shared" ca="1" si="56"/>
        <v/>
      </c>
    </row>
    <row r="784" spans="2:9" x14ac:dyDescent="0.25">
      <c r="B784" s="10" t="str">
        <f t="shared" ca="1" si="55"/>
        <v/>
      </c>
      <c r="D784" s="11" t="str">
        <f>IF([1]Inventaires!H785="","",[1]Inventaires!H785)</f>
        <v/>
      </c>
      <c r="E784" t="str">
        <f t="shared" si="57"/>
        <v/>
      </c>
      <c r="F784" t="str">
        <f>IF(OR([1]Inventaires!H785="",[1]Rapport!A$2&lt;&gt;[1]Inventaires!H785),"",[1]Inventaires!I785)</f>
        <v/>
      </c>
      <c r="G784" t="str">
        <f t="shared" si="58"/>
        <v/>
      </c>
      <c r="H784" t="str">
        <f>IF(OR(F784&lt;&gt;[1]Rapport!$C$1,F784=""),"",ROW())</f>
        <v/>
      </c>
      <c r="I784" s="11" t="str">
        <f t="shared" ca="1" si="56"/>
        <v/>
      </c>
    </row>
    <row r="785" spans="2:9" x14ac:dyDescent="0.25">
      <c r="B785" s="10" t="str">
        <f t="shared" ref="B785:B848" ca="1" si="59">IF(ROW()-1&lt;=G$1,INDIRECT("LD!I"&amp;SMALL(G$2:G$1000,ROW()-1),1),"")</f>
        <v/>
      </c>
      <c r="D785" s="11" t="str">
        <f>IF([1]Inventaires!H786="","",[1]Inventaires!H786)</f>
        <v/>
      </c>
      <c r="E785" t="str">
        <f t="shared" si="57"/>
        <v/>
      </c>
      <c r="F785" t="str">
        <f>IF(OR([1]Inventaires!H786="",[1]Rapport!A$2&lt;&gt;[1]Inventaires!H786),"",[1]Inventaires!I786)</f>
        <v/>
      </c>
      <c r="G785" t="str">
        <f t="shared" si="58"/>
        <v/>
      </c>
      <c r="H785" t="str">
        <f>IF(OR(F785&lt;&gt;[1]Rapport!$C$1,F785=""),"",ROW())</f>
        <v/>
      </c>
      <c r="I785" s="11" t="str">
        <f t="shared" ref="I785:I848" ca="1" si="60">IF(ROW()-1&lt;=H$1,INDIRECT("Inventaires!d"&amp;SMALL(H$2:H$1000,ROW()-1)+1,1),"")</f>
        <v/>
      </c>
    </row>
    <row r="786" spans="2:9" x14ac:dyDescent="0.25">
      <c r="B786" s="10" t="str">
        <f t="shared" ca="1" si="59"/>
        <v/>
      </c>
      <c r="D786" s="11" t="str">
        <f>IF([1]Inventaires!H787="","",[1]Inventaires!H787)</f>
        <v/>
      </c>
      <c r="E786" t="str">
        <f t="shared" si="57"/>
        <v/>
      </c>
      <c r="F786" t="str">
        <f>IF(OR([1]Inventaires!H787="",[1]Rapport!A$2&lt;&gt;[1]Inventaires!H787),"",[1]Inventaires!I787)</f>
        <v/>
      </c>
      <c r="G786" t="str">
        <f t="shared" si="58"/>
        <v/>
      </c>
      <c r="H786" t="str">
        <f>IF(OR(F786&lt;&gt;[1]Rapport!$C$1,F786=""),"",ROW())</f>
        <v/>
      </c>
      <c r="I786" s="11" t="str">
        <f t="shared" ca="1" si="60"/>
        <v/>
      </c>
    </row>
    <row r="787" spans="2:9" x14ac:dyDescent="0.25">
      <c r="B787" s="10" t="str">
        <f t="shared" ca="1" si="59"/>
        <v/>
      </c>
      <c r="D787" s="11" t="str">
        <f>IF([1]Inventaires!H788="","",[1]Inventaires!H788)</f>
        <v/>
      </c>
      <c r="E787" t="str">
        <f t="shared" si="57"/>
        <v/>
      </c>
      <c r="F787" t="str">
        <f>IF(OR([1]Inventaires!H788="",[1]Rapport!A$2&lt;&gt;[1]Inventaires!H788),"",[1]Inventaires!I788)</f>
        <v/>
      </c>
      <c r="G787" t="str">
        <f t="shared" si="58"/>
        <v/>
      </c>
      <c r="H787" t="str">
        <f>IF(OR(F787&lt;&gt;[1]Rapport!$C$1,F787=""),"",ROW())</f>
        <v/>
      </c>
      <c r="I787" s="11" t="str">
        <f t="shared" ca="1" si="60"/>
        <v/>
      </c>
    </row>
    <row r="788" spans="2:9" x14ac:dyDescent="0.25">
      <c r="B788" s="10" t="str">
        <f t="shared" ca="1" si="59"/>
        <v/>
      </c>
      <c r="D788" s="11" t="str">
        <f>IF([1]Inventaires!H789="","",[1]Inventaires!H789)</f>
        <v/>
      </c>
      <c r="E788" t="str">
        <f t="shared" si="57"/>
        <v/>
      </c>
      <c r="F788" t="str">
        <f>IF(OR([1]Inventaires!H789="",[1]Rapport!A$2&lt;&gt;[1]Inventaires!H789),"",[1]Inventaires!I789)</f>
        <v/>
      </c>
      <c r="G788" t="str">
        <f t="shared" si="58"/>
        <v/>
      </c>
      <c r="H788" t="str">
        <f>IF(OR(F788&lt;&gt;[1]Rapport!$C$1,F788=""),"",ROW())</f>
        <v/>
      </c>
      <c r="I788" s="11" t="str">
        <f t="shared" ca="1" si="60"/>
        <v/>
      </c>
    </row>
    <row r="789" spans="2:9" x14ac:dyDescent="0.25">
      <c r="B789" s="10" t="str">
        <f t="shared" ca="1" si="59"/>
        <v/>
      </c>
      <c r="D789" s="11" t="str">
        <f>IF([1]Inventaires!H790="","",[1]Inventaires!H790)</f>
        <v/>
      </c>
      <c r="E789" t="str">
        <f t="shared" si="57"/>
        <v/>
      </c>
      <c r="F789" t="str">
        <f>IF(OR([1]Inventaires!H790="",[1]Rapport!A$2&lt;&gt;[1]Inventaires!H790),"",[1]Inventaires!I790)</f>
        <v/>
      </c>
      <c r="G789" t="str">
        <f t="shared" si="58"/>
        <v/>
      </c>
      <c r="H789" t="str">
        <f>IF(OR(F789&lt;&gt;[1]Rapport!$C$1,F789=""),"",ROW())</f>
        <v/>
      </c>
      <c r="I789" s="11" t="str">
        <f t="shared" ca="1" si="60"/>
        <v/>
      </c>
    </row>
    <row r="790" spans="2:9" x14ac:dyDescent="0.25">
      <c r="B790" s="10" t="str">
        <f t="shared" ca="1" si="59"/>
        <v/>
      </c>
      <c r="D790" s="11" t="str">
        <f>IF([1]Inventaires!H791="","",[1]Inventaires!H791)</f>
        <v/>
      </c>
      <c r="E790" t="str">
        <f t="shared" si="57"/>
        <v/>
      </c>
      <c r="F790" t="str">
        <f>IF(OR([1]Inventaires!H791="",[1]Rapport!A$2&lt;&gt;[1]Inventaires!H791),"",[1]Inventaires!I791)</f>
        <v/>
      </c>
      <c r="G790" t="str">
        <f t="shared" si="58"/>
        <v/>
      </c>
      <c r="H790" t="str">
        <f>IF(OR(F790&lt;&gt;[1]Rapport!$C$1,F790=""),"",ROW())</f>
        <v/>
      </c>
      <c r="I790" s="11" t="str">
        <f t="shared" ca="1" si="60"/>
        <v/>
      </c>
    </row>
    <row r="791" spans="2:9" x14ac:dyDescent="0.25">
      <c r="B791" s="10" t="str">
        <f t="shared" ca="1" si="59"/>
        <v/>
      </c>
      <c r="D791" s="11" t="str">
        <f>IF([1]Inventaires!H792="","",[1]Inventaires!H792)</f>
        <v/>
      </c>
      <c r="E791" t="str">
        <f t="shared" si="57"/>
        <v/>
      </c>
      <c r="F791" t="str">
        <f>IF(OR([1]Inventaires!H792="",[1]Rapport!A$2&lt;&gt;[1]Inventaires!H792),"",[1]Inventaires!I792)</f>
        <v/>
      </c>
      <c r="G791" t="str">
        <f t="shared" si="58"/>
        <v/>
      </c>
      <c r="H791" t="str">
        <f>IF(OR(F791&lt;&gt;[1]Rapport!$C$1,F791=""),"",ROW())</f>
        <v/>
      </c>
      <c r="I791" s="11" t="str">
        <f t="shared" ca="1" si="60"/>
        <v/>
      </c>
    </row>
    <row r="792" spans="2:9" x14ac:dyDescent="0.25">
      <c r="B792" s="10" t="str">
        <f t="shared" ca="1" si="59"/>
        <v/>
      </c>
      <c r="D792" s="11" t="str">
        <f>IF([1]Inventaires!H793="","",[1]Inventaires!H793)</f>
        <v/>
      </c>
      <c r="E792" t="str">
        <f t="shared" si="57"/>
        <v/>
      </c>
      <c r="F792" t="str">
        <f>IF(OR([1]Inventaires!H793="",[1]Rapport!A$2&lt;&gt;[1]Inventaires!H793),"",[1]Inventaires!I793)</f>
        <v/>
      </c>
      <c r="G792" t="str">
        <f t="shared" si="58"/>
        <v/>
      </c>
      <c r="H792" t="str">
        <f>IF(OR(F792&lt;&gt;[1]Rapport!$C$1,F792=""),"",ROW())</f>
        <v/>
      </c>
      <c r="I792" s="11" t="str">
        <f t="shared" ca="1" si="60"/>
        <v/>
      </c>
    </row>
    <row r="793" spans="2:9" x14ac:dyDescent="0.25">
      <c r="B793" s="10" t="str">
        <f t="shared" ca="1" si="59"/>
        <v/>
      </c>
      <c r="D793" s="11" t="str">
        <f>IF([1]Inventaires!H794="","",[1]Inventaires!H794)</f>
        <v/>
      </c>
      <c r="E793" t="str">
        <f t="shared" si="57"/>
        <v/>
      </c>
      <c r="F793" t="str">
        <f>IF(OR([1]Inventaires!H794="",[1]Rapport!A$2&lt;&gt;[1]Inventaires!H794),"",[1]Inventaires!I794)</f>
        <v/>
      </c>
      <c r="G793" t="str">
        <f t="shared" si="58"/>
        <v/>
      </c>
      <c r="H793" t="str">
        <f>IF(OR(F793&lt;&gt;[1]Rapport!$C$1,F793=""),"",ROW())</f>
        <v/>
      </c>
      <c r="I793" s="11" t="str">
        <f t="shared" ca="1" si="60"/>
        <v/>
      </c>
    </row>
    <row r="794" spans="2:9" x14ac:dyDescent="0.25">
      <c r="B794" s="10" t="str">
        <f t="shared" ca="1" si="59"/>
        <v/>
      </c>
      <c r="D794" s="11" t="str">
        <f>IF([1]Inventaires!H795="","",[1]Inventaires!H795)</f>
        <v/>
      </c>
      <c r="E794" t="str">
        <f t="shared" si="57"/>
        <v/>
      </c>
      <c r="F794" t="str">
        <f>IF(OR([1]Inventaires!H795="",[1]Rapport!A$2&lt;&gt;[1]Inventaires!H795),"",[1]Inventaires!I795)</f>
        <v/>
      </c>
      <c r="G794" t="str">
        <f t="shared" si="58"/>
        <v/>
      </c>
      <c r="H794" t="str">
        <f>IF(OR(F794&lt;&gt;[1]Rapport!$C$1,F794=""),"",ROW())</f>
        <v/>
      </c>
      <c r="I794" s="11" t="str">
        <f t="shared" ca="1" si="60"/>
        <v/>
      </c>
    </row>
    <row r="795" spans="2:9" x14ac:dyDescent="0.25">
      <c r="B795" s="10" t="str">
        <f t="shared" ca="1" si="59"/>
        <v/>
      </c>
      <c r="D795" s="11" t="str">
        <f>IF([1]Inventaires!H796="","",[1]Inventaires!H796)</f>
        <v/>
      </c>
      <c r="E795" t="str">
        <f t="shared" si="57"/>
        <v/>
      </c>
      <c r="F795" t="str">
        <f>IF(OR([1]Inventaires!H796="",[1]Rapport!A$2&lt;&gt;[1]Inventaires!H796),"",[1]Inventaires!I796)</f>
        <v/>
      </c>
      <c r="G795" t="str">
        <f t="shared" si="58"/>
        <v/>
      </c>
      <c r="H795" t="str">
        <f>IF(OR(F795&lt;&gt;[1]Rapport!$C$1,F795=""),"",ROW())</f>
        <v/>
      </c>
      <c r="I795" s="11" t="str">
        <f t="shared" ca="1" si="60"/>
        <v/>
      </c>
    </row>
    <row r="796" spans="2:9" x14ac:dyDescent="0.25">
      <c r="B796" s="10" t="str">
        <f t="shared" ca="1" si="59"/>
        <v/>
      </c>
      <c r="D796" s="11" t="str">
        <f>IF([1]Inventaires!H797="","",[1]Inventaires!H797)</f>
        <v/>
      </c>
      <c r="E796" t="str">
        <f t="shared" si="57"/>
        <v/>
      </c>
      <c r="F796" t="str">
        <f>IF(OR([1]Inventaires!H797="",[1]Rapport!A$2&lt;&gt;[1]Inventaires!H797),"",[1]Inventaires!I797)</f>
        <v/>
      </c>
      <c r="G796" t="str">
        <f t="shared" si="58"/>
        <v/>
      </c>
      <c r="H796" t="str">
        <f>IF(OR(F796&lt;&gt;[1]Rapport!$C$1,F796=""),"",ROW())</f>
        <v/>
      </c>
      <c r="I796" s="11" t="str">
        <f t="shared" ca="1" si="60"/>
        <v/>
      </c>
    </row>
    <row r="797" spans="2:9" x14ac:dyDescent="0.25">
      <c r="B797" s="10" t="str">
        <f t="shared" ca="1" si="59"/>
        <v/>
      </c>
      <c r="D797" s="11" t="str">
        <f>IF([1]Inventaires!H798="","",[1]Inventaires!H798)</f>
        <v/>
      </c>
      <c r="E797" t="str">
        <f t="shared" si="57"/>
        <v/>
      </c>
      <c r="F797" t="str">
        <f>IF(OR([1]Inventaires!H798="",[1]Rapport!A$2&lt;&gt;[1]Inventaires!H798),"",[1]Inventaires!I798)</f>
        <v/>
      </c>
      <c r="G797" t="str">
        <f t="shared" si="58"/>
        <v/>
      </c>
      <c r="H797" t="str">
        <f>IF(OR(F797&lt;&gt;[1]Rapport!$C$1,F797=""),"",ROW())</f>
        <v/>
      </c>
      <c r="I797" s="11" t="str">
        <f t="shared" ca="1" si="60"/>
        <v/>
      </c>
    </row>
    <row r="798" spans="2:9" x14ac:dyDescent="0.25">
      <c r="B798" s="10" t="str">
        <f t="shared" ca="1" si="59"/>
        <v/>
      </c>
      <c r="D798" s="11" t="str">
        <f>IF([1]Inventaires!H799="","",[1]Inventaires!H799)</f>
        <v/>
      </c>
      <c r="E798" t="str">
        <f t="shared" si="57"/>
        <v/>
      </c>
      <c r="F798" t="str">
        <f>IF(OR([1]Inventaires!H799="",[1]Rapport!A$2&lt;&gt;[1]Inventaires!H799),"",[1]Inventaires!I799)</f>
        <v/>
      </c>
      <c r="G798" t="str">
        <f t="shared" si="58"/>
        <v/>
      </c>
      <c r="H798" t="str">
        <f>IF(OR(F798&lt;&gt;[1]Rapport!$C$1,F798=""),"",ROW())</f>
        <v/>
      </c>
      <c r="I798" s="11" t="str">
        <f t="shared" ca="1" si="60"/>
        <v/>
      </c>
    </row>
    <row r="799" spans="2:9" x14ac:dyDescent="0.25">
      <c r="B799" s="10" t="str">
        <f t="shared" ca="1" si="59"/>
        <v/>
      </c>
      <c r="D799" s="11" t="str">
        <f>IF([1]Inventaires!H800="","",[1]Inventaires!H800)</f>
        <v/>
      </c>
      <c r="E799" t="str">
        <f t="shared" si="57"/>
        <v/>
      </c>
      <c r="F799" t="str">
        <f>IF(OR([1]Inventaires!H800="",[1]Rapport!A$2&lt;&gt;[1]Inventaires!H800),"",[1]Inventaires!I800)</f>
        <v/>
      </c>
      <c r="G799" t="str">
        <f t="shared" si="58"/>
        <v/>
      </c>
      <c r="H799" t="str">
        <f>IF(OR(F799&lt;&gt;[1]Rapport!$C$1,F799=""),"",ROW())</f>
        <v/>
      </c>
      <c r="I799" s="11" t="str">
        <f t="shared" ca="1" si="60"/>
        <v/>
      </c>
    </row>
    <row r="800" spans="2:9" x14ac:dyDescent="0.25">
      <c r="B800" s="10" t="str">
        <f t="shared" ca="1" si="59"/>
        <v/>
      </c>
      <c r="D800" s="11" t="str">
        <f>IF([1]Inventaires!H801="","",[1]Inventaires!H801)</f>
        <v/>
      </c>
      <c r="E800" t="str">
        <f t="shared" si="57"/>
        <v/>
      </c>
      <c r="F800" t="str">
        <f>IF(OR([1]Inventaires!H801="",[1]Rapport!A$2&lt;&gt;[1]Inventaires!H801),"",[1]Inventaires!I801)</f>
        <v/>
      </c>
      <c r="G800" t="str">
        <f t="shared" si="58"/>
        <v/>
      </c>
      <c r="H800" t="str">
        <f>IF(OR(F800&lt;&gt;[1]Rapport!$C$1,F800=""),"",ROW())</f>
        <v/>
      </c>
      <c r="I800" s="11" t="str">
        <f t="shared" ca="1" si="60"/>
        <v/>
      </c>
    </row>
    <row r="801" spans="2:9" x14ac:dyDescent="0.25">
      <c r="B801" s="10" t="str">
        <f t="shared" ca="1" si="59"/>
        <v/>
      </c>
      <c r="D801" s="11" t="str">
        <f>IF([1]Inventaires!H802="","",[1]Inventaires!H802)</f>
        <v/>
      </c>
      <c r="E801" t="str">
        <f t="shared" si="57"/>
        <v/>
      </c>
      <c r="F801" t="str">
        <f>IF(OR([1]Inventaires!H802="",[1]Rapport!A$2&lt;&gt;[1]Inventaires!H802),"",[1]Inventaires!I802)</f>
        <v/>
      </c>
      <c r="G801" t="str">
        <f t="shared" si="58"/>
        <v/>
      </c>
      <c r="H801" t="str">
        <f>IF(OR(F801&lt;&gt;[1]Rapport!$C$1,F801=""),"",ROW())</f>
        <v/>
      </c>
      <c r="I801" s="11" t="str">
        <f t="shared" ca="1" si="60"/>
        <v/>
      </c>
    </row>
    <row r="802" spans="2:9" x14ac:dyDescent="0.25">
      <c r="B802" s="10" t="str">
        <f t="shared" ca="1" si="59"/>
        <v/>
      </c>
      <c r="D802" s="11" t="str">
        <f>IF([1]Inventaires!H803="","",[1]Inventaires!H803)</f>
        <v/>
      </c>
      <c r="E802" t="str">
        <f t="shared" si="57"/>
        <v/>
      </c>
      <c r="F802" t="str">
        <f>IF(OR([1]Inventaires!H803="",[1]Rapport!A$2&lt;&gt;[1]Inventaires!H803),"",[1]Inventaires!I803)</f>
        <v/>
      </c>
      <c r="G802" t="str">
        <f t="shared" si="58"/>
        <v/>
      </c>
      <c r="H802" t="str">
        <f>IF(OR(F802&lt;&gt;[1]Rapport!$C$1,F802=""),"",ROW())</f>
        <v/>
      </c>
      <c r="I802" s="11" t="str">
        <f t="shared" ca="1" si="60"/>
        <v/>
      </c>
    </row>
    <row r="803" spans="2:9" x14ac:dyDescent="0.25">
      <c r="B803" s="10" t="str">
        <f t="shared" ca="1" si="59"/>
        <v/>
      </c>
      <c r="D803" s="11" t="str">
        <f>IF([1]Inventaires!H804="","",[1]Inventaires!H804)</f>
        <v/>
      </c>
      <c r="E803" t="str">
        <f t="shared" si="57"/>
        <v/>
      </c>
      <c r="F803" t="str">
        <f>IF(OR([1]Inventaires!H804="",[1]Rapport!A$2&lt;&gt;[1]Inventaires!H804),"",[1]Inventaires!I804)</f>
        <v/>
      </c>
      <c r="G803" t="str">
        <f t="shared" si="58"/>
        <v/>
      </c>
      <c r="H803" t="str">
        <f>IF(OR(F803&lt;&gt;[1]Rapport!$C$1,F803=""),"",ROW())</f>
        <v/>
      </c>
      <c r="I803" s="11" t="str">
        <f t="shared" ca="1" si="60"/>
        <v/>
      </c>
    </row>
    <row r="804" spans="2:9" x14ac:dyDescent="0.25">
      <c r="B804" s="10" t="str">
        <f t="shared" ca="1" si="59"/>
        <v/>
      </c>
      <c r="D804" s="11" t="str">
        <f>IF([1]Inventaires!H805="","",[1]Inventaires!H805)</f>
        <v/>
      </c>
      <c r="E804" t="str">
        <f t="shared" si="57"/>
        <v/>
      </c>
      <c r="F804" t="str">
        <f>IF(OR([1]Inventaires!H805="",[1]Rapport!A$2&lt;&gt;[1]Inventaires!H805),"",[1]Inventaires!I805)</f>
        <v/>
      </c>
      <c r="G804" t="str">
        <f t="shared" si="58"/>
        <v/>
      </c>
      <c r="H804" t="str">
        <f>IF(OR(F804&lt;&gt;[1]Rapport!$C$1,F804=""),"",ROW())</f>
        <v/>
      </c>
      <c r="I804" s="11" t="str">
        <f t="shared" ca="1" si="60"/>
        <v/>
      </c>
    </row>
    <row r="805" spans="2:9" x14ac:dyDescent="0.25">
      <c r="B805" s="10" t="str">
        <f t="shared" ca="1" si="59"/>
        <v/>
      </c>
      <c r="D805" s="11" t="str">
        <f>IF([1]Inventaires!H806="","",[1]Inventaires!H806)</f>
        <v/>
      </c>
      <c r="E805" t="str">
        <f t="shared" si="57"/>
        <v/>
      </c>
      <c r="F805" t="str">
        <f>IF(OR([1]Inventaires!H806="",[1]Rapport!A$2&lt;&gt;[1]Inventaires!H806),"",[1]Inventaires!I806)</f>
        <v/>
      </c>
      <c r="G805" t="str">
        <f t="shared" si="58"/>
        <v/>
      </c>
      <c r="H805" t="str">
        <f>IF(OR(F805&lt;&gt;[1]Rapport!$C$1,F805=""),"",ROW())</f>
        <v/>
      </c>
      <c r="I805" s="11" t="str">
        <f t="shared" ca="1" si="60"/>
        <v/>
      </c>
    </row>
    <row r="806" spans="2:9" x14ac:dyDescent="0.25">
      <c r="B806" s="10" t="str">
        <f t="shared" ca="1" si="59"/>
        <v/>
      </c>
      <c r="D806" s="11" t="str">
        <f>IF([1]Inventaires!H807="","",[1]Inventaires!H807)</f>
        <v/>
      </c>
      <c r="E806" t="str">
        <f t="shared" si="57"/>
        <v/>
      </c>
      <c r="F806" t="str">
        <f>IF(OR([1]Inventaires!H807="",[1]Rapport!A$2&lt;&gt;[1]Inventaires!H807),"",[1]Inventaires!I807)</f>
        <v/>
      </c>
      <c r="G806" t="str">
        <f t="shared" si="58"/>
        <v/>
      </c>
      <c r="H806" t="str">
        <f>IF(OR(F806&lt;&gt;[1]Rapport!$C$1,F806=""),"",ROW())</f>
        <v/>
      </c>
      <c r="I806" s="11" t="str">
        <f t="shared" ca="1" si="60"/>
        <v/>
      </c>
    </row>
    <row r="807" spans="2:9" x14ac:dyDescent="0.25">
      <c r="B807" s="10" t="str">
        <f t="shared" ca="1" si="59"/>
        <v/>
      </c>
      <c r="D807" s="11" t="str">
        <f>IF([1]Inventaires!H808="","",[1]Inventaires!H808)</f>
        <v/>
      </c>
      <c r="E807" t="str">
        <f t="shared" si="57"/>
        <v/>
      </c>
      <c r="F807" t="str">
        <f>IF(OR([1]Inventaires!H808="",[1]Rapport!A$2&lt;&gt;[1]Inventaires!H808),"",[1]Inventaires!I808)</f>
        <v/>
      </c>
      <c r="G807" t="str">
        <f t="shared" si="58"/>
        <v/>
      </c>
      <c r="H807" t="str">
        <f>IF(OR(F807&lt;&gt;[1]Rapport!$C$1,F807=""),"",ROW())</f>
        <v/>
      </c>
      <c r="I807" s="11" t="str">
        <f t="shared" ca="1" si="60"/>
        <v/>
      </c>
    </row>
    <row r="808" spans="2:9" x14ac:dyDescent="0.25">
      <c r="B808" s="10" t="str">
        <f t="shared" ca="1" si="59"/>
        <v/>
      </c>
      <c r="D808" s="11" t="str">
        <f>IF([1]Inventaires!H809="","",[1]Inventaires!H809)</f>
        <v/>
      </c>
      <c r="E808" t="str">
        <f t="shared" si="57"/>
        <v/>
      </c>
      <c r="F808" t="str">
        <f>IF(OR([1]Inventaires!H809="",[1]Rapport!A$2&lt;&gt;[1]Inventaires!H809),"",[1]Inventaires!I809)</f>
        <v/>
      </c>
      <c r="G808" t="str">
        <f t="shared" si="58"/>
        <v/>
      </c>
      <c r="H808" t="str">
        <f>IF(OR(F808&lt;&gt;[1]Rapport!$C$1,F808=""),"",ROW())</f>
        <v/>
      </c>
      <c r="I808" s="11" t="str">
        <f t="shared" ca="1" si="60"/>
        <v/>
      </c>
    </row>
    <row r="809" spans="2:9" x14ac:dyDescent="0.25">
      <c r="B809" s="10" t="str">
        <f t="shared" ca="1" si="59"/>
        <v/>
      </c>
      <c r="D809" s="11" t="str">
        <f>IF([1]Inventaires!H810="","",[1]Inventaires!H810)</f>
        <v/>
      </c>
      <c r="E809" t="str">
        <f t="shared" si="57"/>
        <v/>
      </c>
      <c r="F809" t="str">
        <f>IF(OR([1]Inventaires!H810="",[1]Rapport!A$2&lt;&gt;[1]Inventaires!H810),"",[1]Inventaires!I810)</f>
        <v/>
      </c>
      <c r="G809" t="str">
        <f t="shared" si="58"/>
        <v/>
      </c>
      <c r="H809" t="str">
        <f>IF(OR(F809&lt;&gt;[1]Rapport!$C$1,F809=""),"",ROW())</f>
        <v/>
      </c>
      <c r="I809" s="11" t="str">
        <f t="shared" ca="1" si="60"/>
        <v/>
      </c>
    </row>
    <row r="810" spans="2:9" x14ac:dyDescent="0.25">
      <c r="B810" s="10" t="str">
        <f t="shared" ca="1" si="59"/>
        <v/>
      </c>
      <c r="D810" s="11" t="str">
        <f>IF([1]Inventaires!H811="","",[1]Inventaires!H811)</f>
        <v/>
      </c>
      <c r="E810" t="str">
        <f t="shared" si="57"/>
        <v/>
      </c>
      <c r="F810" t="str">
        <f>IF(OR([1]Inventaires!H811="",[1]Rapport!A$2&lt;&gt;[1]Inventaires!H811),"",[1]Inventaires!I811)</f>
        <v/>
      </c>
      <c r="G810" t="str">
        <f t="shared" si="58"/>
        <v/>
      </c>
      <c r="H810" t="str">
        <f>IF(OR(F810&lt;&gt;[1]Rapport!$C$1,F810=""),"",ROW())</f>
        <v/>
      </c>
      <c r="I810" s="11" t="str">
        <f t="shared" ca="1" si="60"/>
        <v/>
      </c>
    </row>
    <row r="811" spans="2:9" x14ac:dyDescent="0.25">
      <c r="B811" s="10" t="str">
        <f t="shared" ca="1" si="59"/>
        <v/>
      </c>
      <c r="D811" s="11" t="str">
        <f>IF([1]Inventaires!H812="","",[1]Inventaires!H812)</f>
        <v/>
      </c>
      <c r="E811" t="str">
        <f t="shared" si="57"/>
        <v/>
      </c>
      <c r="F811" t="str">
        <f>IF(OR([1]Inventaires!H812="",[1]Rapport!A$2&lt;&gt;[1]Inventaires!H812),"",[1]Inventaires!I812)</f>
        <v/>
      </c>
      <c r="G811" t="str">
        <f t="shared" si="58"/>
        <v/>
      </c>
      <c r="H811" t="str">
        <f>IF(OR(F811&lt;&gt;[1]Rapport!$C$1,F811=""),"",ROW())</f>
        <v/>
      </c>
      <c r="I811" s="11" t="str">
        <f t="shared" ca="1" si="60"/>
        <v/>
      </c>
    </row>
    <row r="812" spans="2:9" x14ac:dyDescent="0.25">
      <c r="B812" s="10" t="str">
        <f t="shared" ca="1" si="59"/>
        <v/>
      </c>
      <c r="D812" s="11" t="str">
        <f>IF([1]Inventaires!H813="","",[1]Inventaires!H813)</f>
        <v/>
      </c>
      <c r="E812" t="str">
        <f t="shared" si="57"/>
        <v/>
      </c>
      <c r="F812" t="str">
        <f>IF(OR([1]Inventaires!H813="",[1]Rapport!A$2&lt;&gt;[1]Inventaires!H813),"",[1]Inventaires!I813)</f>
        <v/>
      </c>
      <c r="G812" t="str">
        <f t="shared" si="58"/>
        <v/>
      </c>
      <c r="H812" t="str">
        <f>IF(OR(F812&lt;&gt;[1]Rapport!$C$1,F812=""),"",ROW())</f>
        <v/>
      </c>
      <c r="I812" s="11" t="str">
        <f t="shared" ca="1" si="60"/>
        <v/>
      </c>
    </row>
    <row r="813" spans="2:9" x14ac:dyDescent="0.25">
      <c r="B813" s="10" t="str">
        <f t="shared" ca="1" si="59"/>
        <v/>
      </c>
      <c r="D813" s="11" t="str">
        <f>IF([1]Inventaires!H814="","",[1]Inventaires!H814)</f>
        <v/>
      </c>
      <c r="E813" t="str">
        <f t="shared" si="57"/>
        <v/>
      </c>
      <c r="F813" t="str">
        <f>IF(OR([1]Inventaires!H814="",[1]Rapport!A$2&lt;&gt;[1]Inventaires!H814),"",[1]Inventaires!I814)</f>
        <v/>
      </c>
      <c r="G813" t="str">
        <f t="shared" si="58"/>
        <v/>
      </c>
      <c r="H813" t="str">
        <f>IF(OR(F813&lt;&gt;[1]Rapport!$C$1,F813=""),"",ROW())</f>
        <v/>
      </c>
      <c r="I813" s="11" t="str">
        <f t="shared" ca="1" si="60"/>
        <v/>
      </c>
    </row>
    <row r="814" spans="2:9" x14ac:dyDescent="0.25">
      <c r="B814" s="10" t="str">
        <f t="shared" ca="1" si="59"/>
        <v/>
      </c>
      <c r="D814" s="11" t="str">
        <f>IF([1]Inventaires!H815="","",[1]Inventaires!H815)</f>
        <v/>
      </c>
      <c r="E814" t="str">
        <f t="shared" si="57"/>
        <v/>
      </c>
      <c r="F814" t="str">
        <f>IF(OR([1]Inventaires!H815="",[1]Rapport!A$2&lt;&gt;[1]Inventaires!H815),"",[1]Inventaires!I815)</f>
        <v/>
      </c>
      <c r="G814" t="str">
        <f t="shared" si="58"/>
        <v/>
      </c>
      <c r="H814" t="str">
        <f>IF(OR(F814&lt;&gt;[1]Rapport!$C$1,F814=""),"",ROW())</f>
        <v/>
      </c>
      <c r="I814" s="11" t="str">
        <f t="shared" ca="1" si="60"/>
        <v/>
      </c>
    </row>
    <row r="815" spans="2:9" x14ac:dyDescent="0.25">
      <c r="B815" s="10" t="str">
        <f t="shared" ca="1" si="59"/>
        <v/>
      </c>
      <c r="D815" s="11" t="str">
        <f>IF([1]Inventaires!H816="","",[1]Inventaires!H816)</f>
        <v/>
      </c>
      <c r="E815" t="str">
        <f t="shared" si="57"/>
        <v/>
      </c>
      <c r="F815" t="str">
        <f>IF(OR([1]Inventaires!H816="",[1]Rapport!A$2&lt;&gt;[1]Inventaires!H816),"",[1]Inventaires!I816)</f>
        <v/>
      </c>
      <c r="G815" t="str">
        <f t="shared" si="58"/>
        <v/>
      </c>
      <c r="H815" t="str">
        <f>IF(OR(F815&lt;&gt;[1]Rapport!$C$1,F815=""),"",ROW())</f>
        <v/>
      </c>
      <c r="I815" s="11" t="str">
        <f t="shared" ca="1" si="60"/>
        <v/>
      </c>
    </row>
    <row r="816" spans="2:9" x14ac:dyDescent="0.25">
      <c r="B816" s="10" t="str">
        <f t="shared" ca="1" si="59"/>
        <v/>
      </c>
      <c r="D816" s="11" t="str">
        <f>IF([1]Inventaires!H817="","",[1]Inventaires!H817)</f>
        <v/>
      </c>
      <c r="E816" t="str">
        <f t="shared" si="57"/>
        <v/>
      </c>
      <c r="F816" t="str">
        <f>IF(OR([1]Inventaires!H817="",[1]Rapport!A$2&lt;&gt;[1]Inventaires!H817),"",[1]Inventaires!I817)</f>
        <v/>
      </c>
      <c r="G816" t="str">
        <f t="shared" si="58"/>
        <v/>
      </c>
      <c r="H816" t="str">
        <f>IF(OR(F816&lt;&gt;[1]Rapport!$C$1,F816=""),"",ROW())</f>
        <v/>
      </c>
      <c r="I816" s="11" t="str">
        <f t="shared" ca="1" si="60"/>
        <v/>
      </c>
    </row>
    <row r="817" spans="2:9" x14ac:dyDescent="0.25">
      <c r="B817" s="10" t="str">
        <f t="shared" ca="1" si="59"/>
        <v/>
      </c>
      <c r="D817" s="11" t="str">
        <f>IF([1]Inventaires!H818="","",[1]Inventaires!H818)</f>
        <v/>
      </c>
      <c r="E817" t="str">
        <f t="shared" si="57"/>
        <v/>
      </c>
      <c r="F817" t="str">
        <f>IF(OR([1]Inventaires!H818="",[1]Rapport!A$2&lt;&gt;[1]Inventaires!H818),"",[1]Inventaires!I818)</f>
        <v/>
      </c>
      <c r="G817" t="str">
        <f t="shared" si="58"/>
        <v/>
      </c>
      <c r="H817" t="str">
        <f>IF(OR(F817&lt;&gt;[1]Rapport!$C$1,F817=""),"",ROW())</f>
        <v/>
      </c>
      <c r="I817" s="11" t="str">
        <f t="shared" ca="1" si="60"/>
        <v/>
      </c>
    </row>
    <row r="818" spans="2:9" x14ac:dyDescent="0.25">
      <c r="B818" s="10" t="str">
        <f t="shared" ca="1" si="59"/>
        <v/>
      </c>
      <c r="D818" s="11" t="str">
        <f>IF([1]Inventaires!H819="","",[1]Inventaires!H819)</f>
        <v/>
      </c>
      <c r="E818" t="str">
        <f t="shared" si="57"/>
        <v/>
      </c>
      <c r="F818" t="str">
        <f>IF(OR([1]Inventaires!H819="",[1]Rapport!A$2&lt;&gt;[1]Inventaires!H819),"",[1]Inventaires!I819)</f>
        <v/>
      </c>
      <c r="G818" t="str">
        <f t="shared" si="58"/>
        <v/>
      </c>
      <c r="H818" t="str">
        <f>IF(OR(F818&lt;&gt;[1]Rapport!$C$1,F818=""),"",ROW())</f>
        <v/>
      </c>
      <c r="I818" s="11" t="str">
        <f t="shared" ca="1" si="60"/>
        <v/>
      </c>
    </row>
    <row r="819" spans="2:9" x14ac:dyDescent="0.25">
      <c r="B819" s="10" t="str">
        <f t="shared" ca="1" si="59"/>
        <v/>
      </c>
      <c r="D819" s="11" t="str">
        <f>IF([1]Inventaires!H820="","",[1]Inventaires!H820)</f>
        <v/>
      </c>
      <c r="E819" t="str">
        <f t="shared" si="57"/>
        <v/>
      </c>
      <c r="F819" t="str">
        <f>IF(OR([1]Inventaires!H820="",[1]Rapport!A$2&lt;&gt;[1]Inventaires!H820),"",[1]Inventaires!I820)</f>
        <v/>
      </c>
      <c r="G819" t="str">
        <f t="shared" si="58"/>
        <v/>
      </c>
      <c r="H819" t="str">
        <f>IF(OR(F819&lt;&gt;[1]Rapport!$C$1,F819=""),"",ROW())</f>
        <v/>
      </c>
      <c r="I819" s="11" t="str">
        <f t="shared" ca="1" si="60"/>
        <v/>
      </c>
    </row>
    <row r="820" spans="2:9" x14ac:dyDescent="0.25">
      <c r="B820" s="10" t="str">
        <f t="shared" ca="1" si="59"/>
        <v/>
      </c>
      <c r="D820" s="11" t="str">
        <f>IF([1]Inventaires!H821="","",[1]Inventaires!H821)</f>
        <v/>
      </c>
      <c r="E820" t="str">
        <f t="shared" si="57"/>
        <v/>
      </c>
      <c r="F820" t="str">
        <f>IF(OR([1]Inventaires!H821="",[1]Rapport!A$2&lt;&gt;[1]Inventaires!H821),"",[1]Inventaires!I821)</f>
        <v/>
      </c>
      <c r="G820" t="str">
        <f t="shared" si="58"/>
        <v/>
      </c>
      <c r="H820" t="str">
        <f>IF(OR(F820&lt;&gt;[1]Rapport!$C$1,F820=""),"",ROW())</f>
        <v/>
      </c>
      <c r="I820" s="11" t="str">
        <f t="shared" ca="1" si="60"/>
        <v/>
      </c>
    </row>
    <row r="821" spans="2:9" x14ac:dyDescent="0.25">
      <c r="B821" s="10" t="str">
        <f t="shared" ca="1" si="59"/>
        <v/>
      </c>
      <c r="D821" s="11" t="str">
        <f>IF([1]Inventaires!H822="","",[1]Inventaires!H822)</f>
        <v/>
      </c>
      <c r="E821" t="str">
        <f t="shared" si="57"/>
        <v/>
      </c>
      <c r="F821" t="str">
        <f>IF(OR([1]Inventaires!H822="",[1]Rapport!A$2&lt;&gt;[1]Inventaires!H822),"",[1]Inventaires!I822)</f>
        <v/>
      </c>
      <c r="G821" t="str">
        <f t="shared" si="58"/>
        <v/>
      </c>
      <c r="H821" t="str">
        <f>IF(OR(F821&lt;&gt;[1]Rapport!$C$1,F821=""),"",ROW())</f>
        <v/>
      </c>
      <c r="I821" s="11" t="str">
        <f t="shared" ca="1" si="60"/>
        <v/>
      </c>
    </row>
    <row r="822" spans="2:9" x14ac:dyDescent="0.25">
      <c r="B822" s="10" t="str">
        <f t="shared" ca="1" si="59"/>
        <v/>
      </c>
      <c r="D822" s="11" t="str">
        <f>IF([1]Inventaires!H823="","",[1]Inventaires!H823)</f>
        <v/>
      </c>
      <c r="E822" t="str">
        <f t="shared" si="57"/>
        <v/>
      </c>
      <c r="F822" t="str">
        <f>IF(OR([1]Inventaires!H823="",[1]Rapport!A$2&lt;&gt;[1]Inventaires!H823),"",[1]Inventaires!I823)</f>
        <v/>
      </c>
      <c r="G822" t="str">
        <f t="shared" si="58"/>
        <v/>
      </c>
      <c r="H822" t="str">
        <f>IF(OR(F822&lt;&gt;[1]Rapport!$C$1,F822=""),"",ROW())</f>
        <v/>
      </c>
      <c r="I822" s="11" t="str">
        <f t="shared" ca="1" si="60"/>
        <v/>
      </c>
    </row>
    <row r="823" spans="2:9" x14ac:dyDescent="0.25">
      <c r="B823" s="10" t="str">
        <f t="shared" ca="1" si="59"/>
        <v/>
      </c>
      <c r="D823" s="11" t="str">
        <f>IF([1]Inventaires!H824="","",[1]Inventaires!H824)</f>
        <v/>
      </c>
      <c r="E823" t="str">
        <f t="shared" si="57"/>
        <v/>
      </c>
      <c r="F823" t="str">
        <f>IF(OR([1]Inventaires!H824="",[1]Rapport!A$2&lt;&gt;[1]Inventaires!H824),"",[1]Inventaires!I824)</f>
        <v/>
      </c>
      <c r="G823" t="str">
        <f t="shared" si="58"/>
        <v/>
      </c>
      <c r="H823" t="str">
        <f>IF(OR(F823&lt;&gt;[1]Rapport!$C$1,F823=""),"",ROW())</f>
        <v/>
      </c>
      <c r="I823" s="11" t="str">
        <f t="shared" ca="1" si="60"/>
        <v/>
      </c>
    </row>
    <row r="824" spans="2:9" x14ac:dyDescent="0.25">
      <c r="B824" s="10" t="str">
        <f t="shared" ca="1" si="59"/>
        <v/>
      </c>
      <c r="D824" s="11" t="str">
        <f>IF([1]Inventaires!H825="","",[1]Inventaires!H825)</f>
        <v/>
      </c>
      <c r="E824" t="str">
        <f t="shared" si="57"/>
        <v/>
      </c>
      <c r="F824" t="str">
        <f>IF(OR([1]Inventaires!H825="",[1]Rapport!A$2&lt;&gt;[1]Inventaires!H825),"",[1]Inventaires!I825)</f>
        <v/>
      </c>
      <c r="G824" t="str">
        <f t="shared" si="58"/>
        <v/>
      </c>
      <c r="H824" t="str">
        <f>IF(OR(F824&lt;&gt;[1]Rapport!$C$1,F824=""),"",ROW())</f>
        <v/>
      </c>
      <c r="I824" s="11" t="str">
        <f t="shared" ca="1" si="60"/>
        <v/>
      </c>
    </row>
    <row r="825" spans="2:9" x14ac:dyDescent="0.25">
      <c r="B825" s="10" t="str">
        <f t="shared" ca="1" si="59"/>
        <v/>
      </c>
      <c r="D825" s="11" t="str">
        <f>IF([1]Inventaires!H826="","",[1]Inventaires!H826)</f>
        <v/>
      </c>
      <c r="E825" t="str">
        <f t="shared" si="57"/>
        <v/>
      </c>
      <c r="F825" t="str">
        <f>IF(OR([1]Inventaires!H826="",[1]Rapport!A$2&lt;&gt;[1]Inventaires!H826),"",[1]Inventaires!I826)</f>
        <v/>
      </c>
      <c r="G825" t="str">
        <f t="shared" si="58"/>
        <v/>
      </c>
      <c r="H825" t="str">
        <f>IF(OR(F825&lt;&gt;[1]Rapport!$C$1,F825=""),"",ROW())</f>
        <v/>
      </c>
      <c r="I825" s="11" t="str">
        <f t="shared" ca="1" si="60"/>
        <v/>
      </c>
    </row>
    <row r="826" spans="2:9" x14ac:dyDescent="0.25">
      <c r="B826" s="10" t="str">
        <f t="shared" ca="1" si="59"/>
        <v/>
      </c>
      <c r="D826" s="11" t="str">
        <f>IF([1]Inventaires!H827="","",[1]Inventaires!H827)</f>
        <v/>
      </c>
      <c r="E826" t="str">
        <f t="shared" si="57"/>
        <v/>
      </c>
      <c r="F826" t="str">
        <f>IF(OR([1]Inventaires!H827="",[1]Rapport!A$2&lt;&gt;[1]Inventaires!H827),"",[1]Inventaires!I827)</f>
        <v/>
      </c>
      <c r="G826" t="str">
        <f t="shared" si="58"/>
        <v/>
      </c>
      <c r="H826" t="str">
        <f>IF(OR(F826&lt;&gt;[1]Rapport!$C$1,F826=""),"",ROW())</f>
        <v/>
      </c>
      <c r="I826" s="11" t="str">
        <f t="shared" ca="1" si="60"/>
        <v/>
      </c>
    </row>
    <row r="827" spans="2:9" x14ac:dyDescent="0.25">
      <c r="B827" s="10" t="str">
        <f t="shared" ca="1" si="59"/>
        <v/>
      </c>
      <c r="D827" s="11" t="str">
        <f>IF([1]Inventaires!H828="","",[1]Inventaires!H828)</f>
        <v/>
      </c>
      <c r="E827" t="str">
        <f t="shared" si="57"/>
        <v/>
      </c>
      <c r="F827" t="str">
        <f>IF(OR([1]Inventaires!H828="",[1]Rapport!A$2&lt;&gt;[1]Inventaires!H828),"",[1]Inventaires!I828)</f>
        <v/>
      </c>
      <c r="G827" t="str">
        <f t="shared" si="58"/>
        <v/>
      </c>
      <c r="H827" t="str">
        <f>IF(OR(F827&lt;&gt;[1]Rapport!$C$1,F827=""),"",ROW())</f>
        <v/>
      </c>
      <c r="I827" s="11" t="str">
        <f t="shared" ca="1" si="60"/>
        <v/>
      </c>
    </row>
    <row r="828" spans="2:9" x14ac:dyDescent="0.25">
      <c r="B828" s="10" t="str">
        <f t="shared" ca="1" si="59"/>
        <v/>
      </c>
      <c r="D828" s="11" t="str">
        <f>IF([1]Inventaires!H829="","",[1]Inventaires!H829)</f>
        <v/>
      </c>
      <c r="E828" t="str">
        <f t="shared" si="57"/>
        <v/>
      </c>
      <c r="F828" t="str">
        <f>IF(OR([1]Inventaires!H829="",[1]Rapport!A$2&lt;&gt;[1]Inventaires!H829),"",[1]Inventaires!I829)</f>
        <v/>
      </c>
      <c r="G828" t="str">
        <f t="shared" si="58"/>
        <v/>
      </c>
      <c r="H828" t="str">
        <f>IF(OR(F828&lt;&gt;[1]Rapport!$C$1,F828=""),"",ROW())</f>
        <v/>
      </c>
      <c r="I828" s="11" t="str">
        <f t="shared" ca="1" si="60"/>
        <v/>
      </c>
    </row>
    <row r="829" spans="2:9" x14ac:dyDescent="0.25">
      <c r="B829" s="10" t="str">
        <f t="shared" ca="1" si="59"/>
        <v/>
      </c>
      <c r="D829" s="11" t="str">
        <f>IF([1]Inventaires!H830="","",[1]Inventaires!H830)</f>
        <v/>
      </c>
      <c r="E829" t="str">
        <f t="shared" si="57"/>
        <v/>
      </c>
      <c r="F829" t="str">
        <f>IF(OR([1]Inventaires!H830="",[1]Rapport!A$2&lt;&gt;[1]Inventaires!H830),"",[1]Inventaires!I830)</f>
        <v/>
      </c>
      <c r="G829" t="str">
        <f t="shared" si="58"/>
        <v/>
      </c>
      <c r="H829" t="str">
        <f>IF(OR(F829&lt;&gt;[1]Rapport!$C$1,F829=""),"",ROW())</f>
        <v/>
      </c>
      <c r="I829" s="11" t="str">
        <f t="shared" ca="1" si="60"/>
        <v/>
      </c>
    </row>
    <row r="830" spans="2:9" x14ac:dyDescent="0.25">
      <c r="B830" s="10" t="str">
        <f t="shared" ca="1" si="59"/>
        <v/>
      </c>
      <c r="D830" s="11" t="str">
        <f>IF([1]Inventaires!H831="","",[1]Inventaires!H831)</f>
        <v/>
      </c>
      <c r="E830" t="str">
        <f t="shared" si="57"/>
        <v/>
      </c>
      <c r="F830" t="str">
        <f>IF(OR([1]Inventaires!H831="",[1]Rapport!A$2&lt;&gt;[1]Inventaires!H831),"",[1]Inventaires!I831)</f>
        <v/>
      </c>
      <c r="G830" t="str">
        <f t="shared" si="58"/>
        <v/>
      </c>
      <c r="H830" t="str">
        <f>IF(OR(F830&lt;&gt;[1]Rapport!$C$1,F830=""),"",ROW())</f>
        <v/>
      </c>
      <c r="I830" s="11" t="str">
        <f t="shared" ca="1" si="60"/>
        <v/>
      </c>
    </row>
    <row r="831" spans="2:9" x14ac:dyDescent="0.25">
      <c r="B831" s="10" t="str">
        <f t="shared" ca="1" si="59"/>
        <v/>
      </c>
      <c r="D831" s="11" t="str">
        <f>IF([1]Inventaires!H832="","",[1]Inventaires!H832)</f>
        <v/>
      </c>
      <c r="E831" t="str">
        <f t="shared" si="57"/>
        <v/>
      </c>
      <c r="F831" t="str">
        <f>IF(OR([1]Inventaires!H832="",[1]Rapport!A$2&lt;&gt;[1]Inventaires!H832),"",[1]Inventaires!I832)</f>
        <v/>
      </c>
      <c r="G831" t="str">
        <f t="shared" si="58"/>
        <v/>
      </c>
      <c r="H831" t="str">
        <f>IF(OR(F831&lt;&gt;[1]Rapport!$C$1,F831=""),"",ROW())</f>
        <v/>
      </c>
      <c r="I831" s="11" t="str">
        <f t="shared" ca="1" si="60"/>
        <v/>
      </c>
    </row>
    <row r="832" spans="2:9" x14ac:dyDescent="0.25">
      <c r="B832" s="10" t="str">
        <f t="shared" ca="1" si="59"/>
        <v/>
      </c>
      <c r="D832" s="11" t="str">
        <f>IF([1]Inventaires!H833="","",[1]Inventaires!H833)</f>
        <v/>
      </c>
      <c r="E832" t="str">
        <f t="shared" si="57"/>
        <v/>
      </c>
      <c r="F832" t="str">
        <f>IF(OR([1]Inventaires!H833="",[1]Rapport!A$2&lt;&gt;[1]Inventaires!H833),"",[1]Inventaires!I833)</f>
        <v/>
      </c>
      <c r="G832" t="str">
        <f t="shared" si="58"/>
        <v/>
      </c>
      <c r="H832" t="str">
        <f>IF(OR(F832&lt;&gt;[1]Rapport!$C$1,F832=""),"",ROW())</f>
        <v/>
      </c>
      <c r="I832" s="11" t="str">
        <f t="shared" ca="1" si="60"/>
        <v/>
      </c>
    </row>
    <row r="833" spans="2:9" x14ac:dyDescent="0.25">
      <c r="B833" s="10" t="str">
        <f t="shared" ca="1" si="59"/>
        <v/>
      </c>
      <c r="D833" s="11" t="str">
        <f>IF([1]Inventaires!H834="","",[1]Inventaires!H834)</f>
        <v/>
      </c>
      <c r="E833" t="str">
        <f t="shared" si="57"/>
        <v/>
      </c>
      <c r="F833" t="str">
        <f>IF(OR([1]Inventaires!H834="",[1]Rapport!A$2&lt;&gt;[1]Inventaires!H834),"",[1]Inventaires!I834)</f>
        <v/>
      </c>
      <c r="G833" t="str">
        <f t="shared" si="58"/>
        <v/>
      </c>
      <c r="H833" t="str">
        <f>IF(OR(F833&lt;&gt;[1]Rapport!$C$1,F833=""),"",ROW())</f>
        <v/>
      </c>
      <c r="I833" s="11" t="str">
        <f t="shared" ca="1" si="60"/>
        <v/>
      </c>
    </row>
    <row r="834" spans="2:9" x14ac:dyDescent="0.25">
      <c r="B834" s="10" t="str">
        <f t="shared" ca="1" si="59"/>
        <v/>
      </c>
      <c r="D834" s="11" t="str">
        <f>IF([1]Inventaires!H835="","",[1]Inventaires!H835)</f>
        <v/>
      </c>
      <c r="E834" t="str">
        <f t="shared" ref="E834:E897" si="61">IF(OR(D834="",D834=D835),"",ROW())</f>
        <v/>
      </c>
      <c r="F834" t="str">
        <f>IF(OR([1]Inventaires!H835="",[1]Rapport!A$2&lt;&gt;[1]Inventaires!H835),"",[1]Inventaires!I835)</f>
        <v/>
      </c>
      <c r="G834" t="str">
        <f t="shared" ref="G834:G897" si="62">IF(F834="","",ROW())</f>
        <v/>
      </c>
      <c r="H834" t="str">
        <f>IF(OR(F834&lt;&gt;[1]Rapport!$C$1,F834=""),"",ROW())</f>
        <v/>
      </c>
      <c r="I834" s="11" t="str">
        <f t="shared" ca="1" si="60"/>
        <v/>
      </c>
    </row>
    <row r="835" spans="2:9" x14ac:dyDescent="0.25">
      <c r="B835" s="10" t="str">
        <f t="shared" ca="1" si="59"/>
        <v/>
      </c>
      <c r="D835" s="11" t="str">
        <f>IF([1]Inventaires!H836="","",[1]Inventaires!H836)</f>
        <v/>
      </c>
      <c r="E835" t="str">
        <f t="shared" si="61"/>
        <v/>
      </c>
      <c r="F835" t="str">
        <f>IF(OR([1]Inventaires!H836="",[1]Rapport!A$2&lt;&gt;[1]Inventaires!H836),"",[1]Inventaires!I836)</f>
        <v/>
      </c>
      <c r="G835" t="str">
        <f t="shared" si="62"/>
        <v/>
      </c>
      <c r="H835" t="str">
        <f>IF(OR(F835&lt;&gt;[1]Rapport!$C$1,F835=""),"",ROW())</f>
        <v/>
      </c>
      <c r="I835" s="11" t="str">
        <f t="shared" ca="1" si="60"/>
        <v/>
      </c>
    </row>
    <row r="836" spans="2:9" x14ac:dyDescent="0.25">
      <c r="B836" s="10" t="str">
        <f t="shared" ca="1" si="59"/>
        <v/>
      </c>
      <c r="D836" s="11" t="str">
        <f>IF([1]Inventaires!H837="","",[1]Inventaires!H837)</f>
        <v/>
      </c>
      <c r="E836" t="str">
        <f t="shared" si="61"/>
        <v/>
      </c>
      <c r="F836" t="str">
        <f>IF(OR([1]Inventaires!H837="",[1]Rapport!A$2&lt;&gt;[1]Inventaires!H837),"",[1]Inventaires!I837)</f>
        <v/>
      </c>
      <c r="G836" t="str">
        <f t="shared" si="62"/>
        <v/>
      </c>
      <c r="H836" t="str">
        <f>IF(OR(F836&lt;&gt;[1]Rapport!$C$1,F836=""),"",ROW())</f>
        <v/>
      </c>
      <c r="I836" s="11" t="str">
        <f t="shared" ca="1" si="60"/>
        <v/>
      </c>
    </row>
    <row r="837" spans="2:9" x14ac:dyDescent="0.25">
      <c r="B837" s="10" t="str">
        <f t="shared" ca="1" si="59"/>
        <v/>
      </c>
      <c r="D837" s="11" t="str">
        <f>IF([1]Inventaires!H838="","",[1]Inventaires!H838)</f>
        <v/>
      </c>
      <c r="E837" t="str">
        <f t="shared" si="61"/>
        <v/>
      </c>
      <c r="F837" t="str">
        <f>IF(OR([1]Inventaires!H838="",[1]Rapport!A$2&lt;&gt;[1]Inventaires!H838),"",[1]Inventaires!I838)</f>
        <v/>
      </c>
      <c r="G837" t="str">
        <f t="shared" si="62"/>
        <v/>
      </c>
      <c r="H837" t="str">
        <f>IF(OR(F837&lt;&gt;[1]Rapport!$C$1,F837=""),"",ROW())</f>
        <v/>
      </c>
      <c r="I837" s="11" t="str">
        <f t="shared" ca="1" si="60"/>
        <v/>
      </c>
    </row>
    <row r="838" spans="2:9" x14ac:dyDescent="0.25">
      <c r="B838" s="10" t="str">
        <f t="shared" ca="1" si="59"/>
        <v/>
      </c>
      <c r="D838" s="11" t="str">
        <f>IF([1]Inventaires!H839="","",[1]Inventaires!H839)</f>
        <v/>
      </c>
      <c r="E838" t="str">
        <f t="shared" si="61"/>
        <v/>
      </c>
      <c r="F838" t="str">
        <f>IF(OR([1]Inventaires!H839="",[1]Rapport!A$2&lt;&gt;[1]Inventaires!H839),"",[1]Inventaires!I839)</f>
        <v/>
      </c>
      <c r="G838" t="str">
        <f t="shared" si="62"/>
        <v/>
      </c>
      <c r="H838" t="str">
        <f>IF(OR(F838&lt;&gt;[1]Rapport!$C$1,F838=""),"",ROW())</f>
        <v/>
      </c>
      <c r="I838" s="11" t="str">
        <f t="shared" ca="1" si="60"/>
        <v/>
      </c>
    </row>
    <row r="839" spans="2:9" x14ac:dyDescent="0.25">
      <c r="B839" s="10" t="str">
        <f t="shared" ca="1" si="59"/>
        <v/>
      </c>
      <c r="D839" s="11" t="str">
        <f>IF([1]Inventaires!H840="","",[1]Inventaires!H840)</f>
        <v/>
      </c>
      <c r="E839" t="str">
        <f t="shared" si="61"/>
        <v/>
      </c>
      <c r="F839" t="str">
        <f>IF(OR([1]Inventaires!H840="",[1]Rapport!A$2&lt;&gt;[1]Inventaires!H840),"",[1]Inventaires!I840)</f>
        <v/>
      </c>
      <c r="G839" t="str">
        <f t="shared" si="62"/>
        <v/>
      </c>
      <c r="H839" t="str">
        <f>IF(OR(F839&lt;&gt;[1]Rapport!$C$1,F839=""),"",ROW())</f>
        <v/>
      </c>
      <c r="I839" s="11" t="str">
        <f t="shared" ca="1" si="60"/>
        <v/>
      </c>
    </row>
    <row r="840" spans="2:9" x14ac:dyDescent="0.25">
      <c r="B840" s="10" t="str">
        <f t="shared" ca="1" si="59"/>
        <v/>
      </c>
      <c r="D840" s="11" t="str">
        <f>IF([1]Inventaires!H841="","",[1]Inventaires!H841)</f>
        <v/>
      </c>
      <c r="E840" t="str">
        <f t="shared" si="61"/>
        <v/>
      </c>
      <c r="F840" t="str">
        <f>IF(OR([1]Inventaires!H841="",[1]Rapport!A$2&lt;&gt;[1]Inventaires!H841),"",[1]Inventaires!I841)</f>
        <v/>
      </c>
      <c r="G840" t="str">
        <f t="shared" si="62"/>
        <v/>
      </c>
      <c r="H840" t="str">
        <f>IF(OR(F840&lt;&gt;[1]Rapport!$C$1,F840=""),"",ROW())</f>
        <v/>
      </c>
      <c r="I840" s="11" t="str">
        <f t="shared" ca="1" si="60"/>
        <v/>
      </c>
    </row>
    <row r="841" spans="2:9" x14ac:dyDescent="0.25">
      <c r="B841" s="10" t="str">
        <f t="shared" ca="1" si="59"/>
        <v/>
      </c>
      <c r="D841" s="11" t="str">
        <f>IF([1]Inventaires!H842="","",[1]Inventaires!H842)</f>
        <v/>
      </c>
      <c r="E841" t="str">
        <f t="shared" si="61"/>
        <v/>
      </c>
      <c r="F841" t="str">
        <f>IF(OR([1]Inventaires!H842="",[1]Rapport!A$2&lt;&gt;[1]Inventaires!H842),"",[1]Inventaires!I842)</f>
        <v/>
      </c>
      <c r="G841" t="str">
        <f t="shared" si="62"/>
        <v/>
      </c>
      <c r="H841" t="str">
        <f>IF(OR(F841&lt;&gt;[1]Rapport!$C$1,F841=""),"",ROW())</f>
        <v/>
      </c>
      <c r="I841" s="11" t="str">
        <f t="shared" ca="1" si="60"/>
        <v/>
      </c>
    </row>
    <row r="842" spans="2:9" x14ac:dyDescent="0.25">
      <c r="B842" s="10" t="str">
        <f t="shared" ca="1" si="59"/>
        <v/>
      </c>
      <c r="D842" s="11" t="str">
        <f>IF([1]Inventaires!H843="","",[1]Inventaires!H843)</f>
        <v/>
      </c>
      <c r="E842" t="str">
        <f t="shared" si="61"/>
        <v/>
      </c>
      <c r="F842" t="str">
        <f>IF(OR([1]Inventaires!H843="",[1]Rapport!A$2&lt;&gt;[1]Inventaires!H843),"",[1]Inventaires!I843)</f>
        <v/>
      </c>
      <c r="G842" t="str">
        <f t="shared" si="62"/>
        <v/>
      </c>
      <c r="H842" t="str">
        <f>IF(OR(F842&lt;&gt;[1]Rapport!$C$1,F842=""),"",ROW())</f>
        <v/>
      </c>
      <c r="I842" s="11" t="str">
        <f t="shared" ca="1" si="60"/>
        <v/>
      </c>
    </row>
    <row r="843" spans="2:9" x14ac:dyDescent="0.25">
      <c r="B843" s="10" t="str">
        <f t="shared" ca="1" si="59"/>
        <v/>
      </c>
      <c r="D843" s="11" t="str">
        <f>IF([1]Inventaires!H844="","",[1]Inventaires!H844)</f>
        <v/>
      </c>
      <c r="E843" t="str">
        <f t="shared" si="61"/>
        <v/>
      </c>
      <c r="F843" t="str">
        <f>IF(OR([1]Inventaires!H844="",[1]Rapport!A$2&lt;&gt;[1]Inventaires!H844),"",[1]Inventaires!I844)</f>
        <v/>
      </c>
      <c r="G843" t="str">
        <f t="shared" si="62"/>
        <v/>
      </c>
      <c r="H843" t="str">
        <f>IF(OR(F843&lt;&gt;[1]Rapport!$C$1,F843=""),"",ROW())</f>
        <v/>
      </c>
      <c r="I843" s="11" t="str">
        <f t="shared" ca="1" si="60"/>
        <v/>
      </c>
    </row>
    <row r="844" spans="2:9" x14ac:dyDescent="0.25">
      <c r="B844" s="10" t="str">
        <f t="shared" ca="1" si="59"/>
        <v/>
      </c>
      <c r="D844" s="11" t="str">
        <f>IF([1]Inventaires!H845="","",[1]Inventaires!H845)</f>
        <v/>
      </c>
      <c r="E844" t="str">
        <f t="shared" si="61"/>
        <v/>
      </c>
      <c r="F844" t="str">
        <f>IF(OR([1]Inventaires!H845="",[1]Rapport!A$2&lt;&gt;[1]Inventaires!H845),"",[1]Inventaires!I845)</f>
        <v/>
      </c>
      <c r="G844" t="str">
        <f t="shared" si="62"/>
        <v/>
      </c>
      <c r="H844" t="str">
        <f>IF(OR(F844&lt;&gt;[1]Rapport!$C$1,F844=""),"",ROW())</f>
        <v/>
      </c>
      <c r="I844" s="11" t="str">
        <f t="shared" ca="1" si="60"/>
        <v/>
      </c>
    </row>
    <row r="845" spans="2:9" x14ac:dyDescent="0.25">
      <c r="B845" s="10" t="str">
        <f t="shared" ca="1" si="59"/>
        <v/>
      </c>
      <c r="D845" s="11" t="str">
        <f>IF([1]Inventaires!H846="","",[1]Inventaires!H846)</f>
        <v/>
      </c>
      <c r="E845" t="str">
        <f t="shared" si="61"/>
        <v/>
      </c>
      <c r="F845" t="str">
        <f>IF(OR([1]Inventaires!H846="",[1]Rapport!A$2&lt;&gt;[1]Inventaires!H846),"",[1]Inventaires!I846)</f>
        <v/>
      </c>
      <c r="G845" t="str">
        <f t="shared" si="62"/>
        <v/>
      </c>
      <c r="H845" t="str">
        <f>IF(OR(F845&lt;&gt;[1]Rapport!$C$1,F845=""),"",ROW())</f>
        <v/>
      </c>
      <c r="I845" s="11" t="str">
        <f t="shared" ca="1" si="60"/>
        <v/>
      </c>
    </row>
    <row r="846" spans="2:9" x14ac:dyDescent="0.25">
      <c r="B846" s="10" t="str">
        <f t="shared" ca="1" si="59"/>
        <v/>
      </c>
      <c r="D846" s="11" t="str">
        <f>IF([1]Inventaires!H847="","",[1]Inventaires!H847)</f>
        <v/>
      </c>
      <c r="E846" t="str">
        <f t="shared" si="61"/>
        <v/>
      </c>
      <c r="F846" t="str">
        <f>IF(OR([1]Inventaires!H847="",[1]Rapport!A$2&lt;&gt;[1]Inventaires!H847),"",[1]Inventaires!I847)</f>
        <v/>
      </c>
      <c r="G846" t="str">
        <f t="shared" si="62"/>
        <v/>
      </c>
      <c r="H846" t="str">
        <f>IF(OR(F846&lt;&gt;[1]Rapport!$C$1,F846=""),"",ROW())</f>
        <v/>
      </c>
      <c r="I846" s="11" t="str">
        <f t="shared" ca="1" si="60"/>
        <v/>
      </c>
    </row>
    <row r="847" spans="2:9" x14ac:dyDescent="0.25">
      <c r="B847" s="10" t="str">
        <f t="shared" ca="1" si="59"/>
        <v/>
      </c>
      <c r="D847" s="11" t="str">
        <f>IF([1]Inventaires!H848="","",[1]Inventaires!H848)</f>
        <v/>
      </c>
      <c r="E847" t="str">
        <f t="shared" si="61"/>
        <v/>
      </c>
      <c r="F847" t="str">
        <f>IF(OR([1]Inventaires!H848="",[1]Rapport!A$2&lt;&gt;[1]Inventaires!H848),"",[1]Inventaires!I848)</f>
        <v/>
      </c>
      <c r="G847" t="str">
        <f t="shared" si="62"/>
        <v/>
      </c>
      <c r="H847" t="str">
        <f>IF(OR(F847&lt;&gt;[1]Rapport!$C$1,F847=""),"",ROW())</f>
        <v/>
      </c>
      <c r="I847" s="11" t="str">
        <f t="shared" ca="1" si="60"/>
        <v/>
      </c>
    </row>
    <row r="848" spans="2:9" x14ac:dyDescent="0.25">
      <c r="B848" s="10" t="str">
        <f t="shared" ca="1" si="59"/>
        <v/>
      </c>
      <c r="D848" s="11" t="str">
        <f>IF([1]Inventaires!H849="","",[1]Inventaires!H849)</f>
        <v/>
      </c>
      <c r="E848" t="str">
        <f t="shared" si="61"/>
        <v/>
      </c>
      <c r="F848" t="str">
        <f>IF(OR([1]Inventaires!H849="",[1]Rapport!A$2&lt;&gt;[1]Inventaires!H849),"",[1]Inventaires!I849)</f>
        <v/>
      </c>
      <c r="G848" t="str">
        <f t="shared" si="62"/>
        <v/>
      </c>
      <c r="H848" t="str">
        <f>IF(OR(F848&lt;&gt;[1]Rapport!$C$1,F848=""),"",ROW())</f>
        <v/>
      </c>
      <c r="I848" s="11" t="str">
        <f t="shared" ca="1" si="60"/>
        <v/>
      </c>
    </row>
    <row r="849" spans="2:9" x14ac:dyDescent="0.25">
      <c r="B849" s="10" t="str">
        <f t="shared" ref="B849:B912" ca="1" si="63">IF(ROW()-1&lt;=G$1,INDIRECT("LD!I"&amp;SMALL(G$2:G$1000,ROW()-1),1),"")</f>
        <v/>
      </c>
      <c r="D849" s="11" t="str">
        <f>IF([1]Inventaires!H850="","",[1]Inventaires!H850)</f>
        <v/>
      </c>
      <c r="E849" t="str">
        <f t="shared" si="61"/>
        <v/>
      </c>
      <c r="F849" t="str">
        <f>IF(OR([1]Inventaires!H850="",[1]Rapport!A$2&lt;&gt;[1]Inventaires!H850),"",[1]Inventaires!I850)</f>
        <v/>
      </c>
      <c r="G849" t="str">
        <f t="shared" si="62"/>
        <v/>
      </c>
      <c r="H849" t="str">
        <f>IF(OR(F849&lt;&gt;[1]Rapport!$C$1,F849=""),"",ROW())</f>
        <v/>
      </c>
      <c r="I849" s="11" t="str">
        <f t="shared" ref="I849:I912" ca="1" si="64">IF(ROW()-1&lt;=H$1,INDIRECT("Inventaires!d"&amp;SMALL(H$2:H$1000,ROW()-1)+1,1),"")</f>
        <v/>
      </c>
    </row>
    <row r="850" spans="2:9" x14ac:dyDescent="0.25">
      <c r="B850" s="10" t="str">
        <f t="shared" ca="1" si="63"/>
        <v/>
      </c>
      <c r="D850" s="11" t="str">
        <f>IF([1]Inventaires!H851="","",[1]Inventaires!H851)</f>
        <v/>
      </c>
      <c r="E850" t="str">
        <f t="shared" si="61"/>
        <v/>
      </c>
      <c r="F850" t="str">
        <f>IF(OR([1]Inventaires!H851="",[1]Rapport!A$2&lt;&gt;[1]Inventaires!H851),"",[1]Inventaires!I851)</f>
        <v/>
      </c>
      <c r="G850" t="str">
        <f t="shared" si="62"/>
        <v/>
      </c>
      <c r="H850" t="str">
        <f>IF(OR(F850&lt;&gt;[1]Rapport!$C$1,F850=""),"",ROW())</f>
        <v/>
      </c>
      <c r="I850" s="11" t="str">
        <f t="shared" ca="1" si="64"/>
        <v/>
      </c>
    </row>
    <row r="851" spans="2:9" x14ac:dyDescent="0.25">
      <c r="B851" s="10" t="str">
        <f t="shared" ca="1" si="63"/>
        <v/>
      </c>
      <c r="D851" s="11" t="str">
        <f>IF([1]Inventaires!H852="","",[1]Inventaires!H852)</f>
        <v/>
      </c>
      <c r="E851" t="str">
        <f t="shared" si="61"/>
        <v/>
      </c>
      <c r="F851" t="str">
        <f>IF(OR([1]Inventaires!H852="",[1]Rapport!A$2&lt;&gt;[1]Inventaires!H852),"",[1]Inventaires!I852)</f>
        <v/>
      </c>
      <c r="G851" t="str">
        <f t="shared" si="62"/>
        <v/>
      </c>
      <c r="H851" t="str">
        <f>IF(OR(F851&lt;&gt;[1]Rapport!$C$1,F851=""),"",ROW())</f>
        <v/>
      </c>
      <c r="I851" s="11" t="str">
        <f t="shared" ca="1" si="64"/>
        <v/>
      </c>
    </row>
    <row r="852" spans="2:9" x14ac:dyDescent="0.25">
      <c r="B852" s="10" t="str">
        <f t="shared" ca="1" si="63"/>
        <v/>
      </c>
      <c r="D852" s="11" t="str">
        <f>IF([1]Inventaires!H853="","",[1]Inventaires!H853)</f>
        <v/>
      </c>
      <c r="E852" t="str">
        <f t="shared" si="61"/>
        <v/>
      </c>
      <c r="F852" t="str">
        <f>IF(OR([1]Inventaires!H853="",[1]Rapport!A$2&lt;&gt;[1]Inventaires!H853),"",[1]Inventaires!I853)</f>
        <v/>
      </c>
      <c r="G852" t="str">
        <f t="shared" si="62"/>
        <v/>
      </c>
      <c r="H852" t="str">
        <f>IF(OR(F852&lt;&gt;[1]Rapport!$C$1,F852=""),"",ROW())</f>
        <v/>
      </c>
      <c r="I852" s="11" t="str">
        <f t="shared" ca="1" si="64"/>
        <v/>
      </c>
    </row>
    <row r="853" spans="2:9" x14ac:dyDescent="0.25">
      <c r="B853" s="10" t="str">
        <f t="shared" ca="1" si="63"/>
        <v/>
      </c>
      <c r="D853" s="11" t="str">
        <f>IF([1]Inventaires!H854="","",[1]Inventaires!H854)</f>
        <v/>
      </c>
      <c r="E853" t="str">
        <f t="shared" si="61"/>
        <v/>
      </c>
      <c r="F853" t="str">
        <f>IF(OR([1]Inventaires!H854="",[1]Rapport!A$2&lt;&gt;[1]Inventaires!H854),"",[1]Inventaires!I854)</f>
        <v/>
      </c>
      <c r="G853" t="str">
        <f t="shared" si="62"/>
        <v/>
      </c>
      <c r="H853" t="str">
        <f>IF(OR(F853&lt;&gt;[1]Rapport!$C$1,F853=""),"",ROW())</f>
        <v/>
      </c>
      <c r="I853" s="11" t="str">
        <f t="shared" ca="1" si="64"/>
        <v/>
      </c>
    </row>
    <row r="854" spans="2:9" x14ac:dyDescent="0.25">
      <c r="B854" s="10" t="str">
        <f t="shared" ca="1" si="63"/>
        <v/>
      </c>
      <c r="D854" s="11" t="str">
        <f>IF([1]Inventaires!H855="","",[1]Inventaires!H855)</f>
        <v/>
      </c>
      <c r="E854" t="str">
        <f t="shared" si="61"/>
        <v/>
      </c>
      <c r="F854" t="str">
        <f>IF(OR([1]Inventaires!H855="",[1]Rapport!A$2&lt;&gt;[1]Inventaires!H855),"",[1]Inventaires!I855)</f>
        <v/>
      </c>
      <c r="G854" t="str">
        <f t="shared" si="62"/>
        <v/>
      </c>
      <c r="H854" t="str">
        <f>IF(OR(F854&lt;&gt;[1]Rapport!$C$1,F854=""),"",ROW())</f>
        <v/>
      </c>
      <c r="I854" s="11" t="str">
        <f t="shared" ca="1" si="64"/>
        <v/>
      </c>
    </row>
    <row r="855" spans="2:9" x14ac:dyDescent="0.25">
      <c r="B855" s="10" t="str">
        <f t="shared" ca="1" si="63"/>
        <v/>
      </c>
      <c r="D855" s="11" t="str">
        <f>IF([1]Inventaires!H856="","",[1]Inventaires!H856)</f>
        <v/>
      </c>
      <c r="E855" t="str">
        <f t="shared" si="61"/>
        <v/>
      </c>
      <c r="F855" t="str">
        <f>IF(OR([1]Inventaires!H856="",[1]Rapport!A$2&lt;&gt;[1]Inventaires!H856),"",[1]Inventaires!I856)</f>
        <v/>
      </c>
      <c r="G855" t="str">
        <f t="shared" si="62"/>
        <v/>
      </c>
      <c r="H855" t="str">
        <f>IF(OR(F855&lt;&gt;[1]Rapport!$C$1,F855=""),"",ROW())</f>
        <v/>
      </c>
      <c r="I855" s="11" t="str">
        <f t="shared" ca="1" si="64"/>
        <v/>
      </c>
    </row>
    <row r="856" spans="2:9" x14ac:dyDescent="0.25">
      <c r="B856" s="10" t="str">
        <f t="shared" ca="1" si="63"/>
        <v/>
      </c>
      <c r="D856" s="11" t="str">
        <f>IF([1]Inventaires!H857="","",[1]Inventaires!H857)</f>
        <v/>
      </c>
      <c r="E856" t="str">
        <f t="shared" si="61"/>
        <v/>
      </c>
      <c r="F856" t="str">
        <f>IF(OR([1]Inventaires!H857="",[1]Rapport!A$2&lt;&gt;[1]Inventaires!H857),"",[1]Inventaires!I857)</f>
        <v/>
      </c>
      <c r="G856" t="str">
        <f t="shared" si="62"/>
        <v/>
      </c>
      <c r="H856" t="str">
        <f>IF(OR(F856&lt;&gt;[1]Rapport!$C$1,F856=""),"",ROW())</f>
        <v/>
      </c>
      <c r="I856" s="11" t="str">
        <f t="shared" ca="1" si="64"/>
        <v/>
      </c>
    </row>
    <row r="857" spans="2:9" x14ac:dyDescent="0.25">
      <c r="B857" s="10" t="str">
        <f t="shared" ca="1" si="63"/>
        <v/>
      </c>
      <c r="D857" s="11" t="str">
        <f>IF([1]Inventaires!H858="","",[1]Inventaires!H858)</f>
        <v/>
      </c>
      <c r="E857" t="str">
        <f t="shared" si="61"/>
        <v/>
      </c>
      <c r="F857" t="str">
        <f>IF(OR([1]Inventaires!H858="",[1]Rapport!A$2&lt;&gt;[1]Inventaires!H858),"",[1]Inventaires!I858)</f>
        <v/>
      </c>
      <c r="G857" t="str">
        <f t="shared" si="62"/>
        <v/>
      </c>
      <c r="H857" t="str">
        <f>IF(OR(F857&lt;&gt;[1]Rapport!$C$1,F857=""),"",ROW())</f>
        <v/>
      </c>
      <c r="I857" s="11" t="str">
        <f t="shared" ca="1" si="64"/>
        <v/>
      </c>
    </row>
    <row r="858" spans="2:9" x14ac:dyDescent="0.25">
      <c r="B858" s="10" t="str">
        <f t="shared" ca="1" si="63"/>
        <v/>
      </c>
      <c r="D858" s="11" t="str">
        <f>IF([1]Inventaires!H859="","",[1]Inventaires!H859)</f>
        <v/>
      </c>
      <c r="E858" t="str">
        <f t="shared" si="61"/>
        <v/>
      </c>
      <c r="F858" t="str">
        <f>IF(OR([1]Inventaires!H859="",[1]Rapport!A$2&lt;&gt;[1]Inventaires!H859),"",[1]Inventaires!I859)</f>
        <v/>
      </c>
      <c r="G858" t="str">
        <f t="shared" si="62"/>
        <v/>
      </c>
      <c r="H858" t="str">
        <f>IF(OR(F858&lt;&gt;[1]Rapport!$C$1,F858=""),"",ROW())</f>
        <v/>
      </c>
      <c r="I858" s="11" t="str">
        <f t="shared" ca="1" si="64"/>
        <v/>
      </c>
    </row>
    <row r="859" spans="2:9" x14ac:dyDescent="0.25">
      <c r="B859" s="10" t="str">
        <f t="shared" ca="1" si="63"/>
        <v/>
      </c>
      <c r="D859" s="11" t="str">
        <f>IF([1]Inventaires!H860="","",[1]Inventaires!H860)</f>
        <v/>
      </c>
      <c r="E859" t="str">
        <f t="shared" si="61"/>
        <v/>
      </c>
      <c r="F859" t="str">
        <f>IF(OR([1]Inventaires!H860="",[1]Rapport!A$2&lt;&gt;[1]Inventaires!H860),"",[1]Inventaires!I860)</f>
        <v/>
      </c>
      <c r="G859" t="str">
        <f t="shared" si="62"/>
        <v/>
      </c>
      <c r="H859" t="str">
        <f>IF(OR(F859&lt;&gt;[1]Rapport!$C$1,F859=""),"",ROW())</f>
        <v/>
      </c>
      <c r="I859" s="11" t="str">
        <f t="shared" ca="1" si="64"/>
        <v/>
      </c>
    </row>
    <row r="860" spans="2:9" x14ac:dyDescent="0.25">
      <c r="B860" s="10" t="str">
        <f t="shared" ca="1" si="63"/>
        <v/>
      </c>
      <c r="D860" s="11" t="str">
        <f>IF([1]Inventaires!H861="","",[1]Inventaires!H861)</f>
        <v/>
      </c>
      <c r="E860" t="str">
        <f t="shared" si="61"/>
        <v/>
      </c>
      <c r="F860" t="str">
        <f>IF(OR([1]Inventaires!H861="",[1]Rapport!A$2&lt;&gt;[1]Inventaires!H861),"",[1]Inventaires!I861)</f>
        <v/>
      </c>
      <c r="G860" t="str">
        <f t="shared" si="62"/>
        <v/>
      </c>
      <c r="H860" t="str">
        <f>IF(OR(F860&lt;&gt;[1]Rapport!$C$1,F860=""),"",ROW())</f>
        <v/>
      </c>
      <c r="I860" s="11" t="str">
        <f t="shared" ca="1" si="64"/>
        <v/>
      </c>
    </row>
    <row r="861" spans="2:9" x14ac:dyDescent="0.25">
      <c r="B861" s="10" t="str">
        <f t="shared" ca="1" si="63"/>
        <v/>
      </c>
      <c r="D861" s="11" t="str">
        <f>IF([1]Inventaires!H862="","",[1]Inventaires!H862)</f>
        <v/>
      </c>
      <c r="E861" t="str">
        <f t="shared" si="61"/>
        <v/>
      </c>
      <c r="F861" t="str">
        <f>IF(OR([1]Inventaires!H862="",[1]Rapport!A$2&lt;&gt;[1]Inventaires!H862),"",[1]Inventaires!I862)</f>
        <v/>
      </c>
      <c r="G861" t="str">
        <f t="shared" si="62"/>
        <v/>
      </c>
      <c r="H861" t="str">
        <f>IF(OR(F861&lt;&gt;[1]Rapport!$C$1,F861=""),"",ROW())</f>
        <v/>
      </c>
      <c r="I861" s="11" t="str">
        <f t="shared" ca="1" si="64"/>
        <v/>
      </c>
    </row>
    <row r="862" spans="2:9" x14ac:dyDescent="0.25">
      <c r="B862" s="10" t="str">
        <f t="shared" ca="1" si="63"/>
        <v/>
      </c>
      <c r="D862" s="11" t="str">
        <f>IF([1]Inventaires!H863="","",[1]Inventaires!H863)</f>
        <v/>
      </c>
      <c r="E862" t="str">
        <f t="shared" si="61"/>
        <v/>
      </c>
      <c r="F862" t="str">
        <f>IF(OR([1]Inventaires!H863="",[1]Rapport!A$2&lt;&gt;[1]Inventaires!H863),"",[1]Inventaires!I863)</f>
        <v/>
      </c>
      <c r="G862" t="str">
        <f t="shared" si="62"/>
        <v/>
      </c>
      <c r="H862" t="str">
        <f>IF(OR(F862&lt;&gt;[1]Rapport!$C$1,F862=""),"",ROW())</f>
        <v/>
      </c>
      <c r="I862" s="11" t="str">
        <f t="shared" ca="1" si="64"/>
        <v/>
      </c>
    </row>
    <row r="863" spans="2:9" x14ac:dyDescent="0.25">
      <c r="B863" s="10" t="str">
        <f t="shared" ca="1" si="63"/>
        <v/>
      </c>
      <c r="D863" s="11" t="str">
        <f>IF([1]Inventaires!H864="","",[1]Inventaires!H864)</f>
        <v/>
      </c>
      <c r="E863" t="str">
        <f t="shared" si="61"/>
        <v/>
      </c>
      <c r="F863" t="str">
        <f>IF(OR([1]Inventaires!H864="",[1]Rapport!A$2&lt;&gt;[1]Inventaires!H864),"",[1]Inventaires!I864)</f>
        <v/>
      </c>
      <c r="G863" t="str">
        <f t="shared" si="62"/>
        <v/>
      </c>
      <c r="H863" t="str">
        <f>IF(OR(F863&lt;&gt;[1]Rapport!$C$1,F863=""),"",ROW())</f>
        <v/>
      </c>
      <c r="I863" s="11" t="str">
        <f t="shared" ca="1" si="64"/>
        <v/>
      </c>
    </row>
    <row r="864" spans="2:9" x14ac:dyDescent="0.25">
      <c r="B864" s="10" t="str">
        <f t="shared" ca="1" si="63"/>
        <v/>
      </c>
      <c r="D864" s="11" t="str">
        <f>IF([1]Inventaires!H865="","",[1]Inventaires!H865)</f>
        <v/>
      </c>
      <c r="E864" t="str">
        <f t="shared" si="61"/>
        <v/>
      </c>
      <c r="F864" t="str">
        <f>IF(OR([1]Inventaires!H865="",[1]Rapport!A$2&lt;&gt;[1]Inventaires!H865),"",[1]Inventaires!I865)</f>
        <v/>
      </c>
      <c r="G864" t="str">
        <f t="shared" si="62"/>
        <v/>
      </c>
      <c r="H864" t="str">
        <f>IF(OR(F864&lt;&gt;[1]Rapport!$C$1,F864=""),"",ROW())</f>
        <v/>
      </c>
      <c r="I864" s="11" t="str">
        <f t="shared" ca="1" si="64"/>
        <v/>
      </c>
    </row>
    <row r="865" spans="2:9" x14ac:dyDescent="0.25">
      <c r="B865" s="10" t="str">
        <f t="shared" ca="1" si="63"/>
        <v/>
      </c>
      <c r="D865" s="11" t="str">
        <f>IF([1]Inventaires!H866="","",[1]Inventaires!H866)</f>
        <v/>
      </c>
      <c r="E865" t="str">
        <f t="shared" si="61"/>
        <v/>
      </c>
      <c r="F865" t="str">
        <f>IF(OR([1]Inventaires!H866="",[1]Rapport!A$2&lt;&gt;[1]Inventaires!H866),"",[1]Inventaires!I866)</f>
        <v/>
      </c>
      <c r="G865" t="str">
        <f t="shared" si="62"/>
        <v/>
      </c>
      <c r="H865" t="str">
        <f>IF(OR(F865&lt;&gt;[1]Rapport!$C$1,F865=""),"",ROW())</f>
        <v/>
      </c>
      <c r="I865" s="11" t="str">
        <f t="shared" ca="1" si="64"/>
        <v/>
      </c>
    </row>
    <row r="866" spans="2:9" x14ac:dyDescent="0.25">
      <c r="B866" s="10" t="str">
        <f t="shared" ca="1" si="63"/>
        <v/>
      </c>
      <c r="D866" s="11" t="str">
        <f>IF([1]Inventaires!H867="","",[1]Inventaires!H867)</f>
        <v/>
      </c>
      <c r="E866" t="str">
        <f t="shared" si="61"/>
        <v/>
      </c>
      <c r="F866" t="str">
        <f>IF(OR([1]Inventaires!H867="",[1]Rapport!A$2&lt;&gt;[1]Inventaires!H867),"",[1]Inventaires!I867)</f>
        <v/>
      </c>
      <c r="G866" t="str">
        <f t="shared" si="62"/>
        <v/>
      </c>
      <c r="H866" t="str">
        <f>IF(OR(F866&lt;&gt;[1]Rapport!$C$1,F866=""),"",ROW())</f>
        <v/>
      </c>
      <c r="I866" s="11" t="str">
        <f t="shared" ca="1" si="64"/>
        <v/>
      </c>
    </row>
    <row r="867" spans="2:9" x14ac:dyDescent="0.25">
      <c r="B867" s="10" t="str">
        <f t="shared" ca="1" si="63"/>
        <v/>
      </c>
      <c r="D867" s="11" t="str">
        <f>IF([1]Inventaires!H868="","",[1]Inventaires!H868)</f>
        <v/>
      </c>
      <c r="E867" t="str">
        <f t="shared" si="61"/>
        <v/>
      </c>
      <c r="F867" t="str">
        <f>IF(OR([1]Inventaires!H868="",[1]Rapport!A$2&lt;&gt;[1]Inventaires!H868),"",[1]Inventaires!I868)</f>
        <v/>
      </c>
      <c r="G867" t="str">
        <f t="shared" si="62"/>
        <v/>
      </c>
      <c r="H867" t="str">
        <f>IF(OR(F867&lt;&gt;[1]Rapport!$C$1,F867=""),"",ROW())</f>
        <v/>
      </c>
      <c r="I867" s="11" t="str">
        <f t="shared" ca="1" si="64"/>
        <v/>
      </c>
    </row>
    <row r="868" spans="2:9" x14ac:dyDescent="0.25">
      <c r="B868" s="10" t="str">
        <f t="shared" ca="1" si="63"/>
        <v/>
      </c>
      <c r="D868" s="11" t="str">
        <f>IF([1]Inventaires!H869="","",[1]Inventaires!H869)</f>
        <v/>
      </c>
      <c r="E868" t="str">
        <f t="shared" si="61"/>
        <v/>
      </c>
      <c r="F868" t="str">
        <f>IF(OR([1]Inventaires!H869="",[1]Rapport!A$2&lt;&gt;[1]Inventaires!H869),"",[1]Inventaires!I869)</f>
        <v/>
      </c>
      <c r="G868" t="str">
        <f t="shared" si="62"/>
        <v/>
      </c>
      <c r="H868" t="str">
        <f>IF(OR(F868&lt;&gt;[1]Rapport!$C$1,F868=""),"",ROW())</f>
        <v/>
      </c>
      <c r="I868" s="11" t="str">
        <f t="shared" ca="1" si="64"/>
        <v/>
      </c>
    </row>
    <row r="869" spans="2:9" x14ac:dyDescent="0.25">
      <c r="B869" s="10" t="str">
        <f t="shared" ca="1" si="63"/>
        <v/>
      </c>
      <c r="D869" s="11" t="str">
        <f>IF([1]Inventaires!H870="","",[1]Inventaires!H870)</f>
        <v/>
      </c>
      <c r="E869" t="str">
        <f t="shared" si="61"/>
        <v/>
      </c>
      <c r="F869" t="str">
        <f>IF(OR([1]Inventaires!H870="",[1]Rapport!A$2&lt;&gt;[1]Inventaires!H870),"",[1]Inventaires!I870)</f>
        <v/>
      </c>
      <c r="G869" t="str">
        <f t="shared" si="62"/>
        <v/>
      </c>
      <c r="H869" t="str">
        <f>IF(OR(F869&lt;&gt;[1]Rapport!$C$1,F869=""),"",ROW())</f>
        <v/>
      </c>
      <c r="I869" s="11" t="str">
        <f t="shared" ca="1" si="64"/>
        <v/>
      </c>
    </row>
    <row r="870" spans="2:9" x14ac:dyDescent="0.25">
      <c r="B870" s="10" t="str">
        <f t="shared" ca="1" si="63"/>
        <v/>
      </c>
      <c r="D870" s="11" t="str">
        <f>IF([1]Inventaires!H871="","",[1]Inventaires!H871)</f>
        <v/>
      </c>
      <c r="E870" t="str">
        <f t="shared" si="61"/>
        <v/>
      </c>
      <c r="F870" t="str">
        <f>IF(OR([1]Inventaires!H871="",[1]Rapport!A$2&lt;&gt;[1]Inventaires!H871),"",[1]Inventaires!I871)</f>
        <v/>
      </c>
      <c r="G870" t="str">
        <f t="shared" si="62"/>
        <v/>
      </c>
      <c r="H870" t="str">
        <f>IF(OR(F870&lt;&gt;[1]Rapport!$C$1,F870=""),"",ROW())</f>
        <v/>
      </c>
      <c r="I870" s="11" t="str">
        <f t="shared" ca="1" si="64"/>
        <v/>
      </c>
    </row>
    <row r="871" spans="2:9" x14ac:dyDescent="0.25">
      <c r="B871" s="10" t="str">
        <f t="shared" ca="1" si="63"/>
        <v/>
      </c>
      <c r="D871" s="11" t="str">
        <f>IF([1]Inventaires!H872="","",[1]Inventaires!H872)</f>
        <v/>
      </c>
      <c r="E871" t="str">
        <f t="shared" si="61"/>
        <v/>
      </c>
      <c r="F871" t="str">
        <f>IF(OR([1]Inventaires!H872="",[1]Rapport!A$2&lt;&gt;[1]Inventaires!H872),"",[1]Inventaires!I872)</f>
        <v/>
      </c>
      <c r="G871" t="str">
        <f t="shared" si="62"/>
        <v/>
      </c>
      <c r="H871" t="str">
        <f>IF(OR(F871&lt;&gt;[1]Rapport!$C$1,F871=""),"",ROW())</f>
        <v/>
      </c>
      <c r="I871" s="11" t="str">
        <f t="shared" ca="1" si="64"/>
        <v/>
      </c>
    </row>
    <row r="872" spans="2:9" x14ac:dyDescent="0.25">
      <c r="B872" s="10" t="str">
        <f t="shared" ca="1" si="63"/>
        <v/>
      </c>
      <c r="D872" s="11" t="str">
        <f>IF([1]Inventaires!H873="","",[1]Inventaires!H873)</f>
        <v/>
      </c>
      <c r="E872" t="str">
        <f t="shared" si="61"/>
        <v/>
      </c>
      <c r="F872" t="str">
        <f>IF(OR([1]Inventaires!H873="",[1]Rapport!A$2&lt;&gt;[1]Inventaires!H873),"",[1]Inventaires!I873)</f>
        <v/>
      </c>
      <c r="G872" t="str">
        <f t="shared" si="62"/>
        <v/>
      </c>
      <c r="H872" t="str">
        <f>IF(OR(F872&lt;&gt;[1]Rapport!$C$1,F872=""),"",ROW())</f>
        <v/>
      </c>
      <c r="I872" s="11" t="str">
        <f t="shared" ca="1" si="64"/>
        <v/>
      </c>
    </row>
    <row r="873" spans="2:9" x14ac:dyDescent="0.25">
      <c r="B873" s="10" t="str">
        <f t="shared" ca="1" si="63"/>
        <v/>
      </c>
      <c r="D873" s="11" t="str">
        <f>IF([1]Inventaires!H874="","",[1]Inventaires!H874)</f>
        <v/>
      </c>
      <c r="E873" t="str">
        <f t="shared" si="61"/>
        <v/>
      </c>
      <c r="F873" t="str">
        <f>IF(OR([1]Inventaires!H874="",[1]Rapport!A$2&lt;&gt;[1]Inventaires!H874),"",[1]Inventaires!I874)</f>
        <v/>
      </c>
      <c r="G873" t="str">
        <f t="shared" si="62"/>
        <v/>
      </c>
      <c r="H873" t="str">
        <f>IF(OR(F873&lt;&gt;[1]Rapport!$C$1,F873=""),"",ROW())</f>
        <v/>
      </c>
      <c r="I873" s="11" t="str">
        <f t="shared" ca="1" si="64"/>
        <v/>
      </c>
    </row>
    <row r="874" spans="2:9" x14ac:dyDescent="0.25">
      <c r="B874" s="10" t="str">
        <f t="shared" ca="1" si="63"/>
        <v/>
      </c>
      <c r="D874" s="11" t="str">
        <f>IF([1]Inventaires!H875="","",[1]Inventaires!H875)</f>
        <v/>
      </c>
      <c r="E874" t="str">
        <f t="shared" si="61"/>
        <v/>
      </c>
      <c r="F874" t="str">
        <f>IF(OR([1]Inventaires!H875="",[1]Rapport!A$2&lt;&gt;[1]Inventaires!H875),"",[1]Inventaires!I875)</f>
        <v/>
      </c>
      <c r="G874" t="str">
        <f t="shared" si="62"/>
        <v/>
      </c>
      <c r="H874" t="str">
        <f>IF(OR(F874&lt;&gt;[1]Rapport!$C$1,F874=""),"",ROW())</f>
        <v/>
      </c>
      <c r="I874" s="11" t="str">
        <f t="shared" ca="1" si="64"/>
        <v/>
      </c>
    </row>
    <row r="875" spans="2:9" x14ac:dyDescent="0.25">
      <c r="B875" s="10" t="str">
        <f t="shared" ca="1" si="63"/>
        <v/>
      </c>
      <c r="D875" s="11" t="str">
        <f>IF([1]Inventaires!H876="","",[1]Inventaires!H876)</f>
        <v/>
      </c>
      <c r="E875" t="str">
        <f t="shared" si="61"/>
        <v/>
      </c>
      <c r="F875" t="str">
        <f>IF(OR([1]Inventaires!H876="",[1]Rapport!A$2&lt;&gt;[1]Inventaires!H876),"",[1]Inventaires!I876)</f>
        <v/>
      </c>
      <c r="G875" t="str">
        <f t="shared" si="62"/>
        <v/>
      </c>
      <c r="H875" t="str">
        <f>IF(OR(F875&lt;&gt;[1]Rapport!$C$1,F875=""),"",ROW())</f>
        <v/>
      </c>
      <c r="I875" s="11" t="str">
        <f t="shared" ca="1" si="64"/>
        <v/>
      </c>
    </row>
    <row r="876" spans="2:9" x14ac:dyDescent="0.25">
      <c r="B876" s="10" t="str">
        <f t="shared" ca="1" si="63"/>
        <v/>
      </c>
      <c r="D876" s="11" t="str">
        <f>IF([1]Inventaires!H877="","",[1]Inventaires!H877)</f>
        <v/>
      </c>
      <c r="E876" t="str">
        <f t="shared" si="61"/>
        <v/>
      </c>
      <c r="F876" t="str">
        <f>IF(OR([1]Inventaires!H877="",[1]Rapport!A$2&lt;&gt;[1]Inventaires!H877),"",[1]Inventaires!I877)</f>
        <v/>
      </c>
      <c r="G876" t="str">
        <f t="shared" si="62"/>
        <v/>
      </c>
      <c r="H876" t="str">
        <f>IF(OR(F876&lt;&gt;[1]Rapport!$C$1,F876=""),"",ROW())</f>
        <v/>
      </c>
      <c r="I876" s="11" t="str">
        <f t="shared" ca="1" si="64"/>
        <v/>
      </c>
    </row>
    <row r="877" spans="2:9" x14ac:dyDescent="0.25">
      <c r="B877" s="10" t="str">
        <f t="shared" ca="1" si="63"/>
        <v/>
      </c>
      <c r="D877" s="11" t="str">
        <f>IF([1]Inventaires!H878="","",[1]Inventaires!H878)</f>
        <v/>
      </c>
      <c r="E877" t="str">
        <f t="shared" si="61"/>
        <v/>
      </c>
      <c r="F877" t="str">
        <f>IF(OR([1]Inventaires!H878="",[1]Rapport!A$2&lt;&gt;[1]Inventaires!H878),"",[1]Inventaires!I878)</f>
        <v/>
      </c>
      <c r="G877" t="str">
        <f t="shared" si="62"/>
        <v/>
      </c>
      <c r="H877" t="str">
        <f>IF(OR(F877&lt;&gt;[1]Rapport!$C$1,F877=""),"",ROW())</f>
        <v/>
      </c>
      <c r="I877" s="11" t="str">
        <f t="shared" ca="1" si="64"/>
        <v/>
      </c>
    </row>
    <row r="878" spans="2:9" x14ac:dyDescent="0.25">
      <c r="B878" s="10" t="str">
        <f t="shared" ca="1" si="63"/>
        <v/>
      </c>
      <c r="D878" s="11" t="str">
        <f>IF([1]Inventaires!H879="","",[1]Inventaires!H879)</f>
        <v/>
      </c>
      <c r="E878" t="str">
        <f t="shared" si="61"/>
        <v/>
      </c>
      <c r="F878" t="str">
        <f>IF(OR([1]Inventaires!H879="",[1]Rapport!A$2&lt;&gt;[1]Inventaires!H879),"",[1]Inventaires!I879)</f>
        <v/>
      </c>
      <c r="G878" t="str">
        <f t="shared" si="62"/>
        <v/>
      </c>
      <c r="H878" t="str">
        <f>IF(OR(F878&lt;&gt;[1]Rapport!$C$1,F878=""),"",ROW())</f>
        <v/>
      </c>
      <c r="I878" s="11" t="str">
        <f t="shared" ca="1" si="64"/>
        <v/>
      </c>
    </row>
    <row r="879" spans="2:9" x14ac:dyDescent="0.25">
      <c r="B879" s="10" t="str">
        <f t="shared" ca="1" si="63"/>
        <v/>
      </c>
      <c r="D879" s="11" t="str">
        <f>IF([1]Inventaires!H880="","",[1]Inventaires!H880)</f>
        <v/>
      </c>
      <c r="E879" t="str">
        <f t="shared" si="61"/>
        <v/>
      </c>
      <c r="F879" t="str">
        <f>IF(OR([1]Inventaires!H880="",[1]Rapport!A$2&lt;&gt;[1]Inventaires!H880),"",[1]Inventaires!I880)</f>
        <v/>
      </c>
      <c r="G879" t="str">
        <f t="shared" si="62"/>
        <v/>
      </c>
      <c r="H879" t="str">
        <f>IF(OR(F879&lt;&gt;[1]Rapport!$C$1,F879=""),"",ROW())</f>
        <v/>
      </c>
      <c r="I879" s="11" t="str">
        <f t="shared" ca="1" si="64"/>
        <v/>
      </c>
    </row>
    <row r="880" spans="2:9" x14ac:dyDescent="0.25">
      <c r="B880" s="10" t="str">
        <f t="shared" ca="1" si="63"/>
        <v/>
      </c>
      <c r="D880" s="11" t="str">
        <f>IF([1]Inventaires!H881="","",[1]Inventaires!H881)</f>
        <v/>
      </c>
      <c r="E880" t="str">
        <f t="shared" si="61"/>
        <v/>
      </c>
      <c r="F880" t="str">
        <f>IF(OR([1]Inventaires!H881="",[1]Rapport!A$2&lt;&gt;[1]Inventaires!H881),"",[1]Inventaires!I881)</f>
        <v/>
      </c>
      <c r="G880" t="str">
        <f t="shared" si="62"/>
        <v/>
      </c>
      <c r="H880" t="str">
        <f>IF(OR(F880&lt;&gt;[1]Rapport!$C$1,F880=""),"",ROW())</f>
        <v/>
      </c>
      <c r="I880" s="11" t="str">
        <f t="shared" ca="1" si="64"/>
        <v/>
      </c>
    </row>
    <row r="881" spans="2:9" x14ac:dyDescent="0.25">
      <c r="B881" s="10" t="str">
        <f t="shared" ca="1" si="63"/>
        <v/>
      </c>
      <c r="D881" s="11" t="str">
        <f>IF([1]Inventaires!H882="","",[1]Inventaires!H882)</f>
        <v/>
      </c>
      <c r="E881" t="str">
        <f t="shared" si="61"/>
        <v/>
      </c>
      <c r="F881" t="str">
        <f>IF(OR([1]Inventaires!H882="",[1]Rapport!A$2&lt;&gt;[1]Inventaires!H882),"",[1]Inventaires!I882)</f>
        <v/>
      </c>
      <c r="G881" t="str">
        <f t="shared" si="62"/>
        <v/>
      </c>
      <c r="H881" t="str">
        <f>IF(OR(F881&lt;&gt;[1]Rapport!$C$1,F881=""),"",ROW())</f>
        <v/>
      </c>
      <c r="I881" s="11" t="str">
        <f t="shared" ca="1" si="64"/>
        <v/>
      </c>
    </row>
    <row r="882" spans="2:9" x14ac:dyDescent="0.25">
      <c r="B882" s="10" t="str">
        <f t="shared" ca="1" si="63"/>
        <v/>
      </c>
      <c r="D882" s="11" t="str">
        <f>IF([1]Inventaires!H883="","",[1]Inventaires!H883)</f>
        <v/>
      </c>
      <c r="E882" t="str">
        <f t="shared" si="61"/>
        <v/>
      </c>
      <c r="F882" t="str">
        <f>IF(OR([1]Inventaires!H883="",[1]Rapport!A$2&lt;&gt;[1]Inventaires!H883),"",[1]Inventaires!I883)</f>
        <v/>
      </c>
      <c r="G882" t="str">
        <f t="shared" si="62"/>
        <v/>
      </c>
      <c r="H882" t="str">
        <f>IF(OR(F882&lt;&gt;[1]Rapport!$C$1,F882=""),"",ROW())</f>
        <v/>
      </c>
      <c r="I882" s="11" t="str">
        <f t="shared" ca="1" si="64"/>
        <v/>
      </c>
    </row>
    <row r="883" spans="2:9" x14ac:dyDescent="0.25">
      <c r="B883" s="10" t="str">
        <f t="shared" ca="1" si="63"/>
        <v/>
      </c>
      <c r="D883" s="11" t="str">
        <f>IF([1]Inventaires!H884="","",[1]Inventaires!H884)</f>
        <v/>
      </c>
      <c r="E883" t="str">
        <f t="shared" si="61"/>
        <v/>
      </c>
      <c r="F883" t="str">
        <f>IF(OR([1]Inventaires!H884="",[1]Rapport!A$2&lt;&gt;[1]Inventaires!H884),"",[1]Inventaires!I884)</f>
        <v/>
      </c>
      <c r="G883" t="str">
        <f t="shared" si="62"/>
        <v/>
      </c>
      <c r="H883" t="str">
        <f>IF(OR(F883&lt;&gt;[1]Rapport!$C$1,F883=""),"",ROW())</f>
        <v/>
      </c>
      <c r="I883" s="11" t="str">
        <f t="shared" ca="1" si="64"/>
        <v/>
      </c>
    </row>
    <row r="884" spans="2:9" x14ac:dyDescent="0.25">
      <c r="B884" s="10" t="str">
        <f t="shared" ca="1" si="63"/>
        <v/>
      </c>
      <c r="D884" s="11" t="str">
        <f>IF([1]Inventaires!H885="","",[1]Inventaires!H885)</f>
        <v/>
      </c>
      <c r="E884" t="str">
        <f t="shared" si="61"/>
        <v/>
      </c>
      <c r="F884" t="str">
        <f>IF(OR([1]Inventaires!H885="",[1]Rapport!A$2&lt;&gt;[1]Inventaires!H885),"",[1]Inventaires!I885)</f>
        <v/>
      </c>
      <c r="G884" t="str">
        <f t="shared" si="62"/>
        <v/>
      </c>
      <c r="H884" t="str">
        <f>IF(OR(F884&lt;&gt;[1]Rapport!$C$1,F884=""),"",ROW())</f>
        <v/>
      </c>
      <c r="I884" s="11" t="str">
        <f t="shared" ca="1" si="64"/>
        <v/>
      </c>
    </row>
    <row r="885" spans="2:9" x14ac:dyDescent="0.25">
      <c r="B885" s="10" t="str">
        <f t="shared" ca="1" si="63"/>
        <v/>
      </c>
      <c r="D885" s="11" t="str">
        <f>IF([1]Inventaires!H886="","",[1]Inventaires!H886)</f>
        <v/>
      </c>
      <c r="E885" t="str">
        <f t="shared" si="61"/>
        <v/>
      </c>
      <c r="F885" t="str">
        <f>IF(OR([1]Inventaires!H886="",[1]Rapport!A$2&lt;&gt;[1]Inventaires!H886),"",[1]Inventaires!I886)</f>
        <v/>
      </c>
      <c r="G885" t="str">
        <f t="shared" si="62"/>
        <v/>
      </c>
      <c r="H885" t="str">
        <f>IF(OR(F885&lt;&gt;[1]Rapport!$C$1,F885=""),"",ROW())</f>
        <v/>
      </c>
      <c r="I885" s="11" t="str">
        <f t="shared" ca="1" si="64"/>
        <v/>
      </c>
    </row>
    <row r="886" spans="2:9" x14ac:dyDescent="0.25">
      <c r="B886" s="10" t="str">
        <f t="shared" ca="1" si="63"/>
        <v/>
      </c>
      <c r="D886" s="11" t="str">
        <f>IF([1]Inventaires!H887="","",[1]Inventaires!H887)</f>
        <v/>
      </c>
      <c r="E886" t="str">
        <f t="shared" si="61"/>
        <v/>
      </c>
      <c r="F886" t="str">
        <f>IF(OR([1]Inventaires!H887="",[1]Rapport!A$2&lt;&gt;[1]Inventaires!H887),"",[1]Inventaires!I887)</f>
        <v/>
      </c>
      <c r="G886" t="str">
        <f t="shared" si="62"/>
        <v/>
      </c>
      <c r="H886" t="str">
        <f>IF(OR(F886&lt;&gt;[1]Rapport!$C$1,F886=""),"",ROW())</f>
        <v/>
      </c>
      <c r="I886" s="11" t="str">
        <f t="shared" ca="1" si="64"/>
        <v/>
      </c>
    </row>
    <row r="887" spans="2:9" x14ac:dyDescent="0.25">
      <c r="B887" s="10" t="str">
        <f t="shared" ca="1" si="63"/>
        <v/>
      </c>
      <c r="D887" s="11" t="str">
        <f>IF([1]Inventaires!H888="","",[1]Inventaires!H888)</f>
        <v/>
      </c>
      <c r="E887" t="str">
        <f t="shared" si="61"/>
        <v/>
      </c>
      <c r="F887" t="str">
        <f>IF(OR([1]Inventaires!H888="",[1]Rapport!A$2&lt;&gt;[1]Inventaires!H888),"",[1]Inventaires!I888)</f>
        <v/>
      </c>
      <c r="G887" t="str">
        <f t="shared" si="62"/>
        <v/>
      </c>
      <c r="H887" t="str">
        <f>IF(OR(F887&lt;&gt;[1]Rapport!$C$1,F887=""),"",ROW())</f>
        <v/>
      </c>
      <c r="I887" s="11" t="str">
        <f t="shared" ca="1" si="64"/>
        <v/>
      </c>
    </row>
    <row r="888" spans="2:9" x14ac:dyDescent="0.25">
      <c r="B888" s="10" t="str">
        <f t="shared" ca="1" si="63"/>
        <v/>
      </c>
      <c r="D888" s="11" t="str">
        <f>IF([1]Inventaires!H889="","",[1]Inventaires!H889)</f>
        <v/>
      </c>
      <c r="E888" t="str">
        <f t="shared" si="61"/>
        <v/>
      </c>
      <c r="F888" t="str">
        <f>IF(OR([1]Inventaires!H889="",[1]Rapport!A$2&lt;&gt;[1]Inventaires!H889),"",[1]Inventaires!I889)</f>
        <v/>
      </c>
      <c r="G888" t="str">
        <f t="shared" si="62"/>
        <v/>
      </c>
      <c r="H888" t="str">
        <f>IF(OR(F888&lt;&gt;[1]Rapport!$C$1,F888=""),"",ROW())</f>
        <v/>
      </c>
      <c r="I888" s="11" t="str">
        <f t="shared" ca="1" si="64"/>
        <v/>
      </c>
    </row>
    <row r="889" spans="2:9" x14ac:dyDescent="0.25">
      <c r="B889" s="10" t="str">
        <f t="shared" ca="1" si="63"/>
        <v/>
      </c>
      <c r="D889" s="11" t="str">
        <f>IF([1]Inventaires!H890="","",[1]Inventaires!H890)</f>
        <v/>
      </c>
      <c r="E889" t="str">
        <f t="shared" si="61"/>
        <v/>
      </c>
      <c r="F889" t="str">
        <f>IF(OR([1]Inventaires!H890="",[1]Rapport!A$2&lt;&gt;[1]Inventaires!H890),"",[1]Inventaires!I890)</f>
        <v/>
      </c>
      <c r="G889" t="str">
        <f t="shared" si="62"/>
        <v/>
      </c>
      <c r="H889" t="str">
        <f>IF(OR(F889&lt;&gt;[1]Rapport!$C$1,F889=""),"",ROW())</f>
        <v/>
      </c>
      <c r="I889" s="11" t="str">
        <f t="shared" ca="1" si="64"/>
        <v/>
      </c>
    </row>
    <row r="890" spans="2:9" x14ac:dyDescent="0.25">
      <c r="B890" s="10" t="str">
        <f t="shared" ca="1" si="63"/>
        <v/>
      </c>
      <c r="D890" s="11" t="str">
        <f>IF([1]Inventaires!H891="","",[1]Inventaires!H891)</f>
        <v/>
      </c>
      <c r="E890" t="str">
        <f t="shared" si="61"/>
        <v/>
      </c>
      <c r="F890" t="str">
        <f>IF(OR([1]Inventaires!H891="",[1]Rapport!A$2&lt;&gt;[1]Inventaires!H891),"",[1]Inventaires!I891)</f>
        <v/>
      </c>
      <c r="G890" t="str">
        <f t="shared" si="62"/>
        <v/>
      </c>
      <c r="H890" t="str">
        <f>IF(OR(F890&lt;&gt;[1]Rapport!$C$1,F890=""),"",ROW())</f>
        <v/>
      </c>
      <c r="I890" s="11" t="str">
        <f t="shared" ca="1" si="64"/>
        <v/>
      </c>
    </row>
    <row r="891" spans="2:9" x14ac:dyDescent="0.25">
      <c r="B891" s="10" t="str">
        <f t="shared" ca="1" si="63"/>
        <v/>
      </c>
      <c r="D891" s="11" t="str">
        <f>IF([1]Inventaires!H892="","",[1]Inventaires!H892)</f>
        <v/>
      </c>
      <c r="E891" t="str">
        <f t="shared" si="61"/>
        <v/>
      </c>
      <c r="F891" t="str">
        <f>IF(OR([1]Inventaires!H892="",[1]Rapport!A$2&lt;&gt;[1]Inventaires!H892),"",[1]Inventaires!I892)</f>
        <v/>
      </c>
      <c r="G891" t="str">
        <f t="shared" si="62"/>
        <v/>
      </c>
      <c r="H891" t="str">
        <f>IF(OR(F891&lt;&gt;[1]Rapport!$C$1,F891=""),"",ROW())</f>
        <v/>
      </c>
      <c r="I891" s="11" t="str">
        <f t="shared" ca="1" si="64"/>
        <v/>
      </c>
    </row>
    <row r="892" spans="2:9" x14ac:dyDescent="0.25">
      <c r="B892" s="10" t="str">
        <f t="shared" ca="1" si="63"/>
        <v/>
      </c>
      <c r="D892" s="11" t="str">
        <f>IF([1]Inventaires!H893="","",[1]Inventaires!H893)</f>
        <v/>
      </c>
      <c r="E892" t="str">
        <f t="shared" si="61"/>
        <v/>
      </c>
      <c r="F892" t="str">
        <f>IF(OR([1]Inventaires!H893="",[1]Rapport!A$2&lt;&gt;[1]Inventaires!H893),"",[1]Inventaires!I893)</f>
        <v/>
      </c>
      <c r="G892" t="str">
        <f t="shared" si="62"/>
        <v/>
      </c>
      <c r="H892" t="str">
        <f>IF(OR(F892&lt;&gt;[1]Rapport!$C$1,F892=""),"",ROW())</f>
        <v/>
      </c>
      <c r="I892" s="11" t="str">
        <f t="shared" ca="1" si="64"/>
        <v/>
      </c>
    </row>
    <row r="893" spans="2:9" x14ac:dyDescent="0.25">
      <c r="B893" s="10" t="str">
        <f t="shared" ca="1" si="63"/>
        <v/>
      </c>
      <c r="D893" s="11" t="str">
        <f>IF([1]Inventaires!H894="","",[1]Inventaires!H894)</f>
        <v/>
      </c>
      <c r="E893" t="str">
        <f t="shared" si="61"/>
        <v/>
      </c>
      <c r="F893" t="str">
        <f>IF(OR([1]Inventaires!H894="",[1]Rapport!A$2&lt;&gt;[1]Inventaires!H894),"",[1]Inventaires!I894)</f>
        <v/>
      </c>
      <c r="G893" t="str">
        <f t="shared" si="62"/>
        <v/>
      </c>
      <c r="H893" t="str">
        <f>IF(OR(F893&lt;&gt;[1]Rapport!$C$1,F893=""),"",ROW())</f>
        <v/>
      </c>
      <c r="I893" s="11" t="str">
        <f t="shared" ca="1" si="64"/>
        <v/>
      </c>
    </row>
    <row r="894" spans="2:9" x14ac:dyDescent="0.25">
      <c r="B894" s="10" t="str">
        <f t="shared" ca="1" si="63"/>
        <v/>
      </c>
      <c r="D894" s="11" t="str">
        <f>IF([1]Inventaires!H895="","",[1]Inventaires!H895)</f>
        <v/>
      </c>
      <c r="E894" t="str">
        <f t="shared" si="61"/>
        <v/>
      </c>
      <c r="F894" t="str">
        <f>IF(OR([1]Inventaires!H895="",[1]Rapport!A$2&lt;&gt;[1]Inventaires!H895),"",[1]Inventaires!I895)</f>
        <v/>
      </c>
      <c r="G894" t="str">
        <f t="shared" si="62"/>
        <v/>
      </c>
      <c r="H894" t="str">
        <f>IF(OR(F894&lt;&gt;[1]Rapport!$C$1,F894=""),"",ROW())</f>
        <v/>
      </c>
      <c r="I894" s="11" t="str">
        <f t="shared" ca="1" si="64"/>
        <v/>
      </c>
    </row>
    <row r="895" spans="2:9" x14ac:dyDescent="0.25">
      <c r="B895" s="10" t="str">
        <f t="shared" ca="1" si="63"/>
        <v/>
      </c>
      <c r="D895" s="11" t="str">
        <f>IF([1]Inventaires!H896="","",[1]Inventaires!H896)</f>
        <v/>
      </c>
      <c r="E895" t="str">
        <f t="shared" si="61"/>
        <v/>
      </c>
      <c r="F895" t="str">
        <f>IF(OR([1]Inventaires!H896="",[1]Rapport!A$2&lt;&gt;[1]Inventaires!H896),"",[1]Inventaires!I896)</f>
        <v/>
      </c>
      <c r="G895" t="str">
        <f t="shared" si="62"/>
        <v/>
      </c>
      <c r="H895" t="str">
        <f>IF(OR(F895&lt;&gt;[1]Rapport!$C$1,F895=""),"",ROW())</f>
        <v/>
      </c>
      <c r="I895" s="11" t="str">
        <f t="shared" ca="1" si="64"/>
        <v/>
      </c>
    </row>
    <row r="896" spans="2:9" x14ac:dyDescent="0.25">
      <c r="B896" s="10" t="str">
        <f t="shared" ca="1" si="63"/>
        <v/>
      </c>
      <c r="D896" s="11" t="str">
        <f>IF([1]Inventaires!H897="","",[1]Inventaires!H897)</f>
        <v/>
      </c>
      <c r="E896" t="str">
        <f t="shared" si="61"/>
        <v/>
      </c>
      <c r="F896" t="str">
        <f>IF(OR([1]Inventaires!H897="",[1]Rapport!A$2&lt;&gt;[1]Inventaires!H897),"",[1]Inventaires!I897)</f>
        <v/>
      </c>
      <c r="G896" t="str">
        <f t="shared" si="62"/>
        <v/>
      </c>
      <c r="H896" t="str">
        <f>IF(OR(F896&lt;&gt;[1]Rapport!$C$1,F896=""),"",ROW())</f>
        <v/>
      </c>
      <c r="I896" s="11" t="str">
        <f t="shared" ca="1" si="64"/>
        <v/>
      </c>
    </row>
    <row r="897" spans="2:9" x14ac:dyDescent="0.25">
      <c r="B897" s="10" t="str">
        <f t="shared" ca="1" si="63"/>
        <v/>
      </c>
      <c r="D897" s="11" t="str">
        <f>IF([1]Inventaires!H898="","",[1]Inventaires!H898)</f>
        <v/>
      </c>
      <c r="E897" t="str">
        <f t="shared" si="61"/>
        <v/>
      </c>
      <c r="F897" t="str">
        <f>IF(OR([1]Inventaires!H898="",[1]Rapport!A$2&lt;&gt;[1]Inventaires!H898),"",[1]Inventaires!I898)</f>
        <v/>
      </c>
      <c r="G897" t="str">
        <f t="shared" si="62"/>
        <v/>
      </c>
      <c r="H897" t="str">
        <f>IF(OR(F897&lt;&gt;[1]Rapport!$C$1,F897=""),"",ROW())</f>
        <v/>
      </c>
      <c r="I897" s="11" t="str">
        <f t="shared" ca="1" si="64"/>
        <v/>
      </c>
    </row>
    <row r="898" spans="2:9" x14ac:dyDescent="0.25">
      <c r="B898" s="10" t="str">
        <f t="shared" ca="1" si="63"/>
        <v/>
      </c>
      <c r="D898" s="11" t="str">
        <f>IF([1]Inventaires!H899="","",[1]Inventaires!H899)</f>
        <v/>
      </c>
      <c r="E898" t="str">
        <f t="shared" ref="E898:E961" si="65">IF(OR(D898="",D898=D899),"",ROW())</f>
        <v/>
      </c>
      <c r="F898" t="str">
        <f>IF(OR([1]Inventaires!H899="",[1]Rapport!A$2&lt;&gt;[1]Inventaires!H899),"",[1]Inventaires!I899)</f>
        <v/>
      </c>
      <c r="G898" t="str">
        <f t="shared" ref="G898:G961" si="66">IF(F898="","",ROW())</f>
        <v/>
      </c>
      <c r="H898" t="str">
        <f>IF(OR(F898&lt;&gt;[1]Rapport!$C$1,F898=""),"",ROW())</f>
        <v/>
      </c>
      <c r="I898" s="11" t="str">
        <f t="shared" ca="1" si="64"/>
        <v/>
      </c>
    </row>
    <row r="899" spans="2:9" x14ac:dyDescent="0.25">
      <c r="B899" s="10" t="str">
        <f t="shared" ca="1" si="63"/>
        <v/>
      </c>
      <c r="D899" s="11" t="str">
        <f>IF([1]Inventaires!H900="","",[1]Inventaires!H900)</f>
        <v/>
      </c>
      <c r="E899" t="str">
        <f t="shared" si="65"/>
        <v/>
      </c>
      <c r="F899" t="str">
        <f>IF(OR([1]Inventaires!H900="",[1]Rapport!A$2&lt;&gt;[1]Inventaires!H900),"",[1]Inventaires!I900)</f>
        <v/>
      </c>
      <c r="G899" t="str">
        <f t="shared" si="66"/>
        <v/>
      </c>
      <c r="H899" t="str">
        <f>IF(OR(F899&lt;&gt;[1]Rapport!$C$1,F899=""),"",ROW())</f>
        <v/>
      </c>
      <c r="I899" s="11" t="str">
        <f t="shared" ca="1" si="64"/>
        <v/>
      </c>
    </row>
    <row r="900" spans="2:9" x14ac:dyDescent="0.25">
      <c r="B900" s="10" t="str">
        <f t="shared" ca="1" si="63"/>
        <v/>
      </c>
      <c r="D900" s="11" t="str">
        <f>IF([1]Inventaires!H901="","",[1]Inventaires!H901)</f>
        <v/>
      </c>
      <c r="E900" t="str">
        <f t="shared" si="65"/>
        <v/>
      </c>
      <c r="F900" t="str">
        <f>IF(OR([1]Inventaires!H901="",[1]Rapport!A$2&lt;&gt;[1]Inventaires!H901),"",[1]Inventaires!I901)</f>
        <v/>
      </c>
      <c r="G900" t="str">
        <f t="shared" si="66"/>
        <v/>
      </c>
      <c r="H900" t="str">
        <f>IF(OR(F900&lt;&gt;[1]Rapport!$C$1,F900=""),"",ROW())</f>
        <v/>
      </c>
      <c r="I900" s="11" t="str">
        <f t="shared" ca="1" si="64"/>
        <v/>
      </c>
    </row>
    <row r="901" spans="2:9" x14ac:dyDescent="0.25">
      <c r="B901" s="10" t="str">
        <f t="shared" ca="1" si="63"/>
        <v/>
      </c>
      <c r="D901" s="11" t="str">
        <f>IF([1]Inventaires!H902="","",[1]Inventaires!H902)</f>
        <v/>
      </c>
      <c r="E901" t="str">
        <f t="shared" si="65"/>
        <v/>
      </c>
      <c r="F901" t="str">
        <f>IF(OR([1]Inventaires!H902="",[1]Rapport!A$2&lt;&gt;[1]Inventaires!H902),"",[1]Inventaires!I902)</f>
        <v/>
      </c>
      <c r="G901" t="str">
        <f t="shared" si="66"/>
        <v/>
      </c>
      <c r="H901" t="str">
        <f>IF(OR(F901&lt;&gt;[1]Rapport!$C$1,F901=""),"",ROW())</f>
        <v/>
      </c>
      <c r="I901" s="11" t="str">
        <f t="shared" ca="1" si="64"/>
        <v/>
      </c>
    </row>
    <row r="902" spans="2:9" x14ac:dyDescent="0.25">
      <c r="B902" s="10" t="str">
        <f t="shared" ca="1" si="63"/>
        <v/>
      </c>
      <c r="D902" s="11" t="str">
        <f>IF([1]Inventaires!H903="","",[1]Inventaires!H903)</f>
        <v/>
      </c>
      <c r="E902" t="str">
        <f t="shared" si="65"/>
        <v/>
      </c>
      <c r="F902" t="str">
        <f>IF(OR([1]Inventaires!H903="",[1]Rapport!A$2&lt;&gt;[1]Inventaires!H903),"",[1]Inventaires!I903)</f>
        <v/>
      </c>
      <c r="G902" t="str">
        <f t="shared" si="66"/>
        <v/>
      </c>
      <c r="H902" t="str">
        <f>IF(OR(F902&lt;&gt;[1]Rapport!$C$1,F902=""),"",ROW())</f>
        <v/>
      </c>
      <c r="I902" s="11" t="str">
        <f t="shared" ca="1" si="64"/>
        <v/>
      </c>
    </row>
    <row r="903" spans="2:9" x14ac:dyDescent="0.25">
      <c r="B903" s="10" t="str">
        <f t="shared" ca="1" si="63"/>
        <v/>
      </c>
      <c r="D903" s="11" t="str">
        <f>IF([1]Inventaires!H904="","",[1]Inventaires!H904)</f>
        <v/>
      </c>
      <c r="E903" t="str">
        <f t="shared" si="65"/>
        <v/>
      </c>
      <c r="F903" t="str">
        <f>IF(OR([1]Inventaires!H904="",[1]Rapport!A$2&lt;&gt;[1]Inventaires!H904),"",[1]Inventaires!I904)</f>
        <v/>
      </c>
      <c r="G903" t="str">
        <f t="shared" si="66"/>
        <v/>
      </c>
      <c r="H903" t="str">
        <f>IF(OR(F903&lt;&gt;[1]Rapport!$C$1,F903=""),"",ROW())</f>
        <v/>
      </c>
      <c r="I903" s="11" t="str">
        <f t="shared" ca="1" si="64"/>
        <v/>
      </c>
    </row>
    <row r="904" spans="2:9" x14ac:dyDescent="0.25">
      <c r="B904" s="10" t="str">
        <f t="shared" ca="1" si="63"/>
        <v/>
      </c>
      <c r="D904" s="11" t="str">
        <f>IF([1]Inventaires!H905="","",[1]Inventaires!H905)</f>
        <v/>
      </c>
      <c r="E904" t="str">
        <f t="shared" si="65"/>
        <v/>
      </c>
      <c r="F904" t="str">
        <f>IF(OR([1]Inventaires!H905="",[1]Rapport!A$2&lt;&gt;[1]Inventaires!H905),"",[1]Inventaires!I905)</f>
        <v/>
      </c>
      <c r="G904" t="str">
        <f t="shared" si="66"/>
        <v/>
      </c>
      <c r="H904" t="str">
        <f>IF(OR(F904&lt;&gt;[1]Rapport!$C$1,F904=""),"",ROW())</f>
        <v/>
      </c>
      <c r="I904" s="11" t="str">
        <f t="shared" ca="1" si="64"/>
        <v/>
      </c>
    </row>
    <row r="905" spans="2:9" x14ac:dyDescent="0.25">
      <c r="B905" s="10" t="str">
        <f t="shared" ca="1" si="63"/>
        <v/>
      </c>
      <c r="D905" s="11" t="str">
        <f>IF([1]Inventaires!H906="","",[1]Inventaires!H906)</f>
        <v/>
      </c>
      <c r="E905" t="str">
        <f t="shared" si="65"/>
        <v/>
      </c>
      <c r="F905" t="str">
        <f>IF(OR([1]Inventaires!H906="",[1]Rapport!A$2&lt;&gt;[1]Inventaires!H906),"",[1]Inventaires!I906)</f>
        <v/>
      </c>
      <c r="G905" t="str">
        <f t="shared" si="66"/>
        <v/>
      </c>
      <c r="H905" t="str">
        <f>IF(OR(F905&lt;&gt;[1]Rapport!$C$1,F905=""),"",ROW())</f>
        <v/>
      </c>
      <c r="I905" s="11" t="str">
        <f t="shared" ca="1" si="64"/>
        <v/>
      </c>
    </row>
    <row r="906" spans="2:9" x14ac:dyDescent="0.25">
      <c r="B906" s="10" t="str">
        <f t="shared" ca="1" si="63"/>
        <v/>
      </c>
      <c r="D906" s="11" t="str">
        <f>IF([1]Inventaires!H907="","",[1]Inventaires!H907)</f>
        <v/>
      </c>
      <c r="E906" t="str">
        <f t="shared" si="65"/>
        <v/>
      </c>
      <c r="F906" t="str">
        <f>IF(OR([1]Inventaires!H907="",[1]Rapport!A$2&lt;&gt;[1]Inventaires!H907),"",[1]Inventaires!I907)</f>
        <v/>
      </c>
      <c r="G906" t="str">
        <f t="shared" si="66"/>
        <v/>
      </c>
      <c r="H906" t="str">
        <f>IF(OR(F906&lt;&gt;[1]Rapport!$C$1,F906=""),"",ROW())</f>
        <v/>
      </c>
      <c r="I906" s="11" t="str">
        <f t="shared" ca="1" si="64"/>
        <v/>
      </c>
    </row>
    <row r="907" spans="2:9" x14ac:dyDescent="0.25">
      <c r="B907" s="10" t="str">
        <f t="shared" ca="1" si="63"/>
        <v/>
      </c>
      <c r="D907" s="11" t="str">
        <f>IF([1]Inventaires!H908="","",[1]Inventaires!H908)</f>
        <v/>
      </c>
      <c r="E907" t="str">
        <f t="shared" si="65"/>
        <v/>
      </c>
      <c r="F907" t="str">
        <f>IF(OR([1]Inventaires!H908="",[1]Rapport!A$2&lt;&gt;[1]Inventaires!H908),"",[1]Inventaires!I908)</f>
        <v/>
      </c>
      <c r="G907" t="str">
        <f t="shared" si="66"/>
        <v/>
      </c>
      <c r="H907" t="str">
        <f>IF(OR(F907&lt;&gt;[1]Rapport!$C$1,F907=""),"",ROW())</f>
        <v/>
      </c>
      <c r="I907" s="11" t="str">
        <f t="shared" ca="1" si="64"/>
        <v/>
      </c>
    </row>
    <row r="908" spans="2:9" x14ac:dyDescent="0.25">
      <c r="B908" s="10" t="str">
        <f t="shared" ca="1" si="63"/>
        <v/>
      </c>
      <c r="D908" s="11" t="str">
        <f>IF([1]Inventaires!H909="","",[1]Inventaires!H909)</f>
        <v/>
      </c>
      <c r="E908" t="str">
        <f t="shared" si="65"/>
        <v/>
      </c>
      <c r="F908" t="str">
        <f>IF(OR([1]Inventaires!H909="",[1]Rapport!A$2&lt;&gt;[1]Inventaires!H909),"",[1]Inventaires!I909)</f>
        <v/>
      </c>
      <c r="G908" t="str">
        <f t="shared" si="66"/>
        <v/>
      </c>
      <c r="H908" t="str">
        <f>IF(OR(F908&lt;&gt;[1]Rapport!$C$1,F908=""),"",ROW())</f>
        <v/>
      </c>
      <c r="I908" s="11" t="str">
        <f t="shared" ca="1" si="64"/>
        <v/>
      </c>
    </row>
    <row r="909" spans="2:9" x14ac:dyDescent="0.25">
      <c r="B909" s="10" t="str">
        <f t="shared" ca="1" si="63"/>
        <v/>
      </c>
      <c r="D909" s="11" t="str">
        <f>IF([1]Inventaires!H910="","",[1]Inventaires!H910)</f>
        <v/>
      </c>
      <c r="E909" t="str">
        <f t="shared" si="65"/>
        <v/>
      </c>
      <c r="F909" t="str">
        <f>IF(OR([1]Inventaires!H910="",[1]Rapport!A$2&lt;&gt;[1]Inventaires!H910),"",[1]Inventaires!I910)</f>
        <v/>
      </c>
      <c r="G909" t="str">
        <f t="shared" si="66"/>
        <v/>
      </c>
      <c r="H909" t="str">
        <f>IF(OR(F909&lt;&gt;[1]Rapport!$C$1,F909=""),"",ROW())</f>
        <v/>
      </c>
      <c r="I909" s="11" t="str">
        <f t="shared" ca="1" si="64"/>
        <v/>
      </c>
    </row>
    <row r="910" spans="2:9" x14ac:dyDescent="0.25">
      <c r="B910" s="10" t="str">
        <f t="shared" ca="1" si="63"/>
        <v/>
      </c>
      <c r="D910" s="11" t="str">
        <f>IF([1]Inventaires!H911="","",[1]Inventaires!H911)</f>
        <v/>
      </c>
      <c r="E910" t="str">
        <f t="shared" si="65"/>
        <v/>
      </c>
      <c r="F910" t="str">
        <f>IF(OR([1]Inventaires!H911="",[1]Rapport!A$2&lt;&gt;[1]Inventaires!H911),"",[1]Inventaires!I911)</f>
        <v/>
      </c>
      <c r="G910" t="str">
        <f t="shared" si="66"/>
        <v/>
      </c>
      <c r="H910" t="str">
        <f>IF(OR(F910&lt;&gt;[1]Rapport!$C$1,F910=""),"",ROW())</f>
        <v/>
      </c>
      <c r="I910" s="11" t="str">
        <f t="shared" ca="1" si="64"/>
        <v/>
      </c>
    </row>
    <row r="911" spans="2:9" x14ac:dyDescent="0.25">
      <c r="B911" s="10" t="str">
        <f t="shared" ca="1" si="63"/>
        <v/>
      </c>
      <c r="D911" s="11" t="str">
        <f>IF([1]Inventaires!H912="","",[1]Inventaires!H912)</f>
        <v/>
      </c>
      <c r="E911" t="str">
        <f t="shared" si="65"/>
        <v/>
      </c>
      <c r="F911" t="str">
        <f>IF(OR([1]Inventaires!H912="",[1]Rapport!A$2&lt;&gt;[1]Inventaires!H912),"",[1]Inventaires!I912)</f>
        <v/>
      </c>
      <c r="G911" t="str">
        <f t="shared" si="66"/>
        <v/>
      </c>
      <c r="H911" t="str">
        <f>IF(OR(F911&lt;&gt;[1]Rapport!$C$1,F911=""),"",ROW())</f>
        <v/>
      </c>
      <c r="I911" s="11" t="str">
        <f t="shared" ca="1" si="64"/>
        <v/>
      </c>
    </row>
    <row r="912" spans="2:9" x14ac:dyDescent="0.25">
      <c r="B912" s="10" t="str">
        <f t="shared" ca="1" si="63"/>
        <v/>
      </c>
      <c r="D912" s="11" t="str">
        <f>IF([1]Inventaires!H913="","",[1]Inventaires!H913)</f>
        <v/>
      </c>
      <c r="E912" t="str">
        <f t="shared" si="65"/>
        <v/>
      </c>
      <c r="F912" t="str">
        <f>IF(OR([1]Inventaires!H913="",[1]Rapport!A$2&lt;&gt;[1]Inventaires!H913),"",[1]Inventaires!I913)</f>
        <v/>
      </c>
      <c r="G912" t="str">
        <f t="shared" si="66"/>
        <v/>
      </c>
      <c r="H912" t="str">
        <f>IF(OR(F912&lt;&gt;[1]Rapport!$C$1,F912=""),"",ROW())</f>
        <v/>
      </c>
      <c r="I912" s="11" t="str">
        <f t="shared" ca="1" si="64"/>
        <v/>
      </c>
    </row>
    <row r="913" spans="2:9" x14ac:dyDescent="0.25">
      <c r="B913" s="10" t="str">
        <f t="shared" ref="B913:B976" ca="1" si="67">IF(ROW()-1&lt;=G$1,INDIRECT("LD!I"&amp;SMALL(G$2:G$1000,ROW()-1),1),"")</f>
        <v/>
      </c>
      <c r="D913" s="11" t="str">
        <f>IF([1]Inventaires!H914="","",[1]Inventaires!H914)</f>
        <v/>
      </c>
      <c r="E913" t="str">
        <f t="shared" si="65"/>
        <v/>
      </c>
      <c r="F913" t="str">
        <f>IF(OR([1]Inventaires!H914="",[1]Rapport!A$2&lt;&gt;[1]Inventaires!H914),"",[1]Inventaires!I914)</f>
        <v/>
      </c>
      <c r="G913" t="str">
        <f t="shared" si="66"/>
        <v/>
      </c>
      <c r="H913" t="str">
        <f>IF(OR(F913&lt;&gt;[1]Rapport!$C$1,F913=""),"",ROW())</f>
        <v/>
      </c>
      <c r="I913" s="11" t="str">
        <f t="shared" ref="I913:I976" ca="1" si="68">IF(ROW()-1&lt;=H$1,INDIRECT("Inventaires!d"&amp;SMALL(H$2:H$1000,ROW()-1)+1,1),"")</f>
        <v/>
      </c>
    </row>
    <row r="914" spans="2:9" x14ac:dyDescent="0.25">
      <c r="B914" s="10" t="str">
        <f t="shared" ca="1" si="67"/>
        <v/>
      </c>
      <c r="D914" s="11" t="str">
        <f>IF([1]Inventaires!H915="","",[1]Inventaires!H915)</f>
        <v/>
      </c>
      <c r="E914" t="str">
        <f t="shared" si="65"/>
        <v/>
      </c>
      <c r="F914" t="str">
        <f>IF(OR([1]Inventaires!H915="",[1]Rapport!A$2&lt;&gt;[1]Inventaires!H915),"",[1]Inventaires!I915)</f>
        <v/>
      </c>
      <c r="G914" t="str">
        <f t="shared" si="66"/>
        <v/>
      </c>
      <c r="H914" t="str">
        <f>IF(OR(F914&lt;&gt;[1]Rapport!$C$1,F914=""),"",ROW())</f>
        <v/>
      </c>
      <c r="I914" s="11" t="str">
        <f t="shared" ca="1" si="68"/>
        <v/>
      </c>
    </row>
    <row r="915" spans="2:9" x14ac:dyDescent="0.25">
      <c r="B915" s="10" t="str">
        <f t="shared" ca="1" si="67"/>
        <v/>
      </c>
      <c r="D915" s="11" t="str">
        <f>IF([1]Inventaires!H916="","",[1]Inventaires!H916)</f>
        <v/>
      </c>
      <c r="E915" t="str">
        <f t="shared" si="65"/>
        <v/>
      </c>
      <c r="F915" t="str">
        <f>IF(OR([1]Inventaires!H916="",[1]Rapport!A$2&lt;&gt;[1]Inventaires!H916),"",[1]Inventaires!I916)</f>
        <v/>
      </c>
      <c r="G915" t="str">
        <f t="shared" si="66"/>
        <v/>
      </c>
      <c r="H915" t="str">
        <f>IF(OR(F915&lt;&gt;[1]Rapport!$C$1,F915=""),"",ROW())</f>
        <v/>
      </c>
      <c r="I915" s="11" t="str">
        <f t="shared" ca="1" si="68"/>
        <v/>
      </c>
    </row>
    <row r="916" spans="2:9" x14ac:dyDescent="0.25">
      <c r="B916" s="10" t="str">
        <f t="shared" ca="1" si="67"/>
        <v/>
      </c>
      <c r="D916" s="11" t="str">
        <f>IF([1]Inventaires!H917="","",[1]Inventaires!H917)</f>
        <v/>
      </c>
      <c r="E916" t="str">
        <f t="shared" si="65"/>
        <v/>
      </c>
      <c r="F916" t="str">
        <f>IF(OR([1]Inventaires!H917="",[1]Rapport!A$2&lt;&gt;[1]Inventaires!H917),"",[1]Inventaires!I917)</f>
        <v/>
      </c>
      <c r="G916" t="str">
        <f t="shared" si="66"/>
        <v/>
      </c>
      <c r="H916" t="str">
        <f>IF(OR(F916&lt;&gt;[1]Rapport!$C$1,F916=""),"",ROW())</f>
        <v/>
      </c>
      <c r="I916" s="11" t="str">
        <f t="shared" ca="1" si="68"/>
        <v/>
      </c>
    </row>
    <row r="917" spans="2:9" x14ac:dyDescent="0.25">
      <c r="B917" s="10" t="str">
        <f t="shared" ca="1" si="67"/>
        <v/>
      </c>
      <c r="D917" s="11" t="str">
        <f>IF([1]Inventaires!H918="","",[1]Inventaires!H918)</f>
        <v/>
      </c>
      <c r="E917" t="str">
        <f t="shared" si="65"/>
        <v/>
      </c>
      <c r="F917" t="str">
        <f>IF(OR([1]Inventaires!H918="",[1]Rapport!A$2&lt;&gt;[1]Inventaires!H918),"",[1]Inventaires!I918)</f>
        <v/>
      </c>
      <c r="G917" t="str">
        <f t="shared" si="66"/>
        <v/>
      </c>
      <c r="H917" t="str">
        <f>IF(OR(F917&lt;&gt;[1]Rapport!$C$1,F917=""),"",ROW())</f>
        <v/>
      </c>
      <c r="I917" s="11" t="str">
        <f t="shared" ca="1" si="68"/>
        <v/>
      </c>
    </row>
    <row r="918" spans="2:9" x14ac:dyDescent="0.25">
      <c r="B918" s="10" t="str">
        <f t="shared" ca="1" si="67"/>
        <v/>
      </c>
      <c r="D918" s="11" t="str">
        <f>IF([1]Inventaires!H919="","",[1]Inventaires!H919)</f>
        <v/>
      </c>
      <c r="E918" t="str">
        <f t="shared" si="65"/>
        <v/>
      </c>
      <c r="F918" t="str">
        <f>IF(OR([1]Inventaires!H919="",[1]Rapport!A$2&lt;&gt;[1]Inventaires!H919),"",[1]Inventaires!I919)</f>
        <v/>
      </c>
      <c r="G918" t="str">
        <f t="shared" si="66"/>
        <v/>
      </c>
      <c r="H918" t="str">
        <f>IF(OR(F918&lt;&gt;[1]Rapport!$C$1,F918=""),"",ROW())</f>
        <v/>
      </c>
      <c r="I918" s="11" t="str">
        <f t="shared" ca="1" si="68"/>
        <v/>
      </c>
    </row>
    <row r="919" spans="2:9" x14ac:dyDescent="0.25">
      <c r="B919" s="10" t="str">
        <f t="shared" ca="1" si="67"/>
        <v/>
      </c>
      <c r="D919" s="11" t="str">
        <f>IF([1]Inventaires!H920="","",[1]Inventaires!H920)</f>
        <v/>
      </c>
      <c r="E919" t="str">
        <f t="shared" si="65"/>
        <v/>
      </c>
      <c r="F919" t="str">
        <f>IF(OR([1]Inventaires!H920="",[1]Rapport!A$2&lt;&gt;[1]Inventaires!H920),"",[1]Inventaires!I920)</f>
        <v/>
      </c>
      <c r="G919" t="str">
        <f t="shared" si="66"/>
        <v/>
      </c>
      <c r="H919" t="str">
        <f>IF(OR(F919&lt;&gt;[1]Rapport!$C$1,F919=""),"",ROW())</f>
        <v/>
      </c>
      <c r="I919" s="11" t="str">
        <f t="shared" ca="1" si="68"/>
        <v/>
      </c>
    </row>
    <row r="920" spans="2:9" x14ac:dyDescent="0.25">
      <c r="B920" s="10" t="str">
        <f t="shared" ca="1" si="67"/>
        <v/>
      </c>
      <c r="D920" s="11" t="str">
        <f>IF([1]Inventaires!H921="","",[1]Inventaires!H921)</f>
        <v/>
      </c>
      <c r="E920" t="str">
        <f t="shared" si="65"/>
        <v/>
      </c>
      <c r="F920" t="str">
        <f>IF(OR([1]Inventaires!H921="",[1]Rapport!A$2&lt;&gt;[1]Inventaires!H921),"",[1]Inventaires!I921)</f>
        <v/>
      </c>
      <c r="G920" t="str">
        <f t="shared" si="66"/>
        <v/>
      </c>
      <c r="H920" t="str">
        <f>IF(OR(F920&lt;&gt;[1]Rapport!$C$1,F920=""),"",ROW())</f>
        <v/>
      </c>
      <c r="I920" s="11" t="str">
        <f t="shared" ca="1" si="68"/>
        <v/>
      </c>
    </row>
    <row r="921" spans="2:9" x14ac:dyDescent="0.25">
      <c r="B921" s="10" t="str">
        <f t="shared" ca="1" si="67"/>
        <v/>
      </c>
      <c r="D921" s="11" t="str">
        <f>IF([1]Inventaires!H922="","",[1]Inventaires!H922)</f>
        <v/>
      </c>
      <c r="E921" t="str">
        <f t="shared" si="65"/>
        <v/>
      </c>
      <c r="F921" t="str">
        <f>IF(OR([1]Inventaires!H922="",[1]Rapport!A$2&lt;&gt;[1]Inventaires!H922),"",[1]Inventaires!I922)</f>
        <v/>
      </c>
      <c r="G921" t="str">
        <f t="shared" si="66"/>
        <v/>
      </c>
      <c r="H921" t="str">
        <f>IF(OR(F921&lt;&gt;[1]Rapport!$C$1,F921=""),"",ROW())</f>
        <v/>
      </c>
      <c r="I921" s="11" t="str">
        <f t="shared" ca="1" si="68"/>
        <v/>
      </c>
    </row>
    <row r="922" spans="2:9" x14ac:dyDescent="0.25">
      <c r="B922" s="10" t="str">
        <f t="shared" ca="1" si="67"/>
        <v/>
      </c>
      <c r="D922" s="11" t="str">
        <f>IF([1]Inventaires!H923="","",[1]Inventaires!H923)</f>
        <v/>
      </c>
      <c r="E922" t="str">
        <f t="shared" si="65"/>
        <v/>
      </c>
      <c r="F922" t="str">
        <f>IF(OR([1]Inventaires!H923="",[1]Rapport!A$2&lt;&gt;[1]Inventaires!H923),"",[1]Inventaires!I923)</f>
        <v/>
      </c>
      <c r="G922" t="str">
        <f t="shared" si="66"/>
        <v/>
      </c>
      <c r="H922" t="str">
        <f>IF(OR(F922&lt;&gt;[1]Rapport!$C$1,F922=""),"",ROW())</f>
        <v/>
      </c>
      <c r="I922" s="11" t="str">
        <f t="shared" ca="1" si="68"/>
        <v/>
      </c>
    </row>
    <row r="923" spans="2:9" x14ac:dyDescent="0.25">
      <c r="B923" s="10" t="str">
        <f t="shared" ca="1" si="67"/>
        <v/>
      </c>
      <c r="D923" s="11" t="str">
        <f>IF([1]Inventaires!H924="","",[1]Inventaires!H924)</f>
        <v/>
      </c>
      <c r="E923" t="str">
        <f t="shared" si="65"/>
        <v/>
      </c>
      <c r="F923" t="str">
        <f>IF(OR([1]Inventaires!H924="",[1]Rapport!A$2&lt;&gt;[1]Inventaires!H924),"",[1]Inventaires!I924)</f>
        <v/>
      </c>
      <c r="G923" t="str">
        <f t="shared" si="66"/>
        <v/>
      </c>
      <c r="H923" t="str">
        <f>IF(OR(F923&lt;&gt;[1]Rapport!$C$1,F923=""),"",ROW())</f>
        <v/>
      </c>
      <c r="I923" s="11" t="str">
        <f t="shared" ca="1" si="68"/>
        <v/>
      </c>
    </row>
    <row r="924" spans="2:9" x14ac:dyDescent="0.25">
      <c r="B924" s="10" t="str">
        <f t="shared" ca="1" si="67"/>
        <v/>
      </c>
      <c r="D924" s="11" t="str">
        <f>IF([1]Inventaires!H925="","",[1]Inventaires!H925)</f>
        <v/>
      </c>
      <c r="E924" t="str">
        <f t="shared" si="65"/>
        <v/>
      </c>
      <c r="F924" t="str">
        <f>IF(OR([1]Inventaires!H925="",[1]Rapport!A$2&lt;&gt;[1]Inventaires!H925),"",[1]Inventaires!I925)</f>
        <v/>
      </c>
      <c r="G924" t="str">
        <f t="shared" si="66"/>
        <v/>
      </c>
      <c r="H924" t="str">
        <f>IF(OR(F924&lt;&gt;[1]Rapport!$C$1,F924=""),"",ROW())</f>
        <v/>
      </c>
      <c r="I924" s="11" t="str">
        <f t="shared" ca="1" si="68"/>
        <v/>
      </c>
    </row>
    <row r="925" spans="2:9" x14ac:dyDescent="0.25">
      <c r="B925" s="10" t="str">
        <f t="shared" ca="1" si="67"/>
        <v/>
      </c>
      <c r="D925" s="11" t="str">
        <f>IF([1]Inventaires!H926="","",[1]Inventaires!H926)</f>
        <v/>
      </c>
      <c r="E925" t="str">
        <f t="shared" si="65"/>
        <v/>
      </c>
      <c r="F925" t="str">
        <f>IF(OR([1]Inventaires!H926="",[1]Rapport!A$2&lt;&gt;[1]Inventaires!H926),"",[1]Inventaires!I926)</f>
        <v/>
      </c>
      <c r="G925" t="str">
        <f t="shared" si="66"/>
        <v/>
      </c>
      <c r="H925" t="str">
        <f>IF(OR(F925&lt;&gt;[1]Rapport!$C$1,F925=""),"",ROW())</f>
        <v/>
      </c>
      <c r="I925" s="11" t="str">
        <f t="shared" ca="1" si="68"/>
        <v/>
      </c>
    </row>
    <row r="926" spans="2:9" x14ac:dyDescent="0.25">
      <c r="B926" s="10" t="str">
        <f t="shared" ca="1" si="67"/>
        <v/>
      </c>
      <c r="D926" s="11" t="str">
        <f>IF([1]Inventaires!H927="","",[1]Inventaires!H927)</f>
        <v/>
      </c>
      <c r="E926" t="str">
        <f t="shared" si="65"/>
        <v/>
      </c>
      <c r="F926" t="str">
        <f>IF(OR([1]Inventaires!H927="",[1]Rapport!A$2&lt;&gt;[1]Inventaires!H927),"",[1]Inventaires!I927)</f>
        <v/>
      </c>
      <c r="G926" t="str">
        <f t="shared" si="66"/>
        <v/>
      </c>
      <c r="H926" t="str">
        <f>IF(OR(F926&lt;&gt;[1]Rapport!$C$1,F926=""),"",ROW())</f>
        <v/>
      </c>
      <c r="I926" s="11" t="str">
        <f t="shared" ca="1" si="68"/>
        <v/>
      </c>
    </row>
    <row r="927" spans="2:9" x14ac:dyDescent="0.25">
      <c r="B927" s="10" t="str">
        <f t="shared" ca="1" si="67"/>
        <v/>
      </c>
      <c r="D927" s="11" t="str">
        <f>IF([1]Inventaires!H928="","",[1]Inventaires!H928)</f>
        <v/>
      </c>
      <c r="E927" t="str">
        <f t="shared" si="65"/>
        <v/>
      </c>
      <c r="F927" t="str">
        <f>IF(OR([1]Inventaires!H928="",[1]Rapport!A$2&lt;&gt;[1]Inventaires!H928),"",[1]Inventaires!I928)</f>
        <v/>
      </c>
      <c r="G927" t="str">
        <f t="shared" si="66"/>
        <v/>
      </c>
      <c r="H927" t="str">
        <f>IF(OR(F927&lt;&gt;[1]Rapport!$C$1,F927=""),"",ROW())</f>
        <v/>
      </c>
      <c r="I927" s="11" t="str">
        <f t="shared" ca="1" si="68"/>
        <v/>
      </c>
    </row>
    <row r="928" spans="2:9" x14ac:dyDescent="0.25">
      <c r="B928" s="10" t="str">
        <f t="shared" ca="1" si="67"/>
        <v/>
      </c>
      <c r="D928" s="11" t="str">
        <f>IF([1]Inventaires!H929="","",[1]Inventaires!H929)</f>
        <v/>
      </c>
      <c r="E928" t="str">
        <f t="shared" si="65"/>
        <v/>
      </c>
      <c r="F928" t="str">
        <f>IF(OR([1]Inventaires!H929="",[1]Rapport!A$2&lt;&gt;[1]Inventaires!H929),"",[1]Inventaires!I929)</f>
        <v/>
      </c>
      <c r="G928" t="str">
        <f t="shared" si="66"/>
        <v/>
      </c>
      <c r="H928" t="str">
        <f>IF(OR(F928&lt;&gt;[1]Rapport!$C$1,F928=""),"",ROW())</f>
        <v/>
      </c>
      <c r="I928" s="11" t="str">
        <f t="shared" ca="1" si="68"/>
        <v/>
      </c>
    </row>
    <row r="929" spans="2:9" x14ac:dyDescent="0.25">
      <c r="B929" s="10" t="str">
        <f t="shared" ca="1" si="67"/>
        <v/>
      </c>
      <c r="D929" s="11" t="str">
        <f>IF([1]Inventaires!H930="","",[1]Inventaires!H930)</f>
        <v/>
      </c>
      <c r="E929" t="str">
        <f t="shared" si="65"/>
        <v/>
      </c>
      <c r="F929" t="str">
        <f>IF(OR([1]Inventaires!H930="",[1]Rapport!A$2&lt;&gt;[1]Inventaires!H930),"",[1]Inventaires!I930)</f>
        <v/>
      </c>
      <c r="G929" t="str">
        <f t="shared" si="66"/>
        <v/>
      </c>
      <c r="H929" t="str">
        <f>IF(OR(F929&lt;&gt;[1]Rapport!$C$1,F929=""),"",ROW())</f>
        <v/>
      </c>
      <c r="I929" s="11" t="str">
        <f t="shared" ca="1" si="68"/>
        <v/>
      </c>
    </row>
    <row r="930" spans="2:9" x14ac:dyDescent="0.25">
      <c r="B930" s="10" t="str">
        <f t="shared" ca="1" si="67"/>
        <v/>
      </c>
      <c r="D930" s="11" t="str">
        <f>IF([1]Inventaires!H931="","",[1]Inventaires!H931)</f>
        <v/>
      </c>
      <c r="E930" t="str">
        <f t="shared" si="65"/>
        <v/>
      </c>
      <c r="F930" t="str">
        <f>IF(OR([1]Inventaires!H931="",[1]Rapport!A$2&lt;&gt;[1]Inventaires!H931),"",[1]Inventaires!I931)</f>
        <v/>
      </c>
      <c r="G930" t="str">
        <f t="shared" si="66"/>
        <v/>
      </c>
      <c r="H930" t="str">
        <f>IF(OR(F930&lt;&gt;[1]Rapport!$C$1,F930=""),"",ROW())</f>
        <v/>
      </c>
      <c r="I930" s="11" t="str">
        <f t="shared" ca="1" si="68"/>
        <v/>
      </c>
    </row>
    <row r="931" spans="2:9" x14ac:dyDescent="0.25">
      <c r="B931" s="10" t="str">
        <f t="shared" ca="1" si="67"/>
        <v/>
      </c>
      <c r="D931" s="11" t="str">
        <f>IF([1]Inventaires!H932="","",[1]Inventaires!H932)</f>
        <v/>
      </c>
      <c r="E931" t="str">
        <f t="shared" si="65"/>
        <v/>
      </c>
      <c r="F931" t="str">
        <f>IF(OR([1]Inventaires!H932="",[1]Rapport!A$2&lt;&gt;[1]Inventaires!H932),"",[1]Inventaires!I932)</f>
        <v/>
      </c>
      <c r="G931" t="str">
        <f t="shared" si="66"/>
        <v/>
      </c>
      <c r="H931" t="str">
        <f>IF(OR(F931&lt;&gt;[1]Rapport!$C$1,F931=""),"",ROW())</f>
        <v/>
      </c>
      <c r="I931" s="11" t="str">
        <f t="shared" ca="1" si="68"/>
        <v/>
      </c>
    </row>
    <row r="932" spans="2:9" x14ac:dyDescent="0.25">
      <c r="B932" s="10" t="str">
        <f t="shared" ca="1" si="67"/>
        <v/>
      </c>
      <c r="D932" s="11" t="str">
        <f>IF([1]Inventaires!H933="","",[1]Inventaires!H933)</f>
        <v/>
      </c>
      <c r="E932" t="str">
        <f t="shared" si="65"/>
        <v/>
      </c>
      <c r="F932" t="str">
        <f>IF(OR([1]Inventaires!H933="",[1]Rapport!A$2&lt;&gt;[1]Inventaires!H933),"",[1]Inventaires!I933)</f>
        <v/>
      </c>
      <c r="G932" t="str">
        <f t="shared" si="66"/>
        <v/>
      </c>
      <c r="H932" t="str">
        <f>IF(OR(F932&lt;&gt;[1]Rapport!$C$1,F932=""),"",ROW())</f>
        <v/>
      </c>
      <c r="I932" s="11" t="str">
        <f t="shared" ca="1" si="68"/>
        <v/>
      </c>
    </row>
    <row r="933" spans="2:9" x14ac:dyDescent="0.25">
      <c r="B933" s="10" t="str">
        <f t="shared" ca="1" si="67"/>
        <v/>
      </c>
      <c r="D933" s="11" t="str">
        <f>IF([1]Inventaires!H934="","",[1]Inventaires!H934)</f>
        <v/>
      </c>
      <c r="E933" t="str">
        <f t="shared" si="65"/>
        <v/>
      </c>
      <c r="F933" t="str">
        <f>IF(OR([1]Inventaires!H934="",[1]Rapport!A$2&lt;&gt;[1]Inventaires!H934),"",[1]Inventaires!I934)</f>
        <v/>
      </c>
      <c r="G933" t="str">
        <f t="shared" si="66"/>
        <v/>
      </c>
      <c r="H933" t="str">
        <f>IF(OR(F933&lt;&gt;[1]Rapport!$C$1,F933=""),"",ROW())</f>
        <v/>
      </c>
      <c r="I933" s="11" t="str">
        <f t="shared" ca="1" si="68"/>
        <v/>
      </c>
    </row>
    <row r="934" spans="2:9" x14ac:dyDescent="0.25">
      <c r="B934" s="10" t="str">
        <f t="shared" ca="1" si="67"/>
        <v/>
      </c>
      <c r="D934" s="11" t="str">
        <f>IF([1]Inventaires!H935="","",[1]Inventaires!H935)</f>
        <v/>
      </c>
      <c r="E934" t="str">
        <f t="shared" si="65"/>
        <v/>
      </c>
      <c r="F934" t="str">
        <f>IF(OR([1]Inventaires!H935="",[1]Rapport!A$2&lt;&gt;[1]Inventaires!H935),"",[1]Inventaires!I935)</f>
        <v/>
      </c>
      <c r="G934" t="str">
        <f t="shared" si="66"/>
        <v/>
      </c>
      <c r="H934" t="str">
        <f>IF(OR(F934&lt;&gt;[1]Rapport!$C$1,F934=""),"",ROW())</f>
        <v/>
      </c>
      <c r="I934" s="11" t="str">
        <f t="shared" ca="1" si="68"/>
        <v/>
      </c>
    </row>
    <row r="935" spans="2:9" x14ac:dyDescent="0.25">
      <c r="B935" s="10" t="str">
        <f t="shared" ca="1" si="67"/>
        <v/>
      </c>
      <c r="D935" s="11" t="str">
        <f>IF([1]Inventaires!H936="","",[1]Inventaires!H936)</f>
        <v/>
      </c>
      <c r="E935" t="str">
        <f t="shared" si="65"/>
        <v/>
      </c>
      <c r="F935" t="str">
        <f>IF(OR([1]Inventaires!H936="",[1]Rapport!A$2&lt;&gt;[1]Inventaires!H936),"",[1]Inventaires!I936)</f>
        <v/>
      </c>
      <c r="G935" t="str">
        <f t="shared" si="66"/>
        <v/>
      </c>
      <c r="H935" t="str">
        <f>IF(OR(F935&lt;&gt;[1]Rapport!$C$1,F935=""),"",ROW())</f>
        <v/>
      </c>
      <c r="I935" s="11" t="str">
        <f t="shared" ca="1" si="68"/>
        <v/>
      </c>
    </row>
    <row r="936" spans="2:9" x14ac:dyDescent="0.25">
      <c r="B936" s="10" t="str">
        <f t="shared" ca="1" si="67"/>
        <v/>
      </c>
      <c r="D936" s="11" t="str">
        <f>IF([1]Inventaires!H937="","",[1]Inventaires!H937)</f>
        <v/>
      </c>
      <c r="E936" t="str">
        <f t="shared" si="65"/>
        <v/>
      </c>
      <c r="F936" t="str">
        <f>IF(OR([1]Inventaires!H937="",[1]Rapport!A$2&lt;&gt;[1]Inventaires!H937),"",[1]Inventaires!I937)</f>
        <v/>
      </c>
      <c r="G936" t="str">
        <f t="shared" si="66"/>
        <v/>
      </c>
      <c r="H936" t="str">
        <f>IF(OR(F936&lt;&gt;[1]Rapport!$C$1,F936=""),"",ROW())</f>
        <v/>
      </c>
      <c r="I936" s="11" t="str">
        <f t="shared" ca="1" si="68"/>
        <v/>
      </c>
    </row>
    <row r="937" spans="2:9" x14ac:dyDescent="0.25">
      <c r="B937" s="10" t="str">
        <f t="shared" ca="1" si="67"/>
        <v/>
      </c>
      <c r="D937" s="11" t="str">
        <f>IF([1]Inventaires!H938="","",[1]Inventaires!H938)</f>
        <v/>
      </c>
      <c r="E937" t="str">
        <f t="shared" si="65"/>
        <v/>
      </c>
      <c r="F937" t="str">
        <f>IF(OR([1]Inventaires!H938="",[1]Rapport!A$2&lt;&gt;[1]Inventaires!H938),"",[1]Inventaires!I938)</f>
        <v/>
      </c>
      <c r="G937" t="str">
        <f t="shared" si="66"/>
        <v/>
      </c>
      <c r="H937" t="str">
        <f>IF(OR(F937&lt;&gt;[1]Rapport!$C$1,F937=""),"",ROW())</f>
        <v/>
      </c>
      <c r="I937" s="11" t="str">
        <f t="shared" ca="1" si="68"/>
        <v/>
      </c>
    </row>
    <row r="938" spans="2:9" x14ac:dyDescent="0.25">
      <c r="B938" s="10" t="str">
        <f t="shared" ca="1" si="67"/>
        <v/>
      </c>
      <c r="D938" s="11" t="str">
        <f>IF([1]Inventaires!H939="","",[1]Inventaires!H939)</f>
        <v/>
      </c>
      <c r="E938" t="str">
        <f t="shared" si="65"/>
        <v/>
      </c>
      <c r="F938" t="str">
        <f>IF(OR([1]Inventaires!H939="",[1]Rapport!A$2&lt;&gt;[1]Inventaires!H939),"",[1]Inventaires!I939)</f>
        <v/>
      </c>
      <c r="G938" t="str">
        <f t="shared" si="66"/>
        <v/>
      </c>
      <c r="H938" t="str">
        <f>IF(OR(F938&lt;&gt;[1]Rapport!$C$1,F938=""),"",ROW())</f>
        <v/>
      </c>
      <c r="I938" s="11" t="str">
        <f t="shared" ca="1" si="68"/>
        <v/>
      </c>
    </row>
    <row r="939" spans="2:9" x14ac:dyDescent="0.25">
      <c r="B939" s="10" t="str">
        <f t="shared" ca="1" si="67"/>
        <v/>
      </c>
      <c r="D939" s="11" t="str">
        <f>IF([1]Inventaires!H940="","",[1]Inventaires!H940)</f>
        <v/>
      </c>
      <c r="E939" t="str">
        <f t="shared" si="65"/>
        <v/>
      </c>
      <c r="F939" t="str">
        <f>IF(OR([1]Inventaires!H940="",[1]Rapport!A$2&lt;&gt;[1]Inventaires!H940),"",[1]Inventaires!I940)</f>
        <v/>
      </c>
      <c r="G939" t="str">
        <f t="shared" si="66"/>
        <v/>
      </c>
      <c r="H939" t="str">
        <f>IF(OR(F939&lt;&gt;[1]Rapport!$C$1,F939=""),"",ROW())</f>
        <v/>
      </c>
      <c r="I939" s="11" t="str">
        <f t="shared" ca="1" si="68"/>
        <v/>
      </c>
    </row>
    <row r="940" spans="2:9" x14ac:dyDescent="0.25">
      <c r="B940" s="10" t="str">
        <f t="shared" ca="1" si="67"/>
        <v/>
      </c>
      <c r="D940" s="11" t="str">
        <f>IF([1]Inventaires!H941="","",[1]Inventaires!H941)</f>
        <v/>
      </c>
      <c r="E940" t="str">
        <f t="shared" si="65"/>
        <v/>
      </c>
      <c r="F940" t="str">
        <f>IF(OR([1]Inventaires!H941="",[1]Rapport!A$2&lt;&gt;[1]Inventaires!H941),"",[1]Inventaires!I941)</f>
        <v/>
      </c>
      <c r="G940" t="str">
        <f t="shared" si="66"/>
        <v/>
      </c>
      <c r="H940" t="str">
        <f>IF(OR(F940&lt;&gt;[1]Rapport!$C$1,F940=""),"",ROW())</f>
        <v/>
      </c>
      <c r="I940" s="11" t="str">
        <f t="shared" ca="1" si="68"/>
        <v/>
      </c>
    </row>
    <row r="941" spans="2:9" x14ac:dyDescent="0.25">
      <c r="B941" s="10" t="str">
        <f t="shared" ca="1" si="67"/>
        <v/>
      </c>
      <c r="D941" s="11" t="str">
        <f>IF([1]Inventaires!H942="","",[1]Inventaires!H942)</f>
        <v/>
      </c>
      <c r="E941" t="str">
        <f t="shared" si="65"/>
        <v/>
      </c>
      <c r="F941" t="str">
        <f>IF(OR([1]Inventaires!H942="",[1]Rapport!A$2&lt;&gt;[1]Inventaires!H942),"",[1]Inventaires!I942)</f>
        <v/>
      </c>
      <c r="G941" t="str">
        <f t="shared" si="66"/>
        <v/>
      </c>
      <c r="H941" t="str">
        <f>IF(OR(F941&lt;&gt;[1]Rapport!$C$1,F941=""),"",ROW())</f>
        <v/>
      </c>
      <c r="I941" s="11" t="str">
        <f t="shared" ca="1" si="68"/>
        <v/>
      </c>
    </row>
    <row r="942" spans="2:9" x14ac:dyDescent="0.25">
      <c r="B942" s="10" t="str">
        <f t="shared" ca="1" si="67"/>
        <v/>
      </c>
      <c r="D942" s="11" t="str">
        <f>IF([1]Inventaires!H943="","",[1]Inventaires!H943)</f>
        <v/>
      </c>
      <c r="E942" t="str">
        <f t="shared" si="65"/>
        <v/>
      </c>
      <c r="F942" t="str">
        <f>IF(OR([1]Inventaires!H943="",[1]Rapport!A$2&lt;&gt;[1]Inventaires!H943),"",[1]Inventaires!I943)</f>
        <v/>
      </c>
      <c r="G942" t="str">
        <f t="shared" si="66"/>
        <v/>
      </c>
      <c r="H942" t="str">
        <f>IF(OR(F942&lt;&gt;[1]Rapport!$C$1,F942=""),"",ROW())</f>
        <v/>
      </c>
      <c r="I942" s="11" t="str">
        <f t="shared" ca="1" si="68"/>
        <v/>
      </c>
    </row>
    <row r="943" spans="2:9" x14ac:dyDescent="0.25">
      <c r="B943" s="10" t="str">
        <f t="shared" ca="1" si="67"/>
        <v/>
      </c>
      <c r="D943" s="11" t="str">
        <f>IF([1]Inventaires!H944="","",[1]Inventaires!H944)</f>
        <v/>
      </c>
      <c r="E943" t="str">
        <f t="shared" si="65"/>
        <v/>
      </c>
      <c r="F943" t="str">
        <f>IF(OR([1]Inventaires!H944="",[1]Rapport!A$2&lt;&gt;[1]Inventaires!H944),"",[1]Inventaires!I944)</f>
        <v/>
      </c>
      <c r="G943" t="str">
        <f t="shared" si="66"/>
        <v/>
      </c>
      <c r="H943" t="str">
        <f>IF(OR(F943&lt;&gt;[1]Rapport!$C$1,F943=""),"",ROW())</f>
        <v/>
      </c>
      <c r="I943" s="11" t="str">
        <f t="shared" ca="1" si="68"/>
        <v/>
      </c>
    </row>
    <row r="944" spans="2:9" x14ac:dyDescent="0.25">
      <c r="B944" s="10" t="str">
        <f t="shared" ca="1" si="67"/>
        <v/>
      </c>
      <c r="D944" s="11" t="str">
        <f>IF([1]Inventaires!H945="","",[1]Inventaires!H945)</f>
        <v/>
      </c>
      <c r="E944" t="str">
        <f t="shared" si="65"/>
        <v/>
      </c>
      <c r="F944" t="str">
        <f>IF(OR([1]Inventaires!H945="",[1]Rapport!A$2&lt;&gt;[1]Inventaires!H945),"",[1]Inventaires!I945)</f>
        <v/>
      </c>
      <c r="G944" t="str">
        <f t="shared" si="66"/>
        <v/>
      </c>
      <c r="H944" t="str">
        <f>IF(OR(F944&lt;&gt;[1]Rapport!$C$1,F944=""),"",ROW())</f>
        <v/>
      </c>
      <c r="I944" s="11" t="str">
        <f t="shared" ca="1" si="68"/>
        <v/>
      </c>
    </row>
    <row r="945" spans="2:9" x14ac:dyDescent="0.25">
      <c r="B945" s="10" t="str">
        <f t="shared" ca="1" si="67"/>
        <v/>
      </c>
      <c r="D945" s="11" t="str">
        <f>IF([1]Inventaires!H946="","",[1]Inventaires!H946)</f>
        <v/>
      </c>
      <c r="E945" t="str">
        <f t="shared" si="65"/>
        <v/>
      </c>
      <c r="F945" t="str">
        <f>IF(OR([1]Inventaires!H946="",[1]Rapport!A$2&lt;&gt;[1]Inventaires!H946),"",[1]Inventaires!I946)</f>
        <v/>
      </c>
      <c r="G945" t="str">
        <f t="shared" si="66"/>
        <v/>
      </c>
      <c r="H945" t="str">
        <f>IF(OR(F945&lt;&gt;[1]Rapport!$C$1,F945=""),"",ROW())</f>
        <v/>
      </c>
      <c r="I945" s="11" t="str">
        <f t="shared" ca="1" si="68"/>
        <v/>
      </c>
    </row>
    <row r="946" spans="2:9" x14ac:dyDescent="0.25">
      <c r="B946" s="10" t="str">
        <f t="shared" ca="1" si="67"/>
        <v/>
      </c>
      <c r="D946" s="11" t="str">
        <f>IF([1]Inventaires!H947="","",[1]Inventaires!H947)</f>
        <v/>
      </c>
      <c r="E946" t="str">
        <f t="shared" si="65"/>
        <v/>
      </c>
      <c r="F946" t="str">
        <f>IF(OR([1]Inventaires!H947="",[1]Rapport!A$2&lt;&gt;[1]Inventaires!H947),"",[1]Inventaires!I947)</f>
        <v/>
      </c>
      <c r="G946" t="str">
        <f t="shared" si="66"/>
        <v/>
      </c>
      <c r="H946" t="str">
        <f>IF(OR(F946&lt;&gt;[1]Rapport!$C$1,F946=""),"",ROW())</f>
        <v/>
      </c>
      <c r="I946" s="11" t="str">
        <f t="shared" ca="1" si="68"/>
        <v/>
      </c>
    </row>
    <row r="947" spans="2:9" x14ac:dyDescent="0.25">
      <c r="B947" s="10" t="str">
        <f t="shared" ca="1" si="67"/>
        <v/>
      </c>
      <c r="D947" s="11" t="str">
        <f>IF([1]Inventaires!H948="","",[1]Inventaires!H948)</f>
        <v/>
      </c>
      <c r="E947" t="str">
        <f t="shared" si="65"/>
        <v/>
      </c>
      <c r="F947" t="str">
        <f>IF(OR([1]Inventaires!H948="",[1]Rapport!A$2&lt;&gt;[1]Inventaires!H948),"",[1]Inventaires!I948)</f>
        <v/>
      </c>
      <c r="G947" t="str">
        <f t="shared" si="66"/>
        <v/>
      </c>
      <c r="H947" t="str">
        <f>IF(OR(F947&lt;&gt;[1]Rapport!$C$1,F947=""),"",ROW())</f>
        <v/>
      </c>
      <c r="I947" s="11" t="str">
        <f t="shared" ca="1" si="68"/>
        <v/>
      </c>
    </row>
    <row r="948" spans="2:9" x14ac:dyDescent="0.25">
      <c r="B948" s="10" t="str">
        <f t="shared" ca="1" si="67"/>
        <v/>
      </c>
      <c r="D948" s="11" t="str">
        <f>IF([1]Inventaires!H949="","",[1]Inventaires!H949)</f>
        <v/>
      </c>
      <c r="E948" t="str">
        <f t="shared" si="65"/>
        <v/>
      </c>
      <c r="F948" t="str">
        <f>IF(OR([1]Inventaires!H949="",[1]Rapport!A$2&lt;&gt;[1]Inventaires!H949),"",[1]Inventaires!I949)</f>
        <v/>
      </c>
      <c r="G948" t="str">
        <f t="shared" si="66"/>
        <v/>
      </c>
      <c r="H948" t="str">
        <f>IF(OR(F948&lt;&gt;[1]Rapport!$C$1,F948=""),"",ROW())</f>
        <v/>
      </c>
      <c r="I948" s="11" t="str">
        <f t="shared" ca="1" si="68"/>
        <v/>
      </c>
    </row>
    <row r="949" spans="2:9" x14ac:dyDescent="0.25">
      <c r="B949" s="10" t="str">
        <f t="shared" ca="1" si="67"/>
        <v/>
      </c>
      <c r="D949" s="11" t="str">
        <f>IF([1]Inventaires!H950="","",[1]Inventaires!H950)</f>
        <v/>
      </c>
      <c r="E949" t="str">
        <f t="shared" si="65"/>
        <v/>
      </c>
      <c r="F949" t="str">
        <f>IF(OR([1]Inventaires!H950="",[1]Rapport!A$2&lt;&gt;[1]Inventaires!H950),"",[1]Inventaires!I950)</f>
        <v/>
      </c>
      <c r="G949" t="str">
        <f t="shared" si="66"/>
        <v/>
      </c>
      <c r="H949" t="str">
        <f>IF(OR(F949&lt;&gt;[1]Rapport!$C$1,F949=""),"",ROW())</f>
        <v/>
      </c>
      <c r="I949" s="11" t="str">
        <f t="shared" ca="1" si="68"/>
        <v/>
      </c>
    </row>
    <row r="950" spans="2:9" x14ac:dyDescent="0.25">
      <c r="B950" s="10" t="str">
        <f t="shared" ca="1" si="67"/>
        <v/>
      </c>
      <c r="D950" s="11" t="str">
        <f>IF([1]Inventaires!H951="","",[1]Inventaires!H951)</f>
        <v/>
      </c>
      <c r="E950" t="str">
        <f t="shared" si="65"/>
        <v/>
      </c>
      <c r="F950" t="str">
        <f>IF(OR([1]Inventaires!H951="",[1]Rapport!A$2&lt;&gt;[1]Inventaires!H951),"",[1]Inventaires!I951)</f>
        <v/>
      </c>
      <c r="G950" t="str">
        <f t="shared" si="66"/>
        <v/>
      </c>
      <c r="H950" t="str">
        <f>IF(OR(F950&lt;&gt;[1]Rapport!$C$1,F950=""),"",ROW())</f>
        <v/>
      </c>
      <c r="I950" s="11" t="str">
        <f t="shared" ca="1" si="68"/>
        <v/>
      </c>
    </row>
    <row r="951" spans="2:9" x14ac:dyDescent="0.25">
      <c r="B951" s="10" t="str">
        <f t="shared" ca="1" si="67"/>
        <v/>
      </c>
      <c r="D951" s="11" t="str">
        <f>IF([1]Inventaires!H952="","",[1]Inventaires!H952)</f>
        <v/>
      </c>
      <c r="E951" t="str">
        <f t="shared" si="65"/>
        <v/>
      </c>
      <c r="F951" t="str">
        <f>IF(OR([1]Inventaires!H952="",[1]Rapport!A$2&lt;&gt;[1]Inventaires!H952),"",[1]Inventaires!I952)</f>
        <v/>
      </c>
      <c r="G951" t="str">
        <f t="shared" si="66"/>
        <v/>
      </c>
      <c r="H951" t="str">
        <f>IF(OR(F951&lt;&gt;[1]Rapport!$C$1,F951=""),"",ROW())</f>
        <v/>
      </c>
      <c r="I951" s="11" t="str">
        <f t="shared" ca="1" si="68"/>
        <v/>
      </c>
    </row>
    <row r="952" spans="2:9" x14ac:dyDescent="0.25">
      <c r="B952" s="10" t="str">
        <f t="shared" ca="1" si="67"/>
        <v/>
      </c>
      <c r="D952" s="11" t="str">
        <f>IF([1]Inventaires!H953="","",[1]Inventaires!H953)</f>
        <v/>
      </c>
      <c r="E952" t="str">
        <f t="shared" si="65"/>
        <v/>
      </c>
      <c r="F952" t="str">
        <f>IF(OR([1]Inventaires!H953="",[1]Rapport!A$2&lt;&gt;[1]Inventaires!H953),"",[1]Inventaires!I953)</f>
        <v/>
      </c>
      <c r="G952" t="str">
        <f t="shared" si="66"/>
        <v/>
      </c>
      <c r="H952" t="str">
        <f>IF(OR(F952&lt;&gt;[1]Rapport!$C$1,F952=""),"",ROW())</f>
        <v/>
      </c>
      <c r="I952" s="11" t="str">
        <f t="shared" ca="1" si="68"/>
        <v/>
      </c>
    </row>
    <row r="953" spans="2:9" x14ac:dyDescent="0.25">
      <c r="B953" s="10" t="str">
        <f t="shared" ca="1" si="67"/>
        <v/>
      </c>
      <c r="D953" s="11" t="str">
        <f>IF([1]Inventaires!H954="","",[1]Inventaires!H954)</f>
        <v/>
      </c>
      <c r="E953" t="str">
        <f t="shared" si="65"/>
        <v/>
      </c>
      <c r="F953" t="str">
        <f>IF(OR([1]Inventaires!H954="",[1]Rapport!A$2&lt;&gt;[1]Inventaires!H954),"",[1]Inventaires!I954)</f>
        <v/>
      </c>
      <c r="G953" t="str">
        <f t="shared" si="66"/>
        <v/>
      </c>
      <c r="H953" t="str">
        <f>IF(OR(F953&lt;&gt;[1]Rapport!$C$1,F953=""),"",ROW())</f>
        <v/>
      </c>
      <c r="I953" s="11" t="str">
        <f t="shared" ca="1" si="68"/>
        <v/>
      </c>
    </row>
    <row r="954" spans="2:9" x14ac:dyDescent="0.25">
      <c r="B954" s="10" t="str">
        <f t="shared" ca="1" si="67"/>
        <v/>
      </c>
      <c r="D954" s="11" t="str">
        <f>IF([1]Inventaires!H955="","",[1]Inventaires!H955)</f>
        <v/>
      </c>
      <c r="E954" t="str">
        <f t="shared" si="65"/>
        <v/>
      </c>
      <c r="F954" t="str">
        <f>IF(OR([1]Inventaires!H955="",[1]Rapport!A$2&lt;&gt;[1]Inventaires!H955),"",[1]Inventaires!I955)</f>
        <v/>
      </c>
      <c r="G954" t="str">
        <f t="shared" si="66"/>
        <v/>
      </c>
      <c r="H954" t="str">
        <f>IF(OR(F954&lt;&gt;[1]Rapport!$C$1,F954=""),"",ROW())</f>
        <v/>
      </c>
      <c r="I954" s="11" t="str">
        <f t="shared" ca="1" si="68"/>
        <v/>
      </c>
    </row>
    <row r="955" spans="2:9" x14ac:dyDescent="0.25">
      <c r="B955" s="10" t="str">
        <f t="shared" ca="1" si="67"/>
        <v/>
      </c>
      <c r="D955" s="11" t="str">
        <f>IF([1]Inventaires!H956="","",[1]Inventaires!H956)</f>
        <v/>
      </c>
      <c r="E955" t="str">
        <f t="shared" si="65"/>
        <v/>
      </c>
      <c r="F955" t="str">
        <f>IF(OR([1]Inventaires!H956="",[1]Rapport!A$2&lt;&gt;[1]Inventaires!H956),"",[1]Inventaires!I956)</f>
        <v/>
      </c>
      <c r="G955" t="str">
        <f t="shared" si="66"/>
        <v/>
      </c>
      <c r="H955" t="str">
        <f>IF(OR(F955&lt;&gt;[1]Rapport!$C$1,F955=""),"",ROW())</f>
        <v/>
      </c>
      <c r="I955" s="11" t="str">
        <f t="shared" ca="1" si="68"/>
        <v/>
      </c>
    </row>
    <row r="956" spans="2:9" x14ac:dyDescent="0.25">
      <c r="B956" s="10" t="str">
        <f t="shared" ca="1" si="67"/>
        <v/>
      </c>
      <c r="D956" s="11" t="str">
        <f>IF([1]Inventaires!H957="","",[1]Inventaires!H957)</f>
        <v/>
      </c>
      <c r="E956" t="str">
        <f t="shared" si="65"/>
        <v/>
      </c>
      <c r="F956" t="str">
        <f>IF(OR([1]Inventaires!H957="",[1]Rapport!A$2&lt;&gt;[1]Inventaires!H957),"",[1]Inventaires!I957)</f>
        <v/>
      </c>
      <c r="G956" t="str">
        <f t="shared" si="66"/>
        <v/>
      </c>
      <c r="H956" t="str">
        <f>IF(OR(F956&lt;&gt;[1]Rapport!$C$1,F956=""),"",ROW())</f>
        <v/>
      </c>
      <c r="I956" s="11" t="str">
        <f t="shared" ca="1" si="68"/>
        <v/>
      </c>
    </row>
    <row r="957" spans="2:9" x14ac:dyDescent="0.25">
      <c r="B957" s="10" t="str">
        <f t="shared" ca="1" si="67"/>
        <v/>
      </c>
      <c r="D957" s="11" t="str">
        <f>IF([1]Inventaires!H958="","",[1]Inventaires!H958)</f>
        <v/>
      </c>
      <c r="E957" t="str">
        <f t="shared" si="65"/>
        <v/>
      </c>
      <c r="F957" t="str">
        <f>IF(OR([1]Inventaires!H958="",[1]Rapport!A$2&lt;&gt;[1]Inventaires!H958),"",[1]Inventaires!I958)</f>
        <v/>
      </c>
      <c r="G957" t="str">
        <f t="shared" si="66"/>
        <v/>
      </c>
      <c r="H957" t="str">
        <f>IF(OR(F957&lt;&gt;[1]Rapport!$C$1,F957=""),"",ROW())</f>
        <v/>
      </c>
      <c r="I957" s="11" t="str">
        <f t="shared" ca="1" si="68"/>
        <v/>
      </c>
    </row>
    <row r="958" spans="2:9" x14ac:dyDescent="0.25">
      <c r="B958" s="10" t="str">
        <f t="shared" ca="1" si="67"/>
        <v/>
      </c>
      <c r="D958" s="11" t="str">
        <f>IF([1]Inventaires!H959="","",[1]Inventaires!H959)</f>
        <v/>
      </c>
      <c r="E958" t="str">
        <f t="shared" si="65"/>
        <v/>
      </c>
      <c r="F958" t="str">
        <f>IF(OR([1]Inventaires!H959="",[1]Rapport!A$2&lt;&gt;[1]Inventaires!H959),"",[1]Inventaires!I959)</f>
        <v/>
      </c>
      <c r="G958" t="str">
        <f t="shared" si="66"/>
        <v/>
      </c>
      <c r="H958" t="str">
        <f>IF(OR(F958&lt;&gt;[1]Rapport!$C$1,F958=""),"",ROW())</f>
        <v/>
      </c>
      <c r="I958" s="11" t="str">
        <f t="shared" ca="1" si="68"/>
        <v/>
      </c>
    </row>
    <row r="959" spans="2:9" x14ac:dyDescent="0.25">
      <c r="B959" s="10" t="str">
        <f t="shared" ca="1" si="67"/>
        <v/>
      </c>
      <c r="D959" s="11" t="str">
        <f>IF([1]Inventaires!H960="","",[1]Inventaires!H960)</f>
        <v/>
      </c>
      <c r="E959" t="str">
        <f t="shared" si="65"/>
        <v/>
      </c>
      <c r="F959" t="str">
        <f>IF(OR([1]Inventaires!H960="",[1]Rapport!A$2&lt;&gt;[1]Inventaires!H960),"",[1]Inventaires!I960)</f>
        <v/>
      </c>
      <c r="G959" t="str">
        <f t="shared" si="66"/>
        <v/>
      </c>
      <c r="H959" t="str">
        <f>IF(OR(F959&lt;&gt;[1]Rapport!$C$1,F959=""),"",ROW())</f>
        <v/>
      </c>
      <c r="I959" s="11" t="str">
        <f t="shared" ca="1" si="68"/>
        <v/>
      </c>
    </row>
    <row r="960" spans="2:9" x14ac:dyDescent="0.25">
      <c r="B960" s="10" t="str">
        <f t="shared" ca="1" si="67"/>
        <v/>
      </c>
      <c r="D960" s="11" t="str">
        <f>IF([1]Inventaires!H961="","",[1]Inventaires!H961)</f>
        <v/>
      </c>
      <c r="E960" t="str">
        <f t="shared" si="65"/>
        <v/>
      </c>
      <c r="F960" t="str">
        <f>IF(OR([1]Inventaires!H961="",[1]Rapport!A$2&lt;&gt;[1]Inventaires!H961),"",[1]Inventaires!I961)</f>
        <v/>
      </c>
      <c r="G960" t="str">
        <f t="shared" si="66"/>
        <v/>
      </c>
      <c r="H960" t="str">
        <f>IF(OR(F960&lt;&gt;[1]Rapport!$C$1,F960=""),"",ROW())</f>
        <v/>
      </c>
      <c r="I960" s="11" t="str">
        <f t="shared" ca="1" si="68"/>
        <v/>
      </c>
    </row>
    <row r="961" spans="2:9" x14ac:dyDescent="0.25">
      <c r="B961" s="10" t="str">
        <f t="shared" ca="1" si="67"/>
        <v/>
      </c>
      <c r="D961" s="11" t="str">
        <f>IF([1]Inventaires!H962="","",[1]Inventaires!H962)</f>
        <v/>
      </c>
      <c r="E961" t="str">
        <f t="shared" si="65"/>
        <v/>
      </c>
      <c r="F961" t="str">
        <f>IF(OR([1]Inventaires!H962="",[1]Rapport!A$2&lt;&gt;[1]Inventaires!H962),"",[1]Inventaires!I962)</f>
        <v/>
      </c>
      <c r="G961" t="str">
        <f t="shared" si="66"/>
        <v/>
      </c>
      <c r="H961" t="str">
        <f>IF(OR(F961&lt;&gt;[1]Rapport!$C$1,F961=""),"",ROW())</f>
        <v/>
      </c>
      <c r="I961" s="11" t="str">
        <f t="shared" ca="1" si="68"/>
        <v/>
      </c>
    </row>
    <row r="962" spans="2:9" x14ac:dyDescent="0.25">
      <c r="B962" s="10" t="str">
        <f t="shared" ca="1" si="67"/>
        <v/>
      </c>
      <c r="D962" s="11" t="str">
        <f>IF([1]Inventaires!H963="","",[1]Inventaires!H963)</f>
        <v/>
      </c>
      <c r="E962" t="str">
        <f t="shared" ref="E962:E1000" si="69">IF(OR(D962="",D962=D963),"",ROW())</f>
        <v/>
      </c>
      <c r="F962" t="str">
        <f>IF(OR([1]Inventaires!H963="",[1]Rapport!A$2&lt;&gt;[1]Inventaires!H963),"",[1]Inventaires!I963)</f>
        <v/>
      </c>
      <c r="G962" t="str">
        <f t="shared" ref="G962:G1000" si="70">IF(F962="","",ROW())</f>
        <v/>
      </c>
      <c r="H962" t="str">
        <f>IF(OR(F962&lt;&gt;[1]Rapport!$C$1,F962=""),"",ROW())</f>
        <v/>
      </c>
      <c r="I962" s="11" t="str">
        <f t="shared" ca="1" si="68"/>
        <v/>
      </c>
    </row>
    <row r="963" spans="2:9" x14ac:dyDescent="0.25">
      <c r="B963" s="10" t="str">
        <f t="shared" ca="1" si="67"/>
        <v/>
      </c>
      <c r="D963" s="11" t="str">
        <f>IF([1]Inventaires!H964="","",[1]Inventaires!H964)</f>
        <v/>
      </c>
      <c r="E963" t="str">
        <f t="shared" si="69"/>
        <v/>
      </c>
      <c r="F963" t="str">
        <f>IF(OR([1]Inventaires!H964="",[1]Rapport!A$2&lt;&gt;[1]Inventaires!H964),"",[1]Inventaires!I964)</f>
        <v/>
      </c>
      <c r="G963" t="str">
        <f t="shared" si="70"/>
        <v/>
      </c>
      <c r="H963" t="str">
        <f>IF(OR(F963&lt;&gt;[1]Rapport!$C$1,F963=""),"",ROW())</f>
        <v/>
      </c>
      <c r="I963" s="11" t="str">
        <f t="shared" ca="1" si="68"/>
        <v/>
      </c>
    </row>
    <row r="964" spans="2:9" x14ac:dyDescent="0.25">
      <c r="B964" s="10" t="str">
        <f t="shared" ca="1" si="67"/>
        <v/>
      </c>
      <c r="D964" s="11" t="str">
        <f>IF([1]Inventaires!H965="","",[1]Inventaires!H965)</f>
        <v/>
      </c>
      <c r="E964" t="str">
        <f t="shared" si="69"/>
        <v/>
      </c>
      <c r="F964" t="str">
        <f>IF(OR([1]Inventaires!H965="",[1]Rapport!A$2&lt;&gt;[1]Inventaires!H965),"",[1]Inventaires!I965)</f>
        <v/>
      </c>
      <c r="G964" t="str">
        <f t="shared" si="70"/>
        <v/>
      </c>
      <c r="H964" t="str">
        <f>IF(OR(F964&lt;&gt;[1]Rapport!$C$1,F964=""),"",ROW())</f>
        <v/>
      </c>
      <c r="I964" s="11" t="str">
        <f t="shared" ca="1" si="68"/>
        <v/>
      </c>
    </row>
    <row r="965" spans="2:9" x14ac:dyDescent="0.25">
      <c r="B965" s="10" t="str">
        <f t="shared" ca="1" si="67"/>
        <v/>
      </c>
      <c r="D965" s="11" t="str">
        <f>IF([1]Inventaires!H966="","",[1]Inventaires!H966)</f>
        <v/>
      </c>
      <c r="E965" t="str">
        <f t="shared" si="69"/>
        <v/>
      </c>
      <c r="F965" t="str">
        <f>IF(OR([1]Inventaires!H966="",[1]Rapport!A$2&lt;&gt;[1]Inventaires!H966),"",[1]Inventaires!I966)</f>
        <v/>
      </c>
      <c r="G965" t="str">
        <f t="shared" si="70"/>
        <v/>
      </c>
      <c r="H965" t="str">
        <f>IF(OR(F965&lt;&gt;[1]Rapport!$C$1,F965=""),"",ROW())</f>
        <v/>
      </c>
      <c r="I965" s="11" t="str">
        <f t="shared" ca="1" si="68"/>
        <v/>
      </c>
    </row>
    <row r="966" spans="2:9" x14ac:dyDescent="0.25">
      <c r="B966" s="10" t="str">
        <f t="shared" ca="1" si="67"/>
        <v/>
      </c>
      <c r="D966" s="11" t="str">
        <f>IF([1]Inventaires!H967="","",[1]Inventaires!H967)</f>
        <v/>
      </c>
      <c r="E966" t="str">
        <f t="shared" si="69"/>
        <v/>
      </c>
      <c r="F966" t="str">
        <f>IF(OR([1]Inventaires!H967="",[1]Rapport!A$2&lt;&gt;[1]Inventaires!H967),"",[1]Inventaires!I967)</f>
        <v/>
      </c>
      <c r="G966" t="str">
        <f t="shared" si="70"/>
        <v/>
      </c>
      <c r="H966" t="str">
        <f>IF(OR(F966&lt;&gt;[1]Rapport!$C$1,F966=""),"",ROW())</f>
        <v/>
      </c>
      <c r="I966" s="11" t="str">
        <f t="shared" ca="1" si="68"/>
        <v/>
      </c>
    </row>
    <row r="967" spans="2:9" x14ac:dyDescent="0.25">
      <c r="B967" s="10" t="str">
        <f t="shared" ca="1" si="67"/>
        <v/>
      </c>
      <c r="D967" s="11" t="str">
        <f>IF([1]Inventaires!H968="","",[1]Inventaires!H968)</f>
        <v/>
      </c>
      <c r="E967" t="str">
        <f t="shared" si="69"/>
        <v/>
      </c>
      <c r="F967" t="str">
        <f>IF(OR([1]Inventaires!H968="",[1]Rapport!A$2&lt;&gt;[1]Inventaires!H968),"",[1]Inventaires!I968)</f>
        <v/>
      </c>
      <c r="G967" t="str">
        <f t="shared" si="70"/>
        <v/>
      </c>
      <c r="H967" t="str">
        <f>IF(OR(F967&lt;&gt;[1]Rapport!$C$1,F967=""),"",ROW())</f>
        <v/>
      </c>
      <c r="I967" s="11" t="str">
        <f t="shared" ca="1" si="68"/>
        <v/>
      </c>
    </row>
    <row r="968" spans="2:9" x14ac:dyDescent="0.25">
      <c r="B968" s="10" t="str">
        <f t="shared" ca="1" si="67"/>
        <v/>
      </c>
      <c r="D968" s="11" t="str">
        <f>IF([1]Inventaires!H969="","",[1]Inventaires!H969)</f>
        <v/>
      </c>
      <c r="E968" t="str">
        <f t="shared" si="69"/>
        <v/>
      </c>
      <c r="F968" t="str">
        <f>IF(OR([1]Inventaires!H969="",[1]Rapport!A$2&lt;&gt;[1]Inventaires!H969),"",[1]Inventaires!I969)</f>
        <v/>
      </c>
      <c r="G968" t="str">
        <f t="shared" si="70"/>
        <v/>
      </c>
      <c r="H968" t="str">
        <f>IF(OR(F968&lt;&gt;[1]Rapport!$C$1,F968=""),"",ROW())</f>
        <v/>
      </c>
      <c r="I968" s="11" t="str">
        <f t="shared" ca="1" si="68"/>
        <v/>
      </c>
    </row>
    <row r="969" spans="2:9" x14ac:dyDescent="0.25">
      <c r="B969" s="10" t="str">
        <f t="shared" ca="1" si="67"/>
        <v/>
      </c>
      <c r="D969" s="11" t="str">
        <f>IF([1]Inventaires!H970="","",[1]Inventaires!H970)</f>
        <v/>
      </c>
      <c r="E969" t="str">
        <f t="shared" si="69"/>
        <v/>
      </c>
      <c r="F969" t="str">
        <f>IF(OR([1]Inventaires!H970="",[1]Rapport!A$2&lt;&gt;[1]Inventaires!H970),"",[1]Inventaires!I970)</f>
        <v/>
      </c>
      <c r="G969" t="str">
        <f t="shared" si="70"/>
        <v/>
      </c>
      <c r="H969" t="str">
        <f>IF(OR(F969&lt;&gt;[1]Rapport!$C$1,F969=""),"",ROW())</f>
        <v/>
      </c>
      <c r="I969" s="11" t="str">
        <f t="shared" ca="1" si="68"/>
        <v/>
      </c>
    </row>
    <row r="970" spans="2:9" x14ac:dyDescent="0.25">
      <c r="B970" s="10" t="str">
        <f t="shared" ca="1" si="67"/>
        <v/>
      </c>
      <c r="D970" s="11" t="str">
        <f>IF([1]Inventaires!H971="","",[1]Inventaires!H971)</f>
        <v/>
      </c>
      <c r="E970" t="str">
        <f t="shared" si="69"/>
        <v/>
      </c>
      <c r="F970" t="str">
        <f>IF(OR([1]Inventaires!H971="",[1]Rapport!A$2&lt;&gt;[1]Inventaires!H971),"",[1]Inventaires!I971)</f>
        <v/>
      </c>
      <c r="G970" t="str">
        <f t="shared" si="70"/>
        <v/>
      </c>
      <c r="H970" t="str">
        <f>IF(OR(F970&lt;&gt;[1]Rapport!$C$1,F970=""),"",ROW())</f>
        <v/>
      </c>
      <c r="I970" s="11" t="str">
        <f t="shared" ca="1" si="68"/>
        <v/>
      </c>
    </row>
    <row r="971" spans="2:9" x14ac:dyDescent="0.25">
      <c r="B971" s="10" t="str">
        <f t="shared" ca="1" si="67"/>
        <v/>
      </c>
      <c r="D971" s="11" t="str">
        <f>IF([1]Inventaires!H972="","",[1]Inventaires!H972)</f>
        <v/>
      </c>
      <c r="E971" t="str">
        <f t="shared" si="69"/>
        <v/>
      </c>
      <c r="F971" t="str">
        <f>IF(OR([1]Inventaires!H972="",[1]Rapport!A$2&lt;&gt;[1]Inventaires!H972),"",[1]Inventaires!I972)</f>
        <v/>
      </c>
      <c r="G971" t="str">
        <f t="shared" si="70"/>
        <v/>
      </c>
      <c r="H971" t="str">
        <f>IF(OR(F971&lt;&gt;[1]Rapport!$C$1,F971=""),"",ROW())</f>
        <v/>
      </c>
      <c r="I971" s="11" t="str">
        <f t="shared" ca="1" si="68"/>
        <v/>
      </c>
    </row>
    <row r="972" spans="2:9" x14ac:dyDescent="0.25">
      <c r="B972" s="10" t="str">
        <f t="shared" ca="1" si="67"/>
        <v/>
      </c>
      <c r="D972" s="11" t="str">
        <f>IF([1]Inventaires!H973="","",[1]Inventaires!H973)</f>
        <v/>
      </c>
      <c r="E972" t="str">
        <f t="shared" si="69"/>
        <v/>
      </c>
      <c r="F972" t="str">
        <f>IF(OR([1]Inventaires!H973="",[1]Rapport!A$2&lt;&gt;[1]Inventaires!H973),"",[1]Inventaires!I973)</f>
        <v/>
      </c>
      <c r="G972" t="str">
        <f t="shared" si="70"/>
        <v/>
      </c>
      <c r="H972" t="str">
        <f>IF(OR(F972&lt;&gt;[1]Rapport!$C$1,F972=""),"",ROW())</f>
        <v/>
      </c>
      <c r="I972" s="11" t="str">
        <f t="shared" ca="1" si="68"/>
        <v/>
      </c>
    </row>
    <row r="973" spans="2:9" x14ac:dyDescent="0.25">
      <c r="B973" s="10" t="str">
        <f t="shared" ca="1" si="67"/>
        <v/>
      </c>
      <c r="D973" s="11" t="str">
        <f>IF([1]Inventaires!H974="","",[1]Inventaires!H974)</f>
        <v/>
      </c>
      <c r="E973" t="str">
        <f t="shared" si="69"/>
        <v/>
      </c>
      <c r="F973" t="str">
        <f>IF(OR([1]Inventaires!H974="",[1]Rapport!A$2&lt;&gt;[1]Inventaires!H974),"",[1]Inventaires!I974)</f>
        <v/>
      </c>
      <c r="G973" t="str">
        <f t="shared" si="70"/>
        <v/>
      </c>
      <c r="H973" t="str">
        <f>IF(OR(F973&lt;&gt;[1]Rapport!$C$1,F973=""),"",ROW())</f>
        <v/>
      </c>
      <c r="I973" s="11" t="str">
        <f t="shared" ca="1" si="68"/>
        <v/>
      </c>
    </row>
    <row r="974" spans="2:9" x14ac:dyDescent="0.25">
      <c r="B974" s="10" t="str">
        <f t="shared" ca="1" si="67"/>
        <v/>
      </c>
      <c r="D974" s="11" t="str">
        <f>IF([1]Inventaires!H975="","",[1]Inventaires!H975)</f>
        <v/>
      </c>
      <c r="E974" t="str">
        <f t="shared" si="69"/>
        <v/>
      </c>
      <c r="F974" t="str">
        <f>IF(OR([1]Inventaires!H975="",[1]Rapport!A$2&lt;&gt;[1]Inventaires!H975),"",[1]Inventaires!I975)</f>
        <v/>
      </c>
      <c r="G974" t="str">
        <f t="shared" si="70"/>
        <v/>
      </c>
      <c r="H974" t="str">
        <f>IF(OR(F974&lt;&gt;[1]Rapport!$C$1,F974=""),"",ROW())</f>
        <v/>
      </c>
      <c r="I974" s="11" t="str">
        <f t="shared" ca="1" si="68"/>
        <v/>
      </c>
    </row>
    <row r="975" spans="2:9" x14ac:dyDescent="0.25">
      <c r="B975" s="10" t="str">
        <f t="shared" ca="1" si="67"/>
        <v/>
      </c>
      <c r="D975" s="11" t="str">
        <f>IF([1]Inventaires!H976="","",[1]Inventaires!H976)</f>
        <v/>
      </c>
      <c r="E975" t="str">
        <f t="shared" si="69"/>
        <v/>
      </c>
      <c r="F975" t="str">
        <f>IF(OR([1]Inventaires!H976="",[1]Rapport!A$2&lt;&gt;[1]Inventaires!H976),"",[1]Inventaires!I976)</f>
        <v/>
      </c>
      <c r="G975" t="str">
        <f t="shared" si="70"/>
        <v/>
      </c>
      <c r="H975" t="str">
        <f>IF(OR(F975&lt;&gt;[1]Rapport!$C$1,F975=""),"",ROW())</f>
        <v/>
      </c>
      <c r="I975" s="11" t="str">
        <f t="shared" ca="1" si="68"/>
        <v/>
      </c>
    </row>
    <row r="976" spans="2:9" x14ac:dyDescent="0.25">
      <c r="B976" s="10" t="str">
        <f t="shared" ca="1" si="67"/>
        <v/>
      </c>
      <c r="D976" s="11" t="str">
        <f>IF([1]Inventaires!H977="","",[1]Inventaires!H977)</f>
        <v/>
      </c>
      <c r="E976" t="str">
        <f t="shared" si="69"/>
        <v/>
      </c>
      <c r="F976" t="str">
        <f>IF(OR([1]Inventaires!H977="",[1]Rapport!A$2&lt;&gt;[1]Inventaires!H977),"",[1]Inventaires!I977)</f>
        <v/>
      </c>
      <c r="G976" t="str">
        <f t="shared" si="70"/>
        <v/>
      </c>
      <c r="H976" t="str">
        <f>IF(OR(F976&lt;&gt;[1]Rapport!$C$1,F976=""),"",ROW())</f>
        <v/>
      </c>
      <c r="I976" s="11" t="str">
        <f t="shared" ca="1" si="68"/>
        <v/>
      </c>
    </row>
    <row r="977" spans="2:9" x14ac:dyDescent="0.25">
      <c r="B977" s="10" t="str">
        <f t="shared" ref="B977:B1000" ca="1" si="71">IF(ROW()-1&lt;=G$1,INDIRECT("LD!I"&amp;SMALL(G$2:G$1000,ROW()-1),1),"")</f>
        <v/>
      </c>
      <c r="D977" s="11" t="str">
        <f>IF([1]Inventaires!H978="","",[1]Inventaires!H978)</f>
        <v/>
      </c>
      <c r="E977" t="str">
        <f t="shared" si="69"/>
        <v/>
      </c>
      <c r="F977" t="str">
        <f>IF(OR([1]Inventaires!H978="",[1]Rapport!A$2&lt;&gt;[1]Inventaires!H978),"",[1]Inventaires!I978)</f>
        <v/>
      </c>
      <c r="G977" t="str">
        <f t="shared" si="70"/>
        <v/>
      </c>
      <c r="H977" t="str">
        <f>IF(OR(F977&lt;&gt;[1]Rapport!$C$1,F977=""),"",ROW())</f>
        <v/>
      </c>
      <c r="I977" s="11" t="str">
        <f t="shared" ref="I977:I1000" ca="1" si="72">IF(ROW()-1&lt;=H$1,INDIRECT("Inventaires!d"&amp;SMALL(H$2:H$1000,ROW()-1)+1,1),"")</f>
        <v/>
      </c>
    </row>
    <row r="978" spans="2:9" x14ac:dyDescent="0.25">
      <c r="B978" s="10" t="str">
        <f t="shared" ca="1" si="71"/>
        <v/>
      </c>
      <c r="D978" s="11" t="str">
        <f>IF([1]Inventaires!H979="","",[1]Inventaires!H979)</f>
        <v/>
      </c>
      <c r="E978" t="str">
        <f t="shared" si="69"/>
        <v/>
      </c>
      <c r="F978" t="str">
        <f>IF(OR([1]Inventaires!H979="",[1]Rapport!A$2&lt;&gt;[1]Inventaires!H979),"",[1]Inventaires!I979)</f>
        <v/>
      </c>
      <c r="G978" t="str">
        <f t="shared" si="70"/>
        <v/>
      </c>
      <c r="H978" t="str">
        <f>IF(OR(F978&lt;&gt;[1]Rapport!$C$1,F978=""),"",ROW())</f>
        <v/>
      </c>
      <c r="I978" s="11" t="str">
        <f t="shared" ca="1" si="72"/>
        <v/>
      </c>
    </row>
    <row r="979" spans="2:9" x14ac:dyDescent="0.25">
      <c r="B979" s="10" t="str">
        <f t="shared" ca="1" si="71"/>
        <v/>
      </c>
      <c r="D979" s="11" t="str">
        <f>IF([1]Inventaires!H980="","",[1]Inventaires!H980)</f>
        <v/>
      </c>
      <c r="E979" t="str">
        <f t="shared" si="69"/>
        <v/>
      </c>
      <c r="F979" t="str">
        <f>IF(OR([1]Inventaires!H980="",[1]Rapport!A$2&lt;&gt;[1]Inventaires!H980),"",[1]Inventaires!I980)</f>
        <v/>
      </c>
      <c r="G979" t="str">
        <f t="shared" si="70"/>
        <v/>
      </c>
      <c r="H979" t="str">
        <f>IF(OR(F979&lt;&gt;[1]Rapport!$C$1,F979=""),"",ROW())</f>
        <v/>
      </c>
      <c r="I979" s="11" t="str">
        <f t="shared" ca="1" si="72"/>
        <v/>
      </c>
    </row>
    <row r="980" spans="2:9" x14ac:dyDescent="0.25">
      <c r="B980" s="10" t="str">
        <f t="shared" ca="1" si="71"/>
        <v/>
      </c>
      <c r="D980" s="11" t="str">
        <f>IF([1]Inventaires!H981="","",[1]Inventaires!H981)</f>
        <v/>
      </c>
      <c r="E980" t="str">
        <f t="shared" si="69"/>
        <v/>
      </c>
      <c r="F980" t="str">
        <f>IF(OR([1]Inventaires!H981="",[1]Rapport!A$2&lt;&gt;[1]Inventaires!H981),"",[1]Inventaires!I981)</f>
        <v/>
      </c>
      <c r="G980" t="str">
        <f t="shared" si="70"/>
        <v/>
      </c>
      <c r="H980" t="str">
        <f>IF(OR(F980&lt;&gt;[1]Rapport!$C$1,F980=""),"",ROW())</f>
        <v/>
      </c>
      <c r="I980" s="11" t="str">
        <f t="shared" ca="1" si="72"/>
        <v/>
      </c>
    </row>
    <row r="981" spans="2:9" x14ac:dyDescent="0.25">
      <c r="B981" s="10" t="str">
        <f t="shared" ca="1" si="71"/>
        <v/>
      </c>
      <c r="D981" s="11" t="str">
        <f>IF([1]Inventaires!H982="","",[1]Inventaires!H982)</f>
        <v/>
      </c>
      <c r="E981" t="str">
        <f t="shared" si="69"/>
        <v/>
      </c>
      <c r="F981" t="str">
        <f>IF(OR([1]Inventaires!H982="",[1]Rapport!A$2&lt;&gt;[1]Inventaires!H982),"",[1]Inventaires!I982)</f>
        <v/>
      </c>
      <c r="G981" t="str">
        <f t="shared" si="70"/>
        <v/>
      </c>
      <c r="H981" t="str">
        <f>IF(OR(F981&lt;&gt;[1]Rapport!$C$1,F981=""),"",ROW())</f>
        <v/>
      </c>
      <c r="I981" s="11" t="str">
        <f t="shared" ca="1" si="72"/>
        <v/>
      </c>
    </row>
    <row r="982" spans="2:9" x14ac:dyDescent="0.25">
      <c r="B982" s="10" t="str">
        <f t="shared" ca="1" si="71"/>
        <v/>
      </c>
      <c r="D982" s="11" t="str">
        <f>IF([1]Inventaires!H983="","",[1]Inventaires!H983)</f>
        <v/>
      </c>
      <c r="E982" t="str">
        <f t="shared" si="69"/>
        <v/>
      </c>
      <c r="F982" t="str">
        <f>IF(OR([1]Inventaires!H983="",[1]Rapport!A$2&lt;&gt;[1]Inventaires!H983),"",[1]Inventaires!I983)</f>
        <v/>
      </c>
      <c r="G982" t="str">
        <f t="shared" si="70"/>
        <v/>
      </c>
      <c r="H982" t="str">
        <f>IF(OR(F982&lt;&gt;[1]Rapport!$C$1,F982=""),"",ROW())</f>
        <v/>
      </c>
      <c r="I982" s="11" t="str">
        <f t="shared" ca="1" si="72"/>
        <v/>
      </c>
    </row>
    <row r="983" spans="2:9" x14ac:dyDescent="0.25">
      <c r="B983" s="10" t="str">
        <f t="shared" ca="1" si="71"/>
        <v/>
      </c>
      <c r="D983" s="11" t="str">
        <f>IF([1]Inventaires!H984="","",[1]Inventaires!H984)</f>
        <v/>
      </c>
      <c r="E983" t="str">
        <f t="shared" si="69"/>
        <v/>
      </c>
      <c r="F983" t="str">
        <f>IF(OR([1]Inventaires!H984="",[1]Rapport!A$2&lt;&gt;[1]Inventaires!H984),"",[1]Inventaires!I984)</f>
        <v/>
      </c>
      <c r="G983" t="str">
        <f t="shared" si="70"/>
        <v/>
      </c>
      <c r="H983" t="str">
        <f>IF(OR(F983&lt;&gt;[1]Rapport!$C$1,F983=""),"",ROW())</f>
        <v/>
      </c>
      <c r="I983" s="11" t="str">
        <f t="shared" ca="1" si="72"/>
        <v/>
      </c>
    </row>
    <row r="984" spans="2:9" x14ac:dyDescent="0.25">
      <c r="B984" s="10" t="str">
        <f t="shared" ca="1" si="71"/>
        <v/>
      </c>
      <c r="D984" s="11" t="str">
        <f>IF([1]Inventaires!H985="","",[1]Inventaires!H985)</f>
        <v/>
      </c>
      <c r="E984" t="str">
        <f t="shared" si="69"/>
        <v/>
      </c>
      <c r="F984" t="str">
        <f>IF(OR([1]Inventaires!H985="",[1]Rapport!A$2&lt;&gt;[1]Inventaires!H985),"",[1]Inventaires!I985)</f>
        <v/>
      </c>
      <c r="G984" t="str">
        <f t="shared" si="70"/>
        <v/>
      </c>
      <c r="H984" t="str">
        <f>IF(OR(F984&lt;&gt;[1]Rapport!$C$1,F984=""),"",ROW())</f>
        <v/>
      </c>
      <c r="I984" s="11" t="str">
        <f t="shared" ca="1" si="72"/>
        <v/>
      </c>
    </row>
    <row r="985" spans="2:9" x14ac:dyDescent="0.25">
      <c r="B985" s="10" t="str">
        <f t="shared" ca="1" si="71"/>
        <v/>
      </c>
      <c r="D985" s="11" t="str">
        <f>IF([1]Inventaires!H986="","",[1]Inventaires!H986)</f>
        <v/>
      </c>
      <c r="E985" t="str">
        <f t="shared" si="69"/>
        <v/>
      </c>
      <c r="F985" t="str">
        <f>IF(OR([1]Inventaires!H986="",[1]Rapport!A$2&lt;&gt;[1]Inventaires!H986),"",[1]Inventaires!I986)</f>
        <v/>
      </c>
      <c r="G985" t="str">
        <f t="shared" si="70"/>
        <v/>
      </c>
      <c r="H985" t="str">
        <f>IF(OR(F985&lt;&gt;[1]Rapport!$C$1,F985=""),"",ROW())</f>
        <v/>
      </c>
      <c r="I985" s="11" t="str">
        <f t="shared" ca="1" si="72"/>
        <v/>
      </c>
    </row>
    <row r="986" spans="2:9" x14ac:dyDescent="0.25">
      <c r="B986" s="10" t="str">
        <f t="shared" ca="1" si="71"/>
        <v/>
      </c>
      <c r="D986" s="11" t="str">
        <f>IF([1]Inventaires!H987="","",[1]Inventaires!H987)</f>
        <v/>
      </c>
      <c r="E986" t="str">
        <f t="shared" si="69"/>
        <v/>
      </c>
      <c r="F986" t="str">
        <f>IF(OR([1]Inventaires!H987="",[1]Rapport!A$2&lt;&gt;[1]Inventaires!H987),"",[1]Inventaires!I987)</f>
        <v/>
      </c>
      <c r="G986" t="str">
        <f t="shared" si="70"/>
        <v/>
      </c>
      <c r="H986" t="str">
        <f>IF(OR(F986&lt;&gt;[1]Rapport!$C$1,F986=""),"",ROW())</f>
        <v/>
      </c>
      <c r="I986" s="11" t="str">
        <f t="shared" ca="1" si="72"/>
        <v/>
      </c>
    </row>
    <row r="987" spans="2:9" x14ac:dyDescent="0.25">
      <c r="B987" s="10" t="str">
        <f t="shared" ca="1" si="71"/>
        <v/>
      </c>
      <c r="D987" s="11" t="str">
        <f>IF([1]Inventaires!H988="","",[1]Inventaires!H988)</f>
        <v/>
      </c>
      <c r="E987" t="str">
        <f t="shared" si="69"/>
        <v/>
      </c>
      <c r="F987" t="str">
        <f>IF(OR([1]Inventaires!H988="",[1]Rapport!A$2&lt;&gt;[1]Inventaires!H988),"",[1]Inventaires!I988)</f>
        <v/>
      </c>
      <c r="G987" t="str">
        <f t="shared" si="70"/>
        <v/>
      </c>
      <c r="H987" t="str">
        <f>IF(OR(F987&lt;&gt;[1]Rapport!$C$1,F987=""),"",ROW())</f>
        <v/>
      </c>
      <c r="I987" s="11" t="str">
        <f t="shared" ca="1" si="72"/>
        <v/>
      </c>
    </row>
    <row r="988" spans="2:9" x14ac:dyDescent="0.25">
      <c r="B988" s="10" t="str">
        <f t="shared" ca="1" si="71"/>
        <v/>
      </c>
      <c r="D988" s="11" t="str">
        <f>IF([1]Inventaires!H989="","",[1]Inventaires!H989)</f>
        <v/>
      </c>
      <c r="E988" t="str">
        <f t="shared" si="69"/>
        <v/>
      </c>
      <c r="F988" t="str">
        <f>IF(OR([1]Inventaires!H989="",[1]Rapport!A$2&lt;&gt;[1]Inventaires!H989),"",[1]Inventaires!I989)</f>
        <v/>
      </c>
      <c r="G988" t="str">
        <f t="shared" si="70"/>
        <v/>
      </c>
      <c r="H988" t="str">
        <f>IF(OR(F988&lt;&gt;[1]Rapport!$C$1,F988=""),"",ROW())</f>
        <v/>
      </c>
      <c r="I988" s="11" t="str">
        <f t="shared" ca="1" si="72"/>
        <v/>
      </c>
    </row>
    <row r="989" spans="2:9" x14ac:dyDescent="0.25">
      <c r="B989" s="10" t="str">
        <f t="shared" ca="1" si="71"/>
        <v/>
      </c>
      <c r="D989" s="11" t="str">
        <f>IF([1]Inventaires!H990="","",[1]Inventaires!H990)</f>
        <v/>
      </c>
      <c r="E989" t="str">
        <f t="shared" si="69"/>
        <v/>
      </c>
      <c r="F989" t="str">
        <f>IF(OR([1]Inventaires!H990="",[1]Rapport!A$2&lt;&gt;[1]Inventaires!H990),"",[1]Inventaires!I990)</f>
        <v/>
      </c>
      <c r="G989" t="str">
        <f t="shared" si="70"/>
        <v/>
      </c>
      <c r="H989" t="str">
        <f>IF(OR(F989&lt;&gt;[1]Rapport!$C$1,F989=""),"",ROW())</f>
        <v/>
      </c>
      <c r="I989" s="11" t="str">
        <f t="shared" ca="1" si="72"/>
        <v/>
      </c>
    </row>
    <row r="990" spans="2:9" x14ac:dyDescent="0.25">
      <c r="B990" s="10" t="str">
        <f t="shared" ca="1" si="71"/>
        <v/>
      </c>
      <c r="D990" s="11" t="str">
        <f>IF([1]Inventaires!H991="","",[1]Inventaires!H991)</f>
        <v/>
      </c>
      <c r="E990" t="str">
        <f t="shared" si="69"/>
        <v/>
      </c>
      <c r="F990" t="str">
        <f>IF(OR([1]Inventaires!H991="",[1]Rapport!A$2&lt;&gt;[1]Inventaires!H991),"",[1]Inventaires!I991)</f>
        <v/>
      </c>
      <c r="G990" t="str">
        <f t="shared" si="70"/>
        <v/>
      </c>
      <c r="H990" t="str">
        <f>IF(OR(F990&lt;&gt;[1]Rapport!$C$1,F990=""),"",ROW())</f>
        <v/>
      </c>
      <c r="I990" s="11" t="str">
        <f t="shared" ca="1" si="72"/>
        <v/>
      </c>
    </row>
    <row r="991" spans="2:9" x14ac:dyDescent="0.25">
      <c r="B991" s="10" t="str">
        <f t="shared" ca="1" si="71"/>
        <v/>
      </c>
      <c r="D991" s="11" t="str">
        <f>IF([1]Inventaires!H992="","",[1]Inventaires!H992)</f>
        <v/>
      </c>
      <c r="E991" t="str">
        <f t="shared" si="69"/>
        <v/>
      </c>
      <c r="F991" t="str">
        <f>IF(OR([1]Inventaires!H992="",[1]Rapport!A$2&lt;&gt;[1]Inventaires!H992),"",[1]Inventaires!I992)</f>
        <v/>
      </c>
      <c r="G991" t="str">
        <f t="shared" si="70"/>
        <v/>
      </c>
      <c r="H991" t="str">
        <f>IF(OR(F991&lt;&gt;[1]Rapport!$C$1,F991=""),"",ROW())</f>
        <v/>
      </c>
      <c r="I991" s="11" t="str">
        <f t="shared" ca="1" si="72"/>
        <v/>
      </c>
    </row>
    <row r="992" spans="2:9" x14ac:dyDescent="0.25">
      <c r="B992" s="10" t="str">
        <f t="shared" ca="1" si="71"/>
        <v/>
      </c>
      <c r="D992" s="11" t="str">
        <f>IF([1]Inventaires!H993="","",[1]Inventaires!H993)</f>
        <v/>
      </c>
      <c r="E992" t="str">
        <f t="shared" si="69"/>
        <v/>
      </c>
      <c r="F992" t="str">
        <f>IF(OR([1]Inventaires!H993="",[1]Rapport!A$2&lt;&gt;[1]Inventaires!H993),"",[1]Inventaires!I993)</f>
        <v/>
      </c>
      <c r="G992" t="str">
        <f t="shared" si="70"/>
        <v/>
      </c>
      <c r="H992" t="str">
        <f>IF(OR(F992&lt;&gt;[1]Rapport!$C$1,F992=""),"",ROW())</f>
        <v/>
      </c>
      <c r="I992" s="11" t="str">
        <f t="shared" ca="1" si="72"/>
        <v/>
      </c>
    </row>
    <row r="993" spans="2:9" x14ac:dyDescent="0.25">
      <c r="B993" s="10" t="str">
        <f t="shared" ca="1" si="71"/>
        <v/>
      </c>
      <c r="D993" s="11" t="str">
        <f>IF([1]Inventaires!H994="","",[1]Inventaires!H994)</f>
        <v/>
      </c>
      <c r="E993" t="str">
        <f t="shared" si="69"/>
        <v/>
      </c>
      <c r="F993" t="str">
        <f>IF(OR([1]Inventaires!H994="",[1]Rapport!A$2&lt;&gt;[1]Inventaires!H994),"",[1]Inventaires!I994)</f>
        <v/>
      </c>
      <c r="G993" t="str">
        <f t="shared" si="70"/>
        <v/>
      </c>
      <c r="H993" t="str">
        <f>IF(OR(F993&lt;&gt;[1]Rapport!$C$1,F993=""),"",ROW())</f>
        <v/>
      </c>
      <c r="I993" s="11" t="str">
        <f t="shared" ca="1" si="72"/>
        <v/>
      </c>
    </row>
    <row r="994" spans="2:9" x14ac:dyDescent="0.25">
      <c r="B994" s="10" t="str">
        <f t="shared" ca="1" si="71"/>
        <v/>
      </c>
      <c r="D994" s="11" t="str">
        <f>IF([1]Inventaires!H995="","",[1]Inventaires!H995)</f>
        <v/>
      </c>
      <c r="E994" t="str">
        <f t="shared" si="69"/>
        <v/>
      </c>
      <c r="F994" t="str">
        <f>IF(OR([1]Inventaires!H995="",[1]Rapport!A$2&lt;&gt;[1]Inventaires!H995),"",[1]Inventaires!I995)</f>
        <v/>
      </c>
      <c r="G994" t="str">
        <f t="shared" si="70"/>
        <v/>
      </c>
      <c r="H994" t="str">
        <f>IF(OR(F994&lt;&gt;[1]Rapport!$C$1,F994=""),"",ROW())</f>
        <v/>
      </c>
      <c r="I994" s="11" t="str">
        <f t="shared" ca="1" si="72"/>
        <v/>
      </c>
    </row>
    <row r="995" spans="2:9" x14ac:dyDescent="0.25">
      <c r="B995" s="10" t="str">
        <f t="shared" ca="1" si="71"/>
        <v/>
      </c>
      <c r="D995" s="11" t="str">
        <f>IF([1]Inventaires!H996="","",[1]Inventaires!H996)</f>
        <v/>
      </c>
      <c r="E995" t="str">
        <f t="shared" si="69"/>
        <v/>
      </c>
      <c r="F995" t="str">
        <f>IF(OR([1]Inventaires!H996="",[1]Rapport!A$2&lt;&gt;[1]Inventaires!H996),"",[1]Inventaires!I996)</f>
        <v/>
      </c>
      <c r="G995" t="str">
        <f t="shared" si="70"/>
        <v/>
      </c>
      <c r="H995" t="str">
        <f>IF(OR(F995&lt;&gt;[1]Rapport!$C$1,F995=""),"",ROW())</f>
        <v/>
      </c>
      <c r="I995" s="11" t="str">
        <f t="shared" ca="1" si="72"/>
        <v/>
      </c>
    </row>
    <row r="996" spans="2:9" x14ac:dyDescent="0.25">
      <c r="B996" s="10" t="str">
        <f t="shared" ca="1" si="71"/>
        <v/>
      </c>
      <c r="D996" s="11" t="str">
        <f>IF([1]Inventaires!H997="","",[1]Inventaires!H997)</f>
        <v/>
      </c>
      <c r="E996" t="str">
        <f t="shared" si="69"/>
        <v/>
      </c>
      <c r="F996" t="str">
        <f>IF(OR([1]Inventaires!H997="",[1]Rapport!A$2&lt;&gt;[1]Inventaires!H997),"",[1]Inventaires!I997)</f>
        <v/>
      </c>
      <c r="G996" t="str">
        <f t="shared" si="70"/>
        <v/>
      </c>
      <c r="H996" t="str">
        <f>IF(OR(F996&lt;&gt;[1]Rapport!$C$1,F996=""),"",ROW())</f>
        <v/>
      </c>
      <c r="I996" s="11" t="str">
        <f t="shared" ca="1" si="72"/>
        <v/>
      </c>
    </row>
    <row r="997" spans="2:9" x14ac:dyDescent="0.25">
      <c r="B997" s="10" t="str">
        <f t="shared" ca="1" si="71"/>
        <v/>
      </c>
      <c r="D997" s="11" t="str">
        <f>IF([1]Inventaires!H998="","",[1]Inventaires!H998)</f>
        <v/>
      </c>
      <c r="E997" t="str">
        <f t="shared" si="69"/>
        <v/>
      </c>
      <c r="F997" t="str">
        <f>IF(OR([1]Inventaires!H998="",[1]Rapport!A$2&lt;&gt;[1]Inventaires!H998),"",[1]Inventaires!I998)</f>
        <v/>
      </c>
      <c r="G997" t="str">
        <f t="shared" si="70"/>
        <v/>
      </c>
      <c r="H997" t="str">
        <f>IF(OR(F997&lt;&gt;[1]Rapport!$C$1,F997=""),"",ROW())</f>
        <v/>
      </c>
      <c r="I997" s="11" t="str">
        <f t="shared" ca="1" si="72"/>
        <v/>
      </c>
    </row>
    <row r="998" spans="2:9" x14ac:dyDescent="0.25">
      <c r="B998" s="10" t="str">
        <f t="shared" ca="1" si="71"/>
        <v/>
      </c>
      <c r="D998" s="11" t="str">
        <f>IF([1]Inventaires!H999="","",[1]Inventaires!H999)</f>
        <v/>
      </c>
      <c r="E998" t="str">
        <f t="shared" si="69"/>
        <v/>
      </c>
      <c r="F998" t="str">
        <f>IF(OR([1]Inventaires!H999="",[1]Rapport!A$2&lt;&gt;[1]Inventaires!H999),"",[1]Inventaires!I999)</f>
        <v/>
      </c>
      <c r="G998" t="str">
        <f t="shared" si="70"/>
        <v/>
      </c>
      <c r="H998" t="str">
        <f>IF(OR(F998&lt;&gt;[1]Rapport!$C$1,F998=""),"",ROW())</f>
        <v/>
      </c>
      <c r="I998" s="11" t="str">
        <f t="shared" ca="1" si="72"/>
        <v/>
      </c>
    </row>
    <row r="999" spans="2:9" x14ac:dyDescent="0.25">
      <c r="B999" s="10" t="str">
        <f t="shared" ca="1" si="71"/>
        <v/>
      </c>
      <c r="D999" s="11" t="str">
        <f>IF([1]Inventaires!H1000="","",[1]Inventaires!H1000)</f>
        <v/>
      </c>
      <c r="E999" t="str">
        <f t="shared" si="69"/>
        <v/>
      </c>
      <c r="F999" t="str">
        <f>IF(OR([1]Inventaires!H1000="",[1]Rapport!A$2&lt;&gt;[1]Inventaires!H1000),"",[1]Inventaires!I1000)</f>
        <v/>
      </c>
      <c r="G999" t="str">
        <f t="shared" si="70"/>
        <v/>
      </c>
      <c r="H999" t="str">
        <f>IF(OR(F999&lt;&gt;[1]Rapport!$C$1,F999=""),"",ROW())</f>
        <v/>
      </c>
      <c r="I999" s="11" t="str">
        <f t="shared" ca="1" si="72"/>
        <v/>
      </c>
    </row>
    <row r="1000" spans="2:9" x14ac:dyDescent="0.25">
      <c r="B1000" s="10" t="str">
        <f t="shared" ca="1" si="71"/>
        <v/>
      </c>
      <c r="D1000" s="11" t="str">
        <f>IF([1]Inventaires!H1001="","",[1]Inventaires!H1001)</f>
        <v/>
      </c>
      <c r="E1000" t="str">
        <f t="shared" si="69"/>
        <v/>
      </c>
      <c r="F1000" t="str">
        <f>IF(OR([1]Inventaires!H1001="",[1]Rapport!A$2&lt;&gt;[1]Inventaires!H1001),"",[1]Inventaires!I1001)</f>
        <v/>
      </c>
      <c r="G1000" t="str">
        <f t="shared" si="70"/>
        <v/>
      </c>
      <c r="H1000" t="str">
        <f>IF(OR(F1000&lt;&gt;[1]Rapport!$C$1,F1000=""),"",ROW())</f>
        <v/>
      </c>
      <c r="I1000" s="11" t="str">
        <f t="shared" ca="1" si="72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2"/>
  <sheetViews>
    <sheetView tabSelected="1" workbookViewId="0">
      <selection activeCell="G23" sqref="G23"/>
    </sheetView>
  </sheetViews>
  <sheetFormatPr baseColWidth="10" defaultRowHeight="15" x14ac:dyDescent="0.25"/>
  <cols>
    <col min="2" max="2" width="48.42578125" customWidth="1"/>
    <col min="3" max="3" width="32.42578125" style="13" customWidth="1"/>
  </cols>
  <sheetData>
    <row r="1" spans="1:4" x14ac:dyDescent="0.25">
      <c r="A1">
        <f>IF(ISERROR(SMALL(Inventaires!$V$3:$V$318,ROW())),"",SMALL(Inventaires!$V$3:$V$318,ROW()))</f>
        <v>3</v>
      </c>
      <c r="B1" t="str">
        <f ca="1">IF(A1="","",INDIRECT("Inventaires!B"&amp;A1,1))</f>
        <v>P Prud Homme AMP. DEL 60 W 2 amp</v>
      </c>
      <c r="C1" s="12">
        <f ca="1">IF(A1="","",INDIRECT("Inventaires!O"&amp;A1,1))</f>
        <v>621139600673</v>
      </c>
      <c r="D1" t="str">
        <f>COUNTIF(A:A,"&gt;=1")&amp;" en rupture /"&amp;COUNTA(Inventaires!C:C)-2</f>
        <v>148 en rupture /55</v>
      </c>
    </row>
    <row r="2" spans="1:4" x14ac:dyDescent="0.25">
      <c r="A2">
        <f>IF(ISERROR(SMALL(Inventaires!$V$3:$V$318,ROW())),"",SMALL(Inventaires!$V$3:$V$318,ROW()))</f>
        <v>4</v>
      </c>
      <c r="B2" t="str">
        <f t="shared" ref="B2:B65" ca="1" si="0">IF(A2="","",INDIRECT("Inventaires!B"&amp;A2,1))</f>
        <v>HRS GLOBAL LOUPE/ LUMIERE DEL</v>
      </c>
      <c r="C2" s="12">
        <f t="shared" ref="C2:C65" ca="1" si="1">IF(A2="","",INDIRECT("Inventaires!O"&amp;A2,1))</f>
        <v>624274530829</v>
      </c>
    </row>
    <row r="3" spans="1:4" x14ac:dyDescent="0.25">
      <c r="A3">
        <f>IF(ISERROR(SMALL(Inventaires!$V$3:$V$318,ROW())),"",SMALL(Inventaires!$V$3:$V$318,ROW()))</f>
        <v>9</v>
      </c>
      <c r="B3" t="str">
        <f t="shared" ca="1" si="0"/>
        <v>Sac au sol résidus organiques cuisine 10unités</v>
      </c>
      <c r="C3" s="12">
        <f t="shared" ca="1" si="1"/>
        <v>777080001011</v>
      </c>
    </row>
    <row r="4" spans="1:4" x14ac:dyDescent="0.25">
      <c r="A4">
        <f>IF(ISERROR(SMALL(Inventaires!$V$3:$V$318,ROW())),"",SMALL(Inventaires!$V$3:$V$318,ROW()))</f>
        <v>10</v>
      </c>
      <c r="B4" t="str">
        <f t="shared" ca="1" si="0"/>
        <v>Proxim PRX JUNA ETUI BR/DENT</v>
      </c>
      <c r="C4" s="12">
        <f t="shared" ca="1" si="1"/>
        <v>6935485185161</v>
      </c>
    </row>
    <row r="5" spans="1:4" x14ac:dyDescent="0.25">
      <c r="A5">
        <f>IF(ISERROR(SMALL(Inventaires!$V$3:$V$318,ROW())),"",SMALL(Inventaires!$V$3:$V$318,ROW()))</f>
        <v>11</v>
      </c>
      <c r="B5" t="str">
        <f t="shared" ca="1" si="0"/>
        <v>Relaxa 510g</v>
      </c>
      <c r="C5" s="12">
        <f t="shared" ca="1" si="1"/>
        <v>830853005019</v>
      </c>
    </row>
    <row r="6" spans="1:4" x14ac:dyDescent="0.25">
      <c r="A6">
        <f>IF(ISERROR(SMALL(Inventaires!$V$3:$V$318,ROW())),"",SMALL(Inventaires!$V$3:$V$318,ROW()))</f>
        <v>12</v>
      </c>
      <c r="B6" t="str">
        <f t="shared" ca="1" si="0"/>
        <v>M.Net multi usage febreze 800ml</v>
      </c>
      <c r="C6" s="12" t="str">
        <f t="shared" ca="1" si="1"/>
        <v>037000163510</v>
      </c>
    </row>
    <row r="7" spans="1:4" x14ac:dyDescent="0.25">
      <c r="A7">
        <f>IF(ISERROR(SMALL(Inventaires!$V$3:$V$318,ROW())),"",SMALL(Inventaires!$V$3:$V$318,ROW()))</f>
        <v>13</v>
      </c>
      <c r="B7" t="str">
        <f t="shared" ca="1" si="0"/>
        <v>Sucons au miel Labonté Rose</v>
      </c>
      <c r="C7" s="12">
        <f t="shared" ca="1" si="1"/>
        <v>626665006067</v>
      </c>
    </row>
    <row r="8" spans="1:4" x14ac:dyDescent="0.25">
      <c r="A8">
        <f>IF(ISERROR(SMALL(Inventaires!$V$3:$V$318,ROW())),"",SMALL(Inventaires!$V$3:$V$318,ROW()))</f>
        <v>14</v>
      </c>
      <c r="B8" t="str">
        <f t="shared" ca="1" si="0"/>
        <v>Pastilles au miel Labonté</v>
      </c>
      <c r="C8" s="12">
        <f t="shared" ca="1" si="1"/>
        <v>626665006159</v>
      </c>
    </row>
    <row r="9" spans="1:4" x14ac:dyDescent="0.25">
      <c r="A9">
        <f>IF(ISERROR(SMALL(Inventaires!$V$3:$V$318,ROW())),"",SMALL(Inventaires!$V$3:$V$318,ROW()))</f>
        <v>15</v>
      </c>
      <c r="B9" t="str">
        <f t="shared" ca="1" si="0"/>
        <v>Pastilles au miel Labonté Orange</v>
      </c>
      <c r="C9" s="12">
        <f t="shared" ca="1" si="1"/>
        <v>626665006166</v>
      </c>
    </row>
    <row r="10" spans="1:4" x14ac:dyDescent="0.25">
      <c r="A10">
        <f>IF(ISERROR(SMALL(Inventaires!$V$3:$V$318,ROW())),"",SMALL(Inventaires!$V$3:$V$318,ROW()))</f>
        <v>16</v>
      </c>
      <c r="B10" t="str">
        <f t="shared" ca="1" si="0"/>
        <v>Pastilles au miel labonté Vert</v>
      </c>
      <c r="C10" s="12">
        <f t="shared" ca="1" si="1"/>
        <v>626665006173</v>
      </c>
    </row>
    <row r="11" spans="1:4" x14ac:dyDescent="0.25">
      <c r="A11">
        <f>IF(ISERROR(SMALL(Inventaires!$V$3:$V$318,ROW())),"",SMALL(Inventaires!$V$3:$V$318,ROW()))</f>
        <v>17</v>
      </c>
      <c r="B11" t="str">
        <f t="shared" ca="1" si="0"/>
        <v>Pastilles au miel labonté Bleu</v>
      </c>
      <c r="C11" s="12">
        <f t="shared" ca="1" si="1"/>
        <v>626665006180</v>
      </c>
    </row>
    <row r="12" spans="1:4" x14ac:dyDescent="0.25">
      <c r="A12">
        <f>IF(ISERROR(SMALL(Inventaires!$V$3:$V$318,ROW())),"",SMALL(Inventaires!$V$3:$V$318,ROW()))</f>
        <v>18</v>
      </c>
      <c r="B12" t="str">
        <f t="shared" ca="1" si="0"/>
        <v>Pastilles au miel labonté rouge</v>
      </c>
      <c r="C12" s="12">
        <f t="shared" ca="1" si="1"/>
        <v>626665006265</v>
      </c>
    </row>
    <row r="13" spans="1:4" x14ac:dyDescent="0.25">
      <c r="A13">
        <f>IF(ISERROR(SMALL(Inventaires!$V$3:$V$318,ROW())),"",SMALL(Inventaires!$V$3:$V$318,ROW()))</f>
        <v>20</v>
      </c>
      <c r="B13" t="str">
        <f t="shared" ca="1" si="0"/>
        <v>Palmolive OXY 739 ml</v>
      </c>
      <c r="C13" s="12" t="str">
        <f t="shared" ca="1" si="1"/>
        <v>058000309746</v>
      </c>
    </row>
    <row r="14" spans="1:4" x14ac:dyDescent="0.25">
      <c r="A14">
        <f>IF(ISERROR(SMALL(Inventaires!$V$3:$V$318,ROW())),"",SMALL(Inventaires!$V$3:$V$318,ROW()))</f>
        <v>26</v>
      </c>
      <c r="B14" t="str">
        <f t="shared" ca="1" si="0"/>
        <v>La Parisienne LA PARIS ASS AZURA</v>
      </c>
      <c r="C14" s="12" t="str">
        <f t="shared" ca="1" si="1"/>
        <v>069045269537</v>
      </c>
    </row>
    <row r="15" spans="1:4" x14ac:dyDescent="0.25">
      <c r="A15">
        <f>IF(ISERROR(SMALL(Inventaires!$V$3:$V$318,ROW())),"",SMALL(Inventaires!$V$3:$V$318,ROW()))</f>
        <v>27</v>
      </c>
      <c r="B15" t="str">
        <f t="shared" ca="1" si="0"/>
        <v>La Parisienne LA PARIS ASSOUP INSPRA</v>
      </c>
      <c r="C15" s="12" t="str">
        <f t="shared" ca="1" si="1"/>
        <v>069045269520</v>
      </c>
    </row>
    <row r="16" spans="1:4" x14ac:dyDescent="0.25">
      <c r="A16">
        <f>IF(ISERROR(SMALL(Inventaires!$V$3:$V$318,ROW())),"",SMALL(Inventaires!$V$3:$V$318,ROW()))</f>
        <v>28</v>
      </c>
      <c r="B16" t="str">
        <f t="shared" ca="1" si="0"/>
        <v>Sunlight vaiselle Antibactérien orange 740ML</v>
      </c>
      <c r="C16" s="12" t="str">
        <f t="shared" ca="1" si="1"/>
        <v>072613171071</v>
      </c>
    </row>
    <row r="17" spans="1:3" x14ac:dyDescent="0.25">
      <c r="A17">
        <f>IF(ISERROR(SMALL(Inventaires!$V$3:$V$318,ROW())),"",SMALL(Inventaires!$V$3:$V$318,ROW()))</f>
        <v>29</v>
      </c>
      <c r="B17" t="str">
        <f t="shared" ca="1" si="0"/>
        <v>Sunlight Vaiselle citron frais 950ML</v>
      </c>
      <c r="C17" s="12">
        <f t="shared" ca="1" si="1"/>
        <v>885967206272</v>
      </c>
    </row>
    <row r="18" spans="1:3" x14ac:dyDescent="0.25">
      <c r="A18">
        <f>IF(ISERROR(SMALL(Inventaires!$V$3:$V$318,ROW())),"",SMALL(Inventaires!$V$3:$V$318,ROW()))</f>
        <v>30</v>
      </c>
      <c r="B18" t="str">
        <f t="shared" ca="1" si="0"/>
        <v>Cascade P/H ROUL DBL 8roul</v>
      </c>
      <c r="C18" s="12">
        <f t="shared" ca="1" si="1"/>
        <v>771913771805</v>
      </c>
    </row>
    <row r="19" spans="1:3" x14ac:dyDescent="0.25">
      <c r="A19">
        <f>IF(ISERROR(SMALL(Inventaires!$V$3:$V$318,ROW())),"",SMALL(Inventaires!$V$3:$V$318,ROW()))</f>
        <v>33</v>
      </c>
      <c r="B19" t="str">
        <f t="shared" ca="1" si="0"/>
        <v>royale P/HYG 200F CONF 3 epais</v>
      </c>
      <c r="C19" s="12" t="str">
        <f t="shared" ca="1" si="1"/>
        <v>063435701201</v>
      </c>
    </row>
    <row r="20" spans="1:3" x14ac:dyDescent="0.25">
      <c r="A20">
        <f>IF(ISERROR(SMALL(Inventaires!$V$3:$V$318,ROW())),"",SMALL(Inventaires!$V$3:$V$318,ROW()))</f>
        <v>34</v>
      </c>
      <c r="B20" t="str">
        <f t="shared" ca="1" si="0"/>
        <v>M.Net multi usage gain 800ml</v>
      </c>
      <c r="C20" s="12" t="str">
        <f t="shared" ca="1" si="1"/>
        <v>056100075301</v>
      </c>
    </row>
    <row r="21" spans="1:3" x14ac:dyDescent="0.25">
      <c r="A21">
        <f>IF(ISERROR(SMALL(Inventaires!$V$3:$V$318,ROW())),"",SMALL(Inventaires!$V$3:$V$318,ROW()))</f>
        <v>35</v>
      </c>
      <c r="B21" t="str">
        <f t="shared" ca="1" si="0"/>
        <v>Sponge Towels écono en 6</v>
      </c>
      <c r="C21" s="12" t="str">
        <f t="shared" ca="1" si="1"/>
        <v>061328566005</v>
      </c>
    </row>
    <row r="22" spans="1:3" x14ac:dyDescent="0.25">
      <c r="A22">
        <f>IF(ISERROR(SMALL(Inventaires!$V$3:$V$318,ROW())),"",SMALL(Inventaires!$V$3:$V$318,ROW()))</f>
        <v>38</v>
      </c>
      <c r="B22" t="str">
        <f t="shared" ca="1" si="0"/>
        <v>La Parisienne Savon Vaisselle Pomme verte 740 Ml</v>
      </c>
      <c r="C22" s="12" t="str">
        <f t="shared" ca="1" si="1"/>
        <v>069045390019</v>
      </c>
    </row>
    <row r="23" spans="1:3" x14ac:dyDescent="0.25">
      <c r="A23">
        <f>IF(ISERROR(SMALL(Inventaires!$V$3:$V$318,ROW())),"",SMALL(Inventaires!$V$3:$V$318,ROW()))</f>
        <v>39</v>
      </c>
      <c r="B23" t="str">
        <f t="shared" ca="1" si="0"/>
        <v>La parisienne Eau Javel 1.89l rouge</v>
      </c>
      <c r="C23" s="12" t="str">
        <f t="shared" ca="1" si="1"/>
        <v>069045101011</v>
      </c>
    </row>
    <row r="24" spans="1:3" x14ac:dyDescent="0.25">
      <c r="A24">
        <f>IF(ISERROR(SMALL(Inventaires!$V$3:$V$318,ROW())),"",SMALL(Inventaires!$V$3:$V$318,ROW()))</f>
        <v>41</v>
      </c>
      <c r="B24" t="str">
        <f t="shared" ca="1" si="0"/>
        <v>cashmere ultraluxe 8 rouleaux</v>
      </c>
      <c r="C24" s="12" t="str">
        <f t="shared" ca="1" si="1"/>
        <v>061328392086</v>
      </c>
    </row>
    <row r="25" spans="1:3" x14ac:dyDescent="0.25">
      <c r="A25">
        <f>IF(ISERROR(SMALL(Inventaires!$V$3:$V$318,ROW())),"",SMALL(Inventaires!$V$3:$V$318,ROW()))</f>
        <v>42</v>
      </c>
      <c r="B25" t="str">
        <f t="shared" ca="1" si="0"/>
        <v>cashmere ultra3 8rouleaux</v>
      </c>
      <c r="C25" s="12" t="str">
        <f t="shared" ca="1" si="1"/>
        <v>061328352080</v>
      </c>
    </row>
    <row r="26" spans="1:3" x14ac:dyDescent="0.25">
      <c r="A26">
        <f>IF(ISERROR(SMALL(Inventaires!$V$3:$V$318,ROW())),"",SMALL(Inventaires!$V$3:$V$318,ROW()))</f>
        <v>45</v>
      </c>
      <c r="B26" t="str">
        <f t="shared" ca="1" si="0"/>
        <v>Atoma IBUPROFEN 200MG cplt 100</v>
      </c>
      <c r="C26" s="12">
        <f t="shared" ca="1" si="1"/>
        <v>777747100873</v>
      </c>
    </row>
    <row r="27" spans="1:3" x14ac:dyDescent="0.25">
      <c r="A27">
        <f>IF(ISERROR(SMALL(Inventaires!$V$3:$V$318,ROW())),"",SMALL(Inventaires!$V$3:$V$318,ROW()))</f>
        <v>46</v>
      </c>
      <c r="B27" t="str">
        <f t="shared" ca="1" si="0"/>
        <v>Atoma IBUPROFEN 200MG comp 100</v>
      </c>
      <c r="C27" s="12">
        <f t="shared" ca="1" si="1"/>
        <v>777747100903</v>
      </c>
    </row>
    <row r="28" spans="1:3" x14ac:dyDescent="0.25">
      <c r="A28">
        <f>IF(ISERROR(SMALL(Inventaires!$V$3:$V$318,ROW())),"",SMALL(Inventaires!$V$3:$V$318,ROW()))</f>
        <v>47</v>
      </c>
      <c r="B28" t="str">
        <f t="shared" ca="1" si="0"/>
        <v>Atoma IBUPROFEN 200MG gélule 16</v>
      </c>
      <c r="C28" s="12">
        <f t="shared" ca="1" si="1"/>
        <v>777747101009</v>
      </c>
    </row>
    <row r="29" spans="1:3" x14ac:dyDescent="0.25">
      <c r="A29">
        <f>IF(ISERROR(SMALL(Inventaires!$V$3:$V$318,ROW())),"",SMALL(Inventaires!$V$3:$V$318,ROW()))</f>
        <v>48</v>
      </c>
      <c r="B29" t="str">
        <f t="shared" ca="1" si="0"/>
        <v>Atoma IBUPROFEN 200MG gélule 72</v>
      </c>
      <c r="C29" s="12">
        <f t="shared" ca="1" si="1"/>
        <v>777747101023</v>
      </c>
    </row>
    <row r="30" spans="1:3" x14ac:dyDescent="0.25">
      <c r="A30">
        <f>IF(ISERROR(SMALL(Inventaires!$V$3:$V$318,ROW())),"",SMALL(Inventaires!$V$3:$V$318,ROW()))</f>
        <v>49</v>
      </c>
      <c r="B30" t="str">
        <f t="shared" ca="1" si="0"/>
        <v>Atoma Debarbouillettes bebes en 216</v>
      </c>
      <c r="C30" s="12">
        <f t="shared" ca="1" si="1"/>
        <v>777747101948</v>
      </c>
    </row>
    <row r="31" spans="1:3" x14ac:dyDescent="0.25">
      <c r="A31">
        <f>IF(ISERROR(SMALL(Inventaires!$V$3:$V$318,ROW())),"",SMALL(Inventaires!$V$3:$V$318,ROW()))</f>
        <v>50</v>
      </c>
      <c r="B31" t="str">
        <f t="shared" ca="1" si="0"/>
        <v>Atoma LORATADINE 10MG comp 10</v>
      </c>
      <c r="C31" s="12">
        <f t="shared" ca="1" si="1"/>
        <v>777747101092</v>
      </c>
    </row>
    <row r="32" spans="1:3" x14ac:dyDescent="0.25">
      <c r="A32">
        <f>IF(ISERROR(SMALL(Inventaires!$V$3:$V$318,ROW())),"",SMALL(Inventaires!$V$3:$V$318,ROW()))</f>
        <v>52</v>
      </c>
      <c r="B32" t="str">
        <f t="shared" ca="1" si="0"/>
        <v>Atoma Alcool friction iso 70% 500ml</v>
      </c>
      <c r="C32" s="12">
        <f t="shared" ca="1" si="1"/>
        <v>777747101993</v>
      </c>
    </row>
    <row r="33" spans="1:3" x14ac:dyDescent="0.25">
      <c r="A33">
        <f>IF(ISERROR(SMALL(Inventaires!$V$3:$V$318,ROW())),"",SMALL(Inventaires!$V$3:$V$318,ROW()))</f>
        <v>53</v>
      </c>
      <c r="B33" t="str">
        <f t="shared" ca="1" si="0"/>
        <v>Atoma PEROXYDE HYD 10VOL 100ml</v>
      </c>
      <c r="C33" s="12">
        <f t="shared" ca="1" si="1"/>
        <v>777747102075</v>
      </c>
    </row>
    <row r="34" spans="1:3" x14ac:dyDescent="0.25">
      <c r="A34">
        <f>IF(ISERROR(SMALL(Inventaires!$V$3:$V$318,ROW())),"",SMALL(Inventaires!$V$3:$V$318,ROW()))</f>
        <v>54</v>
      </c>
      <c r="B34" t="str">
        <f t="shared" ca="1" si="0"/>
        <v>Atoma PEROXYDE HYD 10VOL 250 ml</v>
      </c>
      <c r="C34" s="12">
        <f t="shared" ca="1" si="1"/>
        <v>777747102082</v>
      </c>
    </row>
    <row r="35" spans="1:3" x14ac:dyDescent="0.25">
      <c r="A35">
        <f>IF(ISERROR(SMALL(Inventaires!$V$3:$V$318,ROW())),"",SMALL(Inventaires!$V$3:$V$318,ROW()))</f>
        <v>55</v>
      </c>
      <c r="B35" t="str">
        <f t="shared" ca="1" si="0"/>
        <v>Atoma ACET FAA 500MG 100 comp</v>
      </c>
      <c r="C35" s="12">
        <f t="shared" ca="1" si="1"/>
        <v>777747101900</v>
      </c>
    </row>
    <row r="36" spans="1:3" x14ac:dyDescent="0.25">
      <c r="A36">
        <f>IF(ISERROR(SMALL(Inventaires!$V$3:$V$318,ROW())),"",SMALL(Inventaires!$V$3:$V$318,ROW()))</f>
        <v>56</v>
      </c>
      <c r="B36" t="str">
        <f t="shared" ca="1" si="0"/>
        <v>Atoma ACET FAO FAA 150 comp</v>
      </c>
      <c r="C36" s="12">
        <f t="shared" ca="1" si="1"/>
        <v>777747101917</v>
      </c>
    </row>
    <row r="37" spans="1:3" x14ac:dyDescent="0.25">
      <c r="A37">
        <f>IF(ISERROR(SMALL(Inventaires!$V$3:$V$318,ROW())),"",SMALL(Inventaires!$V$3:$V$318,ROW()))</f>
        <v>57</v>
      </c>
      <c r="B37" t="str">
        <f t="shared" ca="1" si="0"/>
        <v>Palmolive vaiselle évier 739 ml</v>
      </c>
      <c r="C37" s="12" t="str">
        <f t="shared" ca="1" si="1"/>
        <v>058000311596</v>
      </c>
    </row>
    <row r="38" spans="1:3" x14ac:dyDescent="0.25">
      <c r="A38">
        <f>IF(ISERROR(SMALL(Inventaires!$V$3:$V$318,ROW())),"",SMALL(Inventaires!$V$3:$V$318,ROW()))</f>
        <v>63</v>
      </c>
      <c r="B38" t="str">
        <f t="shared" ca="1" si="0"/>
        <v>Atoma tampons demaquillants ronds 125</v>
      </c>
      <c r="C38" s="12">
        <f t="shared" ca="1" si="1"/>
        <v>777747104079</v>
      </c>
    </row>
    <row r="39" spans="1:3" x14ac:dyDescent="0.25">
      <c r="A39">
        <f>IF(ISERROR(SMALL(Inventaires!$V$3:$V$318,ROW())),"",SMALL(Inventaires!$V$3:$V$318,ROW()))</f>
        <v>64</v>
      </c>
      <c r="B39" t="str">
        <f t="shared" ca="1" si="0"/>
        <v>Atoma boule coton regulier 300u 120g</v>
      </c>
      <c r="C39" s="12">
        <f t="shared" ca="1" si="1"/>
        <v>777747103768</v>
      </c>
    </row>
    <row r="40" spans="1:3" x14ac:dyDescent="0.25">
      <c r="A40">
        <f>IF(ISERROR(SMALL(Inventaires!$V$3:$V$318,ROW())),"",SMALL(Inventaires!$V$3:$V$318,ROW()))</f>
        <v>66</v>
      </c>
      <c r="B40" t="str">
        <f t="shared" ca="1" si="0"/>
        <v>Atoma Essuie-tout 40 feuilles 2 rouleaux</v>
      </c>
      <c r="C40" s="12">
        <f t="shared" ca="1" si="1"/>
        <v>777747104741</v>
      </c>
    </row>
    <row r="41" spans="1:3" x14ac:dyDescent="0.25">
      <c r="A41">
        <f>IF(ISERROR(SMALL(Inventaires!$V$3:$V$318,ROW())),"",SMALL(Inventaires!$V$3:$V$318,ROW()))</f>
        <v>68</v>
      </c>
      <c r="B41" t="str">
        <f t="shared" ca="1" si="0"/>
        <v>Papier mouchoir 2 épaisseurs 8x6x136</v>
      </c>
      <c r="C41" s="12">
        <f t="shared" ca="1" si="1"/>
        <v>777747104789</v>
      </c>
    </row>
    <row r="42" spans="1:3" x14ac:dyDescent="0.25">
      <c r="A42">
        <f>IF(ISERROR(SMALL(Inventaires!$V$3:$V$318,ROW())),"",SMALL(Inventaires!$V$3:$V$318,ROW()))</f>
        <v>70</v>
      </c>
      <c r="B42" t="str">
        <f t="shared" ca="1" si="0"/>
        <v>atoma papier mouchoir 3 épais en pack 6</v>
      </c>
      <c r="C42" s="12">
        <f t="shared" ca="1" si="1"/>
        <v>777747104796</v>
      </c>
    </row>
    <row r="43" spans="1:3" x14ac:dyDescent="0.25">
      <c r="A43">
        <f>IF(ISERROR(SMALL(Inventaires!$V$3:$V$318,ROW())),"",SMALL(Inventaires!$V$3:$V$318,ROW()))</f>
        <v>73</v>
      </c>
      <c r="B43" t="str">
        <f t="shared" ca="1" si="0"/>
        <v>Atoma SIR ALLRG ENF DP 100ml</v>
      </c>
      <c r="C43" s="12">
        <f t="shared" ca="1" si="1"/>
        <v>777747104260</v>
      </c>
    </row>
    <row r="44" spans="1:3" x14ac:dyDescent="0.25">
      <c r="A44">
        <f>IF(ISERROR(SMALL(Inventaires!$V$3:$V$318,ROW())),"",SMALL(Inventaires!$V$3:$V$318,ROW()))</f>
        <v>74</v>
      </c>
      <c r="B44" t="str">
        <f t="shared" ca="1" si="0"/>
        <v>Atoma cure-oreil rond 300u pot</v>
      </c>
      <c r="C44" s="12">
        <f t="shared" ca="1" si="1"/>
        <v>777747104307</v>
      </c>
    </row>
    <row r="45" spans="1:3" x14ac:dyDescent="0.25">
      <c r="A45">
        <f>IF(ISERROR(SMALL(Inventaires!$V$3:$V$318,ROW())),"",SMALL(Inventaires!$V$3:$V$318,ROW()))</f>
        <v>75</v>
      </c>
      <c r="B45" t="str">
        <f t="shared" ca="1" si="0"/>
        <v>Tide Simply Clean Fresh 38 brassées vert</v>
      </c>
      <c r="C45" s="12" t="str">
        <f t="shared" ca="1" si="1"/>
        <v>037000891710</v>
      </c>
    </row>
    <row r="46" spans="1:3" x14ac:dyDescent="0.25">
      <c r="A46">
        <f>IF(ISERROR(SMALL(Inventaires!$V$3:$V$318,ROW())),"",SMALL(Inventaires!$V$3:$V$318,ROW()))</f>
        <v>76</v>
      </c>
      <c r="B46" t="str">
        <f t="shared" ca="1" si="0"/>
        <v>Atoma RUB TRNS 1ERS SN 1po</v>
      </c>
      <c r="C46" s="12">
        <f t="shared" ca="1" si="1"/>
        <v>777747105045</v>
      </c>
    </row>
    <row r="47" spans="1:3" x14ac:dyDescent="0.25">
      <c r="A47">
        <f>IF(ISERROR(SMALL(Inventaires!$V$3:$V$318,ROW())),"",SMALL(Inventaires!$V$3:$V$318,ROW()))</f>
        <v>77</v>
      </c>
      <c r="B47" t="str">
        <f t="shared" ca="1" si="0"/>
        <v>Huggies Pull-ups night gars 3T-4T en 20</v>
      </c>
      <c r="C47" s="12" t="str">
        <f t="shared" ca="1" si="1"/>
        <v>036000412628</v>
      </c>
    </row>
    <row r="48" spans="1:3" x14ac:dyDescent="0.25">
      <c r="A48">
        <f>IF(ISERROR(SMALL(Inventaires!$V$3:$V$318,ROW())),"",SMALL(Inventaires!$V$3:$V$318,ROW()))</f>
        <v>78</v>
      </c>
      <c r="B48" t="str">
        <f t="shared" ca="1" si="0"/>
        <v>Tide Simply Clean Fresh 38 brassées Bleu</v>
      </c>
      <c r="C48" s="12" t="str">
        <f t="shared" ca="1" si="1"/>
        <v>037000891758</v>
      </c>
    </row>
    <row r="49" spans="1:3" x14ac:dyDescent="0.25">
      <c r="A49">
        <f>IF(ISERROR(SMALL(Inventaires!$V$3:$V$318,ROW())),"",SMALL(Inventaires!$V$3:$V$318,ROW()))</f>
        <v>79</v>
      </c>
      <c r="B49" t="str">
        <f t="shared" ca="1" si="0"/>
        <v>Atoma EAU DEMINERALISE 4 L</v>
      </c>
      <c r="C49" s="12">
        <f t="shared" ca="1" si="1"/>
        <v>777747107940</v>
      </c>
    </row>
    <row r="50" spans="1:3" x14ac:dyDescent="0.25">
      <c r="A50">
        <f>IF(ISERROR(SMALL(Inventaires!$V$3:$V$318,ROW())),"",SMALL(Inventaires!$V$3:$V$318,ROW()))</f>
        <v>80</v>
      </c>
      <c r="B50" t="str">
        <f t="shared" ca="1" si="0"/>
        <v>Vim NETT SURPUIS JAVEL</v>
      </c>
      <c r="C50" s="12" t="str">
        <f t="shared" ca="1" si="1"/>
        <v>067238212322</v>
      </c>
    </row>
    <row r="51" spans="1:3" x14ac:dyDescent="0.25">
      <c r="A51">
        <f>IF(ISERROR(SMALL(Inventaires!$V$3:$V$318,ROW())),"",SMALL(Inventaires!$V$3:$V$318,ROW()))</f>
        <v>84</v>
      </c>
      <c r="B51" t="str">
        <f t="shared" ca="1" si="0"/>
        <v>Fleecy aroma therapy calme 3L</v>
      </c>
      <c r="C51" s="12" t="str">
        <f t="shared" ca="1" si="1"/>
        <v>058000312654</v>
      </c>
    </row>
    <row r="52" spans="1:3" x14ac:dyDescent="0.25">
      <c r="A52">
        <f>IF(ISERROR(SMALL(Inventaires!$V$3:$V$318,ROW())),"",SMALL(Inventaires!$V$3:$V$318,ROW()))</f>
        <v>85</v>
      </c>
      <c r="B52" t="str">
        <f t="shared" ca="1" si="0"/>
        <v>Cashmere PAP/HYG ULTRA 12 roul</v>
      </c>
      <c r="C52" s="12" t="str">
        <f t="shared" ca="1" si="1"/>
        <v>061328354121</v>
      </c>
    </row>
    <row r="53" spans="1:3" x14ac:dyDescent="0.25">
      <c r="A53">
        <f>IF(ISERROR(SMALL(Inventaires!$V$3:$V$318,ROW())),"",SMALL(Inventaires!$V$3:$V$318,ROW()))</f>
        <v>87</v>
      </c>
      <c r="B53" t="str">
        <f t="shared" ca="1" si="0"/>
        <v>Royale PAP/HYG 253F ROUL DBL 12 roul</v>
      </c>
      <c r="C53" s="12" t="str">
        <f t="shared" ca="1" si="1"/>
        <v>063435702550</v>
      </c>
    </row>
    <row r="54" spans="1:3" x14ac:dyDescent="0.25">
      <c r="A54">
        <f>IF(ISERROR(SMALL(Inventaires!$V$3:$V$318,ROW())),"",SMALL(Inventaires!$V$3:$V$318,ROW()))</f>
        <v>88</v>
      </c>
      <c r="B54" t="str">
        <f t="shared" ca="1" si="0"/>
        <v>Royale papier mouchoir 2 épaisseur en 6</v>
      </c>
      <c r="C54" s="12" t="str">
        <f t="shared" ca="1" si="1"/>
        <v>063435711521</v>
      </c>
    </row>
    <row r="55" spans="1:3" x14ac:dyDescent="0.25">
      <c r="A55">
        <f>IF(ISERROR(SMALL(Inventaires!$V$3:$V$318,ROW())),"",SMALL(Inventaires!$V$3:$V$318,ROW()))</f>
        <v>91</v>
      </c>
      <c r="B55" t="str">
        <f t="shared" ca="1" si="0"/>
        <v>Scotties Supreme 88 feuilles x 6unites</v>
      </c>
      <c r="C55" s="12" t="str">
        <f t="shared" ca="1" si="1"/>
        <v>061328852856</v>
      </c>
    </row>
    <row r="56" spans="1:3" x14ac:dyDescent="0.25">
      <c r="A56">
        <f>IF(ISERROR(SMALL(Inventaires!$V$3:$V$318,ROW())),"",SMALL(Inventaires!$V$3:$V$318,ROW()))</f>
        <v>93</v>
      </c>
      <c r="B56" t="str">
        <f t="shared" ca="1" si="0"/>
        <v>Atoma ACET CPLT 500MG 500 cplt</v>
      </c>
      <c r="C56" s="12">
        <f t="shared" ca="1" si="1"/>
        <v>777747109517</v>
      </c>
    </row>
    <row r="57" spans="1:3" x14ac:dyDescent="0.25">
      <c r="A57">
        <f>IF(ISERROR(SMALL(Inventaires!$V$3:$V$318,ROW())),"",SMALL(Inventaires!$V$3:$V$318,ROW()))</f>
        <v>94</v>
      </c>
      <c r="B57" t="str">
        <f t="shared" ca="1" si="0"/>
        <v>Atoma cure-oreilles coton 500u</v>
      </c>
      <c r="C57" s="12">
        <f t="shared" ca="1" si="1"/>
        <v>777747109753</v>
      </c>
    </row>
    <row r="58" spans="1:3" x14ac:dyDescent="0.25">
      <c r="A58">
        <f>IF(ISERROR(SMALL(Inventaires!$V$3:$V$318,ROW())),"",SMALL(Inventaires!$V$3:$V$318,ROW()))</f>
        <v>96</v>
      </c>
      <c r="B58" t="str">
        <f t="shared" ca="1" si="0"/>
        <v>La Parisienne LA PARIS ASS HYPOALR</v>
      </c>
      <c r="C58" s="12" t="str">
        <f t="shared" ca="1" si="1"/>
        <v>069045269742</v>
      </c>
    </row>
    <row r="59" spans="1:3" x14ac:dyDescent="0.25">
      <c r="A59">
        <f>IF(ISERROR(SMALL(Inventaires!$V$3:$V$318,ROW())),"",SMALL(Inventaires!$V$3:$V$318,ROW()))</f>
        <v>99</v>
      </c>
      <c r="B59" t="str">
        <f t="shared" ca="1" si="0"/>
        <v>huggies pull-ups 2t-3t fille en 25</v>
      </c>
      <c r="C59" s="12" t="str">
        <f t="shared" ca="1" si="1"/>
        <v>036000451320</v>
      </c>
    </row>
    <row r="60" spans="1:3" x14ac:dyDescent="0.25">
      <c r="A60">
        <f>IF(ISERROR(SMALL(Inventaires!$V$3:$V$318,ROW())),"",SMALL(Inventaires!$V$3:$V$318,ROW()))</f>
        <v>100</v>
      </c>
      <c r="B60" t="str">
        <f t="shared" ca="1" si="0"/>
        <v>Huggies Pull-ups gars 2T-3T en 25</v>
      </c>
      <c r="C60" s="12" t="str">
        <f t="shared" ca="1" si="1"/>
        <v>036000451382</v>
      </c>
    </row>
    <row r="61" spans="1:3" x14ac:dyDescent="0.25">
      <c r="A61">
        <f>IF(ISERROR(SMALL(Inventaires!$V$3:$V$318,ROW())),"",SMALL(Inventaires!$V$3:$V$318,ROW()))</f>
        <v>101</v>
      </c>
      <c r="B61" t="str">
        <f t="shared" ca="1" si="0"/>
        <v>Huggies Pull-ups gars 3T-4T en 22</v>
      </c>
      <c r="C61" s="12" t="str">
        <f t="shared" ca="1" si="1"/>
        <v>036000451412</v>
      </c>
    </row>
    <row r="62" spans="1:3" x14ac:dyDescent="0.25">
      <c r="A62">
        <f>IF(ISERROR(SMALL(Inventaires!$V$3:$V$318,ROW())),"",SMALL(Inventaires!$V$3:$V$318,ROW()))</f>
        <v>102</v>
      </c>
      <c r="B62" t="str">
        <f t="shared" ca="1" si="0"/>
        <v>huggies pull-ups filles 3t-4t en 22</v>
      </c>
      <c r="C62" s="12" t="str">
        <f t="shared" ca="1" si="1"/>
        <v>036000451405</v>
      </c>
    </row>
    <row r="63" spans="1:3" x14ac:dyDescent="0.25">
      <c r="A63">
        <f>IF(ISERROR(SMALL(Inventaires!$V$3:$V$318,ROW())),"",SMALL(Inventaires!$V$3:$V$318,ROW()))</f>
        <v>104</v>
      </c>
      <c r="B63" t="str">
        <f t="shared" ca="1" si="0"/>
        <v>Huggiers Pull-ups gars 4T-5T en 18</v>
      </c>
      <c r="C63" s="12" t="str">
        <f t="shared" ca="1" si="1"/>
        <v>036000451436</v>
      </c>
    </row>
    <row r="64" spans="1:3" x14ac:dyDescent="0.25">
      <c r="A64">
        <f>IF(ISERROR(SMALL(Inventaires!$V$3:$V$318,ROW())),"",SMALL(Inventaires!$V$3:$V$318,ROW()))</f>
        <v>105</v>
      </c>
      <c r="B64" t="str">
        <f t="shared" ca="1" si="0"/>
        <v>Q-tips Boni Dove Men 400 U</v>
      </c>
      <c r="C64" s="12" t="str">
        <f t="shared" ca="1" si="1"/>
        <v>065656665072</v>
      </c>
    </row>
    <row r="65" spans="1:3" x14ac:dyDescent="0.25">
      <c r="A65">
        <f>IF(ISERROR(SMALL(Inventaires!$V$3:$V$318,ROW())),"",SMALL(Inventaires!$V$3:$V$318,ROW()))</f>
        <v>107</v>
      </c>
      <c r="B65" t="str">
        <f t="shared" ca="1" si="0"/>
        <v>Royale Velour enm 16</v>
      </c>
      <c r="C65" s="12" t="str">
        <f t="shared" ca="1" si="1"/>
        <v>063435702208</v>
      </c>
    </row>
    <row r="66" spans="1:3" x14ac:dyDescent="0.25">
      <c r="A66">
        <f>IF(ISERROR(SMALL(Inventaires!$V$3:$V$318,ROW())),"",SMALL(Inventaires!$V$3:$V$318,ROW()))</f>
        <v>108</v>
      </c>
      <c r="B66" t="str">
        <f t="shared" ref="B66:B129" ca="1" si="2">IF(A66="","",INDIRECT("Inventaires!B"&amp;A66,1))</f>
        <v>Royale Original en 16</v>
      </c>
      <c r="C66" s="12" t="str">
        <f t="shared" ref="C66:C129" ca="1" si="3">IF(A66="","",INDIRECT("Inventaires!O"&amp;A66,1))</f>
        <v>063435702857</v>
      </c>
    </row>
    <row r="67" spans="1:3" x14ac:dyDescent="0.25">
      <c r="A67">
        <f>IF(ISERROR(SMALL(Inventaires!$V$3:$V$318,ROW())),"",SMALL(Inventaires!$V$3:$V$318,ROW()))</f>
        <v>115</v>
      </c>
      <c r="B67" t="str">
        <f t="shared" ca="1" si="2"/>
        <v>Arm et Hammer Bicarbonate de soude</v>
      </c>
      <c r="C67" s="12" t="str">
        <f t="shared" ca="1" si="3"/>
        <v>065333001308</v>
      </c>
    </row>
    <row r="68" spans="1:3" x14ac:dyDescent="0.25">
      <c r="A68">
        <f>IF(ISERROR(SMALL(Inventaires!$V$3:$V$318,ROW())),"",SMALL(Inventaires!$V$3:$V$318,ROW()))</f>
        <v>117</v>
      </c>
      <c r="B68" t="str">
        <f t="shared" ca="1" si="2"/>
        <v>Benadryl ENF GOMME BAL 100ml</v>
      </c>
      <c r="C68" s="12" t="str">
        <f t="shared" ca="1" si="3"/>
        <v>060093265809</v>
      </c>
    </row>
    <row r="69" spans="1:3" x14ac:dyDescent="0.25">
      <c r="A69">
        <f>IF(ISERROR(SMALL(Inventaires!$V$3:$V$318,ROW())),"",SMALL(Inventaires!$V$3:$V$318,ROW()))</f>
        <v>119</v>
      </c>
      <c r="B69" t="str">
        <f t="shared" ca="1" si="2"/>
        <v>Playtex Gentle Glide 360 N/P Super en 18</v>
      </c>
      <c r="C69" s="12" t="str">
        <f t="shared" ca="1" si="3"/>
        <v>078300098386</v>
      </c>
    </row>
    <row r="70" spans="1:3" x14ac:dyDescent="0.25">
      <c r="A70">
        <f>IF(ISERROR(SMALL(Inventaires!$V$3:$V$318,ROW())),"",SMALL(Inventaires!$V$3:$V$318,ROW()))</f>
        <v>120</v>
      </c>
      <c r="B70" t="str">
        <f t="shared" ca="1" si="2"/>
        <v>Playtex gentle glilde 360 N/P Super+ en 18</v>
      </c>
      <c r="C70" s="12" t="str">
        <f t="shared" ca="1" si="3"/>
        <v>078300098393</v>
      </c>
    </row>
    <row r="71" spans="1:3" x14ac:dyDescent="0.25">
      <c r="A71">
        <f>IF(ISERROR(SMALL(Inventaires!$V$3:$V$318,ROW())),"",SMALL(Inventaires!$V$3:$V$318,ROW()))</f>
        <v>122</v>
      </c>
      <c r="B71" t="str">
        <f t="shared" ca="1" si="2"/>
        <v>Artic Power ARCTIC PWR 2X ULQ ORIG</v>
      </c>
      <c r="C71" s="12">
        <f t="shared" ca="1" si="3"/>
        <v>885967302318</v>
      </c>
    </row>
    <row r="72" spans="1:3" x14ac:dyDescent="0.25">
      <c r="A72">
        <f>IF(ISERROR(SMALL(Inventaires!$V$3:$V$318,ROW())),"",SMALL(Inventaires!$V$3:$V$318,ROW()))</f>
        <v>123</v>
      </c>
      <c r="B72" t="str">
        <f t="shared" ca="1" si="2"/>
        <v>Artic Power ARCTIC PWR 2X ULQ EST</v>
      </c>
      <c r="C72" s="12">
        <f t="shared" ca="1" si="3"/>
        <v>885967302585</v>
      </c>
    </row>
    <row r="73" spans="1:3" x14ac:dyDescent="0.25">
      <c r="A73">
        <f>IF(ISERROR(SMALL(Inventaires!$V$3:$V$318,ROW())),"",SMALL(Inventaires!$V$3:$V$318,ROW()))</f>
        <v>124</v>
      </c>
      <c r="B73" t="str">
        <f t="shared" ca="1" si="2"/>
        <v>vim NETT REG</v>
      </c>
      <c r="C73" s="12" t="str">
        <f t="shared" ca="1" si="3"/>
        <v>067238212223</v>
      </c>
    </row>
    <row r="74" spans="1:3" x14ac:dyDescent="0.25">
      <c r="A74">
        <f>IF(ISERROR(SMALL(Inventaires!$V$3:$V$318,ROW())),"",SMALL(Inventaires!$V$3:$V$318,ROW()))</f>
        <v>125</v>
      </c>
      <c r="B74" t="str">
        <f t="shared" ca="1" si="2"/>
        <v>Dove go fresh 2x90g soins fraicheur</v>
      </c>
      <c r="C74" s="12" t="str">
        <f t="shared" ca="1" si="3"/>
        <v>067238851477</v>
      </c>
    </row>
    <row r="75" spans="1:3" x14ac:dyDescent="0.25">
      <c r="A75">
        <f>IF(ISERROR(SMALL(Inventaires!$V$3:$V$318,ROW())),"",SMALL(Inventaires!$V$3:$V$318,ROW()))</f>
        <v>126</v>
      </c>
      <c r="B75" t="str">
        <f t="shared" ca="1" si="2"/>
        <v>Dove blanc 2x90g</v>
      </c>
      <c r="C75" s="12" t="str">
        <f t="shared" ca="1" si="3"/>
        <v>067238846275</v>
      </c>
    </row>
    <row r="76" spans="1:3" x14ac:dyDescent="0.25">
      <c r="A76">
        <f>IF(ISERROR(SMALL(Inventaires!$V$3:$V$318,ROW())),"",SMALL(Inventaires!$V$3:$V$318,ROW()))</f>
        <v>127</v>
      </c>
      <c r="B76" t="str">
        <f t="shared" ca="1" si="2"/>
        <v>Dove peau sensible 2x90g</v>
      </c>
      <c r="C76" s="12" t="str">
        <f t="shared" ca="1" si="3"/>
        <v>067238846282</v>
      </c>
    </row>
    <row r="77" spans="1:3" x14ac:dyDescent="0.25">
      <c r="A77">
        <f>IF(ISERROR(SMALL(Inventaires!$V$3:$V$318,ROW())),"",SMALL(Inventaires!$V$3:$V$318,ROW()))</f>
        <v>128</v>
      </c>
      <c r="B77" t="str">
        <f t="shared" ca="1" si="2"/>
        <v>Band-Aid TISSU FLEX 80u</v>
      </c>
      <c r="C77" s="12" t="str">
        <f t="shared" ca="1" si="3"/>
        <v>062600130464</v>
      </c>
    </row>
    <row r="78" spans="1:3" x14ac:dyDescent="0.25">
      <c r="A78">
        <f>IF(ISERROR(SMALL(Inventaires!$V$3:$V$318,ROW())),"",SMALL(Inventaires!$V$3:$V$318,ROW()))</f>
        <v>129</v>
      </c>
      <c r="B78" t="str">
        <f t="shared" ca="1" si="2"/>
        <v>Formedica FORM COUVRE-SONDES 40u</v>
      </c>
      <c r="C78" s="12">
        <f t="shared" ca="1" si="3"/>
        <v>775604080801</v>
      </c>
    </row>
    <row r="79" spans="1:3" x14ac:dyDescent="0.25">
      <c r="A79">
        <f>IF(ISERROR(SMALL(Inventaires!$V$3:$V$318,ROW())),"",SMALL(Inventaires!$V$3:$V$318,ROW()))</f>
        <v>130</v>
      </c>
      <c r="B79" t="str">
        <f t="shared" ca="1" si="2"/>
        <v>Aqua Velva Org Sport 235ml</v>
      </c>
      <c r="C79" s="12" t="str">
        <f t="shared" ca="1" si="3"/>
        <v>011509609700</v>
      </c>
    </row>
    <row r="80" spans="1:3" x14ac:dyDescent="0.25">
      <c r="A80">
        <f>IF(ISERROR(SMALL(Inventaires!$V$3:$V$318,ROW())),"",SMALL(Inventaires!$V$3:$V$318,ROW()))</f>
        <v>135</v>
      </c>
      <c r="B80" t="str">
        <f t="shared" ca="1" si="2"/>
        <v>Jamieson JAM VIT C CRQ ASST BN 3 sav</v>
      </c>
      <c r="C80" s="12" t="str">
        <f t="shared" ca="1" si="3"/>
        <v>064642028839</v>
      </c>
    </row>
    <row r="81" spans="1:3" x14ac:dyDescent="0.25">
      <c r="A81">
        <f>IF(ISERROR(SMALL(Inventaires!$V$3:$V$318,ROW())),"",SMALL(Inventaires!$V$3:$V$318,ROW()))</f>
        <v>137</v>
      </c>
      <c r="B81" t="str">
        <f t="shared" ca="1" si="2"/>
        <v>Blistex B/LEV BAIE PAN 4.25g</v>
      </c>
      <c r="C81" s="12" t="str">
        <f t="shared" ca="1" si="3"/>
        <v>041388220215</v>
      </c>
    </row>
    <row r="82" spans="1:3" x14ac:dyDescent="0.25">
      <c r="A82">
        <f>IF(ISERROR(SMALL(Inventaires!$V$3:$V$318,ROW())),"",SMALL(Inventaires!$V$3:$V$318,ROW()))</f>
        <v>139</v>
      </c>
      <c r="B82" t="str">
        <f t="shared" ca="1" si="2"/>
        <v>Laboratoire Suisse SUIS ARTRIKOR CR ANALG Boni</v>
      </c>
      <c r="C82" s="12">
        <f t="shared" ca="1" si="3"/>
        <v>776329547730</v>
      </c>
    </row>
    <row r="83" spans="1:3" x14ac:dyDescent="0.25">
      <c r="A83">
        <f>IF(ISERROR(SMALL(Inventaires!$V$3:$V$318,ROW())),"",SMALL(Inventaires!$V$3:$V$318,ROW()))</f>
        <v>141</v>
      </c>
      <c r="B83" t="str">
        <f t="shared" ca="1" si="2"/>
        <v>Artic Power ARCTIC PWR DET LIQ HE</v>
      </c>
      <c r="C83" s="12">
        <f t="shared" ca="1" si="3"/>
        <v>885967302455</v>
      </c>
    </row>
    <row r="84" spans="1:3" x14ac:dyDescent="0.25">
      <c r="A84">
        <f>IF(ISERROR(SMALL(Inventaires!$V$3:$V$318,ROW())),"",SMALL(Inventaires!$V$3:$V$318,ROW()))</f>
        <v>142</v>
      </c>
      <c r="B84" t="str">
        <f t="shared" ca="1" si="2"/>
        <v>Artic Power ARCTIC PWR 2X HE E/FRD</v>
      </c>
      <c r="C84" s="12">
        <f t="shared" ca="1" si="3"/>
        <v>885967302530</v>
      </c>
    </row>
    <row r="85" spans="1:3" x14ac:dyDescent="0.25">
      <c r="A85">
        <f>IF(ISERROR(SMALL(Inventaires!$V$3:$V$318,ROW())),"",SMALL(Inventaires!$V$3:$V$318,ROW()))</f>
        <v>144</v>
      </c>
      <c r="B85" t="str">
        <f t="shared" ca="1" si="2"/>
        <v>Majesta essuie-tout en 8</v>
      </c>
      <c r="C85" s="12" t="str">
        <f t="shared" ca="1" si="3"/>
        <v>063435020401</v>
      </c>
    </row>
    <row r="86" spans="1:3" x14ac:dyDescent="0.25">
      <c r="A86">
        <f>IF(ISERROR(SMALL(Inventaires!$V$3:$V$318,ROW())),"",SMALL(Inventaires!$V$3:$V$318,ROW()))</f>
        <v>145</v>
      </c>
      <c r="B86" t="str">
        <f t="shared" ca="1" si="2"/>
        <v>Tylenol FAC/OUV 500MG 150cplt</v>
      </c>
      <c r="C86" s="12" t="str">
        <f t="shared" ca="1" si="3"/>
        <v>062600142290</v>
      </c>
    </row>
    <row r="87" spans="1:3" x14ac:dyDescent="0.25">
      <c r="A87">
        <f>IF(ISERROR(SMALL(Inventaires!$V$3:$V$318,ROW())),"",SMALL(Inventaires!$V$3:$V$318,ROW()))</f>
        <v>146</v>
      </c>
      <c r="B87" t="str">
        <f t="shared" ca="1" si="2"/>
        <v>cashmere2 épaisseur 8 rouleaux</v>
      </c>
      <c r="C87" s="12" t="str">
        <f t="shared" ca="1" si="3"/>
        <v>061328342081</v>
      </c>
    </row>
    <row r="88" spans="1:3" x14ac:dyDescent="0.25">
      <c r="A88">
        <f>IF(ISERROR(SMALL(Inventaires!$V$3:$V$318,ROW())),"",SMALL(Inventaires!$V$3:$V$318,ROW()))</f>
        <v>147</v>
      </c>
      <c r="B88" t="str">
        <f t="shared" ca="1" si="2"/>
        <v>Cashmere Reg Double en 12</v>
      </c>
      <c r="C88" s="12" t="str">
        <f t="shared" ca="1" si="3"/>
        <v>061328342128</v>
      </c>
    </row>
    <row r="89" spans="1:3" x14ac:dyDescent="0.25">
      <c r="A89">
        <f>IF(ISERROR(SMALL(Inventaires!$V$3:$V$318,ROW())),"",SMALL(Inventaires!$V$3:$V$318,ROW()))</f>
        <v>150</v>
      </c>
      <c r="B89" t="str">
        <f t="shared" ca="1" si="2"/>
        <v>Nova dent 4sachets</v>
      </c>
      <c r="C89" s="12">
        <f t="shared" ca="1" si="3"/>
        <v>622027000216</v>
      </c>
    </row>
    <row r="90" spans="1:3" x14ac:dyDescent="0.25">
      <c r="A90">
        <f>IF(ISERROR(SMALL(Inventaires!$V$3:$V$318,ROW())),"",SMALL(Inventaires!$V$3:$V$318,ROW()))</f>
        <v>152</v>
      </c>
      <c r="B90" t="str">
        <f t="shared" ca="1" si="2"/>
        <v>Royale P/MCH 3 EPA 88u</v>
      </c>
      <c r="C90" s="12" t="str">
        <f t="shared" ca="1" si="3"/>
        <v>063435711033</v>
      </c>
    </row>
    <row r="91" spans="1:3" x14ac:dyDescent="0.25">
      <c r="A91">
        <f>IF(ISERROR(SMALL(Inventaires!$V$3:$V$318,ROW())),"",SMALL(Inventaires!$V$3:$V$318,ROW()))</f>
        <v>153</v>
      </c>
      <c r="B91" t="str">
        <f t="shared" ca="1" si="2"/>
        <v>Royale papier mouchoir 3 épaisseur en 6</v>
      </c>
      <c r="C91" s="12" t="str">
        <f t="shared" ca="1" si="3"/>
        <v>063435711040</v>
      </c>
    </row>
    <row r="92" spans="1:3" x14ac:dyDescent="0.25">
      <c r="A92">
        <f>IF(ISERROR(SMALL(Inventaires!$V$3:$V$318,ROW())),"",SMALL(Inventaires!$V$3:$V$318,ROW()))</f>
        <v>156</v>
      </c>
      <c r="B92" t="str">
        <f t="shared" ca="1" si="2"/>
        <v>Tena Culottes supérieur P/M 18u</v>
      </c>
      <c r="C92" s="12">
        <f t="shared" ca="1" si="3"/>
        <v>768702548007</v>
      </c>
    </row>
    <row r="93" spans="1:3" x14ac:dyDescent="0.25">
      <c r="A93">
        <f>IF(ISERROR(SMALL(Inventaires!$V$3:$V$318,ROW())),"",SMALL(Inventaires!$V$3:$V$318,ROW()))</f>
        <v>157</v>
      </c>
      <c r="B93" t="str">
        <f t="shared" ca="1" si="2"/>
        <v>Cascade past-vais gain 60u</v>
      </c>
      <c r="C93" s="12" t="str">
        <f t="shared" ca="1" si="3"/>
        <v>037000812623</v>
      </c>
    </row>
    <row r="94" spans="1:3" x14ac:dyDescent="0.25">
      <c r="A94">
        <f>IF(ISERROR(SMALL(Inventaires!$V$3:$V$318,ROW())),"",SMALL(Inventaires!$V$3:$V$318,ROW()))</f>
        <v>158</v>
      </c>
      <c r="B94" t="str">
        <f t="shared" ca="1" si="2"/>
        <v>Gluverna Liq Chocolat</v>
      </c>
      <c r="C94" s="12" t="str">
        <f t="shared" ca="1" si="3"/>
        <v>055325036562</v>
      </c>
    </row>
    <row r="95" spans="1:3" x14ac:dyDescent="0.25">
      <c r="A95">
        <f>IF(ISERROR(SMALL(Inventaires!$V$3:$V$318,ROW())),"",SMALL(Inventaires!$V$3:$V$318,ROW()))</f>
        <v>160</v>
      </c>
      <c r="B95" t="str">
        <f t="shared" ca="1" si="2"/>
        <v>Systane Ultra haute perf 10ml</v>
      </c>
      <c r="C95" s="12" t="str">
        <f t="shared" ca="1" si="3"/>
        <v>056394310119</v>
      </c>
    </row>
    <row r="96" spans="1:3" x14ac:dyDescent="0.25">
      <c r="A96">
        <f>IF(ISERROR(SMALL(Inventaires!$V$3:$V$318,ROW())),"",SMALL(Inventaires!$V$3:$V$318,ROW()))</f>
        <v>161</v>
      </c>
      <c r="B96" t="str">
        <f t="shared" ca="1" si="2"/>
        <v>Cortate CR 0.5% 15g</v>
      </c>
      <c r="C96" s="12" t="str">
        <f t="shared" ca="1" si="3"/>
        <v>056219910166</v>
      </c>
    </row>
    <row r="97" spans="1:3" x14ac:dyDescent="0.25">
      <c r="A97">
        <f>IF(ISERROR(SMALL(Inventaires!$V$3:$V$318,ROW())),"",SMALL(Inventaires!$V$3:$V$318,ROW()))</f>
        <v>165</v>
      </c>
      <c r="B97" t="str">
        <f t="shared" ca="1" si="2"/>
        <v>Glucerna Liq Fraise</v>
      </c>
      <c r="C97" s="12" t="str">
        <f t="shared" ca="1" si="3"/>
        <v>055325036579</v>
      </c>
    </row>
    <row r="98" spans="1:3" x14ac:dyDescent="0.25">
      <c r="A98">
        <f>IF(ISERROR(SMALL(Inventaires!$V$3:$V$318,ROW())),"",SMALL(Inventaires!$V$3:$V$318,ROW()))</f>
        <v>171</v>
      </c>
      <c r="B98" t="str">
        <f t="shared" ca="1" si="2"/>
        <v>Platytex Sport n/p Reg en 18</v>
      </c>
      <c r="C98" s="12" t="str">
        <f t="shared" ca="1" si="3"/>
        <v>078300081098</v>
      </c>
    </row>
    <row r="99" spans="1:3" x14ac:dyDescent="0.25">
      <c r="A99">
        <f>IF(ISERROR(SMALL(Inventaires!$V$3:$V$318,ROW())),"",SMALL(Inventaires!$V$3:$V$318,ROW()))</f>
        <v>174</v>
      </c>
      <c r="B99" t="str">
        <f t="shared" ca="1" si="2"/>
        <v>Febreze CIEL&amp;AIR FR 275g</v>
      </c>
      <c r="C99" s="12" t="str">
        <f t="shared" ca="1" si="3"/>
        <v>037000071006</v>
      </c>
    </row>
    <row r="100" spans="1:3" x14ac:dyDescent="0.25">
      <c r="A100">
        <f>IF(ISERROR(SMALL(Inventaires!$V$3:$V$318,ROW())),"",SMALL(Inventaires!$V$3:$V$318,ROW()))</f>
        <v>180</v>
      </c>
      <c r="B100" t="str">
        <f t="shared" ca="1" si="2"/>
        <v>Bacti Control BACTI CNT GLANTIBALM 20ml</v>
      </c>
      <c r="C100" s="12">
        <f t="shared" ca="1" si="3"/>
        <v>854077000186</v>
      </c>
    </row>
    <row r="101" spans="1:3" x14ac:dyDescent="0.25">
      <c r="A101">
        <f>IF(ISERROR(SMALL(Inventaires!$V$3:$V$318,ROW())),"",SMALL(Inventaires!$V$3:$V$318,ROW()))</f>
        <v>181</v>
      </c>
      <c r="B101" t="str">
        <f t="shared" ca="1" si="2"/>
        <v>Scotties Original 126 feuilles x 6unités</v>
      </c>
      <c r="C101" s="12" t="str">
        <f t="shared" ca="1" si="3"/>
        <v>061328801366</v>
      </c>
    </row>
    <row r="102" spans="1:3" x14ac:dyDescent="0.25">
      <c r="A102">
        <f>IF(ISERROR(SMALL(Inventaires!$V$3:$V$318,ROW())),"",SMALL(Inventaires!$V$3:$V$318,ROW()))</f>
        <v>187</v>
      </c>
      <c r="B102" t="str">
        <f t="shared" ca="1" si="2"/>
        <v>Gain Detergent Orig 1.47L</v>
      </c>
      <c r="C102" s="12" t="str">
        <f t="shared" ca="1" si="3"/>
        <v>037000127840</v>
      </c>
    </row>
    <row r="103" spans="1:3" x14ac:dyDescent="0.25">
      <c r="A103">
        <f>IF(ISERROR(SMALL(Inventaires!$V$3:$V$318,ROW())),"",SMALL(Inventaires!$V$3:$V$318,ROW()))</f>
        <v>188</v>
      </c>
      <c r="B103" t="str">
        <f t="shared" ca="1" si="2"/>
        <v>Gain Detergent Apple Mango Tango 1.47L</v>
      </c>
      <c r="C103" s="12" t="str">
        <f t="shared" ca="1" si="3"/>
        <v>037000127710</v>
      </c>
    </row>
    <row r="104" spans="1:3" x14ac:dyDescent="0.25">
      <c r="A104">
        <f>IF(ISERROR(SMALL(Inventaires!$V$3:$V$318,ROW())),"",SMALL(Inventaires!$V$3:$V$318,ROW()))</f>
        <v>189</v>
      </c>
      <c r="B104" t="str">
        <f t="shared" ca="1" si="2"/>
        <v>Cookina ensemble de noel</v>
      </c>
      <c r="C104" s="12">
        <f t="shared" ca="1" si="3"/>
        <v>688864999502</v>
      </c>
    </row>
    <row r="105" spans="1:3" x14ac:dyDescent="0.25">
      <c r="A105">
        <f>IF(ISERROR(SMALL(Inventaires!$V$3:$V$318,ROW())),"",SMALL(Inventaires!$V$3:$V$318,ROW()))</f>
        <v>190</v>
      </c>
      <c r="B105" t="str">
        <f t="shared" ca="1" si="2"/>
        <v>Aqua Velva Class Ice Blue 235ml</v>
      </c>
      <c r="C105" s="12" t="str">
        <f t="shared" ca="1" si="3"/>
        <v>011509609304</v>
      </c>
    </row>
    <row r="106" spans="1:3" x14ac:dyDescent="0.25">
      <c r="A106">
        <f>IF(ISERROR(SMALL(Inventaires!$V$3:$V$318,ROW())),"",SMALL(Inventaires!$V$3:$V$318,ROW()))</f>
        <v>191</v>
      </c>
      <c r="B106" t="str">
        <f t="shared" ca="1" si="2"/>
        <v>Royale VEL P/HYG 165F en8</v>
      </c>
      <c r="C106" s="12" t="str">
        <f t="shared" ca="1" si="3"/>
        <v>063435702154</v>
      </c>
    </row>
    <row r="107" spans="1:3" x14ac:dyDescent="0.25">
      <c r="A107">
        <f>IF(ISERROR(SMALL(Inventaires!$V$3:$V$318,ROW())),"",SMALL(Inventaires!$V$3:$V$318,ROW()))</f>
        <v>192</v>
      </c>
      <c r="B107" t="str">
        <f t="shared" ca="1" si="2"/>
        <v>Ruban adhésif transparent</v>
      </c>
      <c r="C107" s="12" t="str">
        <f t="shared" ca="1" si="3"/>
        <v>067004003840</v>
      </c>
    </row>
    <row r="108" spans="1:3" x14ac:dyDescent="0.25">
      <c r="A108">
        <f>IF(ISERROR(SMALL(Inventaires!$V$3:$V$318,ROW())),"",SMALL(Inventaires!$V$3:$V$318,ROW()))</f>
        <v>193</v>
      </c>
      <c r="B108" t="str">
        <f t="shared" ca="1" si="2"/>
        <v>Ruban Adhésif Invisible</v>
      </c>
      <c r="C108" s="12" t="str">
        <f t="shared" ca="1" si="3"/>
        <v>067004038415</v>
      </c>
    </row>
    <row r="109" spans="1:3" x14ac:dyDescent="0.25">
      <c r="A109">
        <f>IF(ISERROR(SMALL(Inventaires!$V$3:$V$318,ROW())),"",SMALL(Inventaires!$V$3:$V$318,ROW()))</f>
        <v>194</v>
      </c>
      <c r="B109" t="str">
        <f t="shared" ca="1" si="2"/>
        <v>Huggies little swimers large</v>
      </c>
      <c r="C109" s="12" t="str">
        <f t="shared" ca="1" si="3"/>
        <v>036000183450</v>
      </c>
    </row>
    <row r="110" spans="1:3" x14ac:dyDescent="0.25">
      <c r="A110">
        <f>IF(ISERROR(SMALL(Inventaires!$V$3:$V$318,ROW())),"",SMALL(Inventaires!$V$3:$V$318,ROW()))</f>
        <v>195</v>
      </c>
      <c r="B110" t="str">
        <f t="shared" ca="1" si="2"/>
        <v>Huggies little swimmers medium</v>
      </c>
      <c r="C110" s="12" t="str">
        <f t="shared" ca="1" si="3"/>
        <v>036000183429</v>
      </c>
    </row>
    <row r="111" spans="1:3" x14ac:dyDescent="0.25">
      <c r="A111">
        <f>IF(ISERROR(SMALL(Inventaires!$V$3:$V$318,ROW())),"",SMALL(Inventaires!$V$3:$V$318,ROW()))</f>
        <v>198</v>
      </c>
      <c r="B111" t="str">
        <f t="shared" ca="1" si="2"/>
        <v>GoodNites gars culot S-M en 14</v>
      </c>
      <c r="C111" s="12" t="str">
        <f t="shared" ca="1" si="3"/>
        <v>036000413137</v>
      </c>
    </row>
    <row r="112" spans="1:3" x14ac:dyDescent="0.25">
      <c r="A112">
        <f>IF(ISERROR(SMALL(Inventaires!$V$3:$V$318,ROW())),"",SMALL(Inventaires!$V$3:$V$318,ROW()))</f>
        <v>199</v>
      </c>
      <c r="B112" t="str">
        <f t="shared" ca="1" si="2"/>
        <v>GoodNites fille culot S-M en 14</v>
      </c>
      <c r="C112" s="12" t="str">
        <f t="shared" ca="1" si="3"/>
        <v>036000413144</v>
      </c>
    </row>
    <row r="113" spans="1:3" x14ac:dyDescent="0.25">
      <c r="A113">
        <f>IF(ISERROR(SMALL(Inventaires!$V$3:$V$318,ROW())),"",SMALL(Inventaires!$V$3:$V$318,ROW()))</f>
        <v>202</v>
      </c>
      <c r="B113" t="str">
        <f t="shared" ca="1" si="2"/>
        <v>Huggies nouveau né en 32</v>
      </c>
      <c r="C113" s="12" t="str">
        <f t="shared" ca="1" si="3"/>
        <v>036000407976</v>
      </c>
    </row>
    <row r="114" spans="1:3" x14ac:dyDescent="0.25">
      <c r="A114">
        <f>IF(ISERROR(SMALL(Inventaires!$V$3:$V$318,ROW())),"",SMALL(Inventaires!$V$3:$V$318,ROW()))</f>
        <v>206</v>
      </c>
      <c r="B114" t="str">
        <f t="shared" ca="1" si="2"/>
        <v>Huggies Snug&amp; Dry #4 en 29</v>
      </c>
      <c r="C114" s="12" t="str">
        <f t="shared" ca="1" si="3"/>
        <v>036000430899</v>
      </c>
    </row>
    <row r="115" spans="1:3" x14ac:dyDescent="0.25">
      <c r="A115">
        <f>IF(ISERROR(SMALL(Inventaires!$V$3:$V$318,ROW())),"",SMALL(Inventaires!$V$3:$V$318,ROW()))</f>
        <v>207</v>
      </c>
      <c r="B115" t="str">
        <f t="shared" ca="1" si="2"/>
        <v>Pull Ups culot fille 4t-5t en 18</v>
      </c>
      <c r="C115" s="12" t="str">
        <f t="shared" ca="1" si="3"/>
        <v>036000412475</v>
      </c>
    </row>
    <row r="116" spans="1:3" x14ac:dyDescent="0.25">
      <c r="A116">
        <f>IF(ISERROR(SMALL(Inventaires!$V$3:$V$318,ROW())),"",SMALL(Inventaires!$V$3:$V$318,ROW()))</f>
        <v>208</v>
      </c>
      <c r="B116" t="str">
        <f t="shared" ca="1" si="2"/>
        <v>Pull-Ups culot gars 4t-5t en 18</v>
      </c>
      <c r="C116" s="12" t="str">
        <f t="shared" ca="1" si="3"/>
        <v>036000412468</v>
      </c>
    </row>
    <row r="117" spans="1:3" x14ac:dyDescent="0.25">
      <c r="A117">
        <f>IF(ISERROR(SMALL(Inventaires!$V$3:$V$318,ROW())),"",SMALL(Inventaires!$V$3:$V$318,ROW()))</f>
        <v>209</v>
      </c>
      <c r="B117" t="str">
        <f t="shared" ca="1" si="2"/>
        <v>Royale pap Hyg velour en 12</v>
      </c>
      <c r="C117" s="12" t="str">
        <f t="shared" ca="1" si="3"/>
        <v>063435702161</v>
      </c>
    </row>
    <row r="118" spans="1:3" x14ac:dyDescent="0.25">
      <c r="A118">
        <f>IF(ISERROR(SMALL(Inventaires!$V$3:$V$318,ROW())),"",SMALL(Inventaires!$V$3:$V$318,ROW()))</f>
        <v>210</v>
      </c>
      <c r="B118" t="str">
        <f t="shared" ca="1" si="2"/>
        <v>Huggies snug&amp;Dry #6 en 25</v>
      </c>
      <c r="C118" s="12" t="str">
        <f t="shared" ca="1" si="3"/>
        <v>036000430905</v>
      </c>
    </row>
    <row r="119" spans="1:3" x14ac:dyDescent="0.25">
      <c r="A119">
        <f>IF(ISERROR(SMALL(Inventaires!$V$3:$V$318,ROW())),"",SMALL(Inventaires!$V$3:$V$318,ROW()))</f>
        <v>211</v>
      </c>
      <c r="B119" t="str">
        <f t="shared" ca="1" si="2"/>
        <v>Royale pap hyg 3 epais en 12</v>
      </c>
      <c r="C119" s="12" t="str">
        <f t="shared" ca="1" si="3"/>
        <v>063435701225</v>
      </c>
    </row>
    <row r="120" spans="1:3" x14ac:dyDescent="0.25">
      <c r="A120">
        <f>IF(ISERROR(SMALL(Inventaires!$V$3:$V$318,ROW())),"",SMALL(Inventaires!$V$3:$V$318,ROW()))</f>
        <v>212</v>
      </c>
      <c r="B120" t="str">
        <f t="shared" ca="1" si="2"/>
        <v>Atoma Ibuprofen 32cap</v>
      </c>
      <c r="C120" s="12">
        <f t="shared" ca="1" si="3"/>
        <v>777747110322</v>
      </c>
    </row>
    <row r="121" spans="1:3" x14ac:dyDescent="0.25">
      <c r="A121">
        <f>IF(ISERROR(SMALL(Inventaires!$V$3:$V$318,ROW())),"",SMALL(Inventaires!$V$3:$V$318,ROW()))</f>
        <v>215</v>
      </c>
      <c r="B121" t="str">
        <f t="shared" ca="1" si="2"/>
        <v>enveloppes auto-adhesives petite</v>
      </c>
      <c r="C121" s="12" t="str">
        <f t="shared" ca="1" si="3"/>
        <v>062823204874</v>
      </c>
    </row>
    <row r="122" spans="1:3" x14ac:dyDescent="0.25">
      <c r="A122">
        <f>IF(ISERROR(SMALL(Inventaires!$V$3:$V$318,ROW())),"",SMALL(Inventaires!$V$3:$V$318,ROW()))</f>
        <v>216</v>
      </c>
      <c r="B122" t="str">
        <f t="shared" ca="1" si="2"/>
        <v>Ivory simple bar aloes en 10</v>
      </c>
      <c r="C122" s="12" t="str">
        <f t="shared" ca="1" si="3"/>
        <v>037000218494</v>
      </c>
    </row>
    <row r="123" spans="1:3" x14ac:dyDescent="0.25">
      <c r="A123">
        <f>IF(ISERROR(SMALL(Inventaires!$V$3:$V$318,ROW())),"",SMALL(Inventaires!$V$3:$V$318,ROW()))</f>
        <v>221</v>
      </c>
      <c r="B123" t="str">
        <f t="shared" ca="1" si="2"/>
        <v>Tena cul prot ultime unisexe moy</v>
      </c>
      <c r="C123" s="12">
        <f t="shared" ca="1" si="3"/>
        <v>768702722179</v>
      </c>
    </row>
    <row r="124" spans="1:3" x14ac:dyDescent="0.25">
      <c r="A124">
        <f>IF(ISERROR(SMALL(Inventaires!$V$3:$V$318,ROW())),"",SMALL(Inventaires!$V$3:$V$318,ROW()))</f>
        <v>222</v>
      </c>
      <c r="B124" t="str">
        <f t="shared" ca="1" si="2"/>
        <v>atoma peroxyde hyd 10 vol 500 ml</v>
      </c>
      <c r="C124" s="12">
        <f t="shared" ca="1" si="3"/>
        <v>777747102099</v>
      </c>
    </row>
    <row r="125" spans="1:3" x14ac:dyDescent="0.25">
      <c r="A125">
        <f>IF(ISERROR(SMALL(Inventaires!$V$3:$V$318,ROW())),"",SMALL(Inventaires!$V$3:$V$318,ROW()))</f>
        <v>225</v>
      </c>
      <c r="B125" t="str">
        <f t="shared" ca="1" si="2"/>
        <v>la parisienne bio det hypo 1.52L</v>
      </c>
      <c r="C125" s="12" t="str">
        <f t="shared" ca="1" si="3"/>
        <v>069045310826</v>
      </c>
    </row>
    <row r="126" spans="1:3" x14ac:dyDescent="0.25">
      <c r="A126">
        <f>IF(ISERROR(SMALL(Inventaires!$V$3:$V$318,ROW())),"",SMALL(Inventaires!$V$3:$V$318,ROW()))</f>
        <v>231</v>
      </c>
      <c r="B126" t="str">
        <f t="shared" ca="1" si="2"/>
        <v>Elastoplast tissu robuste 10u</v>
      </c>
      <c r="C126" s="12">
        <f t="shared" ca="1" si="3"/>
        <v>4005800049538</v>
      </c>
    </row>
    <row r="127" spans="1:3" x14ac:dyDescent="0.25">
      <c r="A127">
        <f>IF(ISERROR(SMALL(Inventaires!$V$3:$V$318,ROW())),"",SMALL(Inventaires!$V$3:$V$318,ROW()))</f>
        <v>232</v>
      </c>
      <c r="B127" t="str">
        <f t="shared" ca="1" si="2"/>
        <v>Elastoplast tissu robuste 15u assorties</v>
      </c>
      <c r="C127" s="12">
        <f t="shared" ca="1" si="3"/>
        <v>4005800049606</v>
      </c>
    </row>
    <row r="128" spans="1:3" x14ac:dyDescent="0.25">
      <c r="A128">
        <f>IF(ISERROR(SMALL(Inventaires!$V$3:$V$318,ROW())),"",SMALL(Inventaires!$V$3:$V$318,ROW()))</f>
        <v>233</v>
      </c>
      <c r="B128" t="str">
        <f t="shared" ca="1" si="2"/>
        <v>Elastoplast aqua protect 40u</v>
      </c>
      <c r="C128" s="12" t="str">
        <f t="shared" ca="1" si="3"/>
        <v>056594114715</v>
      </c>
    </row>
    <row r="129" spans="1:3" x14ac:dyDescent="0.25">
      <c r="A129">
        <f>IF(ISERROR(SMALL(Inventaires!$V$3:$V$318,ROW())),"",SMALL(Inventaires!$V$3:$V$318,ROW()))</f>
        <v>234</v>
      </c>
      <c r="B129" t="str">
        <f t="shared" ca="1" si="2"/>
        <v>Elastoplast genoux et coudes tissu 10u</v>
      </c>
      <c r="C129" s="12" t="str">
        <f t="shared" ca="1" si="3"/>
        <v>072140459284</v>
      </c>
    </row>
    <row r="130" spans="1:3" x14ac:dyDescent="0.25">
      <c r="A130">
        <f>IF(ISERROR(SMALL(Inventaires!$V$3:$V$318,ROW())),"",SMALL(Inventaires!$V$3:$V$318,ROW()))</f>
        <v>235</v>
      </c>
      <c r="B130" t="str">
        <f t="shared" ref="B130:B193" ca="1" si="4">IF(A130="","",INDIRECT("Inventaires!B"&amp;A130,1))</f>
        <v>elastoplast disque plastique 50u</v>
      </c>
      <c r="C130" s="12" t="str">
        <f t="shared" ref="C130:C193" ca="1" si="5">IF(A130="","",INDIRECT("Inventaires!O"&amp;A130,1))</f>
        <v>056594468528</v>
      </c>
    </row>
    <row r="131" spans="1:3" x14ac:dyDescent="0.25">
      <c r="A131">
        <f>IF(ISERROR(SMALL(Inventaires!$V$3:$V$318,ROW())),"",SMALL(Inventaires!$V$3:$V$318,ROW()))</f>
        <v>236</v>
      </c>
      <c r="B131" t="str">
        <f t="shared" ca="1" si="4"/>
        <v>Elastolpast pour les mains tissu 20 u</v>
      </c>
      <c r="C131" s="12">
        <f t="shared" ca="1" si="5"/>
        <v>4005800014246</v>
      </c>
    </row>
    <row r="132" spans="1:3" x14ac:dyDescent="0.25">
      <c r="A132">
        <f>IF(ISERROR(SMALL(Inventaires!$V$3:$V$318,ROW())),"",SMALL(Inventaires!$V$3:$V$318,ROW()))</f>
        <v>237</v>
      </c>
      <c r="B132" t="str">
        <f t="shared" ca="1" si="4"/>
        <v>Band-Aid flex 50u ass</v>
      </c>
      <c r="C132" s="12" t="str">
        <f t="shared" ca="1" si="5"/>
        <v>062600731456</v>
      </c>
    </row>
    <row r="133" spans="1:3" x14ac:dyDescent="0.25">
      <c r="A133">
        <f>IF(ISERROR(SMALL(Inventaires!$V$3:$V$318,ROW())),"",SMALL(Inventaires!$V$3:$V$318,ROW()))</f>
        <v>238</v>
      </c>
      <c r="B133" t="str">
        <f t="shared" ca="1" si="4"/>
        <v>Band-Aid compresses non-adhé 10u petite</v>
      </c>
      <c r="C133" s="12" t="str">
        <f t="shared" ca="1" si="5"/>
        <v>062600125569</v>
      </c>
    </row>
    <row r="134" spans="1:3" x14ac:dyDescent="0.25">
      <c r="A134">
        <f>IF(ISERROR(SMALL(Inventaires!$V$3:$V$318,ROW())),"",SMALL(Inventaires!$V$3:$V$318,ROW()))</f>
        <v>239</v>
      </c>
      <c r="B134" t="str">
        <f t="shared" ca="1" si="4"/>
        <v>Band-Aid tissu flex 10u grand format</v>
      </c>
      <c r="C134" s="12">
        <f t="shared" ca="1" si="5"/>
        <v>381370056850</v>
      </c>
    </row>
    <row r="135" spans="1:3" x14ac:dyDescent="0.25">
      <c r="A135">
        <f>IF(ISERROR(SMALL(Inventaires!$V$3:$V$318,ROW())),"",SMALL(Inventaires!$V$3:$V$318,ROW()))</f>
        <v>240</v>
      </c>
      <c r="B135" t="str">
        <f t="shared" ca="1" si="4"/>
        <v>Band-Aid tough-strips 20u</v>
      </c>
      <c r="C135" s="12">
        <f t="shared" ca="1" si="5"/>
        <v>381370044086</v>
      </c>
    </row>
    <row r="136" spans="1:3" x14ac:dyDescent="0.25">
      <c r="A136">
        <f>IF(ISERROR(SMALL(Inventaires!$V$3:$V$318,ROW())),"",SMALL(Inventaires!$V$3:$V$318,ROW()))</f>
        <v>241</v>
      </c>
      <c r="B136" t="str">
        <f t="shared" ca="1" si="4"/>
        <v>Band-Aid tough-strips imp 10u grand format</v>
      </c>
      <c r="C136" s="12" t="str">
        <f t="shared" ca="1" si="5"/>
        <v>062600062222</v>
      </c>
    </row>
    <row r="137" spans="1:3" x14ac:dyDescent="0.25">
      <c r="A137">
        <f>IF(ISERROR(SMALL(Inventaires!$V$3:$V$318,ROW())),"",SMALL(Inventaires!$V$3:$V$318,ROW()))</f>
        <v>242</v>
      </c>
      <c r="B137" t="str">
        <f t="shared" ca="1" si="4"/>
        <v>Band-Aid disney cars 20u</v>
      </c>
      <c r="C137" s="12">
        <f t="shared" ca="1" si="5"/>
        <v>381371046461</v>
      </c>
    </row>
    <row r="138" spans="1:3" x14ac:dyDescent="0.25">
      <c r="A138">
        <f>IF(ISERROR(SMALL(Inventaires!$V$3:$V$318,ROW())),"",SMALL(Inventaires!$V$3:$V$318,ROW()))</f>
        <v>243</v>
      </c>
      <c r="B138" t="str">
        <f t="shared" ca="1" si="4"/>
        <v>Atoma pansements en tissu flex 50u</v>
      </c>
      <c r="C138" s="12">
        <f t="shared" ca="1" si="5"/>
        <v>777747104895</v>
      </c>
    </row>
    <row r="139" spans="1:3" x14ac:dyDescent="0.25">
      <c r="A139">
        <f>IF(ISERROR(SMALL(Inventaires!$V$3:$V$318,ROW())),"",SMALL(Inventaires!$V$3:$V$318,ROW()))</f>
        <v>245</v>
      </c>
      <c r="B139" t="str">
        <f t="shared" ca="1" si="4"/>
        <v>artic power oxi magie printemps 32 brassées</v>
      </c>
      <c r="C139" s="12">
        <f t="shared" ca="1" si="5"/>
        <v>628841340026</v>
      </c>
    </row>
    <row r="140" spans="1:3" x14ac:dyDescent="0.25">
      <c r="A140">
        <f>IF(ISERROR(SMALL(Inventaires!$V$3:$V$318,ROW())),"",SMALL(Inventaires!$V$3:$V$318,ROW()))</f>
        <v>246</v>
      </c>
      <c r="B140" t="str">
        <f t="shared" ca="1" si="4"/>
        <v>artic power fraicheur cascade 32 brassées</v>
      </c>
      <c r="C140" s="12">
        <f t="shared" ca="1" si="5"/>
        <v>628841340033</v>
      </c>
    </row>
    <row r="141" spans="1:3" x14ac:dyDescent="0.25">
      <c r="A141">
        <f>IF(ISERROR(SMALL(Inventaires!$V$3:$V$318,ROW())),"",SMALL(Inventaires!$V$3:$V$318,ROW()))</f>
        <v>247</v>
      </c>
      <c r="B141" t="str">
        <f t="shared" ca="1" si="4"/>
        <v>artic power magie printemps 32 brassées</v>
      </c>
      <c r="C141" s="12">
        <f t="shared" ca="1" si="5"/>
        <v>628841340019</v>
      </c>
    </row>
    <row r="142" spans="1:3" x14ac:dyDescent="0.25">
      <c r="A142">
        <f>IF(ISERROR(SMALL(Inventaires!$V$3:$V$318,ROW())),"",SMALL(Inventaires!$V$3:$V$318,ROW()))</f>
        <v>248</v>
      </c>
      <c r="B142" t="str">
        <f t="shared" ca="1" si="4"/>
        <v>royale tiger essuie-tout en 6</v>
      </c>
      <c r="C142" s="12" t="str">
        <f t="shared" ca="1" si="5"/>
        <v>063435720219</v>
      </c>
    </row>
    <row r="143" spans="1:3" x14ac:dyDescent="0.25">
      <c r="A143">
        <f>IF(ISERROR(SMALL(Inventaires!$V$3:$V$318,ROW())),"",SMALL(Inventaires!$V$3:$V$318,ROW()))</f>
        <v>254</v>
      </c>
      <c r="B143" t="str">
        <f t="shared" ca="1" si="4"/>
        <v>Atoma cure oreille en 400</v>
      </c>
      <c r="C143" s="12">
        <f t="shared" ca="1" si="5"/>
        <v>777747110599</v>
      </c>
    </row>
    <row r="144" spans="1:3" x14ac:dyDescent="0.25">
      <c r="A144">
        <f>IF(ISERROR(SMALL(Inventaires!$V$3:$V$318,ROW())),"",SMALL(Inventaires!$V$3:$V$318,ROW()))</f>
        <v>257</v>
      </c>
      <c r="B144" t="str">
        <f t="shared" ca="1" si="4"/>
        <v>masdel travel ensemblel bouteille de voyage 4x</v>
      </c>
      <c r="C144" s="12">
        <f t="shared" ca="1" si="5"/>
        <v>833133010581</v>
      </c>
    </row>
    <row r="145" spans="1:3" x14ac:dyDescent="0.25">
      <c r="A145">
        <f>IF(ISERROR(SMALL(Inventaires!$V$3:$V$318,ROW())),"",SMALL(Inventaires!$V$3:$V$318,ROW()))</f>
        <v>259</v>
      </c>
      <c r="B145" t="str">
        <f t="shared" ca="1" si="4"/>
        <v>Cookina paks barbecue pochette pour grillades</v>
      </c>
      <c r="C145" s="12">
        <f t="shared" ca="1" si="5"/>
        <v>688864265959</v>
      </c>
    </row>
    <row r="146" spans="1:3" x14ac:dyDescent="0.25">
      <c r="A146">
        <f>IF(ISERROR(SMALL(Inventaires!$V$3:$V$318,ROW())),"",SMALL(Inventaires!$V$3:$V$318,ROW()))</f>
        <v>267</v>
      </c>
      <c r="B146" t="str">
        <f t="shared" ca="1" si="4"/>
        <v>Softsoap Antibacterien 1.65 L</v>
      </c>
      <c r="C146" s="12" t="str">
        <f t="shared" ca="1" si="5"/>
        <v>058000311411</v>
      </c>
    </row>
    <row r="147" spans="1:3" x14ac:dyDescent="0.25">
      <c r="A147">
        <f>IF(ISERROR(SMALL(Inventaires!$V$3:$V$318,ROW())),"",SMALL(Inventaires!$V$3:$V$318,ROW()))</f>
        <v>287</v>
      </c>
      <c r="B147" t="str">
        <f t="shared" ca="1" si="4"/>
        <v>Atoma P/HYG ULT REST DBL 2EP</v>
      </c>
      <c r="C147" s="12">
        <f t="shared" ca="1" si="5"/>
        <v>777747104703</v>
      </c>
    </row>
    <row r="148" spans="1:3" x14ac:dyDescent="0.25">
      <c r="A148">
        <f>IF(ISERROR(SMALL(Inventaires!$V$3:$V$318,ROW())),"",SMALL(Inventaires!$V$3:$V$318,ROW()))</f>
        <v>302</v>
      </c>
      <c r="B148" t="str">
        <f t="shared" ca="1" si="4"/>
        <v>Fit Gant Extensibles</v>
      </c>
      <c r="C148" s="12" t="str">
        <f t="shared" ca="1" si="5"/>
        <v>064736300506</v>
      </c>
    </row>
    <row r="149" spans="1:3" x14ac:dyDescent="0.25">
      <c r="A149" t="str">
        <f>IF(ISERROR(SMALL(Inventaires!$V$3:$V$318,ROW())),"",SMALL(Inventaires!$V$3:$V$318,ROW()))</f>
        <v/>
      </c>
      <c r="B149" t="str">
        <f t="shared" ca="1" si="4"/>
        <v/>
      </c>
      <c r="C149" s="12" t="str">
        <f t="shared" ca="1" si="5"/>
        <v/>
      </c>
    </row>
    <row r="150" spans="1:3" x14ac:dyDescent="0.25">
      <c r="A150" t="str">
        <f>IF(ISERROR(SMALL(Inventaires!$V$3:$V$318,ROW())),"",SMALL(Inventaires!$V$3:$V$318,ROW()))</f>
        <v/>
      </c>
      <c r="B150" t="str">
        <f t="shared" ca="1" si="4"/>
        <v/>
      </c>
      <c r="C150" s="12" t="str">
        <f t="shared" ca="1" si="5"/>
        <v/>
      </c>
    </row>
    <row r="151" spans="1:3" x14ac:dyDescent="0.25">
      <c r="A151" t="str">
        <f>IF(ISERROR(SMALL(Inventaires!$V$3:$V$318,ROW())),"",SMALL(Inventaires!$V$3:$V$318,ROW()))</f>
        <v/>
      </c>
      <c r="B151" t="str">
        <f t="shared" ca="1" si="4"/>
        <v/>
      </c>
      <c r="C151" s="12" t="str">
        <f t="shared" ca="1" si="5"/>
        <v/>
      </c>
    </row>
    <row r="152" spans="1:3" x14ac:dyDescent="0.25">
      <c r="A152" t="str">
        <f>IF(ISERROR(SMALL(Inventaires!$V$3:$V$318,ROW())),"",SMALL(Inventaires!$V$3:$V$318,ROW()))</f>
        <v/>
      </c>
      <c r="B152" t="str">
        <f t="shared" ca="1" si="4"/>
        <v/>
      </c>
      <c r="C152" s="12" t="str">
        <f t="shared" ca="1" si="5"/>
        <v/>
      </c>
    </row>
    <row r="153" spans="1:3" x14ac:dyDescent="0.25">
      <c r="A153" t="str">
        <f>IF(ISERROR(SMALL(Inventaires!$V$3:$V$318,ROW())),"",SMALL(Inventaires!$V$3:$V$318,ROW()))</f>
        <v/>
      </c>
      <c r="B153" t="str">
        <f t="shared" ca="1" si="4"/>
        <v/>
      </c>
      <c r="C153" s="12" t="str">
        <f t="shared" ca="1" si="5"/>
        <v/>
      </c>
    </row>
    <row r="154" spans="1:3" x14ac:dyDescent="0.25">
      <c r="A154" t="str">
        <f>IF(ISERROR(SMALL(Inventaires!$V$3:$V$318,ROW())),"",SMALL(Inventaires!$V$3:$V$318,ROW()))</f>
        <v/>
      </c>
      <c r="B154" t="str">
        <f t="shared" ca="1" si="4"/>
        <v/>
      </c>
      <c r="C154" s="12" t="str">
        <f t="shared" ca="1" si="5"/>
        <v/>
      </c>
    </row>
    <row r="155" spans="1:3" x14ac:dyDescent="0.25">
      <c r="A155" t="str">
        <f>IF(ISERROR(SMALL(Inventaires!$V$3:$V$318,ROW())),"",SMALL(Inventaires!$V$3:$V$318,ROW()))</f>
        <v/>
      </c>
      <c r="B155" t="str">
        <f t="shared" ca="1" si="4"/>
        <v/>
      </c>
      <c r="C155" s="12" t="str">
        <f t="shared" ca="1" si="5"/>
        <v/>
      </c>
    </row>
    <row r="156" spans="1:3" x14ac:dyDescent="0.25">
      <c r="A156" t="str">
        <f>IF(ISERROR(SMALL(Inventaires!$V$3:$V$318,ROW())),"",SMALL(Inventaires!$V$3:$V$318,ROW()))</f>
        <v/>
      </c>
      <c r="B156" t="str">
        <f t="shared" ca="1" si="4"/>
        <v/>
      </c>
      <c r="C156" s="12" t="str">
        <f t="shared" ca="1" si="5"/>
        <v/>
      </c>
    </row>
    <row r="157" spans="1:3" x14ac:dyDescent="0.25">
      <c r="A157" t="str">
        <f>IF(ISERROR(SMALL(Inventaires!$V$3:$V$318,ROW())),"",SMALL(Inventaires!$V$3:$V$318,ROW()))</f>
        <v/>
      </c>
      <c r="B157" t="str">
        <f t="shared" ca="1" si="4"/>
        <v/>
      </c>
      <c r="C157" s="12" t="str">
        <f t="shared" ca="1" si="5"/>
        <v/>
      </c>
    </row>
    <row r="158" spans="1:3" x14ac:dyDescent="0.25">
      <c r="A158" t="str">
        <f>IF(ISERROR(SMALL(Inventaires!$V$3:$V$318,ROW())),"",SMALL(Inventaires!$V$3:$V$318,ROW()))</f>
        <v/>
      </c>
      <c r="B158" t="str">
        <f t="shared" ca="1" si="4"/>
        <v/>
      </c>
      <c r="C158" s="12" t="str">
        <f t="shared" ca="1" si="5"/>
        <v/>
      </c>
    </row>
    <row r="159" spans="1:3" x14ac:dyDescent="0.25">
      <c r="A159" t="str">
        <f>IF(ISERROR(SMALL(Inventaires!$V$3:$V$318,ROW())),"",SMALL(Inventaires!$V$3:$V$318,ROW()))</f>
        <v/>
      </c>
      <c r="B159" t="str">
        <f t="shared" ca="1" si="4"/>
        <v/>
      </c>
      <c r="C159" s="12" t="str">
        <f t="shared" ca="1" si="5"/>
        <v/>
      </c>
    </row>
    <row r="160" spans="1:3" x14ac:dyDescent="0.25">
      <c r="A160" t="str">
        <f>IF(ISERROR(SMALL(Inventaires!$V$3:$V$318,ROW())),"",SMALL(Inventaires!$V$3:$V$318,ROW()))</f>
        <v/>
      </c>
      <c r="B160" t="str">
        <f t="shared" ca="1" si="4"/>
        <v/>
      </c>
      <c r="C160" s="12" t="str">
        <f t="shared" ca="1" si="5"/>
        <v/>
      </c>
    </row>
    <row r="161" spans="1:3" x14ac:dyDescent="0.25">
      <c r="A161" t="str">
        <f>IF(ISERROR(SMALL(Inventaires!$V$3:$V$318,ROW())),"",SMALL(Inventaires!$V$3:$V$318,ROW()))</f>
        <v/>
      </c>
      <c r="B161" t="str">
        <f t="shared" ca="1" si="4"/>
        <v/>
      </c>
      <c r="C161" s="12" t="str">
        <f t="shared" ca="1" si="5"/>
        <v/>
      </c>
    </row>
    <row r="162" spans="1:3" x14ac:dyDescent="0.25">
      <c r="A162" t="str">
        <f>IF(ISERROR(SMALL(Inventaires!$V$3:$V$318,ROW())),"",SMALL(Inventaires!$V$3:$V$318,ROW()))</f>
        <v/>
      </c>
      <c r="B162" t="str">
        <f t="shared" ca="1" si="4"/>
        <v/>
      </c>
      <c r="C162" s="12" t="str">
        <f t="shared" ca="1" si="5"/>
        <v/>
      </c>
    </row>
    <row r="163" spans="1:3" x14ac:dyDescent="0.25">
      <c r="A163" t="str">
        <f>IF(ISERROR(SMALL(Inventaires!$V$3:$V$318,ROW())),"",SMALL(Inventaires!$V$3:$V$318,ROW()))</f>
        <v/>
      </c>
      <c r="B163" t="str">
        <f t="shared" ca="1" si="4"/>
        <v/>
      </c>
      <c r="C163" s="12" t="str">
        <f t="shared" ca="1" si="5"/>
        <v/>
      </c>
    </row>
    <row r="164" spans="1:3" x14ac:dyDescent="0.25">
      <c r="A164" t="str">
        <f>IF(ISERROR(SMALL(Inventaires!$V$3:$V$318,ROW())),"",SMALL(Inventaires!$V$3:$V$318,ROW()))</f>
        <v/>
      </c>
      <c r="B164" t="str">
        <f t="shared" ca="1" si="4"/>
        <v/>
      </c>
      <c r="C164" s="12" t="str">
        <f t="shared" ca="1" si="5"/>
        <v/>
      </c>
    </row>
    <row r="165" spans="1:3" x14ac:dyDescent="0.25">
      <c r="A165" t="str">
        <f>IF(ISERROR(SMALL(Inventaires!$V$3:$V$318,ROW())),"",SMALL(Inventaires!$V$3:$V$318,ROW()))</f>
        <v/>
      </c>
      <c r="B165" t="str">
        <f t="shared" ca="1" si="4"/>
        <v/>
      </c>
      <c r="C165" s="12" t="str">
        <f t="shared" ca="1" si="5"/>
        <v/>
      </c>
    </row>
    <row r="166" spans="1:3" x14ac:dyDescent="0.25">
      <c r="A166" t="str">
        <f>IF(ISERROR(SMALL(Inventaires!$V$3:$V$318,ROW())),"",SMALL(Inventaires!$V$3:$V$318,ROW()))</f>
        <v/>
      </c>
      <c r="B166" t="str">
        <f t="shared" ca="1" si="4"/>
        <v/>
      </c>
      <c r="C166" s="12" t="str">
        <f t="shared" ca="1" si="5"/>
        <v/>
      </c>
    </row>
    <row r="167" spans="1:3" x14ac:dyDescent="0.25">
      <c r="A167" t="str">
        <f>IF(ISERROR(SMALL(Inventaires!$V$3:$V$318,ROW())),"",SMALL(Inventaires!$V$3:$V$318,ROW()))</f>
        <v/>
      </c>
      <c r="B167" t="str">
        <f t="shared" ca="1" si="4"/>
        <v/>
      </c>
      <c r="C167" s="12" t="str">
        <f t="shared" ca="1" si="5"/>
        <v/>
      </c>
    </row>
    <row r="168" spans="1:3" x14ac:dyDescent="0.25">
      <c r="A168" t="str">
        <f>IF(ISERROR(SMALL(Inventaires!$V$3:$V$318,ROW())),"",SMALL(Inventaires!$V$3:$V$318,ROW()))</f>
        <v/>
      </c>
      <c r="B168" t="str">
        <f t="shared" ca="1" si="4"/>
        <v/>
      </c>
      <c r="C168" s="12" t="str">
        <f t="shared" ca="1" si="5"/>
        <v/>
      </c>
    </row>
    <row r="169" spans="1:3" x14ac:dyDescent="0.25">
      <c r="A169" t="str">
        <f>IF(ISERROR(SMALL(Inventaires!$V$3:$V$318,ROW())),"",SMALL(Inventaires!$V$3:$V$318,ROW()))</f>
        <v/>
      </c>
      <c r="B169" t="str">
        <f t="shared" ca="1" si="4"/>
        <v/>
      </c>
      <c r="C169" s="12" t="str">
        <f t="shared" ca="1" si="5"/>
        <v/>
      </c>
    </row>
    <row r="170" spans="1:3" x14ac:dyDescent="0.25">
      <c r="A170" t="str">
        <f>IF(ISERROR(SMALL(Inventaires!$V$3:$V$318,ROW())),"",SMALL(Inventaires!$V$3:$V$318,ROW()))</f>
        <v/>
      </c>
      <c r="B170" t="str">
        <f t="shared" ca="1" si="4"/>
        <v/>
      </c>
      <c r="C170" s="12" t="str">
        <f t="shared" ca="1" si="5"/>
        <v/>
      </c>
    </row>
    <row r="171" spans="1:3" x14ac:dyDescent="0.25">
      <c r="A171" t="str">
        <f>IF(ISERROR(SMALL(Inventaires!$V$3:$V$318,ROW())),"",SMALL(Inventaires!$V$3:$V$318,ROW()))</f>
        <v/>
      </c>
      <c r="B171" t="str">
        <f t="shared" ca="1" si="4"/>
        <v/>
      </c>
      <c r="C171" s="12" t="str">
        <f t="shared" ca="1" si="5"/>
        <v/>
      </c>
    </row>
    <row r="172" spans="1:3" x14ac:dyDescent="0.25">
      <c r="A172" t="str">
        <f>IF(ISERROR(SMALL(Inventaires!$V$3:$V$318,ROW())),"",SMALL(Inventaires!$V$3:$V$318,ROW()))</f>
        <v/>
      </c>
      <c r="B172" t="str">
        <f t="shared" ca="1" si="4"/>
        <v/>
      </c>
      <c r="C172" s="12" t="str">
        <f t="shared" ca="1" si="5"/>
        <v/>
      </c>
    </row>
    <row r="173" spans="1:3" x14ac:dyDescent="0.25">
      <c r="A173" t="str">
        <f>IF(ISERROR(SMALL(Inventaires!$V$3:$V$318,ROW())),"",SMALL(Inventaires!$V$3:$V$318,ROW()))</f>
        <v/>
      </c>
      <c r="B173" t="str">
        <f t="shared" ca="1" si="4"/>
        <v/>
      </c>
      <c r="C173" s="12" t="str">
        <f t="shared" ca="1" si="5"/>
        <v/>
      </c>
    </row>
    <row r="174" spans="1:3" x14ac:dyDescent="0.25">
      <c r="A174" t="str">
        <f>IF(ISERROR(SMALL(Inventaires!$V$3:$V$318,ROW())),"",SMALL(Inventaires!$V$3:$V$318,ROW()))</f>
        <v/>
      </c>
      <c r="B174" t="str">
        <f t="shared" ca="1" si="4"/>
        <v/>
      </c>
      <c r="C174" s="12" t="str">
        <f t="shared" ca="1" si="5"/>
        <v/>
      </c>
    </row>
    <row r="175" spans="1:3" x14ac:dyDescent="0.25">
      <c r="A175" t="str">
        <f>IF(ISERROR(SMALL(Inventaires!$V$3:$V$318,ROW())),"",SMALL(Inventaires!$V$3:$V$318,ROW()))</f>
        <v/>
      </c>
      <c r="B175" t="str">
        <f t="shared" ca="1" si="4"/>
        <v/>
      </c>
      <c r="C175" s="12" t="str">
        <f t="shared" ca="1" si="5"/>
        <v/>
      </c>
    </row>
    <row r="176" spans="1:3" x14ac:dyDescent="0.25">
      <c r="A176" t="str">
        <f>IF(ISERROR(SMALL(Inventaires!$V$3:$V$318,ROW())),"",SMALL(Inventaires!$V$3:$V$318,ROW()))</f>
        <v/>
      </c>
      <c r="B176" t="str">
        <f t="shared" ca="1" si="4"/>
        <v/>
      </c>
      <c r="C176" s="12" t="str">
        <f t="shared" ca="1" si="5"/>
        <v/>
      </c>
    </row>
    <row r="177" spans="1:3" x14ac:dyDescent="0.25">
      <c r="A177" t="str">
        <f>IF(ISERROR(SMALL(Inventaires!$V$3:$V$318,ROW())),"",SMALL(Inventaires!$V$3:$V$318,ROW()))</f>
        <v/>
      </c>
      <c r="B177" t="str">
        <f t="shared" ca="1" si="4"/>
        <v/>
      </c>
      <c r="C177" s="12" t="str">
        <f t="shared" ca="1" si="5"/>
        <v/>
      </c>
    </row>
    <row r="178" spans="1:3" x14ac:dyDescent="0.25">
      <c r="A178" t="str">
        <f>IF(ISERROR(SMALL(Inventaires!$V$3:$V$318,ROW())),"",SMALL(Inventaires!$V$3:$V$318,ROW()))</f>
        <v/>
      </c>
      <c r="B178" t="str">
        <f t="shared" ca="1" si="4"/>
        <v/>
      </c>
      <c r="C178" s="12" t="str">
        <f t="shared" ca="1" si="5"/>
        <v/>
      </c>
    </row>
    <row r="179" spans="1:3" x14ac:dyDescent="0.25">
      <c r="A179" t="str">
        <f>IF(ISERROR(SMALL(Inventaires!$V$3:$V$318,ROW())),"",SMALL(Inventaires!$V$3:$V$318,ROW()))</f>
        <v/>
      </c>
      <c r="B179" t="str">
        <f t="shared" ca="1" si="4"/>
        <v/>
      </c>
      <c r="C179" s="12" t="str">
        <f t="shared" ca="1" si="5"/>
        <v/>
      </c>
    </row>
    <row r="180" spans="1:3" x14ac:dyDescent="0.25">
      <c r="A180" t="str">
        <f>IF(ISERROR(SMALL(Inventaires!$V$3:$V$318,ROW())),"",SMALL(Inventaires!$V$3:$V$318,ROW()))</f>
        <v/>
      </c>
      <c r="B180" t="str">
        <f t="shared" ca="1" si="4"/>
        <v/>
      </c>
      <c r="C180" s="12" t="str">
        <f t="shared" ca="1" si="5"/>
        <v/>
      </c>
    </row>
    <row r="181" spans="1:3" x14ac:dyDescent="0.25">
      <c r="A181" t="str">
        <f>IF(ISERROR(SMALL(Inventaires!$V$3:$V$318,ROW())),"",SMALL(Inventaires!$V$3:$V$318,ROW()))</f>
        <v/>
      </c>
      <c r="B181" t="str">
        <f t="shared" ca="1" si="4"/>
        <v/>
      </c>
      <c r="C181" s="12" t="str">
        <f t="shared" ca="1" si="5"/>
        <v/>
      </c>
    </row>
    <row r="182" spans="1:3" x14ac:dyDescent="0.25">
      <c r="A182" t="str">
        <f>IF(ISERROR(SMALL(Inventaires!$V$3:$V$318,ROW())),"",SMALL(Inventaires!$V$3:$V$318,ROW()))</f>
        <v/>
      </c>
      <c r="B182" t="str">
        <f t="shared" ca="1" si="4"/>
        <v/>
      </c>
      <c r="C182" s="12" t="str">
        <f t="shared" ca="1" si="5"/>
        <v/>
      </c>
    </row>
    <row r="183" spans="1:3" x14ac:dyDescent="0.25">
      <c r="A183" t="str">
        <f>IF(ISERROR(SMALL(Inventaires!$V$3:$V$318,ROW())),"",SMALL(Inventaires!$V$3:$V$318,ROW()))</f>
        <v/>
      </c>
      <c r="B183" t="str">
        <f t="shared" ca="1" si="4"/>
        <v/>
      </c>
      <c r="C183" s="12" t="str">
        <f t="shared" ca="1" si="5"/>
        <v/>
      </c>
    </row>
    <row r="184" spans="1:3" x14ac:dyDescent="0.25">
      <c r="A184" t="str">
        <f>IF(ISERROR(SMALL(Inventaires!$V$3:$V$318,ROW())),"",SMALL(Inventaires!$V$3:$V$318,ROW()))</f>
        <v/>
      </c>
      <c r="B184" t="str">
        <f t="shared" ca="1" si="4"/>
        <v/>
      </c>
      <c r="C184" s="12" t="str">
        <f t="shared" ca="1" si="5"/>
        <v/>
      </c>
    </row>
    <row r="185" spans="1:3" x14ac:dyDescent="0.25">
      <c r="A185" t="str">
        <f>IF(ISERROR(SMALL(Inventaires!$V$3:$V$318,ROW())),"",SMALL(Inventaires!$V$3:$V$318,ROW()))</f>
        <v/>
      </c>
      <c r="B185" t="str">
        <f t="shared" ca="1" si="4"/>
        <v/>
      </c>
      <c r="C185" s="12" t="str">
        <f t="shared" ca="1" si="5"/>
        <v/>
      </c>
    </row>
    <row r="186" spans="1:3" x14ac:dyDescent="0.25">
      <c r="A186" t="str">
        <f>IF(ISERROR(SMALL(Inventaires!$V$3:$V$318,ROW())),"",SMALL(Inventaires!$V$3:$V$318,ROW()))</f>
        <v/>
      </c>
      <c r="B186" t="str">
        <f t="shared" ca="1" si="4"/>
        <v/>
      </c>
      <c r="C186" s="12" t="str">
        <f t="shared" ca="1" si="5"/>
        <v/>
      </c>
    </row>
    <row r="187" spans="1:3" x14ac:dyDescent="0.25">
      <c r="A187" t="str">
        <f>IF(ISERROR(SMALL(Inventaires!$V$3:$V$318,ROW())),"",SMALL(Inventaires!$V$3:$V$318,ROW()))</f>
        <v/>
      </c>
      <c r="B187" t="str">
        <f t="shared" ca="1" si="4"/>
        <v/>
      </c>
      <c r="C187" s="12" t="str">
        <f t="shared" ca="1" si="5"/>
        <v/>
      </c>
    </row>
    <row r="188" spans="1:3" x14ac:dyDescent="0.25">
      <c r="A188" t="str">
        <f>IF(ISERROR(SMALL(Inventaires!$V$3:$V$318,ROW())),"",SMALL(Inventaires!$V$3:$V$318,ROW()))</f>
        <v/>
      </c>
      <c r="B188" t="str">
        <f t="shared" ca="1" si="4"/>
        <v/>
      </c>
      <c r="C188" s="12" t="str">
        <f t="shared" ca="1" si="5"/>
        <v/>
      </c>
    </row>
    <row r="189" spans="1:3" x14ac:dyDescent="0.25">
      <c r="A189" t="str">
        <f>IF(ISERROR(SMALL(Inventaires!$V$3:$V$318,ROW())),"",SMALL(Inventaires!$V$3:$V$318,ROW()))</f>
        <v/>
      </c>
      <c r="B189" t="str">
        <f t="shared" ca="1" si="4"/>
        <v/>
      </c>
      <c r="C189" s="12" t="str">
        <f t="shared" ca="1" si="5"/>
        <v/>
      </c>
    </row>
    <row r="190" spans="1:3" x14ac:dyDescent="0.25">
      <c r="A190" t="str">
        <f>IF(ISERROR(SMALL(Inventaires!$V$3:$V$318,ROW())),"",SMALL(Inventaires!$V$3:$V$318,ROW()))</f>
        <v/>
      </c>
      <c r="B190" t="str">
        <f t="shared" ca="1" si="4"/>
        <v/>
      </c>
      <c r="C190" s="12" t="str">
        <f t="shared" ca="1" si="5"/>
        <v/>
      </c>
    </row>
    <row r="191" spans="1:3" x14ac:dyDescent="0.25">
      <c r="A191" t="str">
        <f>IF(ISERROR(SMALL(Inventaires!$V$3:$V$318,ROW())),"",SMALL(Inventaires!$V$3:$V$318,ROW()))</f>
        <v/>
      </c>
      <c r="B191" t="str">
        <f t="shared" ca="1" si="4"/>
        <v/>
      </c>
      <c r="C191" s="12" t="str">
        <f t="shared" ca="1" si="5"/>
        <v/>
      </c>
    </row>
    <row r="192" spans="1:3" x14ac:dyDescent="0.25">
      <c r="A192" t="str">
        <f>IF(ISERROR(SMALL(Inventaires!$V$3:$V$318,ROW())),"",SMALL(Inventaires!$V$3:$V$318,ROW()))</f>
        <v/>
      </c>
      <c r="B192" t="str">
        <f t="shared" ca="1" si="4"/>
        <v/>
      </c>
      <c r="C192" s="12" t="str">
        <f t="shared" ca="1" si="5"/>
        <v/>
      </c>
    </row>
    <row r="193" spans="1:3" x14ac:dyDescent="0.25">
      <c r="A193" t="str">
        <f>IF(ISERROR(SMALL(Inventaires!$V$3:$V$318,ROW())),"",SMALL(Inventaires!$V$3:$V$318,ROW()))</f>
        <v/>
      </c>
      <c r="B193" t="str">
        <f t="shared" ca="1" si="4"/>
        <v/>
      </c>
      <c r="C193" s="12" t="str">
        <f t="shared" ca="1" si="5"/>
        <v/>
      </c>
    </row>
    <row r="194" spans="1:3" x14ac:dyDescent="0.25">
      <c r="A194" t="str">
        <f>IF(ISERROR(SMALL(Inventaires!$V$3:$V$318,ROW())),"",SMALL(Inventaires!$V$3:$V$318,ROW()))</f>
        <v/>
      </c>
      <c r="B194" t="str">
        <f t="shared" ref="B194:B257" ca="1" si="6">IF(A194="","",INDIRECT("Inventaires!B"&amp;A194,1))</f>
        <v/>
      </c>
      <c r="C194" s="12" t="str">
        <f t="shared" ref="C194:C257" ca="1" si="7">IF(A194="","",INDIRECT("Inventaires!O"&amp;A194,1))</f>
        <v/>
      </c>
    </row>
    <row r="195" spans="1:3" x14ac:dyDescent="0.25">
      <c r="A195" t="str">
        <f>IF(ISERROR(SMALL(Inventaires!$V$3:$V$318,ROW())),"",SMALL(Inventaires!$V$3:$V$318,ROW()))</f>
        <v/>
      </c>
      <c r="B195" t="str">
        <f t="shared" ca="1" si="6"/>
        <v/>
      </c>
      <c r="C195" s="12" t="str">
        <f t="shared" ca="1" si="7"/>
        <v/>
      </c>
    </row>
    <row r="196" spans="1:3" x14ac:dyDescent="0.25">
      <c r="A196" t="str">
        <f>IF(ISERROR(SMALL(Inventaires!$V$3:$V$318,ROW())),"",SMALL(Inventaires!$V$3:$V$318,ROW()))</f>
        <v/>
      </c>
      <c r="B196" t="str">
        <f t="shared" ca="1" si="6"/>
        <v/>
      </c>
      <c r="C196" s="12" t="str">
        <f t="shared" ca="1" si="7"/>
        <v/>
      </c>
    </row>
    <row r="197" spans="1:3" x14ac:dyDescent="0.25">
      <c r="A197" t="str">
        <f>IF(ISERROR(SMALL(Inventaires!$V$3:$V$318,ROW())),"",SMALL(Inventaires!$V$3:$V$318,ROW()))</f>
        <v/>
      </c>
      <c r="B197" t="str">
        <f t="shared" ca="1" si="6"/>
        <v/>
      </c>
      <c r="C197" s="12" t="str">
        <f t="shared" ca="1" si="7"/>
        <v/>
      </c>
    </row>
    <row r="198" spans="1:3" x14ac:dyDescent="0.25">
      <c r="A198" t="str">
        <f>IF(ISERROR(SMALL(Inventaires!$V$3:$V$318,ROW())),"",SMALL(Inventaires!$V$3:$V$318,ROW()))</f>
        <v/>
      </c>
      <c r="B198" t="str">
        <f t="shared" ca="1" si="6"/>
        <v/>
      </c>
      <c r="C198" s="12" t="str">
        <f t="shared" ca="1" si="7"/>
        <v/>
      </c>
    </row>
    <row r="199" spans="1:3" x14ac:dyDescent="0.25">
      <c r="A199" t="str">
        <f>IF(ISERROR(SMALL(Inventaires!$V$3:$V$318,ROW())),"",SMALL(Inventaires!$V$3:$V$318,ROW()))</f>
        <v/>
      </c>
      <c r="B199" t="str">
        <f t="shared" ca="1" si="6"/>
        <v/>
      </c>
      <c r="C199" s="12" t="str">
        <f t="shared" ca="1" si="7"/>
        <v/>
      </c>
    </row>
    <row r="200" spans="1:3" x14ac:dyDescent="0.25">
      <c r="A200" t="str">
        <f>IF(ISERROR(SMALL(Inventaires!$V$3:$V$318,ROW())),"",SMALL(Inventaires!$V$3:$V$318,ROW()))</f>
        <v/>
      </c>
      <c r="B200" t="str">
        <f t="shared" ca="1" si="6"/>
        <v/>
      </c>
      <c r="C200" s="12" t="str">
        <f t="shared" ca="1" si="7"/>
        <v/>
      </c>
    </row>
    <row r="201" spans="1:3" x14ac:dyDescent="0.25">
      <c r="A201" t="str">
        <f>IF(ISERROR(SMALL(Inventaires!$V$3:$V$318,ROW())),"",SMALL(Inventaires!$V$3:$V$318,ROW()))</f>
        <v/>
      </c>
      <c r="B201" t="str">
        <f t="shared" ca="1" si="6"/>
        <v/>
      </c>
      <c r="C201" s="12" t="str">
        <f t="shared" ca="1" si="7"/>
        <v/>
      </c>
    </row>
    <row r="202" spans="1:3" x14ac:dyDescent="0.25">
      <c r="A202" t="str">
        <f>IF(ISERROR(SMALL(Inventaires!$V$3:$V$318,ROW())),"",SMALL(Inventaires!$V$3:$V$318,ROW()))</f>
        <v/>
      </c>
      <c r="B202" t="str">
        <f t="shared" ca="1" si="6"/>
        <v/>
      </c>
      <c r="C202" s="12" t="str">
        <f t="shared" ca="1" si="7"/>
        <v/>
      </c>
    </row>
    <row r="203" spans="1:3" x14ac:dyDescent="0.25">
      <c r="A203" t="str">
        <f>IF(ISERROR(SMALL(Inventaires!$V$3:$V$318,ROW())),"",SMALL(Inventaires!$V$3:$V$318,ROW()))</f>
        <v/>
      </c>
      <c r="B203" t="str">
        <f t="shared" ca="1" si="6"/>
        <v/>
      </c>
      <c r="C203" s="12" t="str">
        <f t="shared" ca="1" si="7"/>
        <v/>
      </c>
    </row>
    <row r="204" spans="1:3" x14ac:dyDescent="0.25">
      <c r="A204" t="str">
        <f>IF(ISERROR(SMALL(Inventaires!$V$3:$V$318,ROW())),"",SMALL(Inventaires!$V$3:$V$318,ROW()))</f>
        <v/>
      </c>
      <c r="B204" t="str">
        <f t="shared" ca="1" si="6"/>
        <v/>
      </c>
      <c r="C204" s="12" t="str">
        <f t="shared" ca="1" si="7"/>
        <v/>
      </c>
    </row>
    <row r="205" spans="1:3" x14ac:dyDescent="0.25">
      <c r="A205" t="str">
        <f>IF(ISERROR(SMALL(Inventaires!$V$3:$V$318,ROW())),"",SMALL(Inventaires!$V$3:$V$318,ROW()))</f>
        <v/>
      </c>
      <c r="B205" t="str">
        <f t="shared" ca="1" si="6"/>
        <v/>
      </c>
      <c r="C205" s="12" t="str">
        <f t="shared" ca="1" si="7"/>
        <v/>
      </c>
    </row>
    <row r="206" spans="1:3" x14ac:dyDescent="0.25">
      <c r="A206" t="str">
        <f>IF(ISERROR(SMALL(Inventaires!$V$3:$V$318,ROW())),"",SMALL(Inventaires!$V$3:$V$318,ROW()))</f>
        <v/>
      </c>
      <c r="B206" t="str">
        <f t="shared" ca="1" si="6"/>
        <v/>
      </c>
      <c r="C206" s="12" t="str">
        <f t="shared" ca="1" si="7"/>
        <v/>
      </c>
    </row>
    <row r="207" spans="1:3" x14ac:dyDescent="0.25">
      <c r="A207" t="str">
        <f>IF(ISERROR(SMALL(Inventaires!$V$3:$V$318,ROW())),"",SMALL(Inventaires!$V$3:$V$318,ROW()))</f>
        <v/>
      </c>
      <c r="B207" t="str">
        <f t="shared" ca="1" si="6"/>
        <v/>
      </c>
      <c r="C207" s="12" t="str">
        <f t="shared" ca="1" si="7"/>
        <v/>
      </c>
    </row>
    <row r="208" spans="1:3" x14ac:dyDescent="0.25">
      <c r="A208" t="str">
        <f>IF(ISERROR(SMALL(Inventaires!$V$3:$V$318,ROW())),"",SMALL(Inventaires!$V$3:$V$318,ROW()))</f>
        <v/>
      </c>
      <c r="B208" t="str">
        <f t="shared" ca="1" si="6"/>
        <v/>
      </c>
      <c r="C208" s="12" t="str">
        <f t="shared" ca="1" si="7"/>
        <v/>
      </c>
    </row>
    <row r="209" spans="1:3" x14ac:dyDescent="0.25">
      <c r="A209" t="str">
        <f>IF(ISERROR(SMALL(Inventaires!$V$3:$V$318,ROW())),"",SMALL(Inventaires!$V$3:$V$318,ROW()))</f>
        <v/>
      </c>
      <c r="B209" t="str">
        <f t="shared" ca="1" si="6"/>
        <v/>
      </c>
      <c r="C209" s="12" t="str">
        <f t="shared" ca="1" si="7"/>
        <v/>
      </c>
    </row>
    <row r="210" spans="1:3" x14ac:dyDescent="0.25">
      <c r="A210" t="str">
        <f>IF(ISERROR(SMALL(Inventaires!$V$3:$V$318,ROW())),"",SMALL(Inventaires!$V$3:$V$318,ROW()))</f>
        <v/>
      </c>
      <c r="B210" t="str">
        <f t="shared" ca="1" si="6"/>
        <v/>
      </c>
      <c r="C210" s="12" t="str">
        <f t="shared" ca="1" si="7"/>
        <v/>
      </c>
    </row>
    <row r="211" spans="1:3" x14ac:dyDescent="0.25">
      <c r="A211" t="str">
        <f>IF(ISERROR(SMALL(Inventaires!$V$3:$V$318,ROW())),"",SMALL(Inventaires!$V$3:$V$318,ROW()))</f>
        <v/>
      </c>
      <c r="B211" t="str">
        <f t="shared" ca="1" si="6"/>
        <v/>
      </c>
      <c r="C211" s="12" t="str">
        <f t="shared" ca="1" si="7"/>
        <v/>
      </c>
    </row>
    <row r="212" spans="1:3" x14ac:dyDescent="0.25">
      <c r="A212" t="str">
        <f>IF(ISERROR(SMALL(Inventaires!$V$3:$V$318,ROW())),"",SMALL(Inventaires!$V$3:$V$318,ROW()))</f>
        <v/>
      </c>
      <c r="B212" t="str">
        <f t="shared" ca="1" si="6"/>
        <v/>
      </c>
      <c r="C212" s="12" t="str">
        <f t="shared" ca="1" si="7"/>
        <v/>
      </c>
    </row>
    <row r="213" spans="1:3" x14ac:dyDescent="0.25">
      <c r="A213" t="str">
        <f>IF(ISERROR(SMALL(Inventaires!$V$3:$V$318,ROW())),"",SMALL(Inventaires!$V$3:$V$318,ROW()))</f>
        <v/>
      </c>
      <c r="B213" t="str">
        <f t="shared" ca="1" si="6"/>
        <v/>
      </c>
      <c r="C213" s="12" t="str">
        <f t="shared" ca="1" si="7"/>
        <v/>
      </c>
    </row>
    <row r="214" spans="1:3" x14ac:dyDescent="0.25">
      <c r="A214" t="str">
        <f>IF(ISERROR(SMALL(Inventaires!$V$3:$V$318,ROW())),"",SMALL(Inventaires!$V$3:$V$318,ROW()))</f>
        <v/>
      </c>
      <c r="B214" t="str">
        <f t="shared" ca="1" si="6"/>
        <v/>
      </c>
      <c r="C214" s="12" t="str">
        <f t="shared" ca="1" si="7"/>
        <v/>
      </c>
    </row>
    <row r="215" spans="1:3" x14ac:dyDescent="0.25">
      <c r="A215" t="str">
        <f>IF(ISERROR(SMALL(Inventaires!$V$3:$V$318,ROW())),"",SMALL(Inventaires!$V$3:$V$318,ROW()))</f>
        <v/>
      </c>
      <c r="B215" t="str">
        <f t="shared" ca="1" si="6"/>
        <v/>
      </c>
      <c r="C215" s="12" t="str">
        <f t="shared" ca="1" si="7"/>
        <v/>
      </c>
    </row>
    <row r="216" spans="1:3" x14ac:dyDescent="0.25">
      <c r="A216" t="str">
        <f>IF(ISERROR(SMALL(Inventaires!$V$3:$V$318,ROW())),"",SMALL(Inventaires!$V$3:$V$318,ROW()))</f>
        <v/>
      </c>
      <c r="B216" t="str">
        <f t="shared" ca="1" si="6"/>
        <v/>
      </c>
      <c r="C216" s="12" t="str">
        <f t="shared" ca="1" si="7"/>
        <v/>
      </c>
    </row>
    <row r="217" spans="1:3" x14ac:dyDescent="0.25">
      <c r="A217" t="str">
        <f>IF(ISERROR(SMALL(Inventaires!$V$3:$V$318,ROW())),"",SMALL(Inventaires!$V$3:$V$318,ROW()))</f>
        <v/>
      </c>
      <c r="B217" t="str">
        <f t="shared" ca="1" si="6"/>
        <v/>
      </c>
      <c r="C217" s="12" t="str">
        <f t="shared" ca="1" si="7"/>
        <v/>
      </c>
    </row>
    <row r="218" spans="1:3" x14ac:dyDescent="0.25">
      <c r="A218" t="str">
        <f>IF(ISERROR(SMALL(Inventaires!$V$3:$V$318,ROW())),"",SMALL(Inventaires!$V$3:$V$318,ROW()))</f>
        <v/>
      </c>
      <c r="B218" t="str">
        <f t="shared" ca="1" si="6"/>
        <v/>
      </c>
      <c r="C218" s="12" t="str">
        <f t="shared" ca="1" si="7"/>
        <v/>
      </c>
    </row>
    <row r="219" spans="1:3" x14ac:dyDescent="0.25">
      <c r="A219" t="str">
        <f>IF(ISERROR(SMALL(Inventaires!$V$3:$V$318,ROW())),"",SMALL(Inventaires!$V$3:$V$318,ROW()))</f>
        <v/>
      </c>
      <c r="B219" t="str">
        <f t="shared" ca="1" si="6"/>
        <v/>
      </c>
      <c r="C219" s="12" t="str">
        <f t="shared" ca="1" si="7"/>
        <v/>
      </c>
    </row>
    <row r="220" spans="1:3" x14ac:dyDescent="0.25">
      <c r="A220" t="str">
        <f>IF(ISERROR(SMALL(Inventaires!$V$3:$V$318,ROW())),"",SMALL(Inventaires!$V$3:$V$318,ROW()))</f>
        <v/>
      </c>
      <c r="B220" t="str">
        <f t="shared" ca="1" si="6"/>
        <v/>
      </c>
      <c r="C220" s="12" t="str">
        <f t="shared" ca="1" si="7"/>
        <v/>
      </c>
    </row>
    <row r="221" spans="1:3" x14ac:dyDescent="0.25">
      <c r="A221" t="str">
        <f>IF(ISERROR(SMALL(Inventaires!$V$3:$V$318,ROW())),"",SMALL(Inventaires!$V$3:$V$318,ROW()))</f>
        <v/>
      </c>
      <c r="B221" t="str">
        <f t="shared" ca="1" si="6"/>
        <v/>
      </c>
      <c r="C221" s="12" t="str">
        <f t="shared" ca="1" si="7"/>
        <v/>
      </c>
    </row>
    <row r="222" spans="1:3" x14ac:dyDescent="0.25">
      <c r="A222" t="str">
        <f>IF(ISERROR(SMALL(Inventaires!$V$3:$V$318,ROW())),"",SMALL(Inventaires!$V$3:$V$318,ROW()))</f>
        <v/>
      </c>
      <c r="B222" t="str">
        <f t="shared" ca="1" si="6"/>
        <v/>
      </c>
      <c r="C222" s="12" t="str">
        <f t="shared" ca="1" si="7"/>
        <v/>
      </c>
    </row>
    <row r="223" spans="1:3" x14ac:dyDescent="0.25">
      <c r="A223" t="str">
        <f>IF(ISERROR(SMALL(Inventaires!$V$3:$V$318,ROW())),"",SMALL(Inventaires!$V$3:$V$318,ROW()))</f>
        <v/>
      </c>
      <c r="B223" t="str">
        <f t="shared" ca="1" si="6"/>
        <v/>
      </c>
      <c r="C223" s="12" t="str">
        <f t="shared" ca="1" si="7"/>
        <v/>
      </c>
    </row>
    <row r="224" spans="1:3" x14ac:dyDescent="0.25">
      <c r="A224" t="str">
        <f>IF(ISERROR(SMALL(Inventaires!$V$3:$V$318,ROW())),"",SMALL(Inventaires!$V$3:$V$318,ROW()))</f>
        <v/>
      </c>
      <c r="B224" t="str">
        <f t="shared" ca="1" si="6"/>
        <v/>
      </c>
      <c r="C224" s="12" t="str">
        <f t="shared" ca="1" si="7"/>
        <v/>
      </c>
    </row>
    <row r="225" spans="1:3" x14ac:dyDescent="0.25">
      <c r="A225" t="str">
        <f>IF(ISERROR(SMALL(Inventaires!$V$3:$V$318,ROW())),"",SMALL(Inventaires!$V$3:$V$318,ROW()))</f>
        <v/>
      </c>
      <c r="B225" t="str">
        <f t="shared" ca="1" si="6"/>
        <v/>
      </c>
      <c r="C225" s="12" t="str">
        <f t="shared" ca="1" si="7"/>
        <v/>
      </c>
    </row>
    <row r="226" spans="1:3" x14ac:dyDescent="0.25">
      <c r="A226" t="str">
        <f>IF(ISERROR(SMALL(Inventaires!$V$3:$V$318,ROW())),"",SMALL(Inventaires!$V$3:$V$318,ROW()))</f>
        <v/>
      </c>
      <c r="B226" t="str">
        <f t="shared" ca="1" si="6"/>
        <v/>
      </c>
      <c r="C226" s="12" t="str">
        <f t="shared" ca="1" si="7"/>
        <v/>
      </c>
    </row>
    <row r="227" spans="1:3" x14ac:dyDescent="0.25">
      <c r="A227" t="str">
        <f>IF(ISERROR(SMALL(Inventaires!$V$3:$V$318,ROW())),"",SMALL(Inventaires!$V$3:$V$318,ROW()))</f>
        <v/>
      </c>
      <c r="B227" t="str">
        <f t="shared" ca="1" si="6"/>
        <v/>
      </c>
      <c r="C227" s="12" t="str">
        <f t="shared" ca="1" si="7"/>
        <v/>
      </c>
    </row>
    <row r="228" spans="1:3" x14ac:dyDescent="0.25">
      <c r="A228" t="str">
        <f>IF(ISERROR(SMALL(Inventaires!$V$3:$V$318,ROW())),"",SMALL(Inventaires!$V$3:$V$318,ROW()))</f>
        <v/>
      </c>
      <c r="B228" t="str">
        <f t="shared" ca="1" si="6"/>
        <v/>
      </c>
      <c r="C228" s="12" t="str">
        <f t="shared" ca="1" si="7"/>
        <v/>
      </c>
    </row>
    <row r="229" spans="1:3" x14ac:dyDescent="0.25">
      <c r="A229" t="str">
        <f>IF(ISERROR(SMALL(Inventaires!$V$3:$V$318,ROW())),"",SMALL(Inventaires!$V$3:$V$318,ROW()))</f>
        <v/>
      </c>
      <c r="B229" t="str">
        <f t="shared" ca="1" si="6"/>
        <v/>
      </c>
      <c r="C229" s="12" t="str">
        <f t="shared" ca="1" si="7"/>
        <v/>
      </c>
    </row>
    <row r="230" spans="1:3" x14ac:dyDescent="0.25">
      <c r="A230" t="str">
        <f>IF(ISERROR(SMALL(Inventaires!$V$3:$V$318,ROW())),"",SMALL(Inventaires!$V$3:$V$318,ROW()))</f>
        <v/>
      </c>
      <c r="B230" t="str">
        <f t="shared" ca="1" si="6"/>
        <v/>
      </c>
      <c r="C230" s="12" t="str">
        <f t="shared" ca="1" si="7"/>
        <v/>
      </c>
    </row>
    <row r="231" spans="1:3" x14ac:dyDescent="0.25">
      <c r="A231" t="str">
        <f>IF(ISERROR(SMALL(Inventaires!$V$3:$V$318,ROW())),"",SMALL(Inventaires!$V$3:$V$318,ROW()))</f>
        <v/>
      </c>
      <c r="B231" t="str">
        <f t="shared" ca="1" si="6"/>
        <v/>
      </c>
      <c r="C231" s="12" t="str">
        <f t="shared" ca="1" si="7"/>
        <v/>
      </c>
    </row>
    <row r="232" spans="1:3" x14ac:dyDescent="0.25">
      <c r="A232" t="str">
        <f>IF(ISERROR(SMALL(Inventaires!$V$3:$V$318,ROW())),"",SMALL(Inventaires!$V$3:$V$318,ROW()))</f>
        <v/>
      </c>
      <c r="B232" t="str">
        <f t="shared" ca="1" si="6"/>
        <v/>
      </c>
      <c r="C232" s="12" t="str">
        <f t="shared" ca="1" si="7"/>
        <v/>
      </c>
    </row>
    <row r="233" spans="1:3" x14ac:dyDescent="0.25">
      <c r="A233" t="str">
        <f>IF(ISERROR(SMALL(Inventaires!$V$3:$V$318,ROW())),"",SMALL(Inventaires!$V$3:$V$318,ROW()))</f>
        <v/>
      </c>
      <c r="B233" t="str">
        <f t="shared" ca="1" si="6"/>
        <v/>
      </c>
      <c r="C233" s="12" t="str">
        <f t="shared" ca="1" si="7"/>
        <v/>
      </c>
    </row>
    <row r="234" spans="1:3" x14ac:dyDescent="0.25">
      <c r="A234" t="str">
        <f>IF(ISERROR(SMALL(Inventaires!$V$3:$V$318,ROW())),"",SMALL(Inventaires!$V$3:$V$318,ROW()))</f>
        <v/>
      </c>
      <c r="B234" t="str">
        <f t="shared" ca="1" si="6"/>
        <v/>
      </c>
      <c r="C234" s="12" t="str">
        <f t="shared" ca="1" si="7"/>
        <v/>
      </c>
    </row>
    <row r="235" spans="1:3" x14ac:dyDescent="0.25">
      <c r="A235" t="str">
        <f>IF(ISERROR(SMALL(Inventaires!$V$3:$V$318,ROW())),"",SMALL(Inventaires!$V$3:$V$318,ROW()))</f>
        <v/>
      </c>
      <c r="B235" t="str">
        <f t="shared" ca="1" si="6"/>
        <v/>
      </c>
      <c r="C235" s="12" t="str">
        <f t="shared" ca="1" si="7"/>
        <v/>
      </c>
    </row>
    <row r="236" spans="1:3" x14ac:dyDescent="0.25">
      <c r="A236" t="str">
        <f>IF(ISERROR(SMALL(Inventaires!$V$3:$V$318,ROW())),"",SMALL(Inventaires!$V$3:$V$318,ROW()))</f>
        <v/>
      </c>
      <c r="B236" t="str">
        <f t="shared" ca="1" si="6"/>
        <v/>
      </c>
      <c r="C236" s="12" t="str">
        <f t="shared" ca="1" si="7"/>
        <v/>
      </c>
    </row>
    <row r="237" spans="1:3" x14ac:dyDescent="0.25">
      <c r="A237" t="str">
        <f>IF(ISERROR(SMALL(Inventaires!$V$3:$V$318,ROW())),"",SMALL(Inventaires!$V$3:$V$318,ROW()))</f>
        <v/>
      </c>
      <c r="B237" t="str">
        <f t="shared" ca="1" si="6"/>
        <v/>
      </c>
      <c r="C237" s="12" t="str">
        <f t="shared" ca="1" si="7"/>
        <v/>
      </c>
    </row>
    <row r="238" spans="1:3" x14ac:dyDescent="0.25">
      <c r="A238" t="str">
        <f>IF(ISERROR(SMALL(Inventaires!$V$3:$V$318,ROW())),"",SMALL(Inventaires!$V$3:$V$318,ROW()))</f>
        <v/>
      </c>
      <c r="B238" t="str">
        <f t="shared" ca="1" si="6"/>
        <v/>
      </c>
      <c r="C238" s="12" t="str">
        <f t="shared" ca="1" si="7"/>
        <v/>
      </c>
    </row>
    <row r="239" spans="1:3" x14ac:dyDescent="0.25">
      <c r="A239" t="str">
        <f>IF(ISERROR(SMALL(Inventaires!$V$3:$V$318,ROW())),"",SMALL(Inventaires!$V$3:$V$318,ROW()))</f>
        <v/>
      </c>
      <c r="B239" t="str">
        <f t="shared" ca="1" si="6"/>
        <v/>
      </c>
      <c r="C239" s="12" t="str">
        <f t="shared" ca="1" si="7"/>
        <v/>
      </c>
    </row>
    <row r="240" spans="1:3" x14ac:dyDescent="0.25">
      <c r="A240" t="str">
        <f>IF(ISERROR(SMALL(Inventaires!$V$3:$V$318,ROW())),"",SMALL(Inventaires!$V$3:$V$318,ROW()))</f>
        <v/>
      </c>
      <c r="B240" t="str">
        <f t="shared" ca="1" si="6"/>
        <v/>
      </c>
      <c r="C240" s="12" t="str">
        <f t="shared" ca="1" si="7"/>
        <v/>
      </c>
    </row>
    <row r="241" spans="1:3" x14ac:dyDescent="0.25">
      <c r="A241" t="str">
        <f>IF(ISERROR(SMALL(Inventaires!$V$3:$V$318,ROW())),"",SMALL(Inventaires!$V$3:$V$318,ROW()))</f>
        <v/>
      </c>
      <c r="B241" t="str">
        <f t="shared" ca="1" si="6"/>
        <v/>
      </c>
      <c r="C241" s="12" t="str">
        <f t="shared" ca="1" si="7"/>
        <v/>
      </c>
    </row>
    <row r="242" spans="1:3" x14ac:dyDescent="0.25">
      <c r="A242" t="str">
        <f>IF(ISERROR(SMALL(Inventaires!$V$3:$V$318,ROW())),"",SMALL(Inventaires!$V$3:$V$318,ROW()))</f>
        <v/>
      </c>
      <c r="B242" t="str">
        <f t="shared" ca="1" si="6"/>
        <v/>
      </c>
      <c r="C242" s="12" t="str">
        <f t="shared" ca="1" si="7"/>
        <v/>
      </c>
    </row>
    <row r="243" spans="1:3" x14ac:dyDescent="0.25">
      <c r="A243" t="str">
        <f>IF(ISERROR(SMALL(Inventaires!$V$3:$V$318,ROW())),"",SMALL(Inventaires!$V$3:$V$318,ROW()))</f>
        <v/>
      </c>
      <c r="B243" t="str">
        <f t="shared" ca="1" si="6"/>
        <v/>
      </c>
      <c r="C243" s="12" t="str">
        <f t="shared" ca="1" si="7"/>
        <v/>
      </c>
    </row>
    <row r="244" spans="1:3" x14ac:dyDescent="0.25">
      <c r="A244" t="str">
        <f>IF(ISERROR(SMALL(Inventaires!$V$3:$V$318,ROW())),"",SMALL(Inventaires!$V$3:$V$318,ROW()))</f>
        <v/>
      </c>
      <c r="B244" t="str">
        <f t="shared" ca="1" si="6"/>
        <v/>
      </c>
      <c r="C244" s="12" t="str">
        <f t="shared" ca="1" si="7"/>
        <v/>
      </c>
    </row>
    <row r="245" spans="1:3" x14ac:dyDescent="0.25">
      <c r="A245" t="str">
        <f>IF(ISERROR(SMALL(Inventaires!$V$3:$V$318,ROW())),"",SMALL(Inventaires!$V$3:$V$318,ROW()))</f>
        <v/>
      </c>
      <c r="B245" t="str">
        <f t="shared" ca="1" si="6"/>
        <v/>
      </c>
      <c r="C245" s="12" t="str">
        <f t="shared" ca="1" si="7"/>
        <v/>
      </c>
    </row>
    <row r="246" spans="1:3" x14ac:dyDescent="0.25">
      <c r="A246" t="str">
        <f>IF(ISERROR(SMALL(Inventaires!$V$3:$V$318,ROW())),"",SMALL(Inventaires!$V$3:$V$318,ROW()))</f>
        <v/>
      </c>
      <c r="B246" t="str">
        <f t="shared" ca="1" si="6"/>
        <v/>
      </c>
      <c r="C246" s="12" t="str">
        <f t="shared" ca="1" si="7"/>
        <v/>
      </c>
    </row>
    <row r="247" spans="1:3" x14ac:dyDescent="0.25">
      <c r="A247" t="str">
        <f>IF(ISERROR(SMALL(Inventaires!$V$3:$V$318,ROW())),"",SMALL(Inventaires!$V$3:$V$318,ROW()))</f>
        <v/>
      </c>
      <c r="B247" t="str">
        <f t="shared" ca="1" si="6"/>
        <v/>
      </c>
      <c r="C247" s="12" t="str">
        <f t="shared" ca="1" si="7"/>
        <v/>
      </c>
    </row>
    <row r="248" spans="1:3" x14ac:dyDescent="0.25">
      <c r="A248" t="str">
        <f>IF(ISERROR(SMALL(Inventaires!$V$3:$V$318,ROW())),"",SMALL(Inventaires!$V$3:$V$318,ROW()))</f>
        <v/>
      </c>
      <c r="B248" t="str">
        <f t="shared" ca="1" si="6"/>
        <v/>
      </c>
      <c r="C248" s="12" t="str">
        <f t="shared" ca="1" si="7"/>
        <v/>
      </c>
    </row>
    <row r="249" spans="1:3" x14ac:dyDescent="0.25">
      <c r="A249" t="str">
        <f>IF(ISERROR(SMALL(Inventaires!$V$3:$V$318,ROW())),"",SMALL(Inventaires!$V$3:$V$318,ROW()))</f>
        <v/>
      </c>
      <c r="B249" t="str">
        <f t="shared" ca="1" si="6"/>
        <v/>
      </c>
      <c r="C249" s="12" t="str">
        <f t="shared" ca="1" si="7"/>
        <v/>
      </c>
    </row>
    <row r="250" spans="1:3" x14ac:dyDescent="0.25">
      <c r="A250" t="str">
        <f>IF(ISERROR(SMALL(Inventaires!$V$3:$V$318,ROW())),"",SMALL(Inventaires!$V$3:$V$318,ROW()))</f>
        <v/>
      </c>
      <c r="B250" t="str">
        <f t="shared" ca="1" si="6"/>
        <v/>
      </c>
      <c r="C250" s="12" t="str">
        <f t="shared" ca="1" si="7"/>
        <v/>
      </c>
    </row>
    <row r="251" spans="1:3" x14ac:dyDescent="0.25">
      <c r="A251" t="str">
        <f>IF(ISERROR(SMALL(Inventaires!$V$3:$V$318,ROW())),"",SMALL(Inventaires!$V$3:$V$318,ROW()))</f>
        <v/>
      </c>
      <c r="B251" t="str">
        <f t="shared" ca="1" si="6"/>
        <v/>
      </c>
      <c r="C251" s="12" t="str">
        <f t="shared" ca="1" si="7"/>
        <v/>
      </c>
    </row>
    <row r="252" spans="1:3" x14ac:dyDescent="0.25">
      <c r="A252" t="str">
        <f>IF(ISERROR(SMALL(Inventaires!$V$3:$V$318,ROW())),"",SMALL(Inventaires!$V$3:$V$318,ROW()))</f>
        <v/>
      </c>
      <c r="B252" t="str">
        <f t="shared" ca="1" si="6"/>
        <v/>
      </c>
      <c r="C252" s="12" t="str">
        <f t="shared" ca="1" si="7"/>
        <v/>
      </c>
    </row>
    <row r="253" spans="1:3" x14ac:dyDescent="0.25">
      <c r="A253" t="str">
        <f>IF(ISERROR(SMALL(Inventaires!$V$3:$V$318,ROW())),"",SMALL(Inventaires!$V$3:$V$318,ROW()))</f>
        <v/>
      </c>
      <c r="B253" t="str">
        <f t="shared" ca="1" si="6"/>
        <v/>
      </c>
      <c r="C253" s="12" t="str">
        <f t="shared" ca="1" si="7"/>
        <v/>
      </c>
    </row>
    <row r="254" spans="1:3" x14ac:dyDescent="0.25">
      <c r="A254" t="str">
        <f>IF(ISERROR(SMALL(Inventaires!$V$3:$V$318,ROW())),"",SMALL(Inventaires!$V$3:$V$318,ROW()))</f>
        <v/>
      </c>
      <c r="B254" t="str">
        <f t="shared" ca="1" si="6"/>
        <v/>
      </c>
      <c r="C254" s="12" t="str">
        <f t="shared" ca="1" si="7"/>
        <v/>
      </c>
    </row>
    <row r="255" spans="1:3" x14ac:dyDescent="0.25">
      <c r="A255" t="str">
        <f>IF(ISERROR(SMALL(Inventaires!$V$3:$V$318,ROW())),"",SMALL(Inventaires!$V$3:$V$318,ROW()))</f>
        <v/>
      </c>
      <c r="B255" t="str">
        <f t="shared" ca="1" si="6"/>
        <v/>
      </c>
      <c r="C255" s="12" t="str">
        <f t="shared" ca="1" si="7"/>
        <v/>
      </c>
    </row>
    <row r="256" spans="1:3" x14ac:dyDescent="0.25">
      <c r="A256" t="str">
        <f>IF(ISERROR(SMALL(Inventaires!$V$3:$V$318,ROW())),"",SMALL(Inventaires!$V$3:$V$318,ROW()))</f>
        <v/>
      </c>
      <c r="B256" t="str">
        <f t="shared" ca="1" si="6"/>
        <v/>
      </c>
      <c r="C256" s="12" t="str">
        <f t="shared" ca="1" si="7"/>
        <v/>
      </c>
    </row>
    <row r="257" spans="1:3" x14ac:dyDescent="0.25">
      <c r="A257" t="str">
        <f>IF(ISERROR(SMALL(Inventaires!$V$3:$V$318,ROW())),"",SMALL(Inventaires!$V$3:$V$318,ROW()))</f>
        <v/>
      </c>
      <c r="B257" t="str">
        <f t="shared" ca="1" si="6"/>
        <v/>
      </c>
      <c r="C257" s="12" t="str">
        <f t="shared" ca="1" si="7"/>
        <v/>
      </c>
    </row>
    <row r="258" spans="1:3" x14ac:dyDescent="0.25">
      <c r="A258" t="str">
        <f>IF(ISERROR(SMALL(Inventaires!$V$3:$V$318,ROW())),"",SMALL(Inventaires!$V$3:$V$318,ROW()))</f>
        <v/>
      </c>
      <c r="B258" t="str">
        <f t="shared" ref="B258:B321" ca="1" si="8">IF(A258="","",INDIRECT("Inventaires!B"&amp;A258,1))</f>
        <v/>
      </c>
      <c r="C258" s="12" t="str">
        <f t="shared" ref="C258:C321" ca="1" si="9">IF(A258="","",INDIRECT("Inventaires!O"&amp;A258,1))</f>
        <v/>
      </c>
    </row>
    <row r="259" spans="1:3" x14ac:dyDescent="0.25">
      <c r="A259" t="str">
        <f>IF(ISERROR(SMALL(Inventaires!$V$3:$V$318,ROW())),"",SMALL(Inventaires!$V$3:$V$318,ROW()))</f>
        <v/>
      </c>
      <c r="B259" t="str">
        <f t="shared" ca="1" si="8"/>
        <v/>
      </c>
      <c r="C259" s="12" t="str">
        <f t="shared" ca="1" si="9"/>
        <v/>
      </c>
    </row>
    <row r="260" spans="1:3" x14ac:dyDescent="0.25">
      <c r="A260" t="str">
        <f>IF(ISERROR(SMALL(Inventaires!$V$3:$V$318,ROW())),"",SMALL(Inventaires!$V$3:$V$318,ROW()))</f>
        <v/>
      </c>
      <c r="B260" t="str">
        <f t="shared" ca="1" si="8"/>
        <v/>
      </c>
      <c r="C260" s="12" t="str">
        <f t="shared" ca="1" si="9"/>
        <v/>
      </c>
    </row>
    <row r="261" spans="1:3" x14ac:dyDescent="0.25">
      <c r="A261" t="str">
        <f>IF(ISERROR(SMALL(Inventaires!$V$3:$V$318,ROW())),"",SMALL(Inventaires!$V$3:$V$318,ROW()))</f>
        <v/>
      </c>
      <c r="B261" t="str">
        <f t="shared" ca="1" si="8"/>
        <v/>
      </c>
      <c r="C261" s="12" t="str">
        <f t="shared" ca="1" si="9"/>
        <v/>
      </c>
    </row>
    <row r="262" spans="1:3" x14ac:dyDescent="0.25">
      <c r="A262" t="str">
        <f>IF(ISERROR(SMALL(Inventaires!$V$3:$V$318,ROW())),"",SMALL(Inventaires!$V$3:$V$318,ROW()))</f>
        <v/>
      </c>
      <c r="B262" t="str">
        <f t="shared" ca="1" si="8"/>
        <v/>
      </c>
      <c r="C262" s="12" t="str">
        <f t="shared" ca="1" si="9"/>
        <v/>
      </c>
    </row>
    <row r="263" spans="1:3" x14ac:dyDescent="0.25">
      <c r="A263" t="str">
        <f>IF(ISERROR(SMALL(Inventaires!$V$3:$V$318,ROW())),"",SMALL(Inventaires!$V$3:$V$318,ROW()))</f>
        <v/>
      </c>
      <c r="B263" t="str">
        <f t="shared" ca="1" si="8"/>
        <v/>
      </c>
      <c r="C263" s="12" t="str">
        <f t="shared" ca="1" si="9"/>
        <v/>
      </c>
    </row>
    <row r="264" spans="1:3" x14ac:dyDescent="0.25">
      <c r="A264" t="str">
        <f>IF(ISERROR(SMALL(Inventaires!$V$3:$V$318,ROW())),"",SMALL(Inventaires!$V$3:$V$318,ROW()))</f>
        <v/>
      </c>
      <c r="B264" t="str">
        <f t="shared" ca="1" si="8"/>
        <v/>
      </c>
      <c r="C264" s="12" t="str">
        <f t="shared" ca="1" si="9"/>
        <v/>
      </c>
    </row>
    <row r="265" spans="1:3" x14ac:dyDescent="0.25">
      <c r="A265" t="str">
        <f>IF(ISERROR(SMALL(Inventaires!$V$3:$V$318,ROW())),"",SMALL(Inventaires!$V$3:$V$318,ROW()))</f>
        <v/>
      </c>
      <c r="B265" t="str">
        <f t="shared" ca="1" si="8"/>
        <v/>
      </c>
      <c r="C265" s="12" t="str">
        <f t="shared" ca="1" si="9"/>
        <v/>
      </c>
    </row>
    <row r="266" spans="1:3" x14ac:dyDescent="0.25">
      <c r="A266" t="str">
        <f>IF(ISERROR(SMALL(Inventaires!$V$3:$V$318,ROW())),"",SMALL(Inventaires!$V$3:$V$318,ROW()))</f>
        <v/>
      </c>
      <c r="B266" t="str">
        <f t="shared" ca="1" si="8"/>
        <v/>
      </c>
      <c r="C266" s="12" t="str">
        <f t="shared" ca="1" si="9"/>
        <v/>
      </c>
    </row>
    <row r="267" spans="1:3" x14ac:dyDescent="0.25">
      <c r="A267" t="str">
        <f>IF(ISERROR(SMALL(Inventaires!$V$3:$V$318,ROW())),"",SMALL(Inventaires!$V$3:$V$318,ROW()))</f>
        <v/>
      </c>
      <c r="B267" t="str">
        <f t="shared" ca="1" si="8"/>
        <v/>
      </c>
      <c r="C267" s="12" t="str">
        <f t="shared" ca="1" si="9"/>
        <v/>
      </c>
    </row>
    <row r="268" spans="1:3" x14ac:dyDescent="0.25">
      <c r="A268" t="str">
        <f>IF(ISERROR(SMALL(Inventaires!$V$3:$V$318,ROW())),"",SMALL(Inventaires!$V$3:$V$318,ROW()))</f>
        <v/>
      </c>
      <c r="B268" t="str">
        <f t="shared" ca="1" si="8"/>
        <v/>
      </c>
      <c r="C268" s="12" t="str">
        <f t="shared" ca="1" si="9"/>
        <v/>
      </c>
    </row>
    <row r="269" spans="1:3" x14ac:dyDescent="0.25">
      <c r="A269" t="str">
        <f>IF(ISERROR(SMALL(Inventaires!$V$3:$V$318,ROW())),"",SMALL(Inventaires!$V$3:$V$318,ROW()))</f>
        <v/>
      </c>
      <c r="B269" t="str">
        <f t="shared" ca="1" si="8"/>
        <v/>
      </c>
      <c r="C269" s="12" t="str">
        <f t="shared" ca="1" si="9"/>
        <v/>
      </c>
    </row>
    <row r="270" spans="1:3" x14ac:dyDescent="0.25">
      <c r="A270" t="str">
        <f>IF(ISERROR(SMALL(Inventaires!$V$3:$V$318,ROW())),"",SMALL(Inventaires!$V$3:$V$318,ROW()))</f>
        <v/>
      </c>
      <c r="B270" t="str">
        <f t="shared" ca="1" si="8"/>
        <v/>
      </c>
      <c r="C270" s="12" t="str">
        <f t="shared" ca="1" si="9"/>
        <v/>
      </c>
    </row>
    <row r="271" spans="1:3" x14ac:dyDescent="0.25">
      <c r="A271" t="str">
        <f>IF(ISERROR(SMALL(Inventaires!$V$3:$V$318,ROW())),"",SMALL(Inventaires!$V$3:$V$318,ROW()))</f>
        <v/>
      </c>
      <c r="B271" t="str">
        <f t="shared" ca="1" si="8"/>
        <v/>
      </c>
      <c r="C271" s="12" t="str">
        <f t="shared" ca="1" si="9"/>
        <v/>
      </c>
    </row>
    <row r="272" spans="1:3" x14ac:dyDescent="0.25">
      <c r="A272" t="str">
        <f>IF(ISERROR(SMALL(Inventaires!$V$3:$V$318,ROW())),"",SMALL(Inventaires!$V$3:$V$318,ROW()))</f>
        <v/>
      </c>
      <c r="B272" t="str">
        <f t="shared" ca="1" si="8"/>
        <v/>
      </c>
      <c r="C272" s="12" t="str">
        <f t="shared" ca="1" si="9"/>
        <v/>
      </c>
    </row>
    <row r="273" spans="1:3" x14ac:dyDescent="0.25">
      <c r="A273" t="str">
        <f>IF(ISERROR(SMALL(Inventaires!$V$3:$V$318,ROW())),"",SMALL(Inventaires!$V$3:$V$318,ROW()))</f>
        <v/>
      </c>
      <c r="B273" t="str">
        <f t="shared" ca="1" si="8"/>
        <v/>
      </c>
      <c r="C273" s="12" t="str">
        <f t="shared" ca="1" si="9"/>
        <v/>
      </c>
    </row>
    <row r="274" spans="1:3" x14ac:dyDescent="0.25">
      <c r="A274" t="str">
        <f>IF(ISERROR(SMALL(Inventaires!$V$3:$V$318,ROW())),"",SMALL(Inventaires!$V$3:$V$318,ROW()))</f>
        <v/>
      </c>
      <c r="B274" t="str">
        <f t="shared" ca="1" si="8"/>
        <v/>
      </c>
      <c r="C274" s="12" t="str">
        <f t="shared" ca="1" si="9"/>
        <v/>
      </c>
    </row>
    <row r="275" spans="1:3" x14ac:dyDescent="0.25">
      <c r="A275" t="str">
        <f>IF(ISERROR(SMALL(Inventaires!$V$3:$V$318,ROW())),"",SMALL(Inventaires!$V$3:$V$318,ROW()))</f>
        <v/>
      </c>
      <c r="B275" t="str">
        <f t="shared" ca="1" si="8"/>
        <v/>
      </c>
      <c r="C275" s="12" t="str">
        <f t="shared" ca="1" si="9"/>
        <v/>
      </c>
    </row>
    <row r="276" spans="1:3" x14ac:dyDescent="0.25">
      <c r="A276" t="str">
        <f>IF(ISERROR(SMALL(Inventaires!$V$3:$V$318,ROW())),"",SMALL(Inventaires!$V$3:$V$318,ROW()))</f>
        <v/>
      </c>
      <c r="B276" t="str">
        <f t="shared" ca="1" si="8"/>
        <v/>
      </c>
      <c r="C276" s="12" t="str">
        <f t="shared" ca="1" si="9"/>
        <v/>
      </c>
    </row>
    <row r="277" spans="1:3" x14ac:dyDescent="0.25">
      <c r="A277" t="str">
        <f>IF(ISERROR(SMALL(Inventaires!$V$3:$V$318,ROW())),"",SMALL(Inventaires!$V$3:$V$318,ROW()))</f>
        <v/>
      </c>
      <c r="B277" t="str">
        <f t="shared" ca="1" si="8"/>
        <v/>
      </c>
      <c r="C277" s="12" t="str">
        <f t="shared" ca="1" si="9"/>
        <v/>
      </c>
    </row>
    <row r="278" spans="1:3" x14ac:dyDescent="0.25">
      <c r="A278" t="str">
        <f>IF(ISERROR(SMALL(Inventaires!$V$3:$V$318,ROW())),"",SMALL(Inventaires!$V$3:$V$318,ROW()))</f>
        <v/>
      </c>
      <c r="B278" t="str">
        <f t="shared" ca="1" si="8"/>
        <v/>
      </c>
      <c r="C278" s="12" t="str">
        <f t="shared" ca="1" si="9"/>
        <v/>
      </c>
    </row>
    <row r="279" spans="1:3" x14ac:dyDescent="0.25">
      <c r="A279" t="str">
        <f>IF(ISERROR(SMALL(Inventaires!$V$3:$V$318,ROW())),"",SMALL(Inventaires!$V$3:$V$318,ROW()))</f>
        <v/>
      </c>
      <c r="B279" t="str">
        <f t="shared" ca="1" si="8"/>
        <v/>
      </c>
      <c r="C279" s="12" t="str">
        <f t="shared" ca="1" si="9"/>
        <v/>
      </c>
    </row>
    <row r="280" spans="1:3" x14ac:dyDescent="0.25">
      <c r="A280" t="str">
        <f>IF(ISERROR(SMALL(Inventaires!$V$3:$V$318,ROW())),"",SMALL(Inventaires!$V$3:$V$318,ROW()))</f>
        <v/>
      </c>
      <c r="B280" t="str">
        <f t="shared" ca="1" si="8"/>
        <v/>
      </c>
      <c r="C280" s="12" t="str">
        <f t="shared" ca="1" si="9"/>
        <v/>
      </c>
    </row>
    <row r="281" spans="1:3" x14ac:dyDescent="0.25">
      <c r="A281" t="str">
        <f>IF(ISERROR(SMALL(Inventaires!$V$3:$V$318,ROW())),"",SMALL(Inventaires!$V$3:$V$318,ROW()))</f>
        <v/>
      </c>
      <c r="B281" t="str">
        <f t="shared" ca="1" si="8"/>
        <v/>
      </c>
      <c r="C281" s="12" t="str">
        <f t="shared" ca="1" si="9"/>
        <v/>
      </c>
    </row>
    <row r="282" spans="1:3" x14ac:dyDescent="0.25">
      <c r="A282" t="str">
        <f>IF(ISERROR(SMALL(Inventaires!$V$3:$V$318,ROW())),"",SMALL(Inventaires!$V$3:$V$318,ROW()))</f>
        <v/>
      </c>
      <c r="B282" t="str">
        <f t="shared" ca="1" si="8"/>
        <v/>
      </c>
      <c r="C282" s="12" t="str">
        <f t="shared" ca="1" si="9"/>
        <v/>
      </c>
    </row>
    <row r="283" spans="1:3" x14ac:dyDescent="0.25">
      <c r="A283" t="str">
        <f>IF(ISERROR(SMALL(Inventaires!$V$3:$V$318,ROW())),"",SMALL(Inventaires!$V$3:$V$318,ROW()))</f>
        <v/>
      </c>
      <c r="B283" t="str">
        <f t="shared" ca="1" si="8"/>
        <v/>
      </c>
      <c r="C283" s="12" t="str">
        <f t="shared" ca="1" si="9"/>
        <v/>
      </c>
    </row>
    <row r="284" spans="1:3" x14ac:dyDescent="0.25">
      <c r="A284" t="str">
        <f>IF(ISERROR(SMALL(Inventaires!$V$3:$V$318,ROW())),"",SMALL(Inventaires!$V$3:$V$318,ROW()))</f>
        <v/>
      </c>
      <c r="B284" t="str">
        <f t="shared" ca="1" si="8"/>
        <v/>
      </c>
      <c r="C284" s="12" t="str">
        <f t="shared" ca="1" si="9"/>
        <v/>
      </c>
    </row>
    <row r="285" spans="1:3" x14ac:dyDescent="0.25">
      <c r="A285" t="str">
        <f>IF(ISERROR(SMALL(Inventaires!$V$3:$V$318,ROW())),"",SMALL(Inventaires!$V$3:$V$318,ROW()))</f>
        <v/>
      </c>
      <c r="B285" t="str">
        <f t="shared" ca="1" si="8"/>
        <v/>
      </c>
      <c r="C285" s="12" t="str">
        <f t="shared" ca="1" si="9"/>
        <v/>
      </c>
    </row>
    <row r="286" spans="1:3" x14ac:dyDescent="0.25">
      <c r="A286" t="str">
        <f>IF(ISERROR(SMALL(Inventaires!$V$3:$V$318,ROW())),"",SMALL(Inventaires!$V$3:$V$318,ROW()))</f>
        <v/>
      </c>
      <c r="B286" t="str">
        <f t="shared" ca="1" si="8"/>
        <v/>
      </c>
      <c r="C286" s="12" t="str">
        <f t="shared" ca="1" si="9"/>
        <v/>
      </c>
    </row>
    <row r="287" spans="1:3" x14ac:dyDescent="0.25">
      <c r="A287" t="str">
        <f>IF(ISERROR(SMALL(Inventaires!$V$3:$V$318,ROW())),"",SMALL(Inventaires!$V$3:$V$318,ROW()))</f>
        <v/>
      </c>
      <c r="B287" t="str">
        <f t="shared" ca="1" si="8"/>
        <v/>
      </c>
      <c r="C287" s="12" t="str">
        <f t="shared" ca="1" si="9"/>
        <v/>
      </c>
    </row>
    <row r="288" spans="1:3" x14ac:dyDescent="0.25">
      <c r="A288" t="str">
        <f>IF(ISERROR(SMALL(Inventaires!$V$3:$V$318,ROW())),"",SMALL(Inventaires!$V$3:$V$318,ROW()))</f>
        <v/>
      </c>
      <c r="B288" t="str">
        <f t="shared" ca="1" si="8"/>
        <v/>
      </c>
      <c r="C288" s="12" t="str">
        <f t="shared" ca="1" si="9"/>
        <v/>
      </c>
    </row>
    <row r="289" spans="1:3" x14ac:dyDescent="0.25">
      <c r="A289" t="str">
        <f>IF(ISERROR(SMALL(Inventaires!$V$3:$V$318,ROW())),"",SMALL(Inventaires!$V$3:$V$318,ROW()))</f>
        <v/>
      </c>
      <c r="B289" t="str">
        <f t="shared" ca="1" si="8"/>
        <v/>
      </c>
      <c r="C289" s="12" t="str">
        <f t="shared" ca="1" si="9"/>
        <v/>
      </c>
    </row>
    <row r="290" spans="1:3" x14ac:dyDescent="0.25">
      <c r="A290" t="str">
        <f>IF(ISERROR(SMALL(Inventaires!$V$3:$V$318,ROW())),"",SMALL(Inventaires!$V$3:$V$318,ROW()))</f>
        <v/>
      </c>
      <c r="B290" t="str">
        <f t="shared" ca="1" si="8"/>
        <v/>
      </c>
      <c r="C290" s="12" t="str">
        <f t="shared" ca="1" si="9"/>
        <v/>
      </c>
    </row>
    <row r="291" spans="1:3" x14ac:dyDescent="0.25">
      <c r="A291" t="str">
        <f>IF(ISERROR(SMALL(Inventaires!$V$3:$V$318,ROW())),"",SMALL(Inventaires!$V$3:$V$318,ROW()))</f>
        <v/>
      </c>
      <c r="B291" t="str">
        <f t="shared" ca="1" si="8"/>
        <v/>
      </c>
      <c r="C291" s="12" t="str">
        <f t="shared" ca="1" si="9"/>
        <v/>
      </c>
    </row>
    <row r="292" spans="1:3" x14ac:dyDescent="0.25">
      <c r="A292" t="str">
        <f>IF(ISERROR(SMALL(Inventaires!$V$3:$V$318,ROW())),"",SMALL(Inventaires!$V$3:$V$318,ROW()))</f>
        <v/>
      </c>
      <c r="B292" t="str">
        <f t="shared" ca="1" si="8"/>
        <v/>
      </c>
      <c r="C292" s="12" t="str">
        <f t="shared" ca="1" si="9"/>
        <v/>
      </c>
    </row>
    <row r="293" spans="1:3" x14ac:dyDescent="0.25">
      <c r="A293" t="str">
        <f>IF(ISERROR(SMALL(Inventaires!$V$3:$V$318,ROW())),"",SMALL(Inventaires!$V$3:$V$318,ROW()))</f>
        <v/>
      </c>
      <c r="B293" t="str">
        <f t="shared" ca="1" si="8"/>
        <v/>
      </c>
      <c r="C293" s="12" t="str">
        <f t="shared" ca="1" si="9"/>
        <v/>
      </c>
    </row>
    <row r="294" spans="1:3" x14ac:dyDescent="0.25">
      <c r="A294" t="str">
        <f>IF(ISERROR(SMALL(Inventaires!$V$3:$V$318,ROW())),"",SMALL(Inventaires!$V$3:$V$318,ROW()))</f>
        <v/>
      </c>
      <c r="B294" t="str">
        <f t="shared" ca="1" si="8"/>
        <v/>
      </c>
      <c r="C294" s="12" t="str">
        <f t="shared" ca="1" si="9"/>
        <v/>
      </c>
    </row>
    <row r="295" spans="1:3" x14ac:dyDescent="0.25">
      <c r="A295" t="str">
        <f>IF(ISERROR(SMALL(Inventaires!$V$3:$V$318,ROW())),"",SMALL(Inventaires!$V$3:$V$318,ROW()))</f>
        <v/>
      </c>
      <c r="B295" t="str">
        <f t="shared" ca="1" si="8"/>
        <v/>
      </c>
      <c r="C295" s="12" t="str">
        <f t="shared" ca="1" si="9"/>
        <v/>
      </c>
    </row>
    <row r="296" spans="1:3" x14ac:dyDescent="0.25">
      <c r="A296" t="str">
        <f>IF(ISERROR(SMALL(Inventaires!$V$3:$V$318,ROW())),"",SMALL(Inventaires!$V$3:$V$318,ROW()))</f>
        <v/>
      </c>
      <c r="B296" t="str">
        <f t="shared" ca="1" si="8"/>
        <v/>
      </c>
      <c r="C296" s="12" t="str">
        <f t="shared" ca="1" si="9"/>
        <v/>
      </c>
    </row>
    <row r="297" spans="1:3" x14ac:dyDescent="0.25">
      <c r="A297" t="str">
        <f>IF(ISERROR(SMALL(Inventaires!$V$3:$V$318,ROW())),"",SMALL(Inventaires!$V$3:$V$318,ROW()))</f>
        <v/>
      </c>
      <c r="B297" t="str">
        <f t="shared" ca="1" si="8"/>
        <v/>
      </c>
      <c r="C297" s="12" t="str">
        <f t="shared" ca="1" si="9"/>
        <v/>
      </c>
    </row>
    <row r="298" spans="1:3" x14ac:dyDescent="0.25">
      <c r="A298" t="str">
        <f>IF(ISERROR(SMALL(Inventaires!$V$3:$V$318,ROW())),"",SMALL(Inventaires!$V$3:$V$318,ROW()))</f>
        <v/>
      </c>
      <c r="B298" t="str">
        <f t="shared" ca="1" si="8"/>
        <v/>
      </c>
      <c r="C298" s="12" t="str">
        <f t="shared" ca="1" si="9"/>
        <v/>
      </c>
    </row>
    <row r="299" spans="1:3" x14ac:dyDescent="0.25">
      <c r="A299" t="str">
        <f>IF(ISERROR(SMALL(Inventaires!$V$3:$V$318,ROW())),"",SMALL(Inventaires!$V$3:$V$318,ROW()))</f>
        <v/>
      </c>
      <c r="B299" t="str">
        <f t="shared" ca="1" si="8"/>
        <v/>
      </c>
      <c r="C299" s="12" t="str">
        <f t="shared" ca="1" si="9"/>
        <v/>
      </c>
    </row>
    <row r="300" spans="1:3" x14ac:dyDescent="0.25">
      <c r="A300" t="str">
        <f>IF(ISERROR(SMALL(Inventaires!$V$3:$V$318,ROW())),"",SMALL(Inventaires!$V$3:$V$318,ROW()))</f>
        <v/>
      </c>
      <c r="B300" t="str">
        <f t="shared" ca="1" si="8"/>
        <v/>
      </c>
      <c r="C300" s="12" t="str">
        <f t="shared" ca="1" si="9"/>
        <v/>
      </c>
    </row>
    <row r="301" spans="1:3" x14ac:dyDescent="0.25">
      <c r="A301" t="str">
        <f>IF(ISERROR(SMALL(Inventaires!$V$3:$V$318,ROW())),"",SMALL(Inventaires!$V$3:$V$318,ROW()))</f>
        <v/>
      </c>
      <c r="B301" t="str">
        <f t="shared" ca="1" si="8"/>
        <v/>
      </c>
      <c r="C301" s="12" t="str">
        <f t="shared" ca="1" si="9"/>
        <v/>
      </c>
    </row>
    <row r="302" spans="1:3" x14ac:dyDescent="0.25">
      <c r="A302" t="str">
        <f>IF(ISERROR(SMALL(Inventaires!$V$3:$V$318,ROW())),"",SMALL(Inventaires!$V$3:$V$318,ROW()))</f>
        <v/>
      </c>
      <c r="B302" t="str">
        <f t="shared" ca="1" si="8"/>
        <v/>
      </c>
      <c r="C302" s="12" t="str">
        <f t="shared" ca="1" si="9"/>
        <v/>
      </c>
    </row>
    <row r="303" spans="1:3" x14ac:dyDescent="0.25">
      <c r="A303" t="str">
        <f>IF(ISERROR(SMALL(Inventaires!$V$3:$V$318,ROW())),"",SMALL(Inventaires!$V$3:$V$318,ROW()))</f>
        <v/>
      </c>
      <c r="B303" t="str">
        <f t="shared" ca="1" si="8"/>
        <v/>
      </c>
      <c r="C303" s="12" t="str">
        <f t="shared" ca="1" si="9"/>
        <v/>
      </c>
    </row>
    <row r="304" spans="1:3" x14ac:dyDescent="0.25">
      <c r="A304" t="str">
        <f>IF(ISERROR(SMALL(Inventaires!$V$3:$V$318,ROW())),"",SMALL(Inventaires!$V$3:$V$318,ROW()))</f>
        <v/>
      </c>
      <c r="B304" t="str">
        <f t="shared" ca="1" si="8"/>
        <v/>
      </c>
      <c r="C304" s="12" t="str">
        <f t="shared" ca="1" si="9"/>
        <v/>
      </c>
    </row>
    <row r="305" spans="1:3" x14ac:dyDescent="0.25">
      <c r="A305" t="str">
        <f>IF(ISERROR(SMALL(Inventaires!$V$3:$V$318,ROW())),"",SMALL(Inventaires!$V$3:$V$318,ROW()))</f>
        <v/>
      </c>
      <c r="B305" t="str">
        <f t="shared" ca="1" si="8"/>
        <v/>
      </c>
      <c r="C305" s="12" t="str">
        <f t="shared" ca="1" si="9"/>
        <v/>
      </c>
    </row>
    <row r="306" spans="1:3" x14ac:dyDescent="0.25">
      <c r="A306" t="str">
        <f>IF(ISERROR(SMALL(Inventaires!$V$3:$V$318,ROW())),"",SMALL(Inventaires!$V$3:$V$318,ROW()))</f>
        <v/>
      </c>
      <c r="B306" t="str">
        <f t="shared" ca="1" si="8"/>
        <v/>
      </c>
      <c r="C306" s="12" t="str">
        <f t="shared" ca="1" si="9"/>
        <v/>
      </c>
    </row>
    <row r="307" spans="1:3" x14ac:dyDescent="0.25">
      <c r="A307" t="str">
        <f>IF(ISERROR(SMALL(Inventaires!$V$3:$V$318,ROW())),"",SMALL(Inventaires!$V$3:$V$318,ROW()))</f>
        <v/>
      </c>
      <c r="B307" t="str">
        <f t="shared" ca="1" si="8"/>
        <v/>
      </c>
      <c r="C307" s="12" t="str">
        <f t="shared" ca="1" si="9"/>
        <v/>
      </c>
    </row>
    <row r="308" spans="1:3" x14ac:dyDescent="0.25">
      <c r="A308" t="str">
        <f>IF(ISERROR(SMALL(Inventaires!$V$3:$V$318,ROW())),"",SMALL(Inventaires!$V$3:$V$318,ROW()))</f>
        <v/>
      </c>
      <c r="B308" t="str">
        <f t="shared" ca="1" si="8"/>
        <v/>
      </c>
      <c r="C308" s="12" t="str">
        <f t="shared" ca="1" si="9"/>
        <v/>
      </c>
    </row>
    <row r="309" spans="1:3" x14ac:dyDescent="0.25">
      <c r="A309" t="str">
        <f>IF(ISERROR(SMALL(Inventaires!$V$3:$V$318,ROW())),"",SMALL(Inventaires!$V$3:$V$318,ROW()))</f>
        <v/>
      </c>
      <c r="B309" t="str">
        <f t="shared" ca="1" si="8"/>
        <v/>
      </c>
      <c r="C309" s="12" t="str">
        <f t="shared" ca="1" si="9"/>
        <v/>
      </c>
    </row>
    <row r="310" spans="1:3" x14ac:dyDescent="0.25">
      <c r="A310" t="str">
        <f>IF(ISERROR(SMALL(Inventaires!$V$3:$V$318,ROW())),"",SMALL(Inventaires!$V$3:$V$318,ROW()))</f>
        <v/>
      </c>
      <c r="B310" t="str">
        <f t="shared" ca="1" si="8"/>
        <v/>
      </c>
      <c r="C310" s="12" t="str">
        <f t="shared" ca="1" si="9"/>
        <v/>
      </c>
    </row>
    <row r="311" spans="1:3" x14ac:dyDescent="0.25">
      <c r="A311" t="str">
        <f>IF(ISERROR(SMALL(Inventaires!$V$3:$V$318,ROW())),"",SMALL(Inventaires!$V$3:$V$318,ROW()))</f>
        <v/>
      </c>
      <c r="B311" t="str">
        <f t="shared" ca="1" si="8"/>
        <v/>
      </c>
      <c r="C311" s="12" t="str">
        <f t="shared" ca="1" si="9"/>
        <v/>
      </c>
    </row>
    <row r="312" spans="1:3" x14ac:dyDescent="0.25">
      <c r="A312" t="str">
        <f>IF(ISERROR(SMALL(Inventaires!$V$3:$V$318,ROW())),"",SMALL(Inventaires!$V$3:$V$318,ROW()))</f>
        <v/>
      </c>
      <c r="B312" t="str">
        <f t="shared" ca="1" si="8"/>
        <v/>
      </c>
      <c r="C312" s="12" t="str">
        <f t="shared" ca="1" si="9"/>
        <v/>
      </c>
    </row>
    <row r="313" spans="1:3" x14ac:dyDescent="0.25">
      <c r="A313" t="str">
        <f>IF(ISERROR(SMALL(Inventaires!$V$3:$V$318,ROW())),"",SMALL(Inventaires!$V$3:$V$318,ROW()))</f>
        <v/>
      </c>
      <c r="B313" t="str">
        <f t="shared" ca="1" si="8"/>
        <v/>
      </c>
      <c r="C313" s="12" t="str">
        <f t="shared" ca="1" si="9"/>
        <v/>
      </c>
    </row>
    <row r="314" spans="1:3" x14ac:dyDescent="0.25">
      <c r="A314" t="str">
        <f>IF(ISERROR(SMALL(Inventaires!$V$3:$V$318,ROW())),"",SMALL(Inventaires!$V$3:$V$318,ROW()))</f>
        <v/>
      </c>
      <c r="B314" t="str">
        <f t="shared" ca="1" si="8"/>
        <v/>
      </c>
      <c r="C314" s="12" t="str">
        <f t="shared" ca="1" si="9"/>
        <v/>
      </c>
    </row>
    <row r="315" spans="1:3" x14ac:dyDescent="0.25">
      <c r="A315" t="str">
        <f>IF(ISERROR(SMALL(Inventaires!$V$3:$V$318,ROW())),"",SMALL(Inventaires!$V$3:$V$318,ROW()))</f>
        <v/>
      </c>
      <c r="B315" t="str">
        <f t="shared" ca="1" si="8"/>
        <v/>
      </c>
      <c r="C315" s="12" t="str">
        <f t="shared" ca="1" si="9"/>
        <v/>
      </c>
    </row>
    <row r="316" spans="1:3" x14ac:dyDescent="0.25">
      <c r="A316" t="str">
        <f>IF(ISERROR(SMALL(Inventaires!$V$3:$V$318,ROW())),"",SMALL(Inventaires!$V$3:$V$318,ROW()))</f>
        <v/>
      </c>
      <c r="B316" t="str">
        <f t="shared" ca="1" si="8"/>
        <v/>
      </c>
      <c r="C316" s="12" t="str">
        <f t="shared" ca="1" si="9"/>
        <v/>
      </c>
    </row>
    <row r="317" spans="1:3" x14ac:dyDescent="0.25">
      <c r="A317" t="str">
        <f>IF(ISERROR(SMALL(Inventaires!$V$3:$V$318,ROW())),"",SMALL(Inventaires!$V$3:$V$318,ROW()))</f>
        <v/>
      </c>
      <c r="B317" t="str">
        <f t="shared" ca="1" si="8"/>
        <v/>
      </c>
      <c r="C317" s="12" t="str">
        <f t="shared" ca="1" si="9"/>
        <v/>
      </c>
    </row>
    <row r="318" spans="1:3" x14ac:dyDescent="0.25">
      <c r="A318" t="str">
        <f>IF(ISERROR(SMALL(Inventaires!$V$3:$V$318,ROW())),"",SMALL(Inventaires!$V$3:$V$318,ROW()))</f>
        <v/>
      </c>
      <c r="B318" t="str">
        <f t="shared" ca="1" si="8"/>
        <v/>
      </c>
      <c r="C318" s="12" t="str">
        <f t="shared" ca="1" si="9"/>
        <v/>
      </c>
    </row>
    <row r="319" spans="1:3" x14ac:dyDescent="0.25">
      <c r="A319" t="str">
        <f>IF(ISERROR(SMALL(Inventaires!$V$3:$V$318,ROW())),"",SMALL(Inventaires!$V$3:$V$318,ROW()))</f>
        <v/>
      </c>
      <c r="B319" t="str">
        <f t="shared" ca="1" si="8"/>
        <v/>
      </c>
      <c r="C319" s="12" t="str">
        <f t="shared" ca="1" si="9"/>
        <v/>
      </c>
    </row>
    <row r="320" spans="1:3" x14ac:dyDescent="0.25">
      <c r="A320" t="str">
        <f>IF(ISERROR(SMALL(Inventaires!$V$3:$V$318,ROW())),"",SMALL(Inventaires!$V$3:$V$318,ROW()))</f>
        <v/>
      </c>
      <c r="B320" t="str">
        <f t="shared" ca="1" si="8"/>
        <v/>
      </c>
      <c r="C320" s="12" t="str">
        <f t="shared" ca="1" si="9"/>
        <v/>
      </c>
    </row>
    <row r="321" spans="1:3" x14ac:dyDescent="0.25">
      <c r="A321" t="str">
        <f>IF(ISERROR(SMALL(Inventaires!$V$3:$V$318,ROW())),"",SMALL(Inventaires!$V$3:$V$318,ROW()))</f>
        <v/>
      </c>
      <c r="B321" t="str">
        <f t="shared" ca="1" si="8"/>
        <v/>
      </c>
      <c r="C321" s="12" t="str">
        <f t="shared" ca="1" si="9"/>
        <v/>
      </c>
    </row>
    <row r="322" spans="1:3" x14ac:dyDescent="0.25">
      <c r="A322" t="str">
        <f>IF(ISERROR(SMALL(Inventaires!$V$3:$V$318,ROW())),"",SMALL(Inventaires!$V$3:$V$318,ROW()))</f>
        <v/>
      </c>
      <c r="B322" t="str">
        <f t="shared" ref="B322:B385" ca="1" si="10">IF(A322="","",INDIRECT("Inventaires!B"&amp;A322,1))</f>
        <v/>
      </c>
      <c r="C322" s="12" t="str">
        <f t="shared" ref="C322:C385" ca="1" si="11">IF(A322="","",INDIRECT("Inventaires!O"&amp;A322,1))</f>
        <v/>
      </c>
    </row>
    <row r="323" spans="1:3" x14ac:dyDescent="0.25">
      <c r="A323" t="str">
        <f>IF(ISERROR(SMALL(Inventaires!$V$3:$V$318,ROW())),"",SMALL(Inventaires!$V$3:$V$318,ROW()))</f>
        <v/>
      </c>
      <c r="B323" t="str">
        <f t="shared" ca="1" si="10"/>
        <v/>
      </c>
      <c r="C323" s="12" t="str">
        <f t="shared" ca="1" si="11"/>
        <v/>
      </c>
    </row>
    <row r="324" spans="1:3" x14ac:dyDescent="0.25">
      <c r="A324" t="str">
        <f>IF(ISERROR(SMALL(Inventaires!$V$3:$V$318,ROW())),"",SMALL(Inventaires!$V$3:$V$318,ROW()))</f>
        <v/>
      </c>
      <c r="B324" t="str">
        <f t="shared" ca="1" si="10"/>
        <v/>
      </c>
      <c r="C324" s="12" t="str">
        <f t="shared" ca="1" si="11"/>
        <v/>
      </c>
    </row>
    <row r="325" spans="1:3" x14ac:dyDescent="0.25">
      <c r="A325" t="str">
        <f>IF(ISERROR(SMALL(Inventaires!$V$3:$V$318,ROW())),"",SMALL(Inventaires!$V$3:$V$318,ROW()))</f>
        <v/>
      </c>
      <c r="B325" t="str">
        <f t="shared" ca="1" si="10"/>
        <v/>
      </c>
      <c r="C325" s="12" t="str">
        <f t="shared" ca="1" si="11"/>
        <v/>
      </c>
    </row>
    <row r="326" spans="1:3" x14ac:dyDescent="0.25">
      <c r="A326" t="str">
        <f>IF(ISERROR(SMALL(Inventaires!$V$3:$V$318,ROW())),"",SMALL(Inventaires!$V$3:$V$318,ROW()))</f>
        <v/>
      </c>
      <c r="B326" t="str">
        <f t="shared" ca="1" si="10"/>
        <v/>
      </c>
      <c r="C326" s="12" t="str">
        <f t="shared" ca="1" si="11"/>
        <v/>
      </c>
    </row>
    <row r="327" spans="1:3" x14ac:dyDescent="0.25">
      <c r="A327" t="str">
        <f>IF(ISERROR(SMALL(Inventaires!$V$3:$V$318,ROW())),"",SMALL(Inventaires!$V$3:$V$318,ROW()))</f>
        <v/>
      </c>
      <c r="B327" t="str">
        <f t="shared" ca="1" si="10"/>
        <v/>
      </c>
      <c r="C327" s="12" t="str">
        <f t="shared" ca="1" si="11"/>
        <v/>
      </c>
    </row>
    <row r="328" spans="1:3" x14ac:dyDescent="0.25">
      <c r="A328" t="str">
        <f>IF(ISERROR(SMALL(Inventaires!$V$3:$V$318,ROW())),"",SMALL(Inventaires!$V$3:$V$318,ROW()))</f>
        <v/>
      </c>
      <c r="B328" t="str">
        <f t="shared" ca="1" si="10"/>
        <v/>
      </c>
      <c r="C328" s="12" t="str">
        <f t="shared" ca="1" si="11"/>
        <v/>
      </c>
    </row>
    <row r="329" spans="1:3" x14ac:dyDescent="0.25">
      <c r="A329" t="str">
        <f>IF(ISERROR(SMALL(Inventaires!$V$3:$V$318,ROW())),"",SMALL(Inventaires!$V$3:$V$318,ROW()))</f>
        <v/>
      </c>
      <c r="B329" t="str">
        <f t="shared" ca="1" si="10"/>
        <v/>
      </c>
      <c r="C329" s="12" t="str">
        <f t="shared" ca="1" si="11"/>
        <v/>
      </c>
    </row>
    <row r="330" spans="1:3" x14ac:dyDescent="0.25">
      <c r="A330" t="str">
        <f>IF(ISERROR(SMALL(Inventaires!$V$3:$V$318,ROW())),"",SMALL(Inventaires!$V$3:$V$318,ROW()))</f>
        <v/>
      </c>
      <c r="B330" t="str">
        <f t="shared" ca="1" si="10"/>
        <v/>
      </c>
      <c r="C330" s="12" t="str">
        <f t="shared" ca="1" si="11"/>
        <v/>
      </c>
    </row>
    <row r="331" spans="1:3" x14ac:dyDescent="0.25">
      <c r="A331" t="str">
        <f>IF(ISERROR(SMALL(Inventaires!$V$3:$V$318,ROW())),"",SMALL(Inventaires!$V$3:$V$318,ROW()))</f>
        <v/>
      </c>
      <c r="B331" t="str">
        <f t="shared" ca="1" si="10"/>
        <v/>
      </c>
      <c r="C331" s="12" t="str">
        <f t="shared" ca="1" si="11"/>
        <v/>
      </c>
    </row>
    <row r="332" spans="1:3" x14ac:dyDescent="0.25">
      <c r="A332" t="str">
        <f>IF(ISERROR(SMALL(Inventaires!$V$3:$V$318,ROW())),"",SMALL(Inventaires!$V$3:$V$318,ROW()))</f>
        <v/>
      </c>
      <c r="B332" t="str">
        <f t="shared" ca="1" si="10"/>
        <v/>
      </c>
      <c r="C332" s="12" t="str">
        <f t="shared" ca="1" si="11"/>
        <v/>
      </c>
    </row>
    <row r="333" spans="1:3" x14ac:dyDescent="0.25">
      <c r="A333" t="str">
        <f>IF(ISERROR(SMALL(Inventaires!$V$3:$V$318,ROW())),"",SMALL(Inventaires!$V$3:$V$318,ROW()))</f>
        <v/>
      </c>
      <c r="B333" t="str">
        <f t="shared" ca="1" si="10"/>
        <v/>
      </c>
      <c r="C333" s="12" t="str">
        <f t="shared" ca="1" si="11"/>
        <v/>
      </c>
    </row>
    <row r="334" spans="1:3" x14ac:dyDescent="0.25">
      <c r="A334" t="str">
        <f>IF(ISERROR(SMALL(Inventaires!$V$3:$V$318,ROW())),"",SMALL(Inventaires!$V$3:$V$318,ROW()))</f>
        <v/>
      </c>
      <c r="B334" t="str">
        <f t="shared" ca="1" si="10"/>
        <v/>
      </c>
      <c r="C334" s="12" t="str">
        <f t="shared" ca="1" si="11"/>
        <v/>
      </c>
    </row>
    <row r="335" spans="1:3" x14ac:dyDescent="0.25">
      <c r="A335" t="str">
        <f>IF(ISERROR(SMALL(Inventaires!$V$3:$V$318,ROW())),"",SMALL(Inventaires!$V$3:$V$318,ROW()))</f>
        <v/>
      </c>
      <c r="B335" t="str">
        <f t="shared" ca="1" si="10"/>
        <v/>
      </c>
      <c r="C335" s="12" t="str">
        <f t="shared" ca="1" si="11"/>
        <v/>
      </c>
    </row>
    <row r="336" spans="1:3" x14ac:dyDescent="0.25">
      <c r="A336" t="str">
        <f>IF(ISERROR(SMALL(Inventaires!$V$3:$V$318,ROW())),"",SMALL(Inventaires!$V$3:$V$318,ROW()))</f>
        <v/>
      </c>
      <c r="B336" t="str">
        <f t="shared" ca="1" si="10"/>
        <v/>
      </c>
      <c r="C336" s="12" t="str">
        <f t="shared" ca="1" si="11"/>
        <v/>
      </c>
    </row>
    <row r="337" spans="1:3" x14ac:dyDescent="0.25">
      <c r="A337" t="str">
        <f>IF(ISERROR(SMALL(Inventaires!$V$3:$V$318,ROW())),"",SMALL(Inventaires!$V$3:$V$318,ROW()))</f>
        <v/>
      </c>
      <c r="B337" t="str">
        <f t="shared" ca="1" si="10"/>
        <v/>
      </c>
      <c r="C337" s="12" t="str">
        <f t="shared" ca="1" si="11"/>
        <v/>
      </c>
    </row>
    <row r="338" spans="1:3" x14ac:dyDescent="0.25">
      <c r="A338" t="str">
        <f>IF(ISERROR(SMALL(Inventaires!$V$3:$V$318,ROW())),"",SMALL(Inventaires!$V$3:$V$318,ROW()))</f>
        <v/>
      </c>
      <c r="B338" t="str">
        <f t="shared" ca="1" si="10"/>
        <v/>
      </c>
      <c r="C338" s="12" t="str">
        <f t="shared" ca="1" si="11"/>
        <v/>
      </c>
    </row>
    <row r="339" spans="1:3" x14ac:dyDescent="0.25">
      <c r="A339" t="str">
        <f>IF(ISERROR(SMALL(Inventaires!$V$3:$V$318,ROW())),"",SMALL(Inventaires!$V$3:$V$318,ROW()))</f>
        <v/>
      </c>
      <c r="B339" t="str">
        <f t="shared" ca="1" si="10"/>
        <v/>
      </c>
      <c r="C339" s="12" t="str">
        <f t="shared" ca="1" si="11"/>
        <v/>
      </c>
    </row>
    <row r="340" spans="1:3" x14ac:dyDescent="0.25">
      <c r="A340" t="str">
        <f>IF(ISERROR(SMALL(Inventaires!$V$3:$V$318,ROW())),"",SMALL(Inventaires!$V$3:$V$318,ROW()))</f>
        <v/>
      </c>
      <c r="B340" t="str">
        <f t="shared" ca="1" si="10"/>
        <v/>
      </c>
      <c r="C340" s="12" t="str">
        <f t="shared" ca="1" si="11"/>
        <v/>
      </c>
    </row>
    <row r="341" spans="1:3" x14ac:dyDescent="0.25">
      <c r="A341" t="str">
        <f>IF(ISERROR(SMALL(Inventaires!$V$3:$V$318,ROW())),"",SMALL(Inventaires!$V$3:$V$318,ROW()))</f>
        <v/>
      </c>
      <c r="B341" t="str">
        <f t="shared" ca="1" si="10"/>
        <v/>
      </c>
      <c r="C341" s="12" t="str">
        <f t="shared" ca="1" si="11"/>
        <v/>
      </c>
    </row>
    <row r="342" spans="1:3" x14ac:dyDescent="0.25">
      <c r="A342" t="str">
        <f>IF(ISERROR(SMALL(Inventaires!$V$3:$V$318,ROW())),"",SMALL(Inventaires!$V$3:$V$318,ROW()))</f>
        <v/>
      </c>
      <c r="B342" t="str">
        <f t="shared" ca="1" si="10"/>
        <v/>
      </c>
      <c r="C342" s="12" t="str">
        <f t="shared" ca="1" si="11"/>
        <v/>
      </c>
    </row>
    <row r="343" spans="1:3" x14ac:dyDescent="0.25">
      <c r="A343" t="str">
        <f>IF(ISERROR(SMALL(Inventaires!$V$3:$V$318,ROW())),"",SMALL(Inventaires!$V$3:$V$318,ROW()))</f>
        <v/>
      </c>
      <c r="B343" t="str">
        <f t="shared" ca="1" si="10"/>
        <v/>
      </c>
      <c r="C343" s="12" t="str">
        <f t="shared" ca="1" si="11"/>
        <v/>
      </c>
    </row>
    <row r="344" spans="1:3" x14ac:dyDescent="0.25">
      <c r="A344" t="str">
        <f>IF(ISERROR(SMALL(Inventaires!$V$3:$V$318,ROW())),"",SMALL(Inventaires!$V$3:$V$318,ROW()))</f>
        <v/>
      </c>
      <c r="B344" t="str">
        <f t="shared" ca="1" si="10"/>
        <v/>
      </c>
      <c r="C344" s="12" t="str">
        <f t="shared" ca="1" si="11"/>
        <v/>
      </c>
    </row>
    <row r="345" spans="1:3" x14ac:dyDescent="0.25">
      <c r="A345" t="str">
        <f>IF(ISERROR(SMALL(Inventaires!$V$3:$V$318,ROW())),"",SMALL(Inventaires!$V$3:$V$318,ROW()))</f>
        <v/>
      </c>
      <c r="B345" t="str">
        <f t="shared" ca="1" si="10"/>
        <v/>
      </c>
      <c r="C345" s="12" t="str">
        <f t="shared" ca="1" si="11"/>
        <v/>
      </c>
    </row>
    <row r="346" spans="1:3" x14ac:dyDescent="0.25">
      <c r="A346" t="str">
        <f>IF(ISERROR(SMALL(Inventaires!$V$3:$V$318,ROW())),"",SMALL(Inventaires!$V$3:$V$318,ROW()))</f>
        <v/>
      </c>
      <c r="B346" t="str">
        <f t="shared" ca="1" si="10"/>
        <v/>
      </c>
      <c r="C346" s="12" t="str">
        <f t="shared" ca="1" si="11"/>
        <v/>
      </c>
    </row>
    <row r="347" spans="1:3" x14ac:dyDescent="0.25">
      <c r="A347" t="str">
        <f>IF(ISERROR(SMALL(Inventaires!$V$3:$V$318,ROW())),"",SMALL(Inventaires!$V$3:$V$318,ROW()))</f>
        <v/>
      </c>
      <c r="B347" t="str">
        <f t="shared" ca="1" si="10"/>
        <v/>
      </c>
      <c r="C347" s="12" t="str">
        <f t="shared" ca="1" si="11"/>
        <v/>
      </c>
    </row>
    <row r="348" spans="1:3" x14ac:dyDescent="0.25">
      <c r="A348" t="str">
        <f>IF(ISERROR(SMALL(Inventaires!$V$3:$V$318,ROW())),"",SMALL(Inventaires!$V$3:$V$318,ROW()))</f>
        <v/>
      </c>
      <c r="B348" t="str">
        <f t="shared" ca="1" si="10"/>
        <v/>
      </c>
      <c r="C348" s="12" t="str">
        <f t="shared" ca="1" si="11"/>
        <v/>
      </c>
    </row>
    <row r="349" spans="1:3" x14ac:dyDescent="0.25">
      <c r="A349" t="str">
        <f>IF(ISERROR(SMALL(Inventaires!$V$3:$V$318,ROW())),"",SMALL(Inventaires!$V$3:$V$318,ROW()))</f>
        <v/>
      </c>
      <c r="B349" t="str">
        <f t="shared" ca="1" si="10"/>
        <v/>
      </c>
      <c r="C349" s="12" t="str">
        <f t="shared" ca="1" si="11"/>
        <v/>
      </c>
    </row>
    <row r="350" spans="1:3" x14ac:dyDescent="0.25">
      <c r="A350" t="str">
        <f>IF(ISERROR(SMALL(Inventaires!$V$3:$V$318,ROW())),"",SMALL(Inventaires!$V$3:$V$318,ROW()))</f>
        <v/>
      </c>
      <c r="B350" t="str">
        <f t="shared" ca="1" si="10"/>
        <v/>
      </c>
      <c r="C350" s="12" t="str">
        <f t="shared" ca="1" si="11"/>
        <v/>
      </c>
    </row>
    <row r="351" spans="1:3" x14ac:dyDescent="0.25">
      <c r="A351" t="str">
        <f>IF(ISERROR(SMALL(Inventaires!$V$3:$V$318,ROW())),"",SMALL(Inventaires!$V$3:$V$318,ROW()))</f>
        <v/>
      </c>
      <c r="B351" t="str">
        <f t="shared" ca="1" si="10"/>
        <v/>
      </c>
      <c r="C351" s="12" t="str">
        <f t="shared" ca="1" si="11"/>
        <v/>
      </c>
    </row>
    <row r="352" spans="1:3" x14ac:dyDescent="0.25">
      <c r="A352" t="str">
        <f>IF(ISERROR(SMALL(Inventaires!$V$3:$V$318,ROW())),"",SMALL(Inventaires!$V$3:$V$318,ROW()))</f>
        <v/>
      </c>
      <c r="B352" t="str">
        <f t="shared" ca="1" si="10"/>
        <v/>
      </c>
      <c r="C352" s="12" t="str">
        <f t="shared" ca="1" si="11"/>
        <v/>
      </c>
    </row>
    <row r="353" spans="1:3" x14ac:dyDescent="0.25">
      <c r="A353" t="str">
        <f>IF(ISERROR(SMALL(Inventaires!$V$3:$V$318,ROW())),"",SMALL(Inventaires!$V$3:$V$318,ROW()))</f>
        <v/>
      </c>
      <c r="B353" t="str">
        <f t="shared" ca="1" si="10"/>
        <v/>
      </c>
      <c r="C353" s="12" t="str">
        <f t="shared" ca="1" si="11"/>
        <v/>
      </c>
    </row>
    <row r="354" spans="1:3" x14ac:dyDescent="0.25">
      <c r="A354" t="str">
        <f>IF(ISERROR(SMALL(Inventaires!$V$3:$V$318,ROW())),"",SMALL(Inventaires!$V$3:$V$318,ROW()))</f>
        <v/>
      </c>
      <c r="B354" t="str">
        <f t="shared" ca="1" si="10"/>
        <v/>
      </c>
      <c r="C354" s="12" t="str">
        <f t="shared" ca="1" si="11"/>
        <v/>
      </c>
    </row>
    <row r="355" spans="1:3" x14ac:dyDescent="0.25">
      <c r="A355" t="str">
        <f>IF(ISERROR(SMALL(Inventaires!$V$3:$V$318,ROW())),"",SMALL(Inventaires!$V$3:$V$318,ROW()))</f>
        <v/>
      </c>
      <c r="B355" t="str">
        <f t="shared" ca="1" si="10"/>
        <v/>
      </c>
      <c r="C355" s="12" t="str">
        <f t="shared" ca="1" si="11"/>
        <v/>
      </c>
    </row>
    <row r="356" spans="1:3" x14ac:dyDescent="0.25">
      <c r="A356" t="str">
        <f>IF(ISERROR(SMALL(Inventaires!$V$3:$V$318,ROW())),"",SMALL(Inventaires!$V$3:$V$318,ROW()))</f>
        <v/>
      </c>
      <c r="B356" t="str">
        <f t="shared" ca="1" si="10"/>
        <v/>
      </c>
      <c r="C356" s="12" t="str">
        <f t="shared" ca="1" si="11"/>
        <v/>
      </c>
    </row>
    <row r="357" spans="1:3" x14ac:dyDescent="0.25">
      <c r="A357" t="str">
        <f>IF(ISERROR(SMALL(Inventaires!$V$3:$V$318,ROW())),"",SMALL(Inventaires!$V$3:$V$318,ROW()))</f>
        <v/>
      </c>
      <c r="B357" t="str">
        <f t="shared" ca="1" si="10"/>
        <v/>
      </c>
      <c r="C357" s="12" t="str">
        <f t="shared" ca="1" si="11"/>
        <v/>
      </c>
    </row>
    <row r="358" spans="1:3" x14ac:dyDescent="0.25">
      <c r="A358" t="str">
        <f>IF(ISERROR(SMALL(Inventaires!$V$3:$V$318,ROW())),"",SMALL(Inventaires!$V$3:$V$318,ROW()))</f>
        <v/>
      </c>
      <c r="B358" t="str">
        <f t="shared" ca="1" si="10"/>
        <v/>
      </c>
      <c r="C358" s="12" t="str">
        <f t="shared" ca="1" si="11"/>
        <v/>
      </c>
    </row>
    <row r="359" spans="1:3" x14ac:dyDescent="0.25">
      <c r="A359" t="str">
        <f>IF(ISERROR(SMALL(Inventaires!$V$3:$V$318,ROW())),"",SMALL(Inventaires!$V$3:$V$318,ROW()))</f>
        <v/>
      </c>
      <c r="B359" t="str">
        <f t="shared" ca="1" si="10"/>
        <v/>
      </c>
      <c r="C359" s="12" t="str">
        <f t="shared" ca="1" si="11"/>
        <v/>
      </c>
    </row>
    <row r="360" spans="1:3" x14ac:dyDescent="0.25">
      <c r="A360" t="str">
        <f>IF(ISERROR(SMALL(Inventaires!$V$3:$V$318,ROW())),"",SMALL(Inventaires!$V$3:$V$318,ROW()))</f>
        <v/>
      </c>
      <c r="B360" t="str">
        <f t="shared" ca="1" si="10"/>
        <v/>
      </c>
      <c r="C360" s="12" t="str">
        <f t="shared" ca="1" si="11"/>
        <v/>
      </c>
    </row>
    <row r="361" spans="1:3" x14ac:dyDescent="0.25">
      <c r="A361" t="str">
        <f>IF(ISERROR(SMALL(Inventaires!$V$3:$V$318,ROW())),"",SMALL(Inventaires!$V$3:$V$318,ROW()))</f>
        <v/>
      </c>
      <c r="B361" t="str">
        <f t="shared" ca="1" si="10"/>
        <v/>
      </c>
      <c r="C361" s="12" t="str">
        <f t="shared" ca="1" si="11"/>
        <v/>
      </c>
    </row>
    <row r="362" spans="1:3" x14ac:dyDescent="0.25">
      <c r="A362" t="str">
        <f>IF(ISERROR(SMALL(Inventaires!$V$3:$V$318,ROW())),"",SMALL(Inventaires!$V$3:$V$318,ROW()))</f>
        <v/>
      </c>
      <c r="B362" t="str">
        <f t="shared" ca="1" si="10"/>
        <v/>
      </c>
      <c r="C362" s="12" t="str">
        <f t="shared" ca="1" si="11"/>
        <v/>
      </c>
    </row>
    <row r="363" spans="1:3" x14ac:dyDescent="0.25">
      <c r="A363" t="str">
        <f>IF(ISERROR(SMALL(Inventaires!$V$3:$V$318,ROW())),"",SMALL(Inventaires!$V$3:$V$318,ROW()))</f>
        <v/>
      </c>
      <c r="B363" t="str">
        <f t="shared" ca="1" si="10"/>
        <v/>
      </c>
      <c r="C363" s="12" t="str">
        <f t="shared" ca="1" si="11"/>
        <v/>
      </c>
    </row>
    <row r="364" spans="1:3" x14ac:dyDescent="0.25">
      <c r="A364" t="str">
        <f>IF(ISERROR(SMALL(Inventaires!$V$3:$V$318,ROW())),"",SMALL(Inventaires!$V$3:$V$318,ROW()))</f>
        <v/>
      </c>
      <c r="B364" t="str">
        <f t="shared" ca="1" si="10"/>
        <v/>
      </c>
      <c r="C364" s="12" t="str">
        <f t="shared" ca="1" si="11"/>
        <v/>
      </c>
    </row>
    <row r="365" spans="1:3" x14ac:dyDescent="0.25">
      <c r="A365" t="str">
        <f>IF(ISERROR(SMALL(Inventaires!$V$3:$V$318,ROW())),"",SMALL(Inventaires!$V$3:$V$318,ROW()))</f>
        <v/>
      </c>
      <c r="B365" t="str">
        <f t="shared" ca="1" si="10"/>
        <v/>
      </c>
      <c r="C365" s="12" t="str">
        <f t="shared" ca="1" si="11"/>
        <v/>
      </c>
    </row>
    <row r="366" spans="1:3" x14ac:dyDescent="0.25">
      <c r="A366" t="str">
        <f>IF(ISERROR(SMALL(Inventaires!$V$3:$V$318,ROW())),"",SMALL(Inventaires!$V$3:$V$318,ROW()))</f>
        <v/>
      </c>
      <c r="B366" t="str">
        <f t="shared" ca="1" si="10"/>
        <v/>
      </c>
      <c r="C366" s="12" t="str">
        <f t="shared" ca="1" si="11"/>
        <v/>
      </c>
    </row>
    <row r="367" spans="1:3" x14ac:dyDescent="0.25">
      <c r="A367" t="str">
        <f>IF(ISERROR(SMALL(Inventaires!$V$3:$V$318,ROW())),"",SMALL(Inventaires!$V$3:$V$318,ROW()))</f>
        <v/>
      </c>
      <c r="B367" t="str">
        <f t="shared" ca="1" si="10"/>
        <v/>
      </c>
      <c r="C367" s="12" t="str">
        <f t="shared" ca="1" si="11"/>
        <v/>
      </c>
    </row>
    <row r="368" spans="1:3" x14ac:dyDescent="0.25">
      <c r="A368" t="str">
        <f>IF(ISERROR(SMALL(Inventaires!$V$3:$V$318,ROW())),"",SMALL(Inventaires!$V$3:$V$318,ROW()))</f>
        <v/>
      </c>
      <c r="B368" t="str">
        <f t="shared" ca="1" si="10"/>
        <v/>
      </c>
      <c r="C368" s="12" t="str">
        <f t="shared" ca="1" si="11"/>
        <v/>
      </c>
    </row>
    <row r="369" spans="1:3" x14ac:dyDescent="0.25">
      <c r="A369" t="str">
        <f>IF(ISERROR(SMALL(Inventaires!$V$3:$V$318,ROW())),"",SMALL(Inventaires!$V$3:$V$318,ROW()))</f>
        <v/>
      </c>
      <c r="B369" t="str">
        <f t="shared" ca="1" si="10"/>
        <v/>
      </c>
      <c r="C369" s="12" t="str">
        <f t="shared" ca="1" si="11"/>
        <v/>
      </c>
    </row>
    <row r="370" spans="1:3" x14ac:dyDescent="0.25">
      <c r="A370" t="str">
        <f>IF(ISERROR(SMALL(Inventaires!$V$3:$V$318,ROW())),"",SMALL(Inventaires!$V$3:$V$318,ROW()))</f>
        <v/>
      </c>
      <c r="B370" t="str">
        <f t="shared" ca="1" si="10"/>
        <v/>
      </c>
      <c r="C370" s="12" t="str">
        <f t="shared" ca="1" si="11"/>
        <v/>
      </c>
    </row>
    <row r="371" spans="1:3" x14ac:dyDescent="0.25">
      <c r="A371" t="str">
        <f>IF(ISERROR(SMALL(Inventaires!$V$3:$V$318,ROW())),"",SMALL(Inventaires!$V$3:$V$318,ROW()))</f>
        <v/>
      </c>
      <c r="B371" t="str">
        <f t="shared" ca="1" si="10"/>
        <v/>
      </c>
      <c r="C371" s="12" t="str">
        <f t="shared" ca="1" si="11"/>
        <v/>
      </c>
    </row>
    <row r="372" spans="1:3" x14ac:dyDescent="0.25">
      <c r="A372" t="str">
        <f>IF(ISERROR(SMALL(Inventaires!$V$3:$V$318,ROW())),"",SMALL(Inventaires!$V$3:$V$318,ROW()))</f>
        <v/>
      </c>
      <c r="B372" t="str">
        <f t="shared" ca="1" si="10"/>
        <v/>
      </c>
      <c r="C372" s="12" t="str">
        <f t="shared" ca="1" si="11"/>
        <v/>
      </c>
    </row>
    <row r="373" spans="1:3" x14ac:dyDescent="0.25">
      <c r="A373" t="str">
        <f>IF(ISERROR(SMALL(Inventaires!$V$3:$V$318,ROW())),"",SMALL(Inventaires!$V$3:$V$318,ROW()))</f>
        <v/>
      </c>
      <c r="B373" t="str">
        <f t="shared" ca="1" si="10"/>
        <v/>
      </c>
      <c r="C373" s="12" t="str">
        <f t="shared" ca="1" si="11"/>
        <v/>
      </c>
    </row>
    <row r="374" spans="1:3" x14ac:dyDescent="0.25">
      <c r="A374" t="str">
        <f>IF(ISERROR(SMALL(Inventaires!$V$3:$V$318,ROW())),"",SMALL(Inventaires!$V$3:$V$318,ROW()))</f>
        <v/>
      </c>
      <c r="B374" t="str">
        <f t="shared" ca="1" si="10"/>
        <v/>
      </c>
      <c r="C374" s="12" t="str">
        <f t="shared" ca="1" si="11"/>
        <v/>
      </c>
    </row>
    <row r="375" spans="1:3" x14ac:dyDescent="0.25">
      <c r="A375" t="str">
        <f>IF(ISERROR(SMALL(Inventaires!$V$3:$V$318,ROW())),"",SMALL(Inventaires!$V$3:$V$318,ROW()))</f>
        <v/>
      </c>
      <c r="B375" t="str">
        <f t="shared" ca="1" si="10"/>
        <v/>
      </c>
      <c r="C375" s="12" t="str">
        <f t="shared" ca="1" si="11"/>
        <v/>
      </c>
    </row>
    <row r="376" spans="1:3" x14ac:dyDescent="0.25">
      <c r="A376" t="str">
        <f>IF(ISERROR(SMALL(Inventaires!$V$3:$V$318,ROW())),"",SMALL(Inventaires!$V$3:$V$318,ROW()))</f>
        <v/>
      </c>
      <c r="B376" t="str">
        <f t="shared" ca="1" si="10"/>
        <v/>
      </c>
      <c r="C376" s="12" t="str">
        <f t="shared" ca="1" si="11"/>
        <v/>
      </c>
    </row>
    <row r="377" spans="1:3" x14ac:dyDescent="0.25">
      <c r="A377" t="str">
        <f>IF(ISERROR(SMALL(Inventaires!$V$3:$V$318,ROW())),"",SMALL(Inventaires!$V$3:$V$318,ROW()))</f>
        <v/>
      </c>
      <c r="B377" t="str">
        <f t="shared" ca="1" si="10"/>
        <v/>
      </c>
      <c r="C377" s="12" t="str">
        <f t="shared" ca="1" si="11"/>
        <v/>
      </c>
    </row>
    <row r="378" spans="1:3" x14ac:dyDescent="0.25">
      <c r="A378" t="str">
        <f>IF(ISERROR(SMALL(Inventaires!$V$3:$V$318,ROW())),"",SMALL(Inventaires!$V$3:$V$318,ROW()))</f>
        <v/>
      </c>
      <c r="B378" t="str">
        <f t="shared" ca="1" si="10"/>
        <v/>
      </c>
      <c r="C378" s="12" t="str">
        <f t="shared" ca="1" si="11"/>
        <v/>
      </c>
    </row>
    <row r="379" spans="1:3" x14ac:dyDescent="0.25">
      <c r="A379" t="str">
        <f>IF(ISERROR(SMALL(Inventaires!$V$3:$V$318,ROW())),"",SMALL(Inventaires!$V$3:$V$318,ROW()))</f>
        <v/>
      </c>
      <c r="B379" t="str">
        <f t="shared" ca="1" si="10"/>
        <v/>
      </c>
      <c r="C379" s="12" t="str">
        <f t="shared" ca="1" si="11"/>
        <v/>
      </c>
    </row>
    <row r="380" spans="1:3" x14ac:dyDescent="0.25">
      <c r="A380" t="str">
        <f>IF(ISERROR(SMALL(Inventaires!$V$3:$V$318,ROW())),"",SMALL(Inventaires!$V$3:$V$318,ROW()))</f>
        <v/>
      </c>
      <c r="B380" t="str">
        <f t="shared" ca="1" si="10"/>
        <v/>
      </c>
      <c r="C380" s="12" t="str">
        <f t="shared" ca="1" si="11"/>
        <v/>
      </c>
    </row>
    <row r="381" spans="1:3" x14ac:dyDescent="0.25">
      <c r="A381" t="str">
        <f>IF(ISERROR(SMALL(Inventaires!$V$3:$V$318,ROW())),"",SMALL(Inventaires!$V$3:$V$318,ROW()))</f>
        <v/>
      </c>
      <c r="B381" t="str">
        <f t="shared" ca="1" si="10"/>
        <v/>
      </c>
      <c r="C381" s="12" t="str">
        <f t="shared" ca="1" si="11"/>
        <v/>
      </c>
    </row>
    <row r="382" spans="1:3" x14ac:dyDescent="0.25">
      <c r="A382" t="str">
        <f>IF(ISERROR(SMALL(Inventaires!$V$3:$V$318,ROW())),"",SMALL(Inventaires!$V$3:$V$318,ROW()))</f>
        <v/>
      </c>
      <c r="B382" t="str">
        <f t="shared" ca="1" si="10"/>
        <v/>
      </c>
      <c r="C382" s="12" t="str">
        <f t="shared" ca="1" si="11"/>
        <v/>
      </c>
    </row>
    <row r="383" spans="1:3" x14ac:dyDescent="0.25">
      <c r="A383" t="str">
        <f>IF(ISERROR(SMALL(Inventaires!$V$3:$V$318,ROW())),"",SMALL(Inventaires!$V$3:$V$318,ROW()))</f>
        <v/>
      </c>
      <c r="B383" t="str">
        <f t="shared" ca="1" si="10"/>
        <v/>
      </c>
      <c r="C383" s="12" t="str">
        <f t="shared" ca="1" si="11"/>
        <v/>
      </c>
    </row>
    <row r="384" spans="1:3" x14ac:dyDescent="0.25">
      <c r="A384" t="str">
        <f>IF(ISERROR(SMALL(Inventaires!$V$3:$V$318,ROW())),"",SMALL(Inventaires!$V$3:$V$318,ROW()))</f>
        <v/>
      </c>
      <c r="B384" t="str">
        <f t="shared" ca="1" si="10"/>
        <v/>
      </c>
      <c r="C384" s="12" t="str">
        <f t="shared" ca="1" si="11"/>
        <v/>
      </c>
    </row>
    <row r="385" spans="1:3" x14ac:dyDescent="0.25">
      <c r="A385" t="str">
        <f>IF(ISERROR(SMALL(Inventaires!$V$3:$V$318,ROW())),"",SMALL(Inventaires!$V$3:$V$318,ROW()))</f>
        <v/>
      </c>
      <c r="B385" t="str">
        <f t="shared" ca="1" si="10"/>
        <v/>
      </c>
      <c r="C385" s="12" t="str">
        <f t="shared" ca="1" si="11"/>
        <v/>
      </c>
    </row>
    <row r="386" spans="1:3" x14ac:dyDescent="0.25">
      <c r="A386" t="str">
        <f>IF(ISERROR(SMALL(Inventaires!$V$3:$V$318,ROW())),"",SMALL(Inventaires!$V$3:$V$318,ROW()))</f>
        <v/>
      </c>
      <c r="B386" t="str">
        <f t="shared" ref="B386:B416" ca="1" si="12">IF(A386="","",INDIRECT("Inventaires!B"&amp;A386,1))</f>
        <v/>
      </c>
      <c r="C386" s="12" t="str">
        <f t="shared" ref="C386:C421" ca="1" si="13">IF(A386="","",INDIRECT("Inventaires!O"&amp;A386,1))</f>
        <v/>
      </c>
    </row>
    <row r="387" spans="1:3" x14ac:dyDescent="0.25">
      <c r="A387" t="str">
        <f>IF(ISERROR(SMALL(Inventaires!$V$3:$V$318,ROW())),"",SMALL(Inventaires!$V$3:$V$318,ROW()))</f>
        <v/>
      </c>
      <c r="B387" t="str">
        <f t="shared" ca="1" si="12"/>
        <v/>
      </c>
      <c r="C387" s="12" t="str">
        <f t="shared" ca="1" si="13"/>
        <v/>
      </c>
    </row>
    <row r="388" spans="1:3" x14ac:dyDescent="0.25">
      <c r="A388" t="str">
        <f>IF(ISERROR(SMALL(Inventaires!$V$3:$V$318,ROW())),"",SMALL(Inventaires!$V$3:$V$318,ROW()))</f>
        <v/>
      </c>
      <c r="B388" t="str">
        <f t="shared" ca="1" si="12"/>
        <v/>
      </c>
      <c r="C388" s="12" t="str">
        <f t="shared" ca="1" si="13"/>
        <v/>
      </c>
    </row>
    <row r="389" spans="1:3" x14ac:dyDescent="0.25">
      <c r="A389" t="str">
        <f>IF(ISERROR(SMALL(Inventaires!$V$3:$V$318,ROW())),"",SMALL(Inventaires!$V$3:$V$318,ROW()))</f>
        <v/>
      </c>
      <c r="B389" t="str">
        <f t="shared" ca="1" si="12"/>
        <v/>
      </c>
      <c r="C389" s="12" t="str">
        <f t="shared" ca="1" si="13"/>
        <v/>
      </c>
    </row>
    <row r="390" spans="1:3" x14ac:dyDescent="0.25">
      <c r="A390" t="str">
        <f>IF(ISERROR(SMALL(Inventaires!$V$3:$V$318,ROW())),"",SMALL(Inventaires!$V$3:$V$318,ROW()))</f>
        <v/>
      </c>
      <c r="B390" t="str">
        <f t="shared" ca="1" si="12"/>
        <v/>
      </c>
      <c r="C390" s="12" t="str">
        <f t="shared" ca="1" si="13"/>
        <v/>
      </c>
    </row>
    <row r="391" spans="1:3" x14ac:dyDescent="0.25">
      <c r="A391" t="str">
        <f>IF(ISERROR(SMALL(Inventaires!$V$3:$V$318,ROW())),"",SMALL(Inventaires!$V$3:$V$318,ROW()))</f>
        <v/>
      </c>
      <c r="B391" t="str">
        <f t="shared" ca="1" si="12"/>
        <v/>
      </c>
      <c r="C391" s="12" t="str">
        <f t="shared" ca="1" si="13"/>
        <v/>
      </c>
    </row>
    <row r="392" spans="1:3" x14ac:dyDescent="0.25">
      <c r="A392" t="str">
        <f>IF(ISERROR(SMALL(Inventaires!$V$3:$V$318,ROW())),"",SMALL(Inventaires!$V$3:$V$318,ROW()))</f>
        <v/>
      </c>
      <c r="B392" t="str">
        <f t="shared" ca="1" si="12"/>
        <v/>
      </c>
      <c r="C392" s="12" t="str">
        <f t="shared" ca="1" si="13"/>
        <v/>
      </c>
    </row>
    <row r="393" spans="1:3" x14ac:dyDescent="0.25">
      <c r="A393" t="str">
        <f>IF(ISERROR(SMALL(Inventaires!$V$3:$V$318,ROW())),"",SMALL(Inventaires!$V$3:$V$318,ROW()))</f>
        <v/>
      </c>
      <c r="B393" t="str">
        <f t="shared" ca="1" si="12"/>
        <v/>
      </c>
      <c r="C393" s="12" t="str">
        <f t="shared" ca="1" si="13"/>
        <v/>
      </c>
    </row>
    <row r="394" spans="1:3" x14ac:dyDescent="0.25">
      <c r="A394" t="str">
        <f>IF(ISERROR(SMALL(Inventaires!$V$3:$V$318,ROW())),"",SMALL(Inventaires!$V$3:$V$318,ROW()))</f>
        <v/>
      </c>
      <c r="B394" t="str">
        <f t="shared" ca="1" si="12"/>
        <v/>
      </c>
      <c r="C394" s="12" t="str">
        <f t="shared" ca="1" si="13"/>
        <v/>
      </c>
    </row>
    <row r="395" spans="1:3" x14ac:dyDescent="0.25">
      <c r="A395" t="str">
        <f>IF(ISERROR(SMALL(Inventaires!$V$3:$V$318,ROW())),"",SMALL(Inventaires!$V$3:$V$318,ROW()))</f>
        <v/>
      </c>
      <c r="B395" t="str">
        <f t="shared" ca="1" si="12"/>
        <v/>
      </c>
      <c r="C395" s="12" t="str">
        <f t="shared" ca="1" si="13"/>
        <v/>
      </c>
    </row>
    <row r="396" spans="1:3" x14ac:dyDescent="0.25">
      <c r="A396" t="str">
        <f>IF(ISERROR(SMALL(Inventaires!$V$3:$V$318,ROW())),"",SMALL(Inventaires!$V$3:$V$318,ROW()))</f>
        <v/>
      </c>
      <c r="B396" t="str">
        <f t="shared" ca="1" si="12"/>
        <v/>
      </c>
      <c r="C396" s="12" t="str">
        <f t="shared" ca="1" si="13"/>
        <v/>
      </c>
    </row>
    <row r="397" spans="1:3" x14ac:dyDescent="0.25">
      <c r="A397" t="str">
        <f>IF(ISERROR(SMALL(Inventaires!$V$3:$V$318,ROW())),"",SMALL(Inventaires!$V$3:$V$318,ROW()))</f>
        <v/>
      </c>
      <c r="B397" t="str">
        <f t="shared" ca="1" si="12"/>
        <v/>
      </c>
      <c r="C397" s="12" t="str">
        <f t="shared" ca="1" si="13"/>
        <v/>
      </c>
    </row>
    <row r="398" spans="1:3" x14ac:dyDescent="0.25">
      <c r="A398" t="str">
        <f>IF(ISERROR(SMALL(Inventaires!$V$3:$V$318,ROW())),"",SMALL(Inventaires!$V$3:$V$318,ROW()))</f>
        <v/>
      </c>
      <c r="B398" t="str">
        <f t="shared" ca="1" si="12"/>
        <v/>
      </c>
      <c r="C398" s="12" t="str">
        <f t="shared" ca="1" si="13"/>
        <v/>
      </c>
    </row>
    <row r="399" spans="1:3" x14ac:dyDescent="0.25">
      <c r="A399" t="str">
        <f>IF(ISERROR(SMALL(Inventaires!$V$3:$V$318,ROW())),"",SMALL(Inventaires!$V$3:$V$318,ROW()))</f>
        <v/>
      </c>
      <c r="B399" t="str">
        <f t="shared" ca="1" si="12"/>
        <v/>
      </c>
      <c r="C399" s="12" t="str">
        <f t="shared" ca="1" si="13"/>
        <v/>
      </c>
    </row>
    <row r="400" spans="1:3" x14ac:dyDescent="0.25">
      <c r="A400" t="str">
        <f>IF(ISERROR(SMALL(Inventaires!$V$3:$V$318,ROW())),"",SMALL(Inventaires!$V$3:$V$318,ROW()))</f>
        <v/>
      </c>
      <c r="B400" t="str">
        <f t="shared" ca="1" si="12"/>
        <v/>
      </c>
      <c r="C400" s="12" t="str">
        <f t="shared" ca="1" si="13"/>
        <v/>
      </c>
    </row>
    <row r="401" spans="1:3" x14ac:dyDescent="0.25">
      <c r="A401" t="str">
        <f>IF(ISERROR(SMALL(Inventaires!$V$3:$V$318,ROW())),"",SMALL(Inventaires!$V$3:$V$318,ROW()))</f>
        <v/>
      </c>
      <c r="B401" t="str">
        <f t="shared" ca="1" si="12"/>
        <v/>
      </c>
      <c r="C401" s="12" t="str">
        <f t="shared" ca="1" si="13"/>
        <v/>
      </c>
    </row>
    <row r="402" spans="1:3" x14ac:dyDescent="0.25">
      <c r="A402" t="str">
        <f>IF(ISERROR(SMALL(Inventaires!$V$3:$V$318,ROW())),"",SMALL(Inventaires!$V$3:$V$318,ROW()))</f>
        <v/>
      </c>
      <c r="B402" t="str">
        <f t="shared" ca="1" si="12"/>
        <v/>
      </c>
      <c r="C402" s="12" t="str">
        <f t="shared" ca="1" si="13"/>
        <v/>
      </c>
    </row>
    <row r="403" spans="1:3" x14ac:dyDescent="0.25">
      <c r="A403" t="str">
        <f>IF(ISERROR(SMALL(Inventaires!$V$3:$V$318,ROW())),"",SMALL(Inventaires!$V$3:$V$318,ROW()))</f>
        <v/>
      </c>
      <c r="B403" t="str">
        <f t="shared" ca="1" si="12"/>
        <v/>
      </c>
      <c r="C403" s="12" t="str">
        <f t="shared" ca="1" si="13"/>
        <v/>
      </c>
    </row>
    <row r="404" spans="1:3" x14ac:dyDescent="0.25">
      <c r="A404" t="str">
        <f>IF(ISERROR(SMALL(Inventaires!$V$3:$V$318,ROW())),"",SMALL(Inventaires!$V$3:$V$318,ROW()))</f>
        <v/>
      </c>
      <c r="B404" t="str">
        <f t="shared" ca="1" si="12"/>
        <v/>
      </c>
      <c r="C404" s="12" t="str">
        <f t="shared" ca="1" si="13"/>
        <v/>
      </c>
    </row>
    <row r="405" spans="1:3" x14ac:dyDescent="0.25">
      <c r="A405" t="str">
        <f>IF(ISERROR(SMALL(Inventaires!$V$3:$V$318,ROW())),"",SMALL(Inventaires!$V$3:$V$318,ROW()))</f>
        <v/>
      </c>
      <c r="B405" t="str">
        <f t="shared" ca="1" si="12"/>
        <v/>
      </c>
      <c r="C405" s="12" t="str">
        <f t="shared" ca="1" si="13"/>
        <v/>
      </c>
    </row>
    <row r="406" spans="1:3" x14ac:dyDescent="0.25">
      <c r="A406" t="str">
        <f>IF(ISERROR(SMALL(Inventaires!$V$3:$V$318,ROW())),"",SMALL(Inventaires!$V$3:$V$318,ROW()))</f>
        <v/>
      </c>
      <c r="B406" t="str">
        <f t="shared" ca="1" si="12"/>
        <v/>
      </c>
      <c r="C406" s="12" t="str">
        <f t="shared" ca="1" si="13"/>
        <v/>
      </c>
    </row>
    <row r="407" spans="1:3" x14ac:dyDescent="0.25">
      <c r="A407" t="str">
        <f>IF(ISERROR(SMALL(Inventaires!$V$3:$V$318,ROW())),"",SMALL(Inventaires!$V$3:$V$318,ROW()))</f>
        <v/>
      </c>
      <c r="B407" t="str">
        <f t="shared" ca="1" si="12"/>
        <v/>
      </c>
      <c r="C407" s="12" t="str">
        <f t="shared" ca="1" si="13"/>
        <v/>
      </c>
    </row>
    <row r="408" spans="1:3" x14ac:dyDescent="0.25">
      <c r="A408" t="str">
        <f>IF(ISERROR(SMALL(Inventaires!$V$3:$V$318,ROW())),"",SMALL(Inventaires!$V$3:$V$318,ROW()))</f>
        <v/>
      </c>
      <c r="B408" t="str">
        <f t="shared" ca="1" si="12"/>
        <v/>
      </c>
      <c r="C408" s="12" t="str">
        <f t="shared" ca="1" si="13"/>
        <v/>
      </c>
    </row>
    <row r="409" spans="1:3" x14ac:dyDescent="0.25">
      <c r="A409" t="str">
        <f>IF(ISERROR(SMALL(Inventaires!$V$3:$V$318,ROW())),"",SMALL(Inventaires!$V$3:$V$318,ROW()))</f>
        <v/>
      </c>
      <c r="B409" t="str">
        <f t="shared" ca="1" si="12"/>
        <v/>
      </c>
      <c r="C409" s="12" t="str">
        <f t="shared" ca="1" si="13"/>
        <v/>
      </c>
    </row>
    <row r="410" spans="1:3" x14ac:dyDescent="0.25">
      <c r="A410" t="str">
        <f>IF(ISERROR(SMALL(Inventaires!$V$3:$V$318,ROW())),"",SMALL(Inventaires!$V$3:$V$318,ROW()))</f>
        <v/>
      </c>
      <c r="B410" t="str">
        <f t="shared" ca="1" si="12"/>
        <v/>
      </c>
      <c r="C410" s="12" t="str">
        <f t="shared" ca="1" si="13"/>
        <v/>
      </c>
    </row>
    <row r="411" spans="1:3" x14ac:dyDescent="0.25">
      <c r="A411" t="str">
        <f>IF(ISERROR(SMALL(Inventaires!$V$3:$V$318,ROW())),"",SMALL(Inventaires!$V$3:$V$318,ROW()))</f>
        <v/>
      </c>
      <c r="B411" t="str">
        <f t="shared" ca="1" si="12"/>
        <v/>
      </c>
      <c r="C411" s="12" t="str">
        <f t="shared" ca="1" si="13"/>
        <v/>
      </c>
    </row>
    <row r="412" spans="1:3" x14ac:dyDescent="0.25">
      <c r="A412" t="str">
        <f>IF(ISERROR(SMALL(Inventaires!$V$3:$V$318,ROW())),"",SMALL(Inventaires!$V$3:$V$318,ROW()))</f>
        <v/>
      </c>
      <c r="B412" t="str">
        <f t="shared" ca="1" si="12"/>
        <v/>
      </c>
      <c r="C412" s="12" t="str">
        <f t="shared" ca="1" si="13"/>
        <v/>
      </c>
    </row>
    <row r="413" spans="1:3" x14ac:dyDescent="0.25">
      <c r="A413" t="str">
        <f>IF(ISERROR(SMALL(Inventaires!$V$3:$V$318,ROW())),"",SMALL(Inventaires!$V$3:$V$318,ROW()))</f>
        <v/>
      </c>
      <c r="B413" t="str">
        <f t="shared" ca="1" si="12"/>
        <v/>
      </c>
      <c r="C413" s="12" t="str">
        <f t="shared" ca="1" si="13"/>
        <v/>
      </c>
    </row>
    <row r="414" spans="1:3" x14ac:dyDescent="0.25">
      <c r="A414" t="str">
        <f>IF(ISERROR(SMALL(Inventaires!$V$3:$V$318,ROW())),"",SMALL(Inventaires!$V$3:$V$318,ROW()))</f>
        <v/>
      </c>
      <c r="B414" t="str">
        <f t="shared" ca="1" si="12"/>
        <v/>
      </c>
      <c r="C414" s="12" t="str">
        <f t="shared" ca="1" si="13"/>
        <v/>
      </c>
    </row>
    <row r="415" spans="1:3" x14ac:dyDescent="0.25">
      <c r="A415" t="str">
        <f>IF(ISERROR(SMALL(Inventaires!$V$3:$V$318,ROW())),"",SMALL(Inventaires!$V$3:$V$318,ROW()))</f>
        <v/>
      </c>
      <c r="B415" t="str">
        <f t="shared" ca="1" si="12"/>
        <v/>
      </c>
      <c r="C415" s="12" t="str">
        <f t="shared" ca="1" si="13"/>
        <v/>
      </c>
    </row>
    <row r="416" spans="1:3" x14ac:dyDescent="0.25">
      <c r="A416" t="str">
        <f>IF(ISERROR(SMALL(Inventaires!$V$3:$V$318,ROW())),"",SMALL(Inventaires!$V$3:$V$318,ROW()))</f>
        <v/>
      </c>
      <c r="B416" t="str">
        <f t="shared" ca="1" si="12"/>
        <v/>
      </c>
      <c r="C416" s="12" t="str">
        <f t="shared" ca="1" si="13"/>
        <v/>
      </c>
    </row>
    <row r="417" spans="1:3" x14ac:dyDescent="0.25">
      <c r="A417" t="str">
        <f>IF(ISERROR(SMALL(Inventaires!$V$3:$V$318,ROW())),"",SMALL(Inventaires!$V$3:$V$318,ROW()))</f>
        <v/>
      </c>
      <c r="C417" s="12" t="str">
        <f t="shared" ca="1" si="13"/>
        <v/>
      </c>
    </row>
    <row r="418" spans="1:3" x14ac:dyDescent="0.25">
      <c r="A418" t="str">
        <f>IF(ISERROR(SMALL(Inventaires!$V$3:$V$318,ROW())),"",SMALL(Inventaires!$V$3:$V$318,ROW()))</f>
        <v/>
      </c>
      <c r="C418" s="12" t="str">
        <f t="shared" ca="1" si="13"/>
        <v/>
      </c>
    </row>
    <row r="419" spans="1:3" x14ac:dyDescent="0.25">
      <c r="A419" t="str">
        <f>IF(ISERROR(SMALL(Inventaires!$V$3:$V$318,ROW())),"",SMALL(Inventaires!$V$3:$V$318,ROW()))</f>
        <v/>
      </c>
      <c r="C419" s="12" t="str">
        <f t="shared" ca="1" si="13"/>
        <v/>
      </c>
    </row>
    <row r="420" spans="1:3" x14ac:dyDescent="0.25">
      <c r="A420" t="str">
        <f>IF(ISERROR(SMALL(Inventaires!$V$3:$V$318,ROW())),"",SMALL(Inventaires!$V$3:$V$318,ROW()))</f>
        <v/>
      </c>
      <c r="C420" s="12" t="str">
        <f t="shared" ca="1" si="13"/>
        <v/>
      </c>
    </row>
    <row r="421" spans="1:3" x14ac:dyDescent="0.25">
      <c r="A421" t="str">
        <f>IF(ISERROR(SMALL(Inventaires!$V$3:$V$318,ROW())),"",SMALL(Inventaires!$V$3:$V$318,ROW()))</f>
        <v/>
      </c>
      <c r="C421" s="12" t="str">
        <f t="shared" ca="1" si="13"/>
        <v/>
      </c>
    </row>
    <row r="422" spans="1:3" x14ac:dyDescent="0.25">
      <c r="A422" t="str">
        <f>IF(ISERROR(SMALL(Inventaires!$V$3:$V$318,ROW())),"",SMALL(Inventaires!$V$3:$V$318,ROW()))</f>
        <v/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99"/>
  <sheetViews>
    <sheetView topLeftCell="A241" workbookViewId="0">
      <selection activeCell="S18" sqref="S18"/>
    </sheetView>
  </sheetViews>
  <sheetFormatPr baseColWidth="10" defaultColWidth="9.140625" defaultRowHeight="15" x14ac:dyDescent="0.25"/>
  <cols>
    <col min="1" max="1" width="48.28515625" bestFit="1" customWidth="1"/>
    <col min="2" max="2" width="66" bestFit="1" customWidth="1"/>
    <col min="3" max="3" width="69.5703125" bestFit="1" customWidth="1"/>
    <col min="4" max="4" width="16.42578125" bestFit="1" customWidth="1"/>
    <col min="5" max="5" width="9.28515625" bestFit="1" customWidth="1"/>
    <col min="6" max="6" width="40" bestFit="1" customWidth="1"/>
    <col min="7" max="7" width="42.42578125" bestFit="1" customWidth="1"/>
    <col min="8" max="8" width="12.85546875" bestFit="1" customWidth="1"/>
    <col min="9" max="9" width="9.28515625" bestFit="1" customWidth="1"/>
    <col min="10" max="11" width="21.140625" bestFit="1" customWidth="1"/>
    <col min="12" max="12" width="22.28515625" bestFit="1" customWidth="1"/>
    <col min="13" max="13" width="14" bestFit="1" customWidth="1"/>
    <col min="14" max="14" width="7" bestFit="1" customWidth="1"/>
    <col min="15" max="15" width="20" bestFit="1" customWidth="1"/>
    <col min="16" max="16" width="4.5703125" bestFit="1" customWidth="1"/>
    <col min="17" max="17" width="11.7109375" bestFit="1" customWidth="1"/>
    <col min="18" max="18" width="8.140625" bestFit="1" customWidth="1"/>
    <col min="19" max="19" width="22.28515625" bestFit="1" customWidth="1"/>
    <col min="20" max="21" width="1.140625" bestFit="1" customWidth="1"/>
    <col min="22" max="22" width="11" customWidth="1"/>
    <col min="23" max="26" width="1.140625" bestFit="1" customWidth="1"/>
  </cols>
  <sheetData>
    <row r="1" spans="1:26" x14ac:dyDescent="0.25">
      <c r="A1" s="1" t="s">
        <v>0</v>
      </c>
    </row>
    <row r="2" spans="1:26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1"/>
      <c r="U2" s="1"/>
      <c r="V2" s="1"/>
      <c r="W2" s="1"/>
      <c r="X2" s="1"/>
      <c r="Y2" s="1"/>
      <c r="Z2" s="1"/>
    </row>
    <row r="3" spans="1:26" x14ac:dyDescent="0.25">
      <c r="A3">
        <v>621139600673</v>
      </c>
      <c r="B3" t="s">
        <v>20</v>
      </c>
      <c r="F3" t="s">
        <v>21</v>
      </c>
      <c r="I3" t="s">
        <v>22</v>
      </c>
      <c r="O3">
        <v>621139600673</v>
      </c>
      <c r="V3">
        <f>IF(I3="rupture",ROW(),"")</f>
        <v>3</v>
      </c>
    </row>
    <row r="4" spans="1:26" x14ac:dyDescent="0.25">
      <c r="A4">
        <v>624274530829</v>
      </c>
      <c r="B4" t="s">
        <v>23</v>
      </c>
      <c r="F4" t="s">
        <v>21</v>
      </c>
      <c r="I4" t="s">
        <v>22</v>
      </c>
      <c r="O4">
        <v>624274530829</v>
      </c>
      <c r="V4">
        <f t="shared" ref="V4:V67" si="0">IF(I4="rupture",ROW(),"")</f>
        <v>4</v>
      </c>
    </row>
    <row r="5" spans="1:26" x14ac:dyDescent="0.25">
      <c r="A5">
        <v>686864015611</v>
      </c>
      <c r="B5" t="s">
        <v>24</v>
      </c>
      <c r="F5" t="s">
        <v>25</v>
      </c>
      <c r="H5">
        <v>25</v>
      </c>
      <c r="O5">
        <v>686864015611</v>
      </c>
      <c r="V5" t="str">
        <f t="shared" si="0"/>
        <v/>
      </c>
    </row>
    <row r="6" spans="1:26" x14ac:dyDescent="0.25">
      <c r="A6">
        <v>686864015628</v>
      </c>
      <c r="B6" t="s">
        <v>26</v>
      </c>
      <c r="F6" t="s">
        <v>25</v>
      </c>
      <c r="H6">
        <v>8</v>
      </c>
      <c r="O6">
        <v>686864015628</v>
      </c>
      <c r="V6" t="str">
        <f t="shared" si="0"/>
        <v/>
      </c>
    </row>
    <row r="7" spans="1:26" x14ac:dyDescent="0.25">
      <c r="A7">
        <v>686864015635</v>
      </c>
      <c r="B7" t="s">
        <v>27</v>
      </c>
      <c r="F7" t="s">
        <v>25</v>
      </c>
      <c r="H7">
        <v>10</v>
      </c>
      <c r="O7">
        <v>686864015635</v>
      </c>
      <c r="V7" t="str">
        <f t="shared" si="0"/>
        <v/>
      </c>
    </row>
    <row r="8" spans="1:26" x14ac:dyDescent="0.25">
      <c r="A8">
        <v>686864015642</v>
      </c>
      <c r="B8" t="s">
        <v>28</v>
      </c>
      <c r="F8" t="s">
        <v>25</v>
      </c>
      <c r="H8">
        <v>4</v>
      </c>
      <c r="O8">
        <v>686864015642</v>
      </c>
      <c r="V8" t="str">
        <f t="shared" si="0"/>
        <v/>
      </c>
    </row>
    <row r="9" spans="1:26" x14ac:dyDescent="0.25">
      <c r="A9">
        <v>777080000000</v>
      </c>
      <c r="B9" t="s">
        <v>29</v>
      </c>
      <c r="F9" t="s">
        <v>30</v>
      </c>
      <c r="I9" t="s">
        <v>22</v>
      </c>
      <c r="O9">
        <v>777080001011</v>
      </c>
      <c r="V9">
        <f t="shared" si="0"/>
        <v>9</v>
      </c>
    </row>
    <row r="10" spans="1:26" x14ac:dyDescent="0.25">
      <c r="A10">
        <v>6935485185161</v>
      </c>
      <c r="B10" t="s">
        <v>31</v>
      </c>
      <c r="F10" t="s">
        <v>32</v>
      </c>
      <c r="I10" t="s">
        <v>22</v>
      </c>
      <c r="O10">
        <v>6935485185161</v>
      </c>
      <c r="V10">
        <f t="shared" si="0"/>
        <v>10</v>
      </c>
    </row>
    <row r="11" spans="1:26" x14ac:dyDescent="0.25">
      <c r="A11" t="s">
        <v>33</v>
      </c>
      <c r="B11" t="s">
        <v>34</v>
      </c>
      <c r="F11" t="s">
        <v>35</v>
      </c>
      <c r="I11" t="s">
        <v>22</v>
      </c>
      <c r="O11">
        <v>830853005019</v>
      </c>
      <c r="V11">
        <f t="shared" si="0"/>
        <v>11</v>
      </c>
    </row>
    <row r="12" spans="1:26" x14ac:dyDescent="0.25">
      <c r="A12" t="s">
        <v>36</v>
      </c>
      <c r="B12" t="s">
        <v>37</v>
      </c>
      <c r="F12" t="s">
        <v>38</v>
      </c>
      <c r="I12" t="s">
        <v>22</v>
      </c>
      <c r="O12" t="s">
        <v>39</v>
      </c>
      <c r="V12">
        <f t="shared" si="0"/>
        <v>12</v>
      </c>
    </row>
    <row r="13" spans="1:26" x14ac:dyDescent="0.25">
      <c r="A13" t="s">
        <v>40</v>
      </c>
      <c r="B13" t="s">
        <v>41</v>
      </c>
      <c r="F13" t="s">
        <v>42</v>
      </c>
      <c r="I13" t="s">
        <v>22</v>
      </c>
      <c r="O13">
        <v>626665006067</v>
      </c>
      <c r="V13">
        <f t="shared" si="0"/>
        <v>13</v>
      </c>
    </row>
    <row r="14" spans="1:26" x14ac:dyDescent="0.25">
      <c r="A14" t="s">
        <v>43</v>
      </c>
      <c r="B14" t="s">
        <v>44</v>
      </c>
      <c r="F14" t="s">
        <v>42</v>
      </c>
      <c r="I14" t="s">
        <v>22</v>
      </c>
      <c r="O14">
        <v>626665006159</v>
      </c>
      <c r="V14">
        <f t="shared" si="0"/>
        <v>14</v>
      </c>
    </row>
    <row r="15" spans="1:26" x14ac:dyDescent="0.25">
      <c r="A15" t="s">
        <v>45</v>
      </c>
      <c r="B15" t="s">
        <v>46</v>
      </c>
      <c r="F15" t="s">
        <v>42</v>
      </c>
      <c r="I15" t="s">
        <v>22</v>
      </c>
      <c r="O15">
        <v>626665006166</v>
      </c>
      <c r="V15">
        <f t="shared" si="0"/>
        <v>15</v>
      </c>
    </row>
    <row r="16" spans="1:26" x14ac:dyDescent="0.25">
      <c r="A16" t="s">
        <v>47</v>
      </c>
      <c r="B16" t="s">
        <v>48</v>
      </c>
      <c r="F16" t="s">
        <v>42</v>
      </c>
      <c r="I16" t="s">
        <v>22</v>
      </c>
      <c r="O16">
        <v>626665006173</v>
      </c>
      <c r="V16">
        <f t="shared" si="0"/>
        <v>16</v>
      </c>
    </row>
    <row r="17" spans="1:22" x14ac:dyDescent="0.25">
      <c r="A17" t="s">
        <v>49</v>
      </c>
      <c r="B17" t="s">
        <v>50</v>
      </c>
      <c r="F17" t="s">
        <v>42</v>
      </c>
      <c r="I17" t="s">
        <v>22</v>
      </c>
      <c r="O17">
        <v>626665006180</v>
      </c>
      <c r="V17">
        <f t="shared" si="0"/>
        <v>17</v>
      </c>
    </row>
    <row r="18" spans="1:22" x14ac:dyDescent="0.25">
      <c r="A18" t="s">
        <v>51</v>
      </c>
      <c r="B18" t="s">
        <v>52</v>
      </c>
      <c r="F18" t="s">
        <v>42</v>
      </c>
      <c r="I18" t="s">
        <v>22</v>
      </c>
      <c r="O18">
        <v>626665006265</v>
      </c>
      <c r="V18">
        <f t="shared" si="0"/>
        <v>18</v>
      </c>
    </row>
    <row r="19" spans="1:22" x14ac:dyDescent="0.25">
      <c r="A19" t="s">
        <v>53</v>
      </c>
      <c r="B19" t="s">
        <v>54</v>
      </c>
      <c r="F19" t="s">
        <v>55</v>
      </c>
      <c r="H19">
        <v>190</v>
      </c>
      <c r="K19">
        <v>568.1</v>
      </c>
      <c r="M19" t="s">
        <v>56</v>
      </c>
      <c r="O19">
        <v>612668141188</v>
      </c>
      <c r="V19" t="str">
        <f t="shared" si="0"/>
        <v/>
      </c>
    </row>
    <row r="20" spans="1:22" x14ac:dyDescent="0.25">
      <c r="A20" t="s">
        <v>57</v>
      </c>
      <c r="B20" t="s">
        <v>58</v>
      </c>
      <c r="F20" t="s">
        <v>38</v>
      </c>
      <c r="I20" t="s">
        <v>22</v>
      </c>
      <c r="O20" t="s">
        <v>59</v>
      </c>
      <c r="V20">
        <f t="shared" si="0"/>
        <v>20</v>
      </c>
    </row>
    <row r="21" spans="1:22" x14ac:dyDescent="0.25">
      <c r="A21" t="s">
        <v>60</v>
      </c>
      <c r="B21" t="s">
        <v>61</v>
      </c>
      <c r="F21" t="s">
        <v>38</v>
      </c>
      <c r="H21">
        <v>10</v>
      </c>
      <c r="O21" t="s">
        <v>62</v>
      </c>
      <c r="V21" t="str">
        <f t="shared" si="0"/>
        <v/>
      </c>
    </row>
    <row r="22" spans="1:22" x14ac:dyDescent="0.25">
      <c r="A22" t="s">
        <v>63</v>
      </c>
      <c r="B22" t="s">
        <v>64</v>
      </c>
      <c r="F22" t="s">
        <v>38</v>
      </c>
      <c r="H22">
        <v>7</v>
      </c>
      <c r="O22" t="s">
        <v>65</v>
      </c>
      <c r="V22" t="str">
        <f t="shared" si="0"/>
        <v/>
      </c>
    </row>
    <row r="23" spans="1:22" x14ac:dyDescent="0.25">
      <c r="A23" t="s">
        <v>66</v>
      </c>
      <c r="B23" t="s">
        <v>67</v>
      </c>
      <c r="F23" t="s">
        <v>38</v>
      </c>
      <c r="H23">
        <v>13</v>
      </c>
      <c r="O23" t="s">
        <v>68</v>
      </c>
      <c r="V23" t="str">
        <f t="shared" si="0"/>
        <v/>
      </c>
    </row>
    <row r="24" spans="1:22" x14ac:dyDescent="0.25">
      <c r="A24" t="s">
        <v>69</v>
      </c>
      <c r="B24" t="s">
        <v>70</v>
      </c>
      <c r="F24" t="s">
        <v>38</v>
      </c>
      <c r="H24">
        <v>6</v>
      </c>
      <c r="O24" t="s">
        <v>71</v>
      </c>
      <c r="V24" t="str">
        <f t="shared" si="0"/>
        <v/>
      </c>
    </row>
    <row r="25" spans="1:22" x14ac:dyDescent="0.25">
      <c r="A25" t="s">
        <v>72</v>
      </c>
      <c r="B25" t="s">
        <v>73</v>
      </c>
      <c r="F25" t="s">
        <v>74</v>
      </c>
      <c r="H25">
        <v>82</v>
      </c>
      <c r="O25" t="s">
        <v>75</v>
      </c>
      <c r="V25" t="str">
        <f t="shared" si="0"/>
        <v/>
      </c>
    </row>
    <row r="26" spans="1:22" x14ac:dyDescent="0.25">
      <c r="A26" t="s">
        <v>76</v>
      </c>
      <c r="B26" t="s">
        <v>77</v>
      </c>
      <c r="F26" t="s">
        <v>38</v>
      </c>
      <c r="I26" t="s">
        <v>22</v>
      </c>
      <c r="O26" t="s">
        <v>78</v>
      </c>
      <c r="V26">
        <f t="shared" si="0"/>
        <v>26</v>
      </c>
    </row>
    <row r="27" spans="1:22" x14ac:dyDescent="0.25">
      <c r="A27" t="s">
        <v>79</v>
      </c>
      <c r="B27" t="s">
        <v>80</v>
      </c>
      <c r="F27" t="s">
        <v>38</v>
      </c>
      <c r="I27" t="s">
        <v>22</v>
      </c>
      <c r="O27" t="s">
        <v>81</v>
      </c>
      <c r="V27">
        <f t="shared" si="0"/>
        <v>27</v>
      </c>
    </row>
    <row r="28" spans="1:22" x14ac:dyDescent="0.25">
      <c r="A28" t="s">
        <v>82</v>
      </c>
      <c r="B28" t="s">
        <v>83</v>
      </c>
      <c r="F28" t="s">
        <v>38</v>
      </c>
      <c r="I28" t="s">
        <v>22</v>
      </c>
      <c r="O28" t="s">
        <v>84</v>
      </c>
      <c r="V28">
        <f t="shared" si="0"/>
        <v>28</v>
      </c>
    </row>
    <row r="29" spans="1:22" x14ac:dyDescent="0.25">
      <c r="A29" t="s">
        <v>85</v>
      </c>
      <c r="B29" t="s">
        <v>86</v>
      </c>
      <c r="F29" t="s">
        <v>38</v>
      </c>
      <c r="I29" t="s">
        <v>22</v>
      </c>
      <c r="O29">
        <v>885967206272</v>
      </c>
      <c r="V29">
        <f t="shared" si="0"/>
        <v>29</v>
      </c>
    </row>
    <row r="30" spans="1:22" x14ac:dyDescent="0.25">
      <c r="A30" t="s">
        <v>87</v>
      </c>
      <c r="B30" t="s">
        <v>88</v>
      </c>
      <c r="F30" t="s">
        <v>89</v>
      </c>
      <c r="I30" t="s">
        <v>22</v>
      </c>
      <c r="O30">
        <v>771913771805</v>
      </c>
      <c r="V30">
        <f t="shared" si="0"/>
        <v>30</v>
      </c>
    </row>
    <row r="31" spans="1:22" x14ac:dyDescent="0.25">
      <c r="A31" t="s">
        <v>90</v>
      </c>
      <c r="B31" t="s">
        <v>91</v>
      </c>
      <c r="F31" t="s">
        <v>92</v>
      </c>
      <c r="H31">
        <v>5</v>
      </c>
      <c r="O31" t="s">
        <v>93</v>
      </c>
      <c r="V31" t="str">
        <f t="shared" si="0"/>
        <v/>
      </c>
    </row>
    <row r="32" spans="1:22" x14ac:dyDescent="0.25">
      <c r="A32" t="s">
        <v>94</v>
      </c>
      <c r="B32" t="s">
        <v>95</v>
      </c>
      <c r="F32" t="s">
        <v>96</v>
      </c>
      <c r="H32">
        <v>5</v>
      </c>
      <c r="O32">
        <v>778314110011</v>
      </c>
      <c r="V32" t="str">
        <f t="shared" si="0"/>
        <v/>
      </c>
    </row>
    <row r="33" spans="1:22" x14ac:dyDescent="0.25">
      <c r="A33" t="s">
        <v>97</v>
      </c>
      <c r="B33" t="s">
        <v>98</v>
      </c>
      <c r="F33" t="s">
        <v>89</v>
      </c>
      <c r="I33" t="s">
        <v>22</v>
      </c>
      <c r="O33" t="s">
        <v>99</v>
      </c>
      <c r="V33">
        <f t="shared" si="0"/>
        <v>33</v>
      </c>
    </row>
    <row r="34" spans="1:22" x14ac:dyDescent="0.25">
      <c r="A34" t="s">
        <v>100</v>
      </c>
      <c r="B34" t="s">
        <v>101</v>
      </c>
      <c r="F34" t="s">
        <v>38</v>
      </c>
      <c r="I34" t="s">
        <v>22</v>
      </c>
      <c r="O34" t="s">
        <v>102</v>
      </c>
      <c r="V34">
        <f t="shared" si="0"/>
        <v>34</v>
      </c>
    </row>
    <row r="35" spans="1:22" x14ac:dyDescent="0.25">
      <c r="A35" t="s">
        <v>103</v>
      </c>
      <c r="B35" t="s">
        <v>104</v>
      </c>
      <c r="F35" t="s">
        <v>89</v>
      </c>
      <c r="I35" t="s">
        <v>22</v>
      </c>
      <c r="O35" t="s">
        <v>105</v>
      </c>
      <c r="V35">
        <f t="shared" si="0"/>
        <v>35</v>
      </c>
    </row>
    <row r="36" spans="1:22" x14ac:dyDescent="0.25">
      <c r="A36" t="s">
        <v>106</v>
      </c>
      <c r="B36" t="s">
        <v>107</v>
      </c>
      <c r="F36" t="s">
        <v>89</v>
      </c>
      <c r="H36">
        <v>9</v>
      </c>
      <c r="O36">
        <v>771913771560</v>
      </c>
      <c r="V36" t="str">
        <f t="shared" si="0"/>
        <v/>
      </c>
    </row>
    <row r="37" spans="1:22" x14ac:dyDescent="0.25">
      <c r="A37" t="s">
        <v>108</v>
      </c>
      <c r="B37" t="s">
        <v>109</v>
      </c>
      <c r="F37" t="s">
        <v>38</v>
      </c>
      <c r="H37">
        <v>6</v>
      </c>
      <c r="O37" t="s">
        <v>110</v>
      </c>
      <c r="V37" t="str">
        <f t="shared" si="0"/>
        <v/>
      </c>
    </row>
    <row r="38" spans="1:22" x14ac:dyDescent="0.25">
      <c r="A38" t="s">
        <v>111</v>
      </c>
      <c r="B38" t="s">
        <v>112</v>
      </c>
      <c r="F38" t="s">
        <v>38</v>
      </c>
      <c r="I38" t="s">
        <v>22</v>
      </c>
      <c r="O38" t="s">
        <v>113</v>
      </c>
      <c r="V38">
        <f t="shared" si="0"/>
        <v>38</v>
      </c>
    </row>
    <row r="39" spans="1:22" x14ac:dyDescent="0.25">
      <c r="A39" t="s">
        <v>114</v>
      </c>
      <c r="B39" t="s">
        <v>115</v>
      </c>
      <c r="F39" t="s">
        <v>38</v>
      </c>
      <c r="I39" t="s">
        <v>22</v>
      </c>
      <c r="O39" t="s">
        <v>116</v>
      </c>
      <c r="V39">
        <f t="shared" si="0"/>
        <v>39</v>
      </c>
    </row>
    <row r="40" spans="1:22" x14ac:dyDescent="0.25">
      <c r="A40" t="s">
        <v>117</v>
      </c>
      <c r="B40" t="s">
        <v>118</v>
      </c>
      <c r="F40" t="s">
        <v>38</v>
      </c>
      <c r="H40">
        <v>12</v>
      </c>
      <c r="O40" t="s">
        <v>119</v>
      </c>
      <c r="V40" t="str">
        <f t="shared" si="0"/>
        <v/>
      </c>
    </row>
    <row r="41" spans="1:22" x14ac:dyDescent="0.25">
      <c r="A41" t="s">
        <v>120</v>
      </c>
      <c r="B41" t="s">
        <v>121</v>
      </c>
      <c r="F41" t="s">
        <v>89</v>
      </c>
      <c r="I41" t="s">
        <v>22</v>
      </c>
      <c r="O41" t="s">
        <v>122</v>
      </c>
      <c r="V41">
        <f t="shared" si="0"/>
        <v>41</v>
      </c>
    </row>
    <row r="42" spans="1:22" x14ac:dyDescent="0.25">
      <c r="A42" t="s">
        <v>123</v>
      </c>
      <c r="B42" t="s">
        <v>124</v>
      </c>
      <c r="F42" t="s">
        <v>89</v>
      </c>
      <c r="I42" t="s">
        <v>22</v>
      </c>
      <c r="O42" t="s">
        <v>125</v>
      </c>
      <c r="V42">
        <f t="shared" si="0"/>
        <v>42</v>
      </c>
    </row>
    <row r="43" spans="1:22" x14ac:dyDescent="0.25">
      <c r="A43" t="s">
        <v>126</v>
      </c>
      <c r="B43" t="s">
        <v>127</v>
      </c>
      <c r="F43" t="s">
        <v>32</v>
      </c>
      <c r="H43">
        <v>24</v>
      </c>
      <c r="O43">
        <v>622027000162</v>
      </c>
      <c r="V43" t="str">
        <f t="shared" si="0"/>
        <v/>
      </c>
    </row>
    <row r="44" spans="1:22" x14ac:dyDescent="0.25">
      <c r="A44" t="s">
        <v>128</v>
      </c>
      <c r="B44" t="s">
        <v>129</v>
      </c>
      <c r="F44" t="s">
        <v>32</v>
      </c>
      <c r="H44">
        <v>62</v>
      </c>
      <c r="O44">
        <v>622027000438</v>
      </c>
      <c r="V44" t="str">
        <f t="shared" si="0"/>
        <v/>
      </c>
    </row>
    <row r="45" spans="1:22" x14ac:dyDescent="0.25">
      <c r="A45" t="s">
        <v>130</v>
      </c>
      <c r="B45" t="s">
        <v>131</v>
      </c>
      <c r="F45" t="s">
        <v>132</v>
      </c>
      <c r="I45" t="s">
        <v>22</v>
      </c>
      <c r="O45">
        <v>777747100873</v>
      </c>
      <c r="V45">
        <f t="shared" si="0"/>
        <v>45</v>
      </c>
    </row>
    <row r="46" spans="1:22" x14ac:dyDescent="0.25">
      <c r="A46" t="s">
        <v>133</v>
      </c>
      <c r="B46" t="s">
        <v>134</v>
      </c>
      <c r="F46" t="s">
        <v>132</v>
      </c>
      <c r="I46" t="s">
        <v>22</v>
      </c>
      <c r="O46">
        <v>777747100903</v>
      </c>
      <c r="V46">
        <f t="shared" si="0"/>
        <v>46</v>
      </c>
    </row>
    <row r="47" spans="1:22" x14ac:dyDescent="0.25">
      <c r="A47" t="s">
        <v>135</v>
      </c>
      <c r="B47" t="s">
        <v>136</v>
      </c>
      <c r="F47" t="s">
        <v>132</v>
      </c>
      <c r="I47" t="s">
        <v>22</v>
      </c>
      <c r="O47">
        <v>777747101009</v>
      </c>
      <c r="V47">
        <f t="shared" si="0"/>
        <v>47</v>
      </c>
    </row>
    <row r="48" spans="1:22" x14ac:dyDescent="0.25">
      <c r="A48" t="s">
        <v>137</v>
      </c>
      <c r="B48" t="s">
        <v>138</v>
      </c>
      <c r="F48" t="s">
        <v>132</v>
      </c>
      <c r="I48" t="s">
        <v>22</v>
      </c>
      <c r="O48">
        <v>777747101023</v>
      </c>
      <c r="V48">
        <f t="shared" si="0"/>
        <v>48</v>
      </c>
    </row>
    <row r="49" spans="1:22" x14ac:dyDescent="0.25">
      <c r="A49" t="s">
        <v>139</v>
      </c>
      <c r="B49" t="s">
        <v>140</v>
      </c>
      <c r="F49" t="s">
        <v>141</v>
      </c>
      <c r="I49" t="s">
        <v>22</v>
      </c>
      <c r="O49">
        <v>777747101948</v>
      </c>
      <c r="V49">
        <f t="shared" si="0"/>
        <v>49</v>
      </c>
    </row>
    <row r="50" spans="1:22" x14ac:dyDescent="0.25">
      <c r="A50" t="s">
        <v>142</v>
      </c>
      <c r="B50" t="s">
        <v>143</v>
      </c>
      <c r="F50" t="s">
        <v>42</v>
      </c>
      <c r="I50" t="s">
        <v>22</v>
      </c>
      <c r="O50">
        <v>777747101092</v>
      </c>
      <c r="V50">
        <f t="shared" si="0"/>
        <v>50</v>
      </c>
    </row>
    <row r="51" spans="1:22" x14ac:dyDescent="0.25">
      <c r="A51" t="s">
        <v>144</v>
      </c>
      <c r="B51" t="s">
        <v>145</v>
      </c>
      <c r="F51" t="s">
        <v>146</v>
      </c>
      <c r="H51">
        <v>5</v>
      </c>
      <c r="O51">
        <v>777747101986</v>
      </c>
      <c r="V51" t="str">
        <f t="shared" si="0"/>
        <v/>
      </c>
    </row>
    <row r="52" spans="1:22" x14ac:dyDescent="0.25">
      <c r="A52" t="s">
        <v>147</v>
      </c>
      <c r="B52" t="s">
        <v>148</v>
      </c>
      <c r="F52" t="s">
        <v>146</v>
      </c>
      <c r="I52" t="s">
        <v>22</v>
      </c>
      <c r="O52">
        <v>777747101993</v>
      </c>
      <c r="V52">
        <f t="shared" si="0"/>
        <v>52</v>
      </c>
    </row>
    <row r="53" spans="1:22" x14ac:dyDescent="0.25">
      <c r="A53" t="s">
        <v>149</v>
      </c>
      <c r="B53" t="s">
        <v>150</v>
      </c>
      <c r="F53" t="s">
        <v>146</v>
      </c>
      <c r="I53" t="s">
        <v>22</v>
      </c>
      <c r="O53">
        <v>777747102075</v>
      </c>
      <c r="V53">
        <f t="shared" si="0"/>
        <v>53</v>
      </c>
    </row>
    <row r="54" spans="1:22" x14ac:dyDescent="0.25">
      <c r="A54" t="s">
        <v>151</v>
      </c>
      <c r="B54" t="s">
        <v>152</v>
      </c>
      <c r="F54" t="s">
        <v>146</v>
      </c>
      <c r="I54" t="s">
        <v>22</v>
      </c>
      <c r="O54">
        <v>777747102082</v>
      </c>
      <c r="V54">
        <f t="shared" si="0"/>
        <v>54</v>
      </c>
    </row>
    <row r="55" spans="1:22" x14ac:dyDescent="0.25">
      <c r="A55" t="s">
        <v>153</v>
      </c>
      <c r="B55" t="s">
        <v>154</v>
      </c>
      <c r="F55" t="s">
        <v>132</v>
      </c>
      <c r="I55" t="s">
        <v>22</v>
      </c>
      <c r="O55">
        <v>777747101900</v>
      </c>
      <c r="V55">
        <f t="shared" si="0"/>
        <v>55</v>
      </c>
    </row>
    <row r="56" spans="1:22" x14ac:dyDescent="0.25">
      <c r="A56" t="s">
        <v>155</v>
      </c>
      <c r="B56" t="s">
        <v>156</v>
      </c>
      <c r="F56" t="s">
        <v>132</v>
      </c>
      <c r="I56" t="s">
        <v>22</v>
      </c>
      <c r="O56">
        <v>777747101917</v>
      </c>
      <c r="V56">
        <f t="shared" si="0"/>
        <v>56</v>
      </c>
    </row>
    <row r="57" spans="1:22" x14ac:dyDescent="0.25">
      <c r="A57" t="s">
        <v>157</v>
      </c>
      <c r="B57" t="s">
        <v>158</v>
      </c>
      <c r="F57" t="s">
        <v>38</v>
      </c>
      <c r="I57" t="s">
        <v>22</v>
      </c>
      <c r="O57" t="s">
        <v>159</v>
      </c>
      <c r="V57">
        <f t="shared" si="0"/>
        <v>57</v>
      </c>
    </row>
    <row r="58" spans="1:22" x14ac:dyDescent="0.25">
      <c r="A58" t="s">
        <v>160</v>
      </c>
      <c r="B58" t="s">
        <v>161</v>
      </c>
      <c r="F58" t="s">
        <v>38</v>
      </c>
      <c r="H58">
        <v>28</v>
      </c>
      <c r="K58">
        <v>50.12</v>
      </c>
      <c r="M58" t="s">
        <v>56</v>
      </c>
      <c r="O58" t="s">
        <v>162</v>
      </c>
      <c r="V58" t="str">
        <f t="shared" si="0"/>
        <v/>
      </c>
    </row>
    <row r="59" spans="1:22" x14ac:dyDescent="0.25">
      <c r="A59" t="s">
        <v>163</v>
      </c>
      <c r="B59" t="s">
        <v>164</v>
      </c>
      <c r="F59" t="s">
        <v>38</v>
      </c>
      <c r="H59">
        <v>28</v>
      </c>
      <c r="K59">
        <v>50.12</v>
      </c>
      <c r="M59" t="s">
        <v>56</v>
      </c>
      <c r="O59" t="s">
        <v>165</v>
      </c>
      <c r="V59" t="str">
        <f t="shared" si="0"/>
        <v/>
      </c>
    </row>
    <row r="60" spans="1:22" x14ac:dyDescent="0.25">
      <c r="A60" t="s">
        <v>166</v>
      </c>
      <c r="B60" t="s">
        <v>167</v>
      </c>
      <c r="F60" t="s">
        <v>38</v>
      </c>
      <c r="H60">
        <v>6</v>
      </c>
      <c r="O60" t="s">
        <v>168</v>
      </c>
      <c r="V60" t="str">
        <f t="shared" si="0"/>
        <v/>
      </c>
    </row>
    <row r="61" spans="1:22" x14ac:dyDescent="0.25">
      <c r="A61" t="s">
        <v>169</v>
      </c>
      <c r="B61" t="s">
        <v>170</v>
      </c>
      <c r="F61" t="s">
        <v>89</v>
      </c>
      <c r="H61">
        <v>2880</v>
      </c>
      <c r="O61">
        <v>777747108169</v>
      </c>
      <c r="V61" t="str">
        <f t="shared" si="0"/>
        <v/>
      </c>
    </row>
    <row r="62" spans="1:22" x14ac:dyDescent="0.25">
      <c r="A62" t="s">
        <v>171</v>
      </c>
      <c r="B62" t="s">
        <v>172</v>
      </c>
      <c r="F62" t="s">
        <v>173</v>
      </c>
      <c r="H62">
        <v>72</v>
      </c>
      <c r="O62">
        <v>777747104086</v>
      </c>
      <c r="V62" t="str">
        <f t="shared" si="0"/>
        <v/>
      </c>
    </row>
    <row r="63" spans="1:22" x14ac:dyDescent="0.25">
      <c r="A63" t="s">
        <v>174</v>
      </c>
      <c r="B63" t="s">
        <v>175</v>
      </c>
      <c r="F63" t="s">
        <v>173</v>
      </c>
      <c r="I63" t="s">
        <v>22</v>
      </c>
      <c r="O63">
        <v>777747104079</v>
      </c>
      <c r="V63">
        <f t="shared" si="0"/>
        <v>63</v>
      </c>
    </row>
    <row r="64" spans="1:22" x14ac:dyDescent="0.25">
      <c r="A64" t="s">
        <v>176</v>
      </c>
      <c r="B64" t="s">
        <v>177</v>
      </c>
      <c r="F64" t="s">
        <v>141</v>
      </c>
      <c r="I64" t="s">
        <v>22</v>
      </c>
      <c r="O64">
        <v>777747103768</v>
      </c>
      <c r="V64">
        <f t="shared" si="0"/>
        <v>64</v>
      </c>
    </row>
    <row r="65" spans="1:22" x14ac:dyDescent="0.25">
      <c r="A65" t="s">
        <v>178</v>
      </c>
      <c r="B65" t="s">
        <v>179</v>
      </c>
      <c r="F65" t="s">
        <v>89</v>
      </c>
      <c r="H65">
        <v>66</v>
      </c>
      <c r="K65">
        <v>165</v>
      </c>
      <c r="M65" t="s">
        <v>56</v>
      </c>
      <c r="O65">
        <v>777747104826</v>
      </c>
      <c r="V65" t="str">
        <f t="shared" si="0"/>
        <v/>
      </c>
    </row>
    <row r="66" spans="1:22" x14ac:dyDescent="0.25">
      <c r="A66" t="s">
        <v>180</v>
      </c>
      <c r="B66" t="s">
        <v>181</v>
      </c>
      <c r="F66" t="s">
        <v>89</v>
      </c>
      <c r="I66" t="s">
        <v>22</v>
      </c>
      <c r="O66">
        <v>777747104741</v>
      </c>
      <c r="V66">
        <f t="shared" si="0"/>
        <v>66</v>
      </c>
    </row>
    <row r="67" spans="1:22" x14ac:dyDescent="0.25">
      <c r="A67" t="s">
        <v>182</v>
      </c>
      <c r="B67" t="s">
        <v>183</v>
      </c>
      <c r="F67" t="s">
        <v>89</v>
      </c>
      <c r="H67">
        <v>96</v>
      </c>
      <c r="O67">
        <v>777747104765</v>
      </c>
      <c r="V67" t="str">
        <f t="shared" si="0"/>
        <v/>
      </c>
    </row>
    <row r="68" spans="1:22" x14ac:dyDescent="0.25">
      <c r="A68" t="s">
        <v>184</v>
      </c>
      <c r="B68" t="s">
        <v>185</v>
      </c>
      <c r="F68" t="s">
        <v>89</v>
      </c>
      <c r="I68" t="s">
        <v>22</v>
      </c>
      <c r="O68">
        <v>777747104789</v>
      </c>
      <c r="V68">
        <f t="shared" ref="V68:V131" si="1">IF(I68="rupture",ROW(),"")</f>
        <v>68</v>
      </c>
    </row>
    <row r="69" spans="1:22" x14ac:dyDescent="0.25">
      <c r="A69" t="s">
        <v>186</v>
      </c>
      <c r="B69" t="s">
        <v>187</v>
      </c>
      <c r="F69" t="s">
        <v>89</v>
      </c>
      <c r="H69">
        <v>48</v>
      </c>
      <c r="O69">
        <v>777747104772</v>
      </c>
      <c r="V69" t="str">
        <f t="shared" si="1"/>
        <v/>
      </c>
    </row>
    <row r="70" spans="1:22" x14ac:dyDescent="0.25">
      <c r="A70" t="s">
        <v>188</v>
      </c>
      <c r="B70" t="s">
        <v>189</v>
      </c>
      <c r="F70" t="s">
        <v>89</v>
      </c>
      <c r="I70" t="s">
        <v>22</v>
      </c>
      <c r="O70">
        <v>777747104796</v>
      </c>
      <c r="V70">
        <f t="shared" si="1"/>
        <v>70</v>
      </c>
    </row>
    <row r="71" spans="1:22" x14ac:dyDescent="0.25">
      <c r="A71" t="s">
        <v>190</v>
      </c>
      <c r="B71" t="s">
        <v>191</v>
      </c>
      <c r="F71" t="s">
        <v>89</v>
      </c>
      <c r="H71">
        <v>26</v>
      </c>
      <c r="O71">
        <v>777747104727</v>
      </c>
      <c r="V71" t="str">
        <f t="shared" si="1"/>
        <v/>
      </c>
    </row>
    <row r="72" spans="1:22" x14ac:dyDescent="0.25">
      <c r="A72" t="s">
        <v>192</v>
      </c>
      <c r="B72" t="s">
        <v>193</v>
      </c>
      <c r="F72" t="s">
        <v>89</v>
      </c>
      <c r="H72">
        <v>18</v>
      </c>
      <c r="O72">
        <v>777747104734</v>
      </c>
      <c r="V72" t="str">
        <f t="shared" si="1"/>
        <v/>
      </c>
    </row>
    <row r="73" spans="1:22" x14ac:dyDescent="0.25">
      <c r="A73" t="s">
        <v>194</v>
      </c>
      <c r="B73" t="s">
        <v>195</v>
      </c>
      <c r="F73" t="s">
        <v>42</v>
      </c>
      <c r="I73" t="s">
        <v>22</v>
      </c>
      <c r="O73">
        <v>777747104260</v>
      </c>
      <c r="V73">
        <f t="shared" si="1"/>
        <v>73</v>
      </c>
    </row>
    <row r="74" spans="1:22" x14ac:dyDescent="0.25">
      <c r="A74" t="s">
        <v>196</v>
      </c>
      <c r="B74" t="s">
        <v>197</v>
      </c>
      <c r="F74" t="s">
        <v>141</v>
      </c>
      <c r="I74" t="s">
        <v>22</v>
      </c>
      <c r="O74">
        <v>777747104307</v>
      </c>
      <c r="V74">
        <f t="shared" si="1"/>
        <v>74</v>
      </c>
    </row>
    <row r="75" spans="1:22" x14ac:dyDescent="0.25">
      <c r="A75" t="s">
        <v>198</v>
      </c>
      <c r="B75" t="s">
        <v>199</v>
      </c>
      <c r="F75" t="s">
        <v>38</v>
      </c>
      <c r="I75" t="s">
        <v>22</v>
      </c>
      <c r="O75" t="s">
        <v>200</v>
      </c>
      <c r="V75">
        <f t="shared" si="1"/>
        <v>75</v>
      </c>
    </row>
    <row r="76" spans="1:22" x14ac:dyDescent="0.25">
      <c r="A76" t="s">
        <v>201</v>
      </c>
      <c r="B76" t="s">
        <v>202</v>
      </c>
      <c r="F76" t="s">
        <v>146</v>
      </c>
      <c r="I76" t="s">
        <v>22</v>
      </c>
      <c r="O76">
        <v>777747105045</v>
      </c>
      <c r="V76">
        <f t="shared" si="1"/>
        <v>76</v>
      </c>
    </row>
    <row r="77" spans="1:22" x14ac:dyDescent="0.25">
      <c r="A77" t="s">
        <v>203</v>
      </c>
      <c r="B77" t="s">
        <v>204</v>
      </c>
      <c r="F77" t="s">
        <v>141</v>
      </c>
      <c r="I77" t="s">
        <v>22</v>
      </c>
      <c r="O77" t="s">
        <v>205</v>
      </c>
      <c r="V77">
        <f t="shared" si="1"/>
        <v>77</v>
      </c>
    </row>
    <row r="78" spans="1:22" x14ac:dyDescent="0.25">
      <c r="A78" t="s">
        <v>206</v>
      </c>
      <c r="B78" t="s">
        <v>207</v>
      </c>
      <c r="F78" t="s">
        <v>38</v>
      </c>
      <c r="I78" t="s">
        <v>22</v>
      </c>
      <c r="O78" t="s">
        <v>208</v>
      </c>
      <c r="V78">
        <f t="shared" si="1"/>
        <v>78</v>
      </c>
    </row>
    <row r="79" spans="1:22" x14ac:dyDescent="0.25">
      <c r="A79" t="s">
        <v>209</v>
      </c>
      <c r="B79" t="s">
        <v>210</v>
      </c>
      <c r="F79" t="s">
        <v>211</v>
      </c>
      <c r="I79" t="s">
        <v>22</v>
      </c>
      <c r="O79">
        <v>777747107940</v>
      </c>
      <c r="V79">
        <f t="shared" si="1"/>
        <v>79</v>
      </c>
    </row>
    <row r="80" spans="1:22" x14ac:dyDescent="0.25">
      <c r="A80" t="s">
        <v>212</v>
      </c>
      <c r="B80" t="s">
        <v>213</v>
      </c>
      <c r="F80" t="s">
        <v>38</v>
      </c>
      <c r="I80" t="s">
        <v>22</v>
      </c>
      <c r="O80" t="s">
        <v>214</v>
      </c>
      <c r="V80">
        <f t="shared" si="1"/>
        <v>80</v>
      </c>
    </row>
    <row r="81" spans="1:22" x14ac:dyDescent="0.25">
      <c r="A81" t="s">
        <v>215</v>
      </c>
      <c r="B81" t="s">
        <v>216</v>
      </c>
      <c r="F81" t="s">
        <v>38</v>
      </c>
      <c r="H81">
        <v>35</v>
      </c>
      <c r="O81" t="s">
        <v>217</v>
      </c>
      <c r="V81" t="str">
        <f t="shared" si="1"/>
        <v/>
      </c>
    </row>
    <row r="82" spans="1:22" x14ac:dyDescent="0.25">
      <c r="A82" t="s">
        <v>218</v>
      </c>
      <c r="B82" t="s">
        <v>219</v>
      </c>
      <c r="F82" t="s">
        <v>38</v>
      </c>
      <c r="H82">
        <v>21</v>
      </c>
      <c r="O82" t="s">
        <v>220</v>
      </c>
      <c r="V82" t="str">
        <f t="shared" si="1"/>
        <v/>
      </c>
    </row>
    <row r="83" spans="1:22" x14ac:dyDescent="0.25">
      <c r="A83" t="s">
        <v>221</v>
      </c>
      <c r="B83" t="s">
        <v>222</v>
      </c>
      <c r="F83" t="s">
        <v>38</v>
      </c>
      <c r="H83">
        <v>9</v>
      </c>
      <c r="K83">
        <v>16.11</v>
      </c>
      <c r="O83" t="s">
        <v>223</v>
      </c>
      <c r="V83" t="str">
        <f t="shared" si="1"/>
        <v/>
      </c>
    </row>
    <row r="84" spans="1:22" x14ac:dyDescent="0.25">
      <c r="A84" t="s">
        <v>224</v>
      </c>
      <c r="B84" t="s">
        <v>225</v>
      </c>
      <c r="F84" t="s">
        <v>38</v>
      </c>
      <c r="I84" t="s">
        <v>22</v>
      </c>
      <c r="O84" t="s">
        <v>226</v>
      </c>
      <c r="V84">
        <f t="shared" si="1"/>
        <v>84</v>
      </c>
    </row>
    <row r="85" spans="1:22" x14ac:dyDescent="0.25">
      <c r="A85" t="s">
        <v>227</v>
      </c>
      <c r="B85" t="s">
        <v>228</v>
      </c>
      <c r="F85" t="s">
        <v>89</v>
      </c>
      <c r="I85" t="s">
        <v>22</v>
      </c>
      <c r="O85" t="s">
        <v>229</v>
      </c>
      <c r="V85">
        <f t="shared" si="1"/>
        <v>85</v>
      </c>
    </row>
    <row r="86" spans="1:22" x14ac:dyDescent="0.25">
      <c r="A86" t="s">
        <v>230</v>
      </c>
      <c r="B86" t="s">
        <v>231</v>
      </c>
      <c r="F86" t="s">
        <v>89</v>
      </c>
      <c r="H86">
        <v>8</v>
      </c>
      <c r="O86">
        <v>777747109463</v>
      </c>
      <c r="V86" t="str">
        <f t="shared" si="1"/>
        <v/>
      </c>
    </row>
    <row r="87" spans="1:22" x14ac:dyDescent="0.25">
      <c r="A87" t="s">
        <v>232</v>
      </c>
      <c r="B87" t="s">
        <v>233</v>
      </c>
      <c r="F87" t="s">
        <v>89</v>
      </c>
      <c r="I87" t="s">
        <v>22</v>
      </c>
      <c r="O87" t="s">
        <v>234</v>
      </c>
      <c r="V87">
        <f t="shared" si="1"/>
        <v>87</v>
      </c>
    </row>
    <row r="88" spans="1:22" x14ac:dyDescent="0.25">
      <c r="A88" t="s">
        <v>235</v>
      </c>
      <c r="B88" t="s">
        <v>236</v>
      </c>
      <c r="F88" t="s">
        <v>89</v>
      </c>
      <c r="I88" t="s">
        <v>22</v>
      </c>
      <c r="O88" t="s">
        <v>237</v>
      </c>
      <c r="V88">
        <f t="shared" si="1"/>
        <v>88</v>
      </c>
    </row>
    <row r="89" spans="1:22" x14ac:dyDescent="0.25">
      <c r="A89" t="s">
        <v>238</v>
      </c>
      <c r="B89" t="s">
        <v>239</v>
      </c>
      <c r="F89" t="s">
        <v>89</v>
      </c>
      <c r="H89">
        <v>78</v>
      </c>
      <c r="O89" t="s">
        <v>240</v>
      </c>
      <c r="V89" t="str">
        <f t="shared" si="1"/>
        <v/>
      </c>
    </row>
    <row r="90" spans="1:22" x14ac:dyDescent="0.25">
      <c r="A90" t="s">
        <v>241</v>
      </c>
      <c r="B90" t="s">
        <v>242</v>
      </c>
      <c r="F90" t="s">
        <v>89</v>
      </c>
      <c r="H90">
        <v>42</v>
      </c>
      <c r="O90" t="s">
        <v>243</v>
      </c>
      <c r="V90" t="str">
        <f t="shared" si="1"/>
        <v/>
      </c>
    </row>
    <row r="91" spans="1:22" x14ac:dyDescent="0.25">
      <c r="A91" t="s">
        <v>244</v>
      </c>
      <c r="B91" t="s">
        <v>245</v>
      </c>
      <c r="F91" t="s">
        <v>89</v>
      </c>
      <c r="I91" t="s">
        <v>22</v>
      </c>
      <c r="O91" t="s">
        <v>246</v>
      </c>
      <c r="V91">
        <f t="shared" si="1"/>
        <v>91</v>
      </c>
    </row>
    <row r="92" spans="1:22" x14ac:dyDescent="0.25">
      <c r="A92" t="s">
        <v>247</v>
      </c>
      <c r="B92" t="s">
        <v>248</v>
      </c>
      <c r="F92" t="s">
        <v>25</v>
      </c>
      <c r="H92">
        <v>2</v>
      </c>
      <c r="O92" t="s">
        <v>249</v>
      </c>
      <c r="V92" t="str">
        <f t="shared" si="1"/>
        <v/>
      </c>
    </row>
    <row r="93" spans="1:22" x14ac:dyDescent="0.25">
      <c r="A93" t="s">
        <v>250</v>
      </c>
      <c r="B93" t="s">
        <v>251</v>
      </c>
      <c r="F93" t="s">
        <v>132</v>
      </c>
      <c r="I93" t="s">
        <v>22</v>
      </c>
      <c r="O93">
        <v>777747109517</v>
      </c>
      <c r="V93">
        <f t="shared" si="1"/>
        <v>93</v>
      </c>
    </row>
    <row r="94" spans="1:22" x14ac:dyDescent="0.25">
      <c r="A94" t="s">
        <v>252</v>
      </c>
      <c r="B94" t="s">
        <v>253</v>
      </c>
      <c r="F94" t="s">
        <v>173</v>
      </c>
      <c r="I94" t="s">
        <v>22</v>
      </c>
      <c r="O94">
        <v>777747109753</v>
      </c>
      <c r="V94">
        <f t="shared" si="1"/>
        <v>94</v>
      </c>
    </row>
    <row r="95" spans="1:22" x14ac:dyDescent="0.25">
      <c r="A95" t="s">
        <v>254</v>
      </c>
      <c r="B95" t="s">
        <v>255</v>
      </c>
      <c r="F95" t="s">
        <v>38</v>
      </c>
      <c r="H95">
        <v>5</v>
      </c>
      <c r="O95" t="s">
        <v>256</v>
      </c>
      <c r="V95" t="str">
        <f t="shared" si="1"/>
        <v/>
      </c>
    </row>
    <row r="96" spans="1:22" x14ac:dyDescent="0.25">
      <c r="A96" t="s">
        <v>257</v>
      </c>
      <c r="B96" t="s">
        <v>258</v>
      </c>
      <c r="F96" t="s">
        <v>38</v>
      </c>
      <c r="I96" t="s">
        <v>22</v>
      </c>
      <c r="O96" t="s">
        <v>259</v>
      </c>
      <c r="V96">
        <f t="shared" si="1"/>
        <v>96</v>
      </c>
    </row>
    <row r="97" spans="1:22" x14ac:dyDescent="0.25">
      <c r="A97" t="s">
        <v>260</v>
      </c>
      <c r="B97" t="s">
        <v>261</v>
      </c>
      <c r="F97" t="s">
        <v>262</v>
      </c>
      <c r="H97">
        <v>16</v>
      </c>
      <c r="O97">
        <v>768702723176</v>
      </c>
      <c r="V97" t="str">
        <f t="shared" si="1"/>
        <v/>
      </c>
    </row>
    <row r="98" spans="1:22" x14ac:dyDescent="0.25">
      <c r="A98" t="s">
        <v>263</v>
      </c>
      <c r="B98" t="s">
        <v>264</v>
      </c>
      <c r="F98" t="s">
        <v>262</v>
      </c>
      <c r="H98">
        <v>12</v>
      </c>
      <c r="O98">
        <v>768702724524</v>
      </c>
      <c r="V98" t="str">
        <f t="shared" si="1"/>
        <v/>
      </c>
    </row>
    <row r="99" spans="1:22" x14ac:dyDescent="0.25">
      <c r="A99" t="s">
        <v>265</v>
      </c>
      <c r="B99" t="s">
        <v>266</v>
      </c>
      <c r="F99" t="s">
        <v>141</v>
      </c>
      <c r="I99" t="s">
        <v>22</v>
      </c>
      <c r="O99" t="s">
        <v>267</v>
      </c>
      <c r="V99">
        <f t="shared" si="1"/>
        <v>99</v>
      </c>
    </row>
    <row r="100" spans="1:22" x14ac:dyDescent="0.25">
      <c r="A100" t="s">
        <v>268</v>
      </c>
      <c r="B100" t="s">
        <v>269</v>
      </c>
      <c r="F100" t="s">
        <v>141</v>
      </c>
      <c r="I100" t="s">
        <v>22</v>
      </c>
      <c r="O100" t="s">
        <v>270</v>
      </c>
      <c r="V100">
        <f t="shared" si="1"/>
        <v>100</v>
      </c>
    </row>
    <row r="101" spans="1:22" x14ac:dyDescent="0.25">
      <c r="A101" t="s">
        <v>271</v>
      </c>
      <c r="B101" t="s">
        <v>272</v>
      </c>
      <c r="F101" t="s">
        <v>141</v>
      </c>
      <c r="I101" t="s">
        <v>22</v>
      </c>
      <c r="O101" t="s">
        <v>273</v>
      </c>
      <c r="V101">
        <f t="shared" si="1"/>
        <v>101</v>
      </c>
    </row>
    <row r="102" spans="1:22" x14ac:dyDescent="0.25">
      <c r="A102" t="s">
        <v>274</v>
      </c>
      <c r="B102" t="s">
        <v>275</v>
      </c>
      <c r="F102" t="s">
        <v>141</v>
      </c>
      <c r="I102" t="s">
        <v>22</v>
      </c>
      <c r="O102" t="s">
        <v>276</v>
      </c>
      <c r="V102">
        <f t="shared" si="1"/>
        <v>102</v>
      </c>
    </row>
    <row r="103" spans="1:22" x14ac:dyDescent="0.25">
      <c r="A103" t="s">
        <v>277</v>
      </c>
      <c r="B103" t="s">
        <v>278</v>
      </c>
      <c r="F103" t="s">
        <v>141</v>
      </c>
      <c r="H103">
        <v>6</v>
      </c>
      <c r="O103" t="s">
        <v>279</v>
      </c>
      <c r="V103" t="str">
        <f t="shared" si="1"/>
        <v/>
      </c>
    </row>
    <row r="104" spans="1:22" x14ac:dyDescent="0.25">
      <c r="A104" t="s">
        <v>280</v>
      </c>
      <c r="B104" t="s">
        <v>281</v>
      </c>
      <c r="F104" t="s">
        <v>141</v>
      </c>
      <c r="I104" t="s">
        <v>22</v>
      </c>
      <c r="O104" t="s">
        <v>282</v>
      </c>
      <c r="V104">
        <f t="shared" si="1"/>
        <v>104</v>
      </c>
    </row>
    <row r="105" spans="1:22" x14ac:dyDescent="0.25">
      <c r="A105" t="s">
        <v>283</v>
      </c>
      <c r="B105" t="s">
        <v>284</v>
      </c>
      <c r="F105" t="s">
        <v>141</v>
      </c>
      <c r="I105" t="s">
        <v>22</v>
      </c>
      <c r="O105" t="s">
        <v>285</v>
      </c>
      <c r="V105">
        <f t="shared" si="1"/>
        <v>105</v>
      </c>
    </row>
    <row r="106" spans="1:22" x14ac:dyDescent="0.25">
      <c r="A106" t="s">
        <v>286</v>
      </c>
      <c r="B106" t="s">
        <v>287</v>
      </c>
      <c r="F106" t="s">
        <v>89</v>
      </c>
      <c r="H106">
        <v>44</v>
      </c>
      <c r="O106" t="s">
        <v>288</v>
      </c>
      <c r="V106" t="str">
        <f t="shared" si="1"/>
        <v/>
      </c>
    </row>
    <row r="107" spans="1:22" x14ac:dyDescent="0.25">
      <c r="A107" t="s">
        <v>289</v>
      </c>
      <c r="B107" t="s">
        <v>290</v>
      </c>
      <c r="F107" t="s">
        <v>89</v>
      </c>
      <c r="I107" t="s">
        <v>22</v>
      </c>
      <c r="O107" t="s">
        <v>291</v>
      </c>
      <c r="V107">
        <f t="shared" si="1"/>
        <v>107</v>
      </c>
    </row>
    <row r="108" spans="1:22" x14ac:dyDescent="0.25">
      <c r="A108" t="s">
        <v>292</v>
      </c>
      <c r="B108" t="s">
        <v>293</v>
      </c>
      <c r="F108" t="s">
        <v>89</v>
      </c>
      <c r="I108" t="s">
        <v>22</v>
      </c>
      <c r="O108" t="s">
        <v>294</v>
      </c>
      <c r="V108">
        <f t="shared" si="1"/>
        <v>108</v>
      </c>
    </row>
    <row r="109" spans="1:22" x14ac:dyDescent="0.25">
      <c r="A109" t="s">
        <v>295</v>
      </c>
      <c r="B109" t="s">
        <v>296</v>
      </c>
      <c r="F109" t="s">
        <v>297</v>
      </c>
      <c r="H109">
        <v>14</v>
      </c>
      <c r="O109" t="s">
        <v>298</v>
      </c>
      <c r="V109" t="str">
        <f t="shared" si="1"/>
        <v/>
      </c>
    </row>
    <row r="110" spans="1:22" x14ac:dyDescent="0.25">
      <c r="A110" t="s">
        <v>299</v>
      </c>
      <c r="B110" t="s">
        <v>300</v>
      </c>
      <c r="F110" t="s">
        <v>25</v>
      </c>
      <c r="H110">
        <v>6</v>
      </c>
      <c r="O110">
        <v>775604030622</v>
      </c>
      <c r="V110" t="str">
        <f t="shared" si="1"/>
        <v/>
      </c>
    </row>
    <row r="111" spans="1:22" x14ac:dyDescent="0.25">
      <c r="A111" t="s">
        <v>301</v>
      </c>
      <c r="B111" t="s">
        <v>302</v>
      </c>
      <c r="F111" t="s">
        <v>25</v>
      </c>
      <c r="H111">
        <v>9</v>
      </c>
      <c r="O111">
        <v>775604030639</v>
      </c>
      <c r="V111" t="str">
        <f t="shared" si="1"/>
        <v/>
      </c>
    </row>
    <row r="112" spans="1:22" x14ac:dyDescent="0.25">
      <c r="A112" t="s">
        <v>303</v>
      </c>
      <c r="B112" t="s">
        <v>304</v>
      </c>
      <c r="F112" t="s">
        <v>25</v>
      </c>
      <c r="H112">
        <v>4</v>
      </c>
      <c r="O112">
        <v>775604030646</v>
      </c>
      <c r="V112" t="str">
        <f t="shared" si="1"/>
        <v/>
      </c>
    </row>
    <row r="113" spans="1:22" x14ac:dyDescent="0.25">
      <c r="A113" t="s">
        <v>305</v>
      </c>
      <c r="B113" t="s">
        <v>306</v>
      </c>
      <c r="F113" t="s">
        <v>25</v>
      </c>
      <c r="H113">
        <v>12</v>
      </c>
      <c r="O113" t="s">
        <v>307</v>
      </c>
      <c r="V113" t="str">
        <f t="shared" si="1"/>
        <v/>
      </c>
    </row>
    <row r="114" spans="1:22" x14ac:dyDescent="0.25">
      <c r="A114" t="s">
        <v>308</v>
      </c>
      <c r="B114" t="s">
        <v>309</v>
      </c>
      <c r="F114" t="s">
        <v>38</v>
      </c>
      <c r="H114">
        <v>13</v>
      </c>
      <c r="O114" t="s">
        <v>310</v>
      </c>
      <c r="V114" t="str">
        <f t="shared" si="1"/>
        <v/>
      </c>
    </row>
    <row r="115" spans="1:22" x14ac:dyDescent="0.25">
      <c r="A115" t="s">
        <v>311</v>
      </c>
      <c r="B115" t="s">
        <v>312</v>
      </c>
      <c r="F115" t="s">
        <v>38</v>
      </c>
      <c r="I115" t="s">
        <v>22</v>
      </c>
      <c r="O115" t="s">
        <v>313</v>
      </c>
      <c r="V115">
        <f t="shared" si="1"/>
        <v>115</v>
      </c>
    </row>
    <row r="116" spans="1:22" x14ac:dyDescent="0.25">
      <c r="A116" t="s">
        <v>314</v>
      </c>
      <c r="B116" t="s">
        <v>315</v>
      </c>
      <c r="F116" t="s">
        <v>141</v>
      </c>
      <c r="H116">
        <v>23</v>
      </c>
      <c r="K116">
        <v>80.5</v>
      </c>
      <c r="M116" t="s">
        <v>56</v>
      </c>
      <c r="N116" t="s">
        <v>316</v>
      </c>
      <c r="O116" t="s">
        <v>317</v>
      </c>
      <c r="V116" t="str">
        <f t="shared" si="1"/>
        <v/>
      </c>
    </row>
    <row r="117" spans="1:22" x14ac:dyDescent="0.25">
      <c r="A117" t="s">
        <v>318</v>
      </c>
      <c r="B117" t="s">
        <v>319</v>
      </c>
      <c r="F117" t="s">
        <v>42</v>
      </c>
      <c r="I117" t="s">
        <v>22</v>
      </c>
      <c r="O117" t="s">
        <v>320</v>
      </c>
      <c r="V117">
        <f t="shared" si="1"/>
        <v>117</v>
      </c>
    </row>
    <row r="118" spans="1:22" x14ac:dyDescent="0.25">
      <c r="A118" t="s">
        <v>321</v>
      </c>
      <c r="B118" t="s">
        <v>322</v>
      </c>
      <c r="F118" t="s">
        <v>323</v>
      </c>
      <c r="H118">
        <v>5</v>
      </c>
      <c r="O118" t="s">
        <v>324</v>
      </c>
      <c r="V118" t="str">
        <f t="shared" si="1"/>
        <v/>
      </c>
    </row>
    <row r="119" spans="1:22" x14ac:dyDescent="0.25">
      <c r="A119" t="s">
        <v>325</v>
      </c>
      <c r="B119" t="s">
        <v>326</v>
      </c>
      <c r="F119" t="s">
        <v>323</v>
      </c>
      <c r="I119" t="s">
        <v>22</v>
      </c>
      <c r="O119" t="s">
        <v>327</v>
      </c>
      <c r="V119">
        <f t="shared" si="1"/>
        <v>119</v>
      </c>
    </row>
    <row r="120" spans="1:22" x14ac:dyDescent="0.25">
      <c r="A120" t="s">
        <v>328</v>
      </c>
      <c r="B120" t="s">
        <v>329</v>
      </c>
      <c r="F120" t="s">
        <v>323</v>
      </c>
      <c r="I120" t="s">
        <v>22</v>
      </c>
      <c r="O120" t="s">
        <v>330</v>
      </c>
      <c r="V120">
        <f t="shared" si="1"/>
        <v>120</v>
      </c>
    </row>
    <row r="121" spans="1:22" x14ac:dyDescent="0.25">
      <c r="A121" t="s">
        <v>331</v>
      </c>
      <c r="B121" t="s">
        <v>332</v>
      </c>
      <c r="F121" t="s">
        <v>38</v>
      </c>
      <c r="H121">
        <v>12</v>
      </c>
      <c r="K121">
        <v>34.56</v>
      </c>
      <c r="O121">
        <v>626232102802</v>
      </c>
      <c r="V121" t="str">
        <f t="shared" si="1"/>
        <v/>
      </c>
    </row>
    <row r="122" spans="1:22" x14ac:dyDescent="0.25">
      <c r="A122" t="s">
        <v>333</v>
      </c>
      <c r="B122" t="s">
        <v>334</v>
      </c>
      <c r="F122" t="s">
        <v>38</v>
      </c>
      <c r="I122" t="s">
        <v>22</v>
      </c>
      <c r="O122">
        <v>885967302318</v>
      </c>
      <c r="V122">
        <f t="shared" si="1"/>
        <v>122</v>
      </c>
    </row>
    <row r="123" spans="1:22" x14ac:dyDescent="0.25">
      <c r="A123" t="s">
        <v>335</v>
      </c>
      <c r="B123" t="s">
        <v>336</v>
      </c>
      <c r="F123" t="s">
        <v>38</v>
      </c>
      <c r="I123" t="s">
        <v>22</v>
      </c>
      <c r="O123">
        <v>885967302585</v>
      </c>
      <c r="V123">
        <f t="shared" si="1"/>
        <v>123</v>
      </c>
    </row>
    <row r="124" spans="1:22" x14ac:dyDescent="0.25">
      <c r="A124" t="s">
        <v>337</v>
      </c>
      <c r="B124" t="s">
        <v>338</v>
      </c>
      <c r="F124" t="s">
        <v>38</v>
      </c>
      <c r="I124" t="s">
        <v>22</v>
      </c>
      <c r="O124" t="s">
        <v>339</v>
      </c>
      <c r="V124">
        <f t="shared" si="1"/>
        <v>124</v>
      </c>
    </row>
    <row r="125" spans="1:22" x14ac:dyDescent="0.25">
      <c r="A125" t="s">
        <v>340</v>
      </c>
      <c r="B125" t="s">
        <v>341</v>
      </c>
      <c r="F125" t="s">
        <v>74</v>
      </c>
      <c r="I125" t="s">
        <v>22</v>
      </c>
      <c r="O125" t="s">
        <v>342</v>
      </c>
      <c r="V125">
        <f t="shared" si="1"/>
        <v>125</v>
      </c>
    </row>
    <row r="126" spans="1:22" x14ac:dyDescent="0.25">
      <c r="A126" t="s">
        <v>343</v>
      </c>
      <c r="B126" t="s">
        <v>344</v>
      </c>
      <c r="F126" t="s">
        <v>74</v>
      </c>
      <c r="I126" t="s">
        <v>22</v>
      </c>
      <c r="O126" t="s">
        <v>345</v>
      </c>
      <c r="V126">
        <f t="shared" si="1"/>
        <v>126</v>
      </c>
    </row>
    <row r="127" spans="1:22" x14ac:dyDescent="0.25">
      <c r="A127" t="s">
        <v>346</v>
      </c>
      <c r="B127" t="s">
        <v>347</v>
      </c>
      <c r="F127" t="s">
        <v>74</v>
      </c>
      <c r="I127" t="s">
        <v>22</v>
      </c>
      <c r="O127" t="s">
        <v>348</v>
      </c>
      <c r="V127">
        <f t="shared" si="1"/>
        <v>127</v>
      </c>
    </row>
    <row r="128" spans="1:22" x14ac:dyDescent="0.25">
      <c r="A128" t="s">
        <v>349</v>
      </c>
      <c r="B128" t="s">
        <v>350</v>
      </c>
      <c r="F128" t="s">
        <v>146</v>
      </c>
      <c r="I128" t="s">
        <v>22</v>
      </c>
      <c r="O128" t="s">
        <v>351</v>
      </c>
      <c r="V128">
        <f t="shared" si="1"/>
        <v>128</v>
      </c>
    </row>
    <row r="129" spans="1:22" x14ac:dyDescent="0.25">
      <c r="A129" t="s">
        <v>352</v>
      </c>
      <c r="B129" t="s">
        <v>353</v>
      </c>
      <c r="F129" t="s">
        <v>25</v>
      </c>
      <c r="I129" t="s">
        <v>22</v>
      </c>
      <c r="O129">
        <v>775604080801</v>
      </c>
      <c r="V129">
        <f t="shared" si="1"/>
        <v>129</v>
      </c>
    </row>
    <row r="130" spans="1:22" x14ac:dyDescent="0.25">
      <c r="A130" t="s">
        <v>354</v>
      </c>
      <c r="B130" t="s">
        <v>355</v>
      </c>
      <c r="F130" t="s">
        <v>356</v>
      </c>
      <c r="I130" t="s">
        <v>22</v>
      </c>
      <c r="O130" t="s">
        <v>357</v>
      </c>
      <c r="V130">
        <f t="shared" si="1"/>
        <v>130</v>
      </c>
    </row>
    <row r="131" spans="1:22" x14ac:dyDescent="0.25">
      <c r="A131" t="s">
        <v>358</v>
      </c>
      <c r="B131" t="s">
        <v>359</v>
      </c>
      <c r="F131" t="s">
        <v>38</v>
      </c>
      <c r="H131">
        <v>15</v>
      </c>
      <c r="O131">
        <v>626232109108</v>
      </c>
      <c r="V131" t="str">
        <f t="shared" si="1"/>
        <v/>
      </c>
    </row>
    <row r="132" spans="1:22" x14ac:dyDescent="0.25">
      <c r="A132" t="s">
        <v>360</v>
      </c>
      <c r="B132" t="s">
        <v>361</v>
      </c>
      <c r="F132" t="s">
        <v>262</v>
      </c>
      <c r="H132">
        <v>8</v>
      </c>
      <c r="K132">
        <v>119.92</v>
      </c>
      <c r="M132" t="s">
        <v>56</v>
      </c>
      <c r="O132">
        <v>768702566001</v>
      </c>
      <c r="V132" t="str">
        <f t="shared" ref="V132:V195" si="2">IF(I132="rupture",ROW(),"")</f>
        <v/>
      </c>
    </row>
    <row r="133" spans="1:22" x14ac:dyDescent="0.25">
      <c r="A133" t="s">
        <v>362</v>
      </c>
      <c r="B133" t="s">
        <v>363</v>
      </c>
      <c r="F133" t="s">
        <v>42</v>
      </c>
      <c r="H133">
        <v>14</v>
      </c>
      <c r="M133" t="s">
        <v>56</v>
      </c>
      <c r="O133">
        <v>705928002005</v>
      </c>
      <c r="V133" t="str">
        <f t="shared" si="2"/>
        <v/>
      </c>
    </row>
    <row r="134" spans="1:22" x14ac:dyDescent="0.25">
      <c r="A134" t="s">
        <v>364</v>
      </c>
      <c r="B134" t="s">
        <v>365</v>
      </c>
      <c r="F134" t="s">
        <v>38</v>
      </c>
      <c r="H134">
        <v>10</v>
      </c>
      <c r="O134" t="s">
        <v>366</v>
      </c>
      <c r="V134" t="str">
        <f t="shared" si="2"/>
        <v/>
      </c>
    </row>
    <row r="135" spans="1:22" x14ac:dyDescent="0.25">
      <c r="A135" t="s">
        <v>367</v>
      </c>
      <c r="B135" t="s">
        <v>368</v>
      </c>
      <c r="F135" t="s">
        <v>369</v>
      </c>
      <c r="I135" t="s">
        <v>22</v>
      </c>
      <c r="O135" t="s">
        <v>370</v>
      </c>
      <c r="V135">
        <f t="shared" si="2"/>
        <v>135</v>
      </c>
    </row>
    <row r="136" spans="1:22" x14ac:dyDescent="0.25">
      <c r="A136" t="s">
        <v>371</v>
      </c>
      <c r="B136" t="s">
        <v>372</v>
      </c>
      <c r="F136" t="s">
        <v>38</v>
      </c>
      <c r="H136">
        <v>10</v>
      </c>
      <c r="J136">
        <v>0.89</v>
      </c>
      <c r="O136" t="s">
        <v>373</v>
      </c>
      <c r="V136" t="str">
        <f t="shared" si="2"/>
        <v/>
      </c>
    </row>
    <row r="137" spans="1:22" x14ac:dyDescent="0.25">
      <c r="A137" t="s">
        <v>374</v>
      </c>
      <c r="B137" t="s">
        <v>375</v>
      </c>
      <c r="F137" t="s">
        <v>376</v>
      </c>
      <c r="I137" t="s">
        <v>22</v>
      </c>
      <c r="O137" t="s">
        <v>377</v>
      </c>
      <c r="V137">
        <f t="shared" si="2"/>
        <v>137</v>
      </c>
    </row>
    <row r="138" spans="1:22" x14ac:dyDescent="0.25">
      <c r="A138" t="s">
        <v>378</v>
      </c>
      <c r="B138" t="s">
        <v>379</v>
      </c>
      <c r="F138" t="s">
        <v>38</v>
      </c>
      <c r="H138">
        <v>11</v>
      </c>
      <c r="O138" t="s">
        <v>380</v>
      </c>
      <c r="V138" t="str">
        <f t="shared" si="2"/>
        <v/>
      </c>
    </row>
    <row r="139" spans="1:22" x14ac:dyDescent="0.25">
      <c r="A139" t="s">
        <v>381</v>
      </c>
      <c r="B139" t="s">
        <v>382</v>
      </c>
      <c r="F139" t="s">
        <v>132</v>
      </c>
      <c r="I139" t="s">
        <v>22</v>
      </c>
      <c r="O139">
        <v>776329547730</v>
      </c>
      <c r="V139">
        <f t="shared" si="2"/>
        <v>139</v>
      </c>
    </row>
    <row r="140" spans="1:22" x14ac:dyDescent="0.25">
      <c r="A140" t="s">
        <v>383</v>
      </c>
      <c r="B140" t="s">
        <v>384</v>
      </c>
      <c r="F140" t="s">
        <v>38</v>
      </c>
      <c r="H140">
        <v>28</v>
      </c>
      <c r="O140" t="s">
        <v>385</v>
      </c>
      <c r="V140" t="str">
        <f t="shared" si="2"/>
        <v/>
      </c>
    </row>
    <row r="141" spans="1:22" x14ac:dyDescent="0.25">
      <c r="A141" t="s">
        <v>386</v>
      </c>
      <c r="B141" t="s">
        <v>387</v>
      </c>
      <c r="F141" t="s">
        <v>38</v>
      </c>
      <c r="I141" t="s">
        <v>22</v>
      </c>
      <c r="O141">
        <v>885967302455</v>
      </c>
      <c r="V141">
        <f t="shared" si="2"/>
        <v>141</v>
      </c>
    </row>
    <row r="142" spans="1:22" x14ac:dyDescent="0.25">
      <c r="A142" t="s">
        <v>388</v>
      </c>
      <c r="B142" t="s">
        <v>389</v>
      </c>
      <c r="F142" t="s">
        <v>38</v>
      </c>
      <c r="I142" t="s">
        <v>22</v>
      </c>
      <c r="O142">
        <v>885967302530</v>
      </c>
      <c r="V142">
        <f t="shared" si="2"/>
        <v>142</v>
      </c>
    </row>
    <row r="143" spans="1:22" x14ac:dyDescent="0.25">
      <c r="A143" t="s">
        <v>390</v>
      </c>
      <c r="B143" t="s">
        <v>391</v>
      </c>
      <c r="F143" t="s">
        <v>42</v>
      </c>
      <c r="G143" t="s">
        <v>392</v>
      </c>
      <c r="H143">
        <v>23</v>
      </c>
      <c r="K143">
        <v>206.31</v>
      </c>
      <c r="M143" t="s">
        <v>56</v>
      </c>
      <c r="O143">
        <v>705928001008</v>
      </c>
      <c r="V143" t="str">
        <f t="shared" si="2"/>
        <v/>
      </c>
    </row>
    <row r="144" spans="1:22" x14ac:dyDescent="0.25">
      <c r="A144" t="s">
        <v>393</v>
      </c>
      <c r="B144" t="s">
        <v>394</v>
      </c>
      <c r="F144" t="s">
        <v>89</v>
      </c>
      <c r="I144" t="s">
        <v>22</v>
      </c>
      <c r="O144" t="s">
        <v>395</v>
      </c>
      <c r="V144">
        <f t="shared" si="2"/>
        <v>144</v>
      </c>
    </row>
    <row r="145" spans="1:22" x14ac:dyDescent="0.25">
      <c r="A145" t="s">
        <v>396</v>
      </c>
      <c r="B145" t="s">
        <v>397</v>
      </c>
      <c r="F145" t="s">
        <v>132</v>
      </c>
      <c r="I145" t="s">
        <v>22</v>
      </c>
      <c r="O145" t="s">
        <v>398</v>
      </c>
      <c r="V145">
        <f t="shared" si="2"/>
        <v>145</v>
      </c>
    </row>
    <row r="146" spans="1:22" x14ac:dyDescent="0.25">
      <c r="A146" t="s">
        <v>399</v>
      </c>
      <c r="B146" t="s">
        <v>400</v>
      </c>
      <c r="F146" t="s">
        <v>89</v>
      </c>
      <c r="I146" t="s">
        <v>22</v>
      </c>
      <c r="O146" t="s">
        <v>401</v>
      </c>
      <c r="V146">
        <f t="shared" si="2"/>
        <v>146</v>
      </c>
    </row>
    <row r="147" spans="1:22" x14ac:dyDescent="0.25">
      <c r="A147" t="s">
        <v>402</v>
      </c>
      <c r="B147" t="s">
        <v>403</v>
      </c>
      <c r="F147" t="s">
        <v>89</v>
      </c>
      <c r="I147" t="s">
        <v>22</v>
      </c>
      <c r="O147" t="s">
        <v>404</v>
      </c>
      <c r="V147">
        <f t="shared" si="2"/>
        <v>147</v>
      </c>
    </row>
    <row r="148" spans="1:22" x14ac:dyDescent="0.25">
      <c r="A148" t="s">
        <v>405</v>
      </c>
      <c r="B148" t="s">
        <v>406</v>
      </c>
      <c r="F148" t="s">
        <v>38</v>
      </c>
      <c r="H148">
        <v>29</v>
      </c>
      <c r="K148">
        <v>48.14</v>
      </c>
      <c r="O148" t="s">
        <v>407</v>
      </c>
      <c r="V148" t="str">
        <f t="shared" si="2"/>
        <v/>
      </c>
    </row>
    <row r="149" spans="1:22" x14ac:dyDescent="0.25">
      <c r="A149" t="s">
        <v>408</v>
      </c>
      <c r="B149" t="s">
        <v>409</v>
      </c>
      <c r="F149" t="s">
        <v>32</v>
      </c>
      <c r="H149">
        <v>9</v>
      </c>
      <c r="K149">
        <v>59.67</v>
      </c>
      <c r="M149" t="s">
        <v>56</v>
      </c>
      <c r="O149">
        <v>622027000124</v>
      </c>
      <c r="V149" t="str">
        <f t="shared" si="2"/>
        <v/>
      </c>
    </row>
    <row r="150" spans="1:22" x14ac:dyDescent="0.25">
      <c r="A150" t="s">
        <v>410</v>
      </c>
      <c r="B150" t="s">
        <v>411</v>
      </c>
      <c r="F150" t="s">
        <v>32</v>
      </c>
      <c r="I150" t="s">
        <v>22</v>
      </c>
      <c r="O150">
        <v>622027000216</v>
      </c>
      <c r="V150">
        <f t="shared" si="2"/>
        <v>150</v>
      </c>
    </row>
    <row r="151" spans="1:22" x14ac:dyDescent="0.25">
      <c r="A151" t="s">
        <v>412</v>
      </c>
      <c r="B151" t="s">
        <v>413</v>
      </c>
      <c r="F151" t="s">
        <v>89</v>
      </c>
      <c r="H151">
        <v>306</v>
      </c>
      <c r="K151">
        <v>1171.98</v>
      </c>
      <c r="M151" t="s">
        <v>56</v>
      </c>
      <c r="N151" t="s">
        <v>316</v>
      </c>
      <c r="O151">
        <v>610696763730</v>
      </c>
      <c r="V151" t="str">
        <f t="shared" si="2"/>
        <v/>
      </c>
    </row>
    <row r="152" spans="1:22" x14ac:dyDescent="0.25">
      <c r="A152" t="s">
        <v>414</v>
      </c>
      <c r="B152" t="s">
        <v>415</v>
      </c>
      <c r="F152" t="s">
        <v>89</v>
      </c>
      <c r="I152" t="s">
        <v>22</v>
      </c>
      <c r="O152" t="s">
        <v>416</v>
      </c>
      <c r="V152">
        <f t="shared" si="2"/>
        <v>152</v>
      </c>
    </row>
    <row r="153" spans="1:22" x14ac:dyDescent="0.25">
      <c r="A153" t="s">
        <v>417</v>
      </c>
      <c r="B153" t="s">
        <v>418</v>
      </c>
      <c r="F153" t="s">
        <v>89</v>
      </c>
      <c r="I153" t="s">
        <v>22</v>
      </c>
      <c r="O153" t="s">
        <v>419</v>
      </c>
      <c r="V153">
        <f t="shared" si="2"/>
        <v>153</v>
      </c>
    </row>
    <row r="154" spans="1:22" x14ac:dyDescent="0.25">
      <c r="A154" t="s">
        <v>420</v>
      </c>
      <c r="B154" t="s">
        <v>421</v>
      </c>
      <c r="F154" t="s">
        <v>38</v>
      </c>
      <c r="H154">
        <v>16</v>
      </c>
      <c r="M154" t="s">
        <v>56</v>
      </c>
      <c r="O154" t="s">
        <v>422</v>
      </c>
      <c r="V154" t="str">
        <f t="shared" si="2"/>
        <v/>
      </c>
    </row>
    <row r="155" spans="1:22" x14ac:dyDescent="0.25">
      <c r="A155" t="s">
        <v>423</v>
      </c>
      <c r="B155" t="s">
        <v>424</v>
      </c>
      <c r="F155" t="s">
        <v>38</v>
      </c>
      <c r="H155">
        <v>37</v>
      </c>
      <c r="O155" t="s">
        <v>425</v>
      </c>
      <c r="V155" t="str">
        <f t="shared" si="2"/>
        <v/>
      </c>
    </row>
    <row r="156" spans="1:22" x14ac:dyDescent="0.25">
      <c r="A156" t="s">
        <v>426</v>
      </c>
      <c r="B156" t="s">
        <v>427</v>
      </c>
      <c r="F156" t="s">
        <v>262</v>
      </c>
      <c r="I156" t="s">
        <v>22</v>
      </c>
      <c r="O156">
        <v>768702548007</v>
      </c>
      <c r="V156">
        <f t="shared" si="2"/>
        <v>156</v>
      </c>
    </row>
    <row r="157" spans="1:22" x14ac:dyDescent="0.25">
      <c r="A157" t="s">
        <v>428</v>
      </c>
      <c r="B157" t="s">
        <v>429</v>
      </c>
      <c r="F157" t="s">
        <v>38</v>
      </c>
      <c r="I157" t="s">
        <v>22</v>
      </c>
      <c r="O157" t="s">
        <v>430</v>
      </c>
      <c r="V157">
        <f t="shared" si="2"/>
        <v>157</v>
      </c>
    </row>
    <row r="158" spans="1:22" x14ac:dyDescent="0.25">
      <c r="A158" t="s">
        <v>431</v>
      </c>
      <c r="B158" t="s">
        <v>432</v>
      </c>
      <c r="F158" t="s">
        <v>433</v>
      </c>
      <c r="I158" t="s">
        <v>22</v>
      </c>
      <c r="O158" t="s">
        <v>434</v>
      </c>
      <c r="V158">
        <f t="shared" si="2"/>
        <v>158</v>
      </c>
    </row>
    <row r="159" spans="1:22" x14ac:dyDescent="0.25">
      <c r="A159" t="s">
        <v>435</v>
      </c>
      <c r="B159" t="s">
        <v>436</v>
      </c>
      <c r="F159" t="s">
        <v>433</v>
      </c>
      <c r="H159">
        <v>24</v>
      </c>
      <c r="K159">
        <v>239.76</v>
      </c>
      <c r="M159" t="s">
        <v>56</v>
      </c>
      <c r="N159" t="s">
        <v>316</v>
      </c>
      <c r="O159" t="s">
        <v>437</v>
      </c>
      <c r="V159" t="str">
        <f t="shared" si="2"/>
        <v/>
      </c>
    </row>
    <row r="160" spans="1:22" x14ac:dyDescent="0.25">
      <c r="A160" t="s">
        <v>438</v>
      </c>
      <c r="B160" t="s">
        <v>439</v>
      </c>
      <c r="F160" t="s">
        <v>440</v>
      </c>
      <c r="I160" t="s">
        <v>22</v>
      </c>
      <c r="O160" t="s">
        <v>441</v>
      </c>
      <c r="V160">
        <f t="shared" si="2"/>
        <v>160</v>
      </c>
    </row>
    <row r="161" spans="1:22" x14ac:dyDescent="0.25">
      <c r="A161" t="s">
        <v>442</v>
      </c>
      <c r="B161" t="s">
        <v>443</v>
      </c>
      <c r="F161" t="s">
        <v>146</v>
      </c>
      <c r="I161" t="s">
        <v>22</v>
      </c>
      <c r="O161" t="s">
        <v>444</v>
      </c>
      <c r="V161">
        <f t="shared" si="2"/>
        <v>161</v>
      </c>
    </row>
    <row r="162" spans="1:22" x14ac:dyDescent="0.25">
      <c r="A162" t="s">
        <v>445</v>
      </c>
      <c r="B162" t="s">
        <v>446</v>
      </c>
      <c r="F162" t="s">
        <v>38</v>
      </c>
      <c r="H162">
        <v>14</v>
      </c>
      <c r="K162">
        <v>40.32</v>
      </c>
      <c r="O162">
        <v>626232101805</v>
      </c>
      <c r="V162" t="str">
        <f t="shared" si="2"/>
        <v/>
      </c>
    </row>
    <row r="163" spans="1:22" x14ac:dyDescent="0.25">
      <c r="A163" t="s">
        <v>447</v>
      </c>
      <c r="B163" t="s">
        <v>448</v>
      </c>
      <c r="F163" t="s">
        <v>38</v>
      </c>
      <c r="H163">
        <v>21</v>
      </c>
      <c r="K163">
        <v>60.48</v>
      </c>
      <c r="O163">
        <v>626232104806</v>
      </c>
      <c r="V163" t="str">
        <f t="shared" si="2"/>
        <v/>
      </c>
    </row>
    <row r="164" spans="1:22" x14ac:dyDescent="0.25">
      <c r="A164" t="s">
        <v>449</v>
      </c>
      <c r="B164" t="s">
        <v>450</v>
      </c>
      <c r="F164" t="s">
        <v>38</v>
      </c>
      <c r="H164">
        <v>16</v>
      </c>
      <c r="K164">
        <v>46.08</v>
      </c>
      <c r="O164">
        <v>626232103809</v>
      </c>
      <c r="V164" t="str">
        <f t="shared" si="2"/>
        <v/>
      </c>
    </row>
    <row r="165" spans="1:22" x14ac:dyDescent="0.25">
      <c r="A165" t="s">
        <v>451</v>
      </c>
      <c r="B165" t="s">
        <v>452</v>
      </c>
      <c r="F165" t="s">
        <v>433</v>
      </c>
      <c r="I165" t="s">
        <v>22</v>
      </c>
      <c r="M165" t="s">
        <v>56</v>
      </c>
      <c r="N165" t="s">
        <v>316</v>
      </c>
      <c r="O165" t="s">
        <v>453</v>
      </c>
      <c r="V165">
        <f t="shared" si="2"/>
        <v>165</v>
      </c>
    </row>
    <row r="166" spans="1:22" x14ac:dyDescent="0.25">
      <c r="A166" t="s">
        <v>454</v>
      </c>
      <c r="B166" t="s">
        <v>455</v>
      </c>
      <c r="F166" t="s">
        <v>433</v>
      </c>
      <c r="H166">
        <v>32</v>
      </c>
      <c r="K166">
        <v>319.68</v>
      </c>
      <c r="M166" t="s">
        <v>56</v>
      </c>
      <c r="N166" t="s">
        <v>316</v>
      </c>
      <c r="O166" t="s">
        <v>456</v>
      </c>
      <c r="V166" t="str">
        <f t="shared" si="2"/>
        <v/>
      </c>
    </row>
    <row r="167" spans="1:22" x14ac:dyDescent="0.25">
      <c r="A167" t="s">
        <v>457</v>
      </c>
      <c r="B167" t="s">
        <v>458</v>
      </c>
      <c r="F167" t="s">
        <v>38</v>
      </c>
      <c r="H167">
        <v>39</v>
      </c>
      <c r="K167">
        <v>64.739999999999995</v>
      </c>
      <c r="O167" t="s">
        <v>459</v>
      </c>
      <c r="V167" t="str">
        <f t="shared" si="2"/>
        <v/>
      </c>
    </row>
    <row r="168" spans="1:22" x14ac:dyDescent="0.25">
      <c r="A168" t="s">
        <v>460</v>
      </c>
      <c r="B168" t="s">
        <v>461</v>
      </c>
      <c r="F168" t="s">
        <v>38</v>
      </c>
      <c r="H168">
        <v>96</v>
      </c>
      <c r="K168">
        <v>143.04</v>
      </c>
      <c r="M168" t="s">
        <v>56</v>
      </c>
      <c r="O168" t="s">
        <v>462</v>
      </c>
      <c r="V168" t="str">
        <f t="shared" si="2"/>
        <v/>
      </c>
    </row>
    <row r="169" spans="1:22" x14ac:dyDescent="0.25">
      <c r="A169" t="s">
        <v>463</v>
      </c>
      <c r="B169" t="s">
        <v>464</v>
      </c>
      <c r="F169" t="s">
        <v>38</v>
      </c>
      <c r="H169">
        <v>2</v>
      </c>
      <c r="O169" t="s">
        <v>465</v>
      </c>
      <c r="V169" t="str">
        <f t="shared" si="2"/>
        <v/>
      </c>
    </row>
    <row r="170" spans="1:22" x14ac:dyDescent="0.25">
      <c r="A170" t="s">
        <v>466</v>
      </c>
      <c r="B170" t="s">
        <v>467</v>
      </c>
      <c r="F170" t="s">
        <v>38</v>
      </c>
      <c r="H170">
        <v>12</v>
      </c>
      <c r="O170" t="s">
        <v>468</v>
      </c>
      <c r="V170" t="str">
        <f t="shared" si="2"/>
        <v/>
      </c>
    </row>
    <row r="171" spans="1:22" x14ac:dyDescent="0.25">
      <c r="A171" t="s">
        <v>469</v>
      </c>
      <c r="B171" t="s">
        <v>470</v>
      </c>
      <c r="F171" t="s">
        <v>323</v>
      </c>
      <c r="I171" t="s">
        <v>22</v>
      </c>
      <c r="O171" t="s">
        <v>471</v>
      </c>
      <c r="V171">
        <f t="shared" si="2"/>
        <v>171</v>
      </c>
    </row>
    <row r="172" spans="1:22" x14ac:dyDescent="0.25">
      <c r="A172" t="s">
        <v>472</v>
      </c>
      <c r="B172" t="s">
        <v>473</v>
      </c>
      <c r="F172" t="s">
        <v>32</v>
      </c>
      <c r="H172">
        <v>24</v>
      </c>
      <c r="K172">
        <v>152.88</v>
      </c>
      <c r="M172" t="s">
        <v>56</v>
      </c>
      <c r="O172">
        <v>622027000407</v>
      </c>
      <c r="V172" t="str">
        <f t="shared" si="2"/>
        <v/>
      </c>
    </row>
    <row r="173" spans="1:22" x14ac:dyDescent="0.25">
      <c r="A173" t="s">
        <v>474</v>
      </c>
      <c r="B173" t="s">
        <v>475</v>
      </c>
      <c r="F173" t="s">
        <v>25</v>
      </c>
      <c r="H173">
        <v>6</v>
      </c>
      <c r="O173" t="s">
        <v>476</v>
      </c>
      <c r="V173" t="str">
        <f t="shared" si="2"/>
        <v/>
      </c>
    </row>
    <row r="174" spans="1:22" x14ac:dyDescent="0.25">
      <c r="A174" t="s">
        <v>477</v>
      </c>
      <c r="B174" t="s">
        <v>478</v>
      </c>
      <c r="F174" t="s">
        <v>38</v>
      </c>
      <c r="I174" t="s">
        <v>22</v>
      </c>
      <c r="O174" t="s">
        <v>479</v>
      </c>
      <c r="V174">
        <f t="shared" si="2"/>
        <v>174</v>
      </c>
    </row>
    <row r="175" spans="1:22" x14ac:dyDescent="0.25">
      <c r="A175" t="s">
        <v>480</v>
      </c>
      <c r="B175" t="s">
        <v>481</v>
      </c>
      <c r="F175" t="s">
        <v>38</v>
      </c>
      <c r="H175">
        <v>3</v>
      </c>
      <c r="K175">
        <v>35.849999999999987</v>
      </c>
      <c r="M175" t="s">
        <v>56</v>
      </c>
      <c r="O175" t="s">
        <v>482</v>
      </c>
      <c r="V175" t="str">
        <f t="shared" si="2"/>
        <v/>
      </c>
    </row>
    <row r="176" spans="1:22" x14ac:dyDescent="0.25">
      <c r="A176" t="s">
        <v>483</v>
      </c>
      <c r="B176" t="s">
        <v>484</v>
      </c>
      <c r="F176" t="s">
        <v>92</v>
      </c>
      <c r="H176">
        <v>8</v>
      </c>
      <c r="O176" t="s">
        <v>485</v>
      </c>
      <c r="V176" t="str">
        <f t="shared" si="2"/>
        <v/>
      </c>
    </row>
    <row r="177" spans="1:22" x14ac:dyDescent="0.25">
      <c r="A177" t="s">
        <v>486</v>
      </c>
      <c r="B177" t="s">
        <v>487</v>
      </c>
      <c r="F177" t="s">
        <v>92</v>
      </c>
      <c r="H177">
        <v>12</v>
      </c>
      <c r="O177" t="s">
        <v>488</v>
      </c>
      <c r="V177" t="str">
        <f t="shared" si="2"/>
        <v/>
      </c>
    </row>
    <row r="178" spans="1:22" x14ac:dyDescent="0.25">
      <c r="A178" t="s">
        <v>489</v>
      </c>
      <c r="B178" t="s">
        <v>490</v>
      </c>
      <c r="F178" t="s">
        <v>92</v>
      </c>
      <c r="H178">
        <v>1</v>
      </c>
      <c r="O178" t="s">
        <v>491</v>
      </c>
      <c r="V178" t="str">
        <f t="shared" si="2"/>
        <v/>
      </c>
    </row>
    <row r="179" spans="1:22" x14ac:dyDescent="0.25">
      <c r="A179" t="s">
        <v>492</v>
      </c>
      <c r="B179" t="s">
        <v>493</v>
      </c>
      <c r="F179" t="s">
        <v>92</v>
      </c>
      <c r="H179">
        <v>9</v>
      </c>
      <c r="O179" t="s">
        <v>494</v>
      </c>
      <c r="V179" t="str">
        <f t="shared" si="2"/>
        <v/>
      </c>
    </row>
    <row r="180" spans="1:22" x14ac:dyDescent="0.25">
      <c r="A180" t="s">
        <v>495</v>
      </c>
      <c r="B180" t="s">
        <v>496</v>
      </c>
      <c r="F180" t="s">
        <v>74</v>
      </c>
      <c r="I180" t="s">
        <v>22</v>
      </c>
      <c r="O180">
        <v>854077000186</v>
      </c>
      <c r="V180">
        <f t="shared" si="2"/>
        <v>180</v>
      </c>
    </row>
    <row r="181" spans="1:22" x14ac:dyDescent="0.25">
      <c r="A181" t="s">
        <v>497</v>
      </c>
      <c r="B181" t="s">
        <v>498</v>
      </c>
      <c r="F181" t="s">
        <v>89</v>
      </c>
      <c r="I181" t="s">
        <v>22</v>
      </c>
      <c r="O181" t="s">
        <v>499</v>
      </c>
      <c r="V181">
        <f t="shared" si="2"/>
        <v>181</v>
      </c>
    </row>
    <row r="182" spans="1:22" x14ac:dyDescent="0.25">
      <c r="A182" t="s">
        <v>500</v>
      </c>
      <c r="B182" t="s">
        <v>501</v>
      </c>
      <c r="F182" t="s">
        <v>38</v>
      </c>
      <c r="H182">
        <v>22</v>
      </c>
      <c r="O182" t="s">
        <v>502</v>
      </c>
      <c r="V182" t="str">
        <f t="shared" si="2"/>
        <v/>
      </c>
    </row>
    <row r="183" spans="1:22" x14ac:dyDescent="0.25">
      <c r="A183" t="s">
        <v>503</v>
      </c>
      <c r="B183" t="s">
        <v>504</v>
      </c>
      <c r="F183" t="s">
        <v>89</v>
      </c>
      <c r="H183">
        <v>2400</v>
      </c>
      <c r="K183">
        <v>384</v>
      </c>
      <c r="M183" t="s">
        <v>56</v>
      </c>
      <c r="N183" t="s">
        <v>316</v>
      </c>
      <c r="O183">
        <v>5901478997579</v>
      </c>
      <c r="V183" t="str">
        <f t="shared" si="2"/>
        <v/>
      </c>
    </row>
    <row r="184" spans="1:22" x14ac:dyDescent="0.25">
      <c r="A184" t="s">
        <v>505</v>
      </c>
      <c r="B184" t="s">
        <v>506</v>
      </c>
      <c r="F184" t="s">
        <v>89</v>
      </c>
      <c r="H184">
        <v>240</v>
      </c>
      <c r="O184">
        <v>5901478997586</v>
      </c>
      <c r="V184" t="str">
        <f t="shared" si="2"/>
        <v/>
      </c>
    </row>
    <row r="185" spans="1:22" x14ac:dyDescent="0.25">
      <c r="A185" t="s">
        <v>507</v>
      </c>
      <c r="B185" t="s">
        <v>508</v>
      </c>
      <c r="F185" t="s">
        <v>89</v>
      </c>
      <c r="H185">
        <v>240</v>
      </c>
      <c r="O185">
        <v>5901478998309</v>
      </c>
      <c r="V185" t="str">
        <f t="shared" si="2"/>
        <v/>
      </c>
    </row>
    <row r="186" spans="1:22" x14ac:dyDescent="0.25">
      <c r="A186" t="s">
        <v>509</v>
      </c>
      <c r="B186" t="s">
        <v>510</v>
      </c>
      <c r="F186" t="s">
        <v>89</v>
      </c>
      <c r="H186">
        <v>2147483647</v>
      </c>
      <c r="M186" t="s">
        <v>56</v>
      </c>
      <c r="O186">
        <v>5901478998330</v>
      </c>
      <c r="V186" t="str">
        <f t="shared" si="2"/>
        <v/>
      </c>
    </row>
    <row r="187" spans="1:22" x14ac:dyDescent="0.25">
      <c r="A187" t="s">
        <v>511</v>
      </c>
      <c r="B187" t="s">
        <v>512</v>
      </c>
      <c r="F187" t="s">
        <v>38</v>
      </c>
      <c r="I187" t="s">
        <v>22</v>
      </c>
      <c r="O187" t="s">
        <v>513</v>
      </c>
      <c r="V187">
        <f t="shared" si="2"/>
        <v>187</v>
      </c>
    </row>
    <row r="188" spans="1:22" x14ac:dyDescent="0.25">
      <c r="A188" t="s">
        <v>514</v>
      </c>
      <c r="B188" t="s">
        <v>515</v>
      </c>
      <c r="F188" t="s">
        <v>38</v>
      </c>
      <c r="I188" t="s">
        <v>22</v>
      </c>
      <c r="O188" t="s">
        <v>516</v>
      </c>
      <c r="V188">
        <f t="shared" si="2"/>
        <v>188</v>
      </c>
    </row>
    <row r="189" spans="1:22" x14ac:dyDescent="0.25">
      <c r="A189" t="s">
        <v>517</v>
      </c>
      <c r="B189" t="s">
        <v>518</v>
      </c>
      <c r="F189" t="s">
        <v>519</v>
      </c>
      <c r="I189" t="s">
        <v>22</v>
      </c>
      <c r="O189">
        <v>688864999502</v>
      </c>
      <c r="V189">
        <f t="shared" si="2"/>
        <v>189</v>
      </c>
    </row>
    <row r="190" spans="1:22" x14ac:dyDescent="0.25">
      <c r="A190" t="s">
        <v>520</v>
      </c>
      <c r="B190" t="s">
        <v>521</v>
      </c>
      <c r="F190" t="s">
        <v>356</v>
      </c>
      <c r="I190" t="s">
        <v>22</v>
      </c>
      <c r="O190" t="s">
        <v>522</v>
      </c>
      <c r="V190">
        <f t="shared" si="2"/>
        <v>190</v>
      </c>
    </row>
    <row r="191" spans="1:22" x14ac:dyDescent="0.25">
      <c r="A191" t="s">
        <v>523</v>
      </c>
      <c r="B191" t="s">
        <v>524</v>
      </c>
      <c r="F191" t="s">
        <v>89</v>
      </c>
      <c r="I191" t="s">
        <v>22</v>
      </c>
      <c r="O191" t="s">
        <v>525</v>
      </c>
      <c r="V191">
        <f t="shared" si="2"/>
        <v>191</v>
      </c>
    </row>
    <row r="192" spans="1:22" x14ac:dyDescent="0.25">
      <c r="A192" t="s">
        <v>526</v>
      </c>
      <c r="B192" t="s">
        <v>527</v>
      </c>
      <c r="F192" t="s">
        <v>55</v>
      </c>
      <c r="I192" t="s">
        <v>22</v>
      </c>
      <c r="O192" t="s">
        <v>528</v>
      </c>
      <c r="V192">
        <f t="shared" si="2"/>
        <v>192</v>
      </c>
    </row>
    <row r="193" spans="1:22" x14ac:dyDescent="0.25">
      <c r="A193" t="s">
        <v>529</v>
      </c>
      <c r="B193" t="s">
        <v>530</v>
      </c>
      <c r="F193" t="s">
        <v>55</v>
      </c>
      <c r="I193" t="s">
        <v>22</v>
      </c>
      <c r="O193" t="s">
        <v>531</v>
      </c>
      <c r="V193">
        <f t="shared" si="2"/>
        <v>193</v>
      </c>
    </row>
    <row r="194" spans="1:22" x14ac:dyDescent="0.25">
      <c r="A194" t="s">
        <v>532</v>
      </c>
      <c r="B194" t="s">
        <v>533</v>
      </c>
      <c r="F194" t="s">
        <v>141</v>
      </c>
      <c r="I194" t="s">
        <v>22</v>
      </c>
      <c r="O194" t="s">
        <v>534</v>
      </c>
      <c r="V194">
        <f t="shared" si="2"/>
        <v>194</v>
      </c>
    </row>
    <row r="195" spans="1:22" x14ac:dyDescent="0.25">
      <c r="A195" t="s">
        <v>535</v>
      </c>
      <c r="B195" t="s">
        <v>536</v>
      </c>
      <c r="F195" t="s">
        <v>141</v>
      </c>
      <c r="I195" t="s">
        <v>22</v>
      </c>
      <c r="O195" t="s">
        <v>537</v>
      </c>
      <c r="V195">
        <f t="shared" si="2"/>
        <v>195</v>
      </c>
    </row>
    <row r="196" spans="1:22" x14ac:dyDescent="0.25">
      <c r="A196" t="s">
        <v>538</v>
      </c>
      <c r="B196" t="s">
        <v>539</v>
      </c>
      <c r="F196" t="s">
        <v>141</v>
      </c>
      <c r="H196">
        <v>8</v>
      </c>
      <c r="O196" t="s">
        <v>540</v>
      </c>
      <c r="V196" t="str">
        <f t="shared" ref="V196:V259" si="3">IF(I196="rupture",ROW(),"")</f>
        <v/>
      </c>
    </row>
    <row r="197" spans="1:22" x14ac:dyDescent="0.25">
      <c r="A197" t="s">
        <v>541</v>
      </c>
      <c r="B197" t="s">
        <v>542</v>
      </c>
      <c r="F197" t="s">
        <v>141</v>
      </c>
      <c r="H197">
        <v>10</v>
      </c>
      <c r="O197" t="s">
        <v>543</v>
      </c>
      <c r="V197" t="str">
        <f t="shared" si="3"/>
        <v/>
      </c>
    </row>
    <row r="198" spans="1:22" x14ac:dyDescent="0.25">
      <c r="A198" t="s">
        <v>544</v>
      </c>
      <c r="B198" t="s">
        <v>545</v>
      </c>
      <c r="F198" t="s">
        <v>141</v>
      </c>
      <c r="I198" t="s">
        <v>22</v>
      </c>
      <c r="O198" t="s">
        <v>546</v>
      </c>
      <c r="V198">
        <f t="shared" si="3"/>
        <v>198</v>
      </c>
    </row>
    <row r="199" spans="1:22" x14ac:dyDescent="0.25">
      <c r="A199" t="s">
        <v>547</v>
      </c>
      <c r="B199" t="s">
        <v>548</v>
      </c>
      <c r="F199" t="s">
        <v>141</v>
      </c>
      <c r="I199" t="s">
        <v>22</v>
      </c>
      <c r="O199" t="s">
        <v>549</v>
      </c>
      <c r="V199">
        <f t="shared" si="3"/>
        <v>199</v>
      </c>
    </row>
    <row r="200" spans="1:22" x14ac:dyDescent="0.25">
      <c r="A200" t="s">
        <v>550</v>
      </c>
      <c r="B200" t="s">
        <v>551</v>
      </c>
      <c r="F200" t="s">
        <v>141</v>
      </c>
      <c r="H200">
        <v>2</v>
      </c>
      <c r="O200" t="s">
        <v>552</v>
      </c>
      <c r="V200" t="str">
        <f t="shared" si="3"/>
        <v/>
      </c>
    </row>
    <row r="201" spans="1:22" x14ac:dyDescent="0.25">
      <c r="A201" t="s">
        <v>553</v>
      </c>
      <c r="B201" t="s">
        <v>554</v>
      </c>
      <c r="F201" t="s">
        <v>141</v>
      </c>
      <c r="H201">
        <v>2</v>
      </c>
      <c r="O201" t="s">
        <v>555</v>
      </c>
      <c r="V201" t="str">
        <f t="shared" si="3"/>
        <v/>
      </c>
    </row>
    <row r="202" spans="1:22" x14ac:dyDescent="0.25">
      <c r="A202" t="s">
        <v>556</v>
      </c>
      <c r="B202" t="s">
        <v>557</v>
      </c>
      <c r="F202" t="s">
        <v>141</v>
      </c>
      <c r="I202" t="s">
        <v>22</v>
      </c>
      <c r="O202" t="s">
        <v>558</v>
      </c>
      <c r="V202">
        <f t="shared" si="3"/>
        <v>202</v>
      </c>
    </row>
    <row r="203" spans="1:22" x14ac:dyDescent="0.25">
      <c r="A203" t="s">
        <v>559</v>
      </c>
      <c r="B203" t="s">
        <v>560</v>
      </c>
      <c r="F203" t="s">
        <v>141</v>
      </c>
      <c r="H203">
        <v>5</v>
      </c>
      <c r="O203" t="s">
        <v>561</v>
      </c>
      <c r="V203" t="str">
        <f t="shared" si="3"/>
        <v/>
      </c>
    </row>
    <row r="204" spans="1:22" x14ac:dyDescent="0.25">
      <c r="A204" t="s">
        <v>562</v>
      </c>
      <c r="B204" t="s">
        <v>563</v>
      </c>
      <c r="F204" t="s">
        <v>141</v>
      </c>
      <c r="H204">
        <v>1</v>
      </c>
      <c r="O204" t="s">
        <v>564</v>
      </c>
      <c r="V204" t="str">
        <f t="shared" si="3"/>
        <v/>
      </c>
    </row>
    <row r="205" spans="1:22" x14ac:dyDescent="0.25">
      <c r="A205" t="s">
        <v>565</v>
      </c>
      <c r="B205" t="s">
        <v>566</v>
      </c>
      <c r="F205" t="s">
        <v>141</v>
      </c>
      <c r="H205">
        <v>6</v>
      </c>
      <c r="O205" t="s">
        <v>567</v>
      </c>
      <c r="V205" t="str">
        <f t="shared" si="3"/>
        <v/>
      </c>
    </row>
    <row r="206" spans="1:22" x14ac:dyDescent="0.25">
      <c r="A206" t="s">
        <v>568</v>
      </c>
      <c r="B206" t="s">
        <v>569</v>
      </c>
      <c r="F206" t="s">
        <v>141</v>
      </c>
      <c r="I206" t="s">
        <v>22</v>
      </c>
      <c r="O206" t="s">
        <v>570</v>
      </c>
      <c r="V206">
        <f t="shared" si="3"/>
        <v>206</v>
      </c>
    </row>
    <row r="207" spans="1:22" x14ac:dyDescent="0.25">
      <c r="A207" t="s">
        <v>571</v>
      </c>
      <c r="B207" t="s">
        <v>572</v>
      </c>
      <c r="F207" t="s">
        <v>141</v>
      </c>
      <c r="I207" t="s">
        <v>22</v>
      </c>
      <c r="O207" t="s">
        <v>573</v>
      </c>
      <c r="V207">
        <f t="shared" si="3"/>
        <v>207</v>
      </c>
    </row>
    <row r="208" spans="1:22" x14ac:dyDescent="0.25">
      <c r="A208" t="s">
        <v>574</v>
      </c>
      <c r="B208" t="s">
        <v>575</v>
      </c>
      <c r="F208" t="s">
        <v>141</v>
      </c>
      <c r="I208" t="s">
        <v>22</v>
      </c>
      <c r="O208" t="s">
        <v>576</v>
      </c>
      <c r="V208">
        <f t="shared" si="3"/>
        <v>208</v>
      </c>
    </row>
    <row r="209" spans="1:22" x14ac:dyDescent="0.25">
      <c r="A209" t="s">
        <v>577</v>
      </c>
      <c r="B209" t="s">
        <v>578</v>
      </c>
      <c r="F209" t="s">
        <v>89</v>
      </c>
      <c r="I209" t="s">
        <v>22</v>
      </c>
      <c r="O209" t="s">
        <v>579</v>
      </c>
      <c r="V209">
        <f t="shared" si="3"/>
        <v>209</v>
      </c>
    </row>
    <row r="210" spans="1:22" x14ac:dyDescent="0.25">
      <c r="A210" t="s">
        <v>580</v>
      </c>
      <c r="B210" t="s">
        <v>581</v>
      </c>
      <c r="F210" t="s">
        <v>141</v>
      </c>
      <c r="I210" t="s">
        <v>22</v>
      </c>
      <c r="O210" t="s">
        <v>582</v>
      </c>
      <c r="V210">
        <f t="shared" si="3"/>
        <v>210</v>
      </c>
    </row>
    <row r="211" spans="1:22" x14ac:dyDescent="0.25">
      <c r="A211" t="s">
        <v>583</v>
      </c>
      <c r="B211" t="s">
        <v>584</v>
      </c>
      <c r="F211" t="s">
        <v>89</v>
      </c>
      <c r="I211" t="s">
        <v>22</v>
      </c>
      <c r="O211" t="s">
        <v>585</v>
      </c>
      <c r="V211">
        <f t="shared" si="3"/>
        <v>211</v>
      </c>
    </row>
    <row r="212" spans="1:22" x14ac:dyDescent="0.25">
      <c r="A212" t="s">
        <v>586</v>
      </c>
      <c r="B212" t="s">
        <v>587</v>
      </c>
      <c r="F212" t="s">
        <v>132</v>
      </c>
      <c r="I212" t="s">
        <v>22</v>
      </c>
      <c r="O212">
        <v>777747110322</v>
      </c>
      <c r="V212">
        <f t="shared" si="3"/>
        <v>212</v>
      </c>
    </row>
    <row r="213" spans="1:22" x14ac:dyDescent="0.25">
      <c r="A213" t="s">
        <v>588</v>
      </c>
      <c r="B213" t="s">
        <v>589</v>
      </c>
      <c r="F213" t="s">
        <v>38</v>
      </c>
      <c r="H213">
        <v>25</v>
      </c>
      <c r="O213" t="s">
        <v>590</v>
      </c>
      <c r="V213" t="str">
        <f t="shared" si="3"/>
        <v/>
      </c>
    </row>
    <row r="214" spans="1:22" x14ac:dyDescent="0.25">
      <c r="A214" t="s">
        <v>591</v>
      </c>
      <c r="B214" t="s">
        <v>592</v>
      </c>
      <c r="F214" t="s">
        <v>55</v>
      </c>
      <c r="H214">
        <v>24</v>
      </c>
      <c r="O214" t="s">
        <v>593</v>
      </c>
      <c r="V214" t="str">
        <f t="shared" si="3"/>
        <v/>
      </c>
    </row>
    <row r="215" spans="1:22" x14ac:dyDescent="0.25">
      <c r="A215" t="s">
        <v>594</v>
      </c>
      <c r="B215" t="s">
        <v>595</v>
      </c>
      <c r="F215" t="s">
        <v>55</v>
      </c>
      <c r="I215" t="s">
        <v>22</v>
      </c>
      <c r="O215" t="s">
        <v>596</v>
      </c>
      <c r="V215">
        <f t="shared" si="3"/>
        <v>215</v>
      </c>
    </row>
    <row r="216" spans="1:22" x14ac:dyDescent="0.25">
      <c r="A216" t="s">
        <v>597</v>
      </c>
      <c r="B216" t="s">
        <v>598</v>
      </c>
      <c r="F216" t="s">
        <v>74</v>
      </c>
      <c r="I216" t="s">
        <v>22</v>
      </c>
      <c r="O216" t="s">
        <v>599</v>
      </c>
      <c r="V216">
        <f t="shared" si="3"/>
        <v>216</v>
      </c>
    </row>
    <row r="217" spans="1:22" x14ac:dyDescent="0.25">
      <c r="A217" t="s">
        <v>600</v>
      </c>
      <c r="B217" t="s">
        <v>601</v>
      </c>
      <c r="F217" t="s">
        <v>74</v>
      </c>
      <c r="H217">
        <v>3</v>
      </c>
      <c r="O217" t="s">
        <v>602</v>
      </c>
      <c r="V217" t="str">
        <f t="shared" si="3"/>
        <v/>
      </c>
    </row>
    <row r="218" spans="1:22" x14ac:dyDescent="0.25">
      <c r="A218" t="s">
        <v>603</v>
      </c>
      <c r="B218" t="s">
        <v>604</v>
      </c>
      <c r="F218" t="s">
        <v>74</v>
      </c>
      <c r="H218">
        <v>12</v>
      </c>
      <c r="O218" t="s">
        <v>605</v>
      </c>
      <c r="V218" t="str">
        <f t="shared" si="3"/>
        <v/>
      </c>
    </row>
    <row r="219" spans="1:22" x14ac:dyDescent="0.25">
      <c r="A219" t="s">
        <v>606</v>
      </c>
      <c r="B219" t="s">
        <v>607</v>
      </c>
      <c r="F219" t="s">
        <v>38</v>
      </c>
      <c r="H219">
        <v>20</v>
      </c>
      <c r="O219" t="s">
        <v>608</v>
      </c>
      <c r="V219" t="str">
        <f t="shared" si="3"/>
        <v/>
      </c>
    </row>
    <row r="220" spans="1:22" x14ac:dyDescent="0.25">
      <c r="A220" t="s">
        <v>609</v>
      </c>
      <c r="B220" t="s">
        <v>610</v>
      </c>
      <c r="F220" t="s">
        <v>38</v>
      </c>
      <c r="H220">
        <v>10</v>
      </c>
      <c r="O220" t="s">
        <v>611</v>
      </c>
      <c r="V220" t="str">
        <f t="shared" si="3"/>
        <v/>
      </c>
    </row>
    <row r="221" spans="1:22" x14ac:dyDescent="0.25">
      <c r="A221" t="s">
        <v>612</v>
      </c>
      <c r="B221" t="s">
        <v>613</v>
      </c>
      <c r="F221" t="s">
        <v>262</v>
      </c>
      <c r="I221" t="s">
        <v>22</v>
      </c>
      <c r="O221">
        <v>768702722179</v>
      </c>
      <c r="V221">
        <f t="shared" si="3"/>
        <v>221</v>
      </c>
    </row>
    <row r="222" spans="1:22" x14ac:dyDescent="0.25">
      <c r="A222" t="s">
        <v>614</v>
      </c>
      <c r="B222" t="s">
        <v>615</v>
      </c>
      <c r="F222" t="s">
        <v>146</v>
      </c>
      <c r="I222" t="s">
        <v>22</v>
      </c>
      <c r="O222">
        <v>777747102099</v>
      </c>
      <c r="V222">
        <f t="shared" si="3"/>
        <v>222</v>
      </c>
    </row>
    <row r="223" spans="1:22" x14ac:dyDescent="0.25">
      <c r="A223" t="s">
        <v>616</v>
      </c>
      <c r="B223" t="s">
        <v>617</v>
      </c>
      <c r="F223" t="s">
        <v>146</v>
      </c>
      <c r="H223">
        <v>2</v>
      </c>
      <c r="O223">
        <v>777747101979</v>
      </c>
      <c r="V223" t="str">
        <f t="shared" si="3"/>
        <v/>
      </c>
    </row>
    <row r="224" spans="1:22" x14ac:dyDescent="0.25">
      <c r="A224" t="s">
        <v>618</v>
      </c>
      <c r="B224" t="s">
        <v>619</v>
      </c>
      <c r="F224" t="s">
        <v>38</v>
      </c>
      <c r="H224">
        <v>9</v>
      </c>
      <c r="K224">
        <v>26.91</v>
      </c>
      <c r="M224" t="s">
        <v>56</v>
      </c>
      <c r="N224" t="s">
        <v>316</v>
      </c>
      <c r="O224" t="s">
        <v>620</v>
      </c>
      <c r="V224" t="str">
        <f t="shared" si="3"/>
        <v/>
      </c>
    </row>
    <row r="225" spans="1:22" x14ac:dyDescent="0.25">
      <c r="A225" t="s">
        <v>621</v>
      </c>
      <c r="B225" t="s">
        <v>622</v>
      </c>
      <c r="F225" t="s">
        <v>38</v>
      </c>
      <c r="I225" t="s">
        <v>22</v>
      </c>
      <c r="O225" t="s">
        <v>623</v>
      </c>
      <c r="V225">
        <f t="shared" si="3"/>
        <v>225</v>
      </c>
    </row>
    <row r="226" spans="1:22" x14ac:dyDescent="0.25">
      <c r="A226" t="s">
        <v>624</v>
      </c>
      <c r="B226" t="s">
        <v>625</v>
      </c>
      <c r="F226" t="s">
        <v>38</v>
      </c>
      <c r="H226">
        <v>7</v>
      </c>
      <c r="K226">
        <v>5.5790000000000006</v>
      </c>
      <c r="M226" t="s">
        <v>56</v>
      </c>
      <c r="N226" t="s">
        <v>316</v>
      </c>
      <c r="O226" t="s">
        <v>626</v>
      </c>
      <c r="V226" t="str">
        <f t="shared" si="3"/>
        <v/>
      </c>
    </row>
    <row r="227" spans="1:22" x14ac:dyDescent="0.25">
      <c r="A227" t="s">
        <v>627</v>
      </c>
      <c r="B227" t="s">
        <v>628</v>
      </c>
      <c r="F227" t="s">
        <v>38</v>
      </c>
      <c r="H227">
        <v>12</v>
      </c>
      <c r="K227">
        <v>33.479999999999997</v>
      </c>
      <c r="M227" t="s">
        <v>56</v>
      </c>
      <c r="O227" t="s">
        <v>629</v>
      </c>
      <c r="V227" t="str">
        <f t="shared" si="3"/>
        <v/>
      </c>
    </row>
    <row r="228" spans="1:22" x14ac:dyDescent="0.25">
      <c r="A228" t="s">
        <v>630</v>
      </c>
      <c r="B228" t="s">
        <v>631</v>
      </c>
      <c r="F228" t="s">
        <v>38</v>
      </c>
      <c r="H228">
        <v>9</v>
      </c>
      <c r="K228">
        <v>17.937000000000001</v>
      </c>
      <c r="M228" t="s">
        <v>56</v>
      </c>
      <c r="N228" t="s">
        <v>316</v>
      </c>
      <c r="O228" t="s">
        <v>632</v>
      </c>
      <c r="V228" t="str">
        <f t="shared" si="3"/>
        <v/>
      </c>
    </row>
    <row r="229" spans="1:22" x14ac:dyDescent="0.25">
      <c r="A229" t="s">
        <v>633</v>
      </c>
      <c r="B229" t="s">
        <v>634</v>
      </c>
      <c r="F229" t="s">
        <v>38</v>
      </c>
      <c r="H229">
        <v>5</v>
      </c>
      <c r="O229" t="s">
        <v>635</v>
      </c>
      <c r="V229" t="str">
        <f t="shared" si="3"/>
        <v/>
      </c>
    </row>
    <row r="230" spans="1:22" x14ac:dyDescent="0.25">
      <c r="A230" t="s">
        <v>636</v>
      </c>
      <c r="B230" t="s">
        <v>637</v>
      </c>
      <c r="F230" t="s">
        <v>38</v>
      </c>
      <c r="H230">
        <v>18</v>
      </c>
      <c r="K230">
        <v>26.91</v>
      </c>
      <c r="M230" t="s">
        <v>56</v>
      </c>
      <c r="N230" t="s">
        <v>316</v>
      </c>
      <c r="O230" t="s">
        <v>638</v>
      </c>
      <c r="V230" t="str">
        <f t="shared" si="3"/>
        <v/>
      </c>
    </row>
    <row r="231" spans="1:22" x14ac:dyDescent="0.25">
      <c r="A231" t="s">
        <v>639</v>
      </c>
      <c r="B231" t="s">
        <v>640</v>
      </c>
      <c r="F231" t="s">
        <v>146</v>
      </c>
      <c r="I231" t="s">
        <v>22</v>
      </c>
      <c r="O231">
        <v>4005800049538</v>
      </c>
      <c r="V231">
        <f t="shared" si="3"/>
        <v>231</v>
      </c>
    </row>
    <row r="232" spans="1:22" x14ac:dyDescent="0.25">
      <c r="A232" t="s">
        <v>641</v>
      </c>
      <c r="B232" t="s">
        <v>642</v>
      </c>
      <c r="F232" t="s">
        <v>146</v>
      </c>
      <c r="I232" t="s">
        <v>22</v>
      </c>
      <c r="O232">
        <v>4005800049606</v>
      </c>
      <c r="V232">
        <f t="shared" si="3"/>
        <v>232</v>
      </c>
    </row>
    <row r="233" spans="1:22" x14ac:dyDescent="0.25">
      <c r="A233" t="s">
        <v>643</v>
      </c>
      <c r="B233" t="s">
        <v>644</v>
      </c>
      <c r="F233" t="s">
        <v>146</v>
      </c>
      <c r="I233" t="s">
        <v>22</v>
      </c>
      <c r="O233" t="s">
        <v>645</v>
      </c>
      <c r="V233">
        <f t="shared" si="3"/>
        <v>233</v>
      </c>
    </row>
    <row r="234" spans="1:22" x14ac:dyDescent="0.25">
      <c r="A234" t="s">
        <v>646</v>
      </c>
      <c r="B234" t="s">
        <v>647</v>
      </c>
      <c r="F234" t="s">
        <v>146</v>
      </c>
      <c r="I234" t="s">
        <v>22</v>
      </c>
      <c r="O234" t="s">
        <v>648</v>
      </c>
      <c r="V234">
        <f t="shared" si="3"/>
        <v>234</v>
      </c>
    </row>
    <row r="235" spans="1:22" x14ac:dyDescent="0.25">
      <c r="A235" t="s">
        <v>649</v>
      </c>
      <c r="B235" t="s">
        <v>650</v>
      </c>
      <c r="F235" t="s">
        <v>146</v>
      </c>
      <c r="I235" t="s">
        <v>22</v>
      </c>
      <c r="O235" t="s">
        <v>651</v>
      </c>
      <c r="V235">
        <f t="shared" si="3"/>
        <v>235</v>
      </c>
    </row>
    <row r="236" spans="1:22" x14ac:dyDescent="0.25">
      <c r="A236" t="s">
        <v>652</v>
      </c>
      <c r="B236" t="s">
        <v>653</v>
      </c>
      <c r="F236" t="s">
        <v>146</v>
      </c>
      <c r="I236" t="s">
        <v>22</v>
      </c>
      <c r="O236">
        <v>4005800014246</v>
      </c>
      <c r="V236">
        <f t="shared" si="3"/>
        <v>236</v>
      </c>
    </row>
    <row r="237" spans="1:22" x14ac:dyDescent="0.25">
      <c r="A237" t="s">
        <v>654</v>
      </c>
      <c r="B237" t="s">
        <v>655</v>
      </c>
      <c r="F237" t="s">
        <v>146</v>
      </c>
      <c r="I237" t="s">
        <v>22</v>
      </c>
      <c r="O237" t="s">
        <v>656</v>
      </c>
      <c r="V237">
        <f t="shared" si="3"/>
        <v>237</v>
      </c>
    </row>
    <row r="238" spans="1:22" x14ac:dyDescent="0.25">
      <c r="A238" t="s">
        <v>657</v>
      </c>
      <c r="B238" t="s">
        <v>658</v>
      </c>
      <c r="F238" t="s">
        <v>146</v>
      </c>
      <c r="I238" t="s">
        <v>22</v>
      </c>
      <c r="O238" t="s">
        <v>659</v>
      </c>
      <c r="V238">
        <f t="shared" si="3"/>
        <v>238</v>
      </c>
    </row>
    <row r="239" spans="1:22" x14ac:dyDescent="0.25">
      <c r="A239" t="s">
        <v>660</v>
      </c>
      <c r="B239" t="s">
        <v>661</v>
      </c>
      <c r="F239" t="s">
        <v>146</v>
      </c>
      <c r="I239" t="s">
        <v>22</v>
      </c>
      <c r="O239">
        <v>381370056850</v>
      </c>
      <c r="V239">
        <f t="shared" si="3"/>
        <v>239</v>
      </c>
    </row>
    <row r="240" spans="1:22" x14ac:dyDescent="0.25">
      <c r="A240" t="s">
        <v>662</v>
      </c>
      <c r="B240" t="s">
        <v>663</v>
      </c>
      <c r="F240" t="s">
        <v>146</v>
      </c>
      <c r="I240" t="s">
        <v>22</v>
      </c>
      <c r="O240">
        <v>381370044086</v>
      </c>
      <c r="V240">
        <f t="shared" si="3"/>
        <v>240</v>
      </c>
    </row>
    <row r="241" spans="1:22" x14ac:dyDescent="0.25">
      <c r="A241" t="s">
        <v>664</v>
      </c>
      <c r="B241" t="s">
        <v>665</v>
      </c>
      <c r="F241" t="s">
        <v>146</v>
      </c>
      <c r="I241" t="s">
        <v>22</v>
      </c>
      <c r="O241" t="s">
        <v>666</v>
      </c>
      <c r="V241">
        <f t="shared" si="3"/>
        <v>241</v>
      </c>
    </row>
    <row r="242" spans="1:22" x14ac:dyDescent="0.25">
      <c r="A242" t="s">
        <v>667</v>
      </c>
      <c r="B242" t="s">
        <v>668</v>
      </c>
      <c r="F242" t="s">
        <v>146</v>
      </c>
      <c r="I242" t="s">
        <v>22</v>
      </c>
      <c r="O242">
        <v>381371046461</v>
      </c>
      <c r="V242">
        <f t="shared" si="3"/>
        <v>242</v>
      </c>
    </row>
    <row r="243" spans="1:22" x14ac:dyDescent="0.25">
      <c r="A243" t="s">
        <v>669</v>
      </c>
      <c r="B243" t="s">
        <v>670</v>
      </c>
      <c r="F243" t="s">
        <v>146</v>
      </c>
      <c r="I243" t="s">
        <v>22</v>
      </c>
      <c r="O243">
        <v>777747104895</v>
      </c>
      <c r="V243">
        <f t="shared" si="3"/>
        <v>243</v>
      </c>
    </row>
    <row r="244" spans="1:22" x14ac:dyDescent="0.25">
      <c r="A244" t="s">
        <v>671</v>
      </c>
      <c r="B244" t="s">
        <v>672</v>
      </c>
      <c r="F244" t="s">
        <v>38</v>
      </c>
      <c r="H244">
        <v>7</v>
      </c>
      <c r="O244" t="s">
        <v>673</v>
      </c>
      <c r="V244" t="str">
        <f t="shared" si="3"/>
        <v/>
      </c>
    </row>
    <row r="245" spans="1:22" x14ac:dyDescent="0.25">
      <c r="A245" t="s">
        <v>674</v>
      </c>
      <c r="B245" t="s">
        <v>675</v>
      </c>
      <c r="F245" t="s">
        <v>38</v>
      </c>
      <c r="I245" t="s">
        <v>22</v>
      </c>
      <c r="O245">
        <v>628841340026</v>
      </c>
      <c r="V245">
        <f t="shared" si="3"/>
        <v>245</v>
      </c>
    </row>
    <row r="246" spans="1:22" x14ac:dyDescent="0.25">
      <c r="A246" t="s">
        <v>676</v>
      </c>
      <c r="B246" t="s">
        <v>677</v>
      </c>
      <c r="F246" t="s">
        <v>38</v>
      </c>
      <c r="I246" t="s">
        <v>22</v>
      </c>
      <c r="O246">
        <v>628841340033</v>
      </c>
      <c r="V246">
        <f t="shared" si="3"/>
        <v>246</v>
      </c>
    </row>
    <row r="247" spans="1:22" x14ac:dyDescent="0.25">
      <c r="A247" t="s">
        <v>678</v>
      </c>
      <c r="B247" t="s">
        <v>679</v>
      </c>
      <c r="F247" t="s">
        <v>38</v>
      </c>
      <c r="I247" t="s">
        <v>22</v>
      </c>
      <c r="O247">
        <v>628841340019</v>
      </c>
      <c r="V247">
        <f t="shared" si="3"/>
        <v>247</v>
      </c>
    </row>
    <row r="248" spans="1:22" x14ac:dyDescent="0.25">
      <c r="A248" t="s">
        <v>680</v>
      </c>
      <c r="B248" t="s">
        <v>681</v>
      </c>
      <c r="F248" t="s">
        <v>89</v>
      </c>
      <c r="I248" t="s">
        <v>22</v>
      </c>
      <c r="O248" t="s">
        <v>682</v>
      </c>
      <c r="V248">
        <f t="shared" si="3"/>
        <v>248</v>
      </c>
    </row>
    <row r="249" spans="1:22" x14ac:dyDescent="0.25">
      <c r="A249" t="s">
        <v>683</v>
      </c>
      <c r="B249" t="s">
        <v>684</v>
      </c>
      <c r="F249" t="s">
        <v>323</v>
      </c>
      <c r="H249">
        <v>15</v>
      </c>
      <c r="O249" t="s">
        <v>685</v>
      </c>
      <c r="V249" t="str">
        <f t="shared" si="3"/>
        <v/>
      </c>
    </row>
    <row r="250" spans="1:22" x14ac:dyDescent="0.25">
      <c r="A250" t="s">
        <v>686</v>
      </c>
      <c r="B250" t="s">
        <v>687</v>
      </c>
      <c r="F250" t="s">
        <v>323</v>
      </c>
      <c r="H250">
        <v>36</v>
      </c>
      <c r="O250" t="s">
        <v>688</v>
      </c>
      <c r="V250" t="str">
        <f t="shared" si="3"/>
        <v/>
      </c>
    </row>
    <row r="251" spans="1:22" x14ac:dyDescent="0.25">
      <c r="A251" t="s">
        <v>689</v>
      </c>
      <c r="B251" t="s">
        <v>690</v>
      </c>
      <c r="F251" t="s">
        <v>323</v>
      </c>
      <c r="H251">
        <v>12</v>
      </c>
      <c r="O251" t="s">
        <v>691</v>
      </c>
      <c r="V251" t="str">
        <f t="shared" si="3"/>
        <v/>
      </c>
    </row>
    <row r="252" spans="1:22" x14ac:dyDescent="0.25">
      <c r="A252" t="s">
        <v>692</v>
      </c>
      <c r="B252" t="s">
        <v>693</v>
      </c>
      <c r="F252" t="s">
        <v>323</v>
      </c>
      <c r="H252">
        <v>6</v>
      </c>
      <c r="O252" t="s">
        <v>694</v>
      </c>
      <c r="V252" t="str">
        <f t="shared" si="3"/>
        <v/>
      </c>
    </row>
    <row r="253" spans="1:22" x14ac:dyDescent="0.25">
      <c r="A253" t="s">
        <v>695</v>
      </c>
      <c r="B253" t="s">
        <v>696</v>
      </c>
      <c r="F253" t="s">
        <v>323</v>
      </c>
      <c r="H253">
        <v>2</v>
      </c>
      <c r="O253" t="s">
        <v>697</v>
      </c>
      <c r="V253" t="str">
        <f t="shared" si="3"/>
        <v/>
      </c>
    </row>
    <row r="254" spans="1:22" x14ac:dyDescent="0.25">
      <c r="A254" t="s">
        <v>698</v>
      </c>
      <c r="B254" t="s">
        <v>699</v>
      </c>
      <c r="F254" t="s">
        <v>74</v>
      </c>
      <c r="I254" t="s">
        <v>22</v>
      </c>
      <c r="O254">
        <v>777747110599</v>
      </c>
      <c r="V254">
        <f t="shared" si="3"/>
        <v>254</v>
      </c>
    </row>
    <row r="255" spans="1:22" x14ac:dyDescent="0.25">
      <c r="A255" t="s">
        <v>700</v>
      </c>
      <c r="B255" t="s">
        <v>701</v>
      </c>
      <c r="F255" t="s">
        <v>38</v>
      </c>
      <c r="H255">
        <v>16</v>
      </c>
      <c r="M255" t="s">
        <v>56</v>
      </c>
      <c r="O255" t="s">
        <v>702</v>
      </c>
      <c r="V255" t="str">
        <f t="shared" si="3"/>
        <v/>
      </c>
    </row>
    <row r="256" spans="1:22" x14ac:dyDescent="0.25">
      <c r="A256" t="s">
        <v>703</v>
      </c>
      <c r="B256" t="s">
        <v>704</v>
      </c>
      <c r="F256" t="s">
        <v>38</v>
      </c>
      <c r="H256">
        <v>8</v>
      </c>
      <c r="O256" t="s">
        <v>705</v>
      </c>
      <c r="V256" t="str">
        <f t="shared" si="3"/>
        <v/>
      </c>
    </row>
    <row r="257" spans="1:22" x14ac:dyDescent="0.25">
      <c r="A257" t="s">
        <v>706</v>
      </c>
      <c r="B257" t="s">
        <v>707</v>
      </c>
      <c r="F257" t="s">
        <v>708</v>
      </c>
      <c r="I257" t="s">
        <v>22</v>
      </c>
      <c r="O257">
        <v>833133010581</v>
      </c>
      <c r="V257">
        <f t="shared" si="3"/>
        <v>257</v>
      </c>
    </row>
    <row r="258" spans="1:22" x14ac:dyDescent="0.25">
      <c r="A258" t="s">
        <v>709</v>
      </c>
      <c r="B258" t="s">
        <v>710</v>
      </c>
      <c r="F258" t="s">
        <v>708</v>
      </c>
      <c r="H258">
        <v>20</v>
      </c>
      <c r="O258">
        <v>833133000650</v>
      </c>
      <c r="V258" t="str">
        <f t="shared" si="3"/>
        <v/>
      </c>
    </row>
    <row r="259" spans="1:22" x14ac:dyDescent="0.25">
      <c r="A259" t="s">
        <v>711</v>
      </c>
      <c r="B259" t="s">
        <v>712</v>
      </c>
      <c r="F259" t="s">
        <v>519</v>
      </c>
      <c r="I259" t="s">
        <v>22</v>
      </c>
      <c r="O259">
        <v>688864265959</v>
      </c>
      <c r="V259">
        <f t="shared" si="3"/>
        <v>259</v>
      </c>
    </row>
    <row r="260" spans="1:22" x14ac:dyDescent="0.25">
      <c r="A260" t="s">
        <v>713</v>
      </c>
      <c r="B260" t="s">
        <v>714</v>
      </c>
      <c r="F260" t="s">
        <v>38</v>
      </c>
      <c r="H260">
        <v>3</v>
      </c>
      <c r="O260" t="s">
        <v>715</v>
      </c>
      <c r="V260" t="str">
        <f t="shared" ref="V260:V323" si="4">IF(I260="rupture",ROW(),"")</f>
        <v/>
      </c>
    </row>
    <row r="261" spans="1:22" x14ac:dyDescent="0.25">
      <c r="A261" t="s">
        <v>716</v>
      </c>
      <c r="B261" t="s">
        <v>717</v>
      </c>
      <c r="F261" t="s">
        <v>141</v>
      </c>
      <c r="H261">
        <v>4</v>
      </c>
      <c r="O261" t="s">
        <v>718</v>
      </c>
      <c r="V261" t="str">
        <f t="shared" si="4"/>
        <v/>
      </c>
    </row>
    <row r="262" spans="1:22" x14ac:dyDescent="0.25">
      <c r="A262" t="s">
        <v>719</v>
      </c>
      <c r="B262" t="s">
        <v>720</v>
      </c>
      <c r="F262" t="s">
        <v>92</v>
      </c>
      <c r="H262">
        <v>3</v>
      </c>
      <c r="O262" t="s">
        <v>721</v>
      </c>
      <c r="V262" t="str">
        <f t="shared" si="4"/>
        <v/>
      </c>
    </row>
    <row r="263" spans="1:22" x14ac:dyDescent="0.25">
      <c r="A263" t="s">
        <v>722</v>
      </c>
      <c r="B263" t="s">
        <v>723</v>
      </c>
      <c r="C263" t="s">
        <v>724</v>
      </c>
      <c r="F263" t="s">
        <v>38</v>
      </c>
      <c r="G263">
        <v>4830</v>
      </c>
      <c r="H263">
        <v>55</v>
      </c>
      <c r="K263">
        <v>142.44999999999999</v>
      </c>
      <c r="N263" t="s">
        <v>725</v>
      </c>
      <c r="O263" t="s">
        <v>726</v>
      </c>
      <c r="Q263" t="s">
        <v>727</v>
      </c>
      <c r="V263" t="str">
        <f t="shared" si="4"/>
        <v/>
      </c>
    </row>
    <row r="264" spans="1:22" x14ac:dyDescent="0.25">
      <c r="A264" t="s">
        <v>728</v>
      </c>
      <c r="B264" t="s">
        <v>729</v>
      </c>
      <c r="C264" t="s">
        <v>730</v>
      </c>
      <c r="F264" t="s">
        <v>141</v>
      </c>
      <c r="G264">
        <v>4260</v>
      </c>
      <c r="H264">
        <v>6</v>
      </c>
      <c r="K264">
        <v>54.06</v>
      </c>
      <c r="N264" t="s">
        <v>316</v>
      </c>
      <c r="O264" t="s">
        <v>731</v>
      </c>
      <c r="V264" t="str">
        <f t="shared" si="4"/>
        <v/>
      </c>
    </row>
    <row r="265" spans="1:22" x14ac:dyDescent="0.25">
      <c r="A265" t="s">
        <v>732</v>
      </c>
      <c r="B265" t="s">
        <v>733</v>
      </c>
      <c r="C265" t="s">
        <v>734</v>
      </c>
      <c r="F265" t="s">
        <v>141</v>
      </c>
      <c r="G265">
        <v>4260</v>
      </c>
      <c r="H265">
        <v>2</v>
      </c>
      <c r="K265">
        <v>21</v>
      </c>
      <c r="N265" t="s">
        <v>316</v>
      </c>
      <c r="O265" t="s">
        <v>735</v>
      </c>
      <c r="Q265" t="s">
        <v>727</v>
      </c>
      <c r="V265" t="str">
        <f t="shared" si="4"/>
        <v/>
      </c>
    </row>
    <row r="266" spans="1:22" x14ac:dyDescent="0.25">
      <c r="A266" t="s">
        <v>736</v>
      </c>
      <c r="B266" t="s">
        <v>737</v>
      </c>
      <c r="C266" t="s">
        <v>738</v>
      </c>
      <c r="F266" t="s">
        <v>141</v>
      </c>
      <c r="G266">
        <v>4260</v>
      </c>
      <c r="H266">
        <v>2</v>
      </c>
      <c r="K266">
        <v>21</v>
      </c>
      <c r="N266" t="s">
        <v>316</v>
      </c>
      <c r="O266" t="s">
        <v>739</v>
      </c>
      <c r="Q266" t="s">
        <v>727</v>
      </c>
      <c r="V266" t="str">
        <f t="shared" si="4"/>
        <v/>
      </c>
    </row>
    <row r="267" spans="1:22" x14ac:dyDescent="0.25">
      <c r="A267" t="s">
        <v>740</v>
      </c>
      <c r="B267" t="s">
        <v>741</v>
      </c>
      <c r="C267" t="s">
        <v>742</v>
      </c>
      <c r="F267" t="s">
        <v>74</v>
      </c>
      <c r="G267">
        <v>3510</v>
      </c>
      <c r="I267" t="s">
        <v>22</v>
      </c>
      <c r="O267" t="s">
        <v>743</v>
      </c>
      <c r="Q267" t="s">
        <v>744</v>
      </c>
      <c r="V267">
        <f t="shared" si="4"/>
        <v>267</v>
      </c>
    </row>
    <row r="268" spans="1:22" x14ac:dyDescent="0.25">
      <c r="A268" t="s">
        <v>745</v>
      </c>
      <c r="B268" t="s">
        <v>34</v>
      </c>
      <c r="C268" t="s">
        <v>746</v>
      </c>
      <c r="F268" t="s">
        <v>35</v>
      </c>
      <c r="G268" t="s">
        <v>747</v>
      </c>
      <c r="H268">
        <v>50</v>
      </c>
      <c r="K268">
        <v>734.5</v>
      </c>
      <c r="O268">
        <v>665982000143</v>
      </c>
      <c r="Q268" t="s">
        <v>748</v>
      </c>
      <c r="V268" t="str">
        <f t="shared" si="4"/>
        <v/>
      </c>
    </row>
    <row r="269" spans="1:22" x14ac:dyDescent="0.25">
      <c r="A269" t="s">
        <v>749</v>
      </c>
      <c r="B269" t="s">
        <v>750</v>
      </c>
      <c r="C269" t="s">
        <v>751</v>
      </c>
      <c r="F269" t="s">
        <v>42</v>
      </c>
      <c r="H269">
        <v>52</v>
      </c>
      <c r="K269">
        <v>65.52</v>
      </c>
      <c r="O269">
        <v>777747101290</v>
      </c>
      <c r="Q269" t="s">
        <v>727</v>
      </c>
      <c r="V269" t="str">
        <f t="shared" si="4"/>
        <v/>
      </c>
    </row>
    <row r="270" spans="1:22" x14ac:dyDescent="0.25">
      <c r="A270" t="s">
        <v>752</v>
      </c>
      <c r="B270" t="s">
        <v>753</v>
      </c>
      <c r="C270" t="s">
        <v>754</v>
      </c>
      <c r="F270" t="s">
        <v>376</v>
      </c>
      <c r="G270">
        <v>1505</v>
      </c>
      <c r="H270">
        <v>17</v>
      </c>
      <c r="K270">
        <v>21.08</v>
      </c>
      <c r="N270" t="s">
        <v>316</v>
      </c>
      <c r="O270" t="s">
        <v>755</v>
      </c>
      <c r="Q270" t="s">
        <v>756</v>
      </c>
      <c r="V270" t="str">
        <f t="shared" si="4"/>
        <v/>
      </c>
    </row>
    <row r="271" spans="1:22" x14ac:dyDescent="0.25">
      <c r="A271" t="s">
        <v>757</v>
      </c>
      <c r="B271" t="s">
        <v>758</v>
      </c>
      <c r="C271" t="s">
        <v>759</v>
      </c>
      <c r="F271" t="s">
        <v>25</v>
      </c>
      <c r="H271">
        <v>14</v>
      </c>
      <c r="K271">
        <v>105</v>
      </c>
      <c r="O271" t="s">
        <v>760</v>
      </c>
      <c r="V271" t="str">
        <f t="shared" si="4"/>
        <v/>
      </c>
    </row>
    <row r="272" spans="1:22" x14ac:dyDescent="0.25">
      <c r="A272" t="s">
        <v>761</v>
      </c>
      <c r="B272" t="s">
        <v>762</v>
      </c>
      <c r="C272" t="s">
        <v>763</v>
      </c>
      <c r="F272" t="s">
        <v>25</v>
      </c>
      <c r="G272">
        <v>1460</v>
      </c>
      <c r="H272">
        <v>8</v>
      </c>
      <c r="J272">
        <v>9.3000000000000007</v>
      </c>
      <c r="O272">
        <v>686864759713</v>
      </c>
      <c r="V272" t="str">
        <f t="shared" si="4"/>
        <v/>
      </c>
    </row>
    <row r="273" spans="1:22" x14ac:dyDescent="0.25">
      <c r="A273" t="s">
        <v>764</v>
      </c>
      <c r="B273" t="s">
        <v>765</v>
      </c>
      <c r="C273" t="s">
        <v>766</v>
      </c>
      <c r="F273" t="s">
        <v>25</v>
      </c>
      <c r="G273">
        <v>1460</v>
      </c>
      <c r="H273">
        <v>8</v>
      </c>
      <c r="K273">
        <v>60</v>
      </c>
      <c r="O273" t="s">
        <v>767</v>
      </c>
      <c r="Q273" t="s">
        <v>748</v>
      </c>
      <c r="V273" t="str">
        <f t="shared" si="4"/>
        <v/>
      </c>
    </row>
    <row r="274" spans="1:22" x14ac:dyDescent="0.25">
      <c r="A274" t="s">
        <v>768</v>
      </c>
      <c r="B274" t="s">
        <v>769</v>
      </c>
      <c r="C274" t="s">
        <v>770</v>
      </c>
      <c r="F274" t="s">
        <v>25</v>
      </c>
      <c r="H274">
        <v>7</v>
      </c>
      <c r="K274">
        <v>52.5</v>
      </c>
      <c r="O274">
        <v>686864069041</v>
      </c>
      <c r="Q274" t="s">
        <v>771</v>
      </c>
      <c r="V274" t="str">
        <f t="shared" si="4"/>
        <v/>
      </c>
    </row>
    <row r="275" spans="1:22" x14ac:dyDescent="0.25">
      <c r="A275" t="s">
        <v>772</v>
      </c>
      <c r="B275" t="s">
        <v>773</v>
      </c>
      <c r="C275" t="s">
        <v>774</v>
      </c>
      <c r="F275" t="s">
        <v>25</v>
      </c>
      <c r="G275">
        <v>1460</v>
      </c>
      <c r="H275">
        <v>8</v>
      </c>
      <c r="K275">
        <v>60</v>
      </c>
      <c r="O275" t="s">
        <v>775</v>
      </c>
      <c r="Q275" t="s">
        <v>776</v>
      </c>
      <c r="V275" t="str">
        <f t="shared" si="4"/>
        <v/>
      </c>
    </row>
    <row r="276" spans="1:22" x14ac:dyDescent="0.25">
      <c r="A276" t="s">
        <v>777</v>
      </c>
      <c r="B276" t="s">
        <v>778</v>
      </c>
      <c r="C276" t="s">
        <v>779</v>
      </c>
      <c r="F276" t="s">
        <v>25</v>
      </c>
      <c r="G276">
        <v>1460</v>
      </c>
      <c r="H276">
        <v>8</v>
      </c>
      <c r="J276">
        <v>-0.01</v>
      </c>
      <c r="K276">
        <v>60</v>
      </c>
      <c r="O276" t="s">
        <v>780</v>
      </c>
      <c r="Q276" t="s">
        <v>727</v>
      </c>
      <c r="V276" t="str">
        <f t="shared" si="4"/>
        <v/>
      </c>
    </row>
    <row r="277" spans="1:22" x14ac:dyDescent="0.25">
      <c r="A277" t="s">
        <v>781</v>
      </c>
      <c r="B277" t="s">
        <v>782</v>
      </c>
      <c r="C277" t="s">
        <v>783</v>
      </c>
      <c r="F277" t="s">
        <v>25</v>
      </c>
      <c r="H277">
        <v>6</v>
      </c>
      <c r="O277" t="s">
        <v>784</v>
      </c>
      <c r="Q277" t="s">
        <v>771</v>
      </c>
      <c r="V277" t="str">
        <f t="shared" si="4"/>
        <v/>
      </c>
    </row>
    <row r="278" spans="1:22" x14ac:dyDescent="0.25">
      <c r="A278" t="s">
        <v>785</v>
      </c>
      <c r="B278" t="s">
        <v>786</v>
      </c>
      <c r="C278" t="s">
        <v>787</v>
      </c>
      <c r="F278" t="s">
        <v>25</v>
      </c>
      <c r="G278">
        <v>1460</v>
      </c>
      <c r="H278">
        <v>8</v>
      </c>
      <c r="K278">
        <v>60</v>
      </c>
      <c r="O278" t="s">
        <v>788</v>
      </c>
      <c r="Q278" t="s">
        <v>748</v>
      </c>
      <c r="V278" t="str">
        <f t="shared" si="4"/>
        <v/>
      </c>
    </row>
    <row r="279" spans="1:22" x14ac:dyDescent="0.25">
      <c r="A279" t="s">
        <v>789</v>
      </c>
      <c r="B279" t="s">
        <v>790</v>
      </c>
      <c r="C279" t="s">
        <v>791</v>
      </c>
      <c r="F279" t="s">
        <v>38</v>
      </c>
      <c r="G279">
        <v>4830</v>
      </c>
      <c r="H279">
        <v>6</v>
      </c>
      <c r="K279">
        <v>16.68</v>
      </c>
      <c r="O279" t="s">
        <v>792</v>
      </c>
      <c r="Q279" t="s">
        <v>744</v>
      </c>
      <c r="V279" t="str">
        <f t="shared" si="4"/>
        <v/>
      </c>
    </row>
    <row r="280" spans="1:22" x14ac:dyDescent="0.25">
      <c r="A280" t="s">
        <v>793</v>
      </c>
      <c r="B280" t="s">
        <v>794</v>
      </c>
      <c r="C280" t="s">
        <v>795</v>
      </c>
      <c r="F280" t="s">
        <v>38</v>
      </c>
      <c r="H280">
        <v>6</v>
      </c>
      <c r="K280">
        <v>10.74</v>
      </c>
      <c r="O280" t="s">
        <v>796</v>
      </c>
      <c r="Q280" t="s">
        <v>776</v>
      </c>
      <c r="V280" t="str">
        <f t="shared" si="4"/>
        <v/>
      </c>
    </row>
    <row r="281" spans="1:22" x14ac:dyDescent="0.25">
      <c r="A281" t="s">
        <v>797</v>
      </c>
      <c r="B281" t="s">
        <v>798</v>
      </c>
      <c r="C281" t="s">
        <v>799</v>
      </c>
      <c r="F281" t="s">
        <v>38</v>
      </c>
      <c r="G281">
        <v>4810</v>
      </c>
      <c r="H281">
        <v>17</v>
      </c>
      <c r="K281">
        <v>54.57</v>
      </c>
      <c r="O281">
        <v>626232106800</v>
      </c>
      <c r="Q281" t="s">
        <v>800</v>
      </c>
      <c r="V281" t="str">
        <f t="shared" si="4"/>
        <v/>
      </c>
    </row>
    <row r="282" spans="1:22" x14ac:dyDescent="0.25">
      <c r="A282" t="s">
        <v>801</v>
      </c>
      <c r="B282" t="s">
        <v>802</v>
      </c>
      <c r="C282" t="s">
        <v>803</v>
      </c>
      <c r="F282" t="s">
        <v>38</v>
      </c>
      <c r="G282">
        <v>4860</v>
      </c>
      <c r="H282">
        <v>13</v>
      </c>
      <c r="K282">
        <v>22.49</v>
      </c>
      <c r="O282">
        <v>626232131741</v>
      </c>
      <c r="Q282" t="s">
        <v>804</v>
      </c>
      <c r="V282" t="str">
        <f t="shared" si="4"/>
        <v/>
      </c>
    </row>
    <row r="283" spans="1:22" x14ac:dyDescent="0.25">
      <c r="A283" t="s">
        <v>805</v>
      </c>
      <c r="B283" t="s">
        <v>806</v>
      </c>
      <c r="C283" t="s">
        <v>807</v>
      </c>
      <c r="F283" t="s">
        <v>38</v>
      </c>
      <c r="G283">
        <v>4860</v>
      </c>
      <c r="H283">
        <v>20</v>
      </c>
      <c r="K283">
        <v>34.6</v>
      </c>
      <c r="O283">
        <v>626232131727</v>
      </c>
      <c r="Q283" t="s">
        <v>744</v>
      </c>
      <c r="V283" t="str">
        <f t="shared" si="4"/>
        <v/>
      </c>
    </row>
    <row r="284" spans="1:22" x14ac:dyDescent="0.25">
      <c r="A284" t="s">
        <v>808</v>
      </c>
      <c r="B284" t="s">
        <v>809</v>
      </c>
      <c r="C284" t="s">
        <v>810</v>
      </c>
      <c r="F284" t="s">
        <v>74</v>
      </c>
      <c r="G284">
        <v>3510</v>
      </c>
      <c r="H284">
        <v>16</v>
      </c>
      <c r="K284">
        <v>78.239999999999995</v>
      </c>
      <c r="O284">
        <v>772060840130</v>
      </c>
      <c r="Q284" t="s">
        <v>800</v>
      </c>
      <c r="V284" t="str">
        <f t="shared" si="4"/>
        <v/>
      </c>
    </row>
    <row r="285" spans="1:22" x14ac:dyDescent="0.25">
      <c r="A285" t="s">
        <v>811</v>
      </c>
      <c r="B285" t="s">
        <v>812</v>
      </c>
      <c r="C285" t="s">
        <v>813</v>
      </c>
      <c r="F285" t="s">
        <v>74</v>
      </c>
      <c r="G285">
        <v>3510</v>
      </c>
      <c r="H285">
        <v>11</v>
      </c>
      <c r="K285">
        <v>34.54</v>
      </c>
      <c r="O285">
        <v>772060840192</v>
      </c>
      <c r="Q285" t="s">
        <v>800</v>
      </c>
      <c r="V285" t="str">
        <f t="shared" si="4"/>
        <v/>
      </c>
    </row>
    <row r="286" spans="1:22" x14ac:dyDescent="0.25">
      <c r="A286" t="s">
        <v>814</v>
      </c>
      <c r="B286" t="s">
        <v>809</v>
      </c>
      <c r="C286" t="s">
        <v>815</v>
      </c>
      <c r="F286" t="s">
        <v>74</v>
      </c>
      <c r="G286">
        <v>3510</v>
      </c>
      <c r="H286">
        <v>12</v>
      </c>
      <c r="K286">
        <v>37.68</v>
      </c>
      <c r="O286">
        <v>772060840123</v>
      </c>
      <c r="Q286" t="s">
        <v>800</v>
      </c>
      <c r="V286" t="str">
        <f t="shared" si="4"/>
        <v/>
      </c>
    </row>
    <row r="287" spans="1:22" x14ac:dyDescent="0.25">
      <c r="A287" t="s">
        <v>816</v>
      </c>
      <c r="B287" t="s">
        <v>817</v>
      </c>
      <c r="C287" t="s">
        <v>817</v>
      </c>
      <c r="F287" t="s">
        <v>89</v>
      </c>
      <c r="I287" t="s">
        <v>22</v>
      </c>
      <c r="M287">
        <v>0</v>
      </c>
      <c r="N287" t="s">
        <v>316</v>
      </c>
      <c r="O287">
        <v>777747104703</v>
      </c>
      <c r="V287">
        <f t="shared" si="4"/>
        <v>287</v>
      </c>
    </row>
    <row r="288" spans="1:22" x14ac:dyDescent="0.25">
      <c r="A288" t="s">
        <v>818</v>
      </c>
      <c r="B288" t="s">
        <v>819</v>
      </c>
      <c r="C288" t="s">
        <v>819</v>
      </c>
      <c r="F288" t="s">
        <v>89</v>
      </c>
      <c r="H288">
        <v>23</v>
      </c>
      <c r="K288">
        <v>91.77000000000001</v>
      </c>
      <c r="M288" t="s">
        <v>56</v>
      </c>
      <c r="N288" t="s">
        <v>316</v>
      </c>
      <c r="O288">
        <v>777747109470</v>
      </c>
      <c r="V288" t="str">
        <f t="shared" si="4"/>
        <v/>
      </c>
    </row>
    <row r="289" spans="1:22" x14ac:dyDescent="0.25">
      <c r="A289" t="s">
        <v>820</v>
      </c>
      <c r="B289" t="s">
        <v>821</v>
      </c>
      <c r="C289" t="s">
        <v>821</v>
      </c>
      <c r="F289" t="s">
        <v>96</v>
      </c>
      <c r="H289">
        <v>18</v>
      </c>
      <c r="K289">
        <v>180</v>
      </c>
      <c r="M289" t="s">
        <v>56</v>
      </c>
      <c r="O289">
        <v>627843433200</v>
      </c>
      <c r="V289" t="str">
        <f t="shared" si="4"/>
        <v/>
      </c>
    </row>
    <row r="290" spans="1:22" x14ac:dyDescent="0.25">
      <c r="A290" t="s">
        <v>822</v>
      </c>
      <c r="B290" t="s">
        <v>823</v>
      </c>
      <c r="C290" t="s">
        <v>824</v>
      </c>
      <c r="F290" t="s">
        <v>38</v>
      </c>
      <c r="G290" t="s">
        <v>825</v>
      </c>
      <c r="H290">
        <v>49</v>
      </c>
      <c r="K290">
        <v>128.87</v>
      </c>
      <c r="O290">
        <v>5011417558324</v>
      </c>
      <c r="Q290" t="s">
        <v>776</v>
      </c>
      <c r="V290" t="str">
        <f t="shared" si="4"/>
        <v/>
      </c>
    </row>
    <row r="291" spans="1:22" x14ac:dyDescent="0.25">
      <c r="A291" t="s">
        <v>826</v>
      </c>
      <c r="B291" t="s">
        <v>827</v>
      </c>
      <c r="C291" t="s">
        <v>828</v>
      </c>
      <c r="F291" t="s">
        <v>38</v>
      </c>
      <c r="G291" t="s">
        <v>825</v>
      </c>
      <c r="H291">
        <v>8</v>
      </c>
      <c r="K291">
        <v>41.84</v>
      </c>
      <c r="O291" t="s">
        <v>829</v>
      </c>
      <c r="Q291" t="s">
        <v>830</v>
      </c>
      <c r="V291" t="str">
        <f t="shared" si="4"/>
        <v/>
      </c>
    </row>
    <row r="292" spans="1:22" x14ac:dyDescent="0.25">
      <c r="A292" t="s">
        <v>831</v>
      </c>
      <c r="B292" t="s">
        <v>832</v>
      </c>
      <c r="C292" t="s">
        <v>833</v>
      </c>
      <c r="F292" t="s">
        <v>38</v>
      </c>
      <c r="G292" t="s">
        <v>825</v>
      </c>
      <c r="H292">
        <v>35</v>
      </c>
      <c r="K292">
        <v>183.05</v>
      </c>
      <c r="O292" t="s">
        <v>834</v>
      </c>
      <c r="Q292" t="s">
        <v>804</v>
      </c>
      <c r="V292" t="str">
        <f t="shared" si="4"/>
        <v/>
      </c>
    </row>
    <row r="293" spans="1:22" x14ac:dyDescent="0.25">
      <c r="A293" t="s">
        <v>835</v>
      </c>
      <c r="B293" t="s">
        <v>836</v>
      </c>
      <c r="C293" t="s">
        <v>837</v>
      </c>
      <c r="F293" t="s">
        <v>38</v>
      </c>
      <c r="G293" t="s">
        <v>825</v>
      </c>
      <c r="H293">
        <v>78</v>
      </c>
      <c r="O293" t="s">
        <v>838</v>
      </c>
      <c r="Q293" t="s">
        <v>839</v>
      </c>
      <c r="V293" t="str">
        <f t="shared" si="4"/>
        <v/>
      </c>
    </row>
    <row r="294" spans="1:22" x14ac:dyDescent="0.25">
      <c r="A294" t="s">
        <v>840</v>
      </c>
      <c r="B294" t="s">
        <v>841</v>
      </c>
      <c r="C294" t="s">
        <v>842</v>
      </c>
      <c r="F294" t="s">
        <v>38</v>
      </c>
      <c r="G294" t="s">
        <v>825</v>
      </c>
      <c r="H294">
        <v>41</v>
      </c>
      <c r="O294" t="s">
        <v>843</v>
      </c>
      <c r="Q294" t="s">
        <v>804</v>
      </c>
      <c r="V294" t="str">
        <f t="shared" si="4"/>
        <v/>
      </c>
    </row>
    <row r="295" spans="1:22" x14ac:dyDescent="0.25">
      <c r="A295" t="s">
        <v>844</v>
      </c>
      <c r="B295" t="s">
        <v>845</v>
      </c>
      <c r="C295" t="s">
        <v>846</v>
      </c>
      <c r="F295" t="s">
        <v>38</v>
      </c>
      <c r="G295" t="s">
        <v>825</v>
      </c>
      <c r="H295">
        <v>12</v>
      </c>
      <c r="K295">
        <v>19.2</v>
      </c>
      <c r="O295">
        <v>851112007988</v>
      </c>
      <c r="Q295" t="s">
        <v>847</v>
      </c>
      <c r="V295" t="str">
        <f t="shared" si="4"/>
        <v/>
      </c>
    </row>
    <row r="296" spans="1:22" x14ac:dyDescent="0.25">
      <c r="A296" t="s">
        <v>848</v>
      </c>
      <c r="B296" t="s">
        <v>849</v>
      </c>
      <c r="C296" t="s">
        <v>850</v>
      </c>
      <c r="F296" t="s">
        <v>38</v>
      </c>
      <c r="G296" t="s">
        <v>825</v>
      </c>
      <c r="H296">
        <v>12</v>
      </c>
      <c r="K296">
        <v>19.2</v>
      </c>
      <c r="O296">
        <v>851112007995</v>
      </c>
      <c r="Q296" t="s">
        <v>804</v>
      </c>
      <c r="V296" t="str">
        <f t="shared" si="4"/>
        <v/>
      </c>
    </row>
    <row r="297" spans="1:22" x14ac:dyDescent="0.25">
      <c r="A297" t="s">
        <v>851</v>
      </c>
      <c r="B297" t="s">
        <v>852</v>
      </c>
      <c r="C297" t="s">
        <v>853</v>
      </c>
      <c r="F297" t="s">
        <v>38</v>
      </c>
      <c r="G297" t="s">
        <v>825</v>
      </c>
      <c r="H297">
        <v>17</v>
      </c>
      <c r="K297">
        <v>27.2</v>
      </c>
      <c r="O297">
        <v>858584007010</v>
      </c>
      <c r="Q297" t="s">
        <v>776</v>
      </c>
      <c r="V297" t="str">
        <f t="shared" si="4"/>
        <v/>
      </c>
    </row>
    <row r="298" spans="1:22" x14ac:dyDescent="0.25">
      <c r="A298" t="s">
        <v>854</v>
      </c>
      <c r="B298" t="s">
        <v>855</v>
      </c>
      <c r="C298" t="s">
        <v>856</v>
      </c>
      <c r="F298" t="s">
        <v>38</v>
      </c>
      <c r="G298" t="s">
        <v>825</v>
      </c>
      <c r="H298">
        <v>24</v>
      </c>
      <c r="K298">
        <v>38.400000000000013</v>
      </c>
      <c r="O298">
        <v>858584007003</v>
      </c>
      <c r="Q298" t="s">
        <v>857</v>
      </c>
      <c r="V298" t="str">
        <f t="shared" si="4"/>
        <v/>
      </c>
    </row>
    <row r="299" spans="1:22" x14ac:dyDescent="0.25">
      <c r="A299" t="s">
        <v>858</v>
      </c>
      <c r="B299" t="s">
        <v>859</v>
      </c>
      <c r="C299" t="s">
        <v>860</v>
      </c>
      <c r="F299" t="s">
        <v>38</v>
      </c>
      <c r="H299">
        <v>12</v>
      </c>
      <c r="K299">
        <v>12.48</v>
      </c>
      <c r="O299">
        <v>851112007551</v>
      </c>
      <c r="Q299" t="s">
        <v>839</v>
      </c>
      <c r="V299" t="str">
        <f t="shared" si="4"/>
        <v/>
      </c>
    </row>
    <row r="300" spans="1:22" x14ac:dyDescent="0.25">
      <c r="A300" t="s">
        <v>861</v>
      </c>
      <c r="B300" t="s">
        <v>862</v>
      </c>
      <c r="C300" t="s">
        <v>863</v>
      </c>
      <c r="F300" t="s">
        <v>55</v>
      </c>
      <c r="G300" t="s">
        <v>864</v>
      </c>
      <c r="H300">
        <v>24</v>
      </c>
      <c r="K300">
        <v>14.88</v>
      </c>
      <c r="O300" t="s">
        <v>865</v>
      </c>
      <c r="Q300" t="s">
        <v>804</v>
      </c>
      <c r="V300" t="str">
        <f t="shared" si="4"/>
        <v/>
      </c>
    </row>
    <row r="301" spans="1:22" x14ac:dyDescent="0.25">
      <c r="A301" t="s">
        <v>866</v>
      </c>
      <c r="B301" t="s">
        <v>867</v>
      </c>
      <c r="C301" t="s">
        <v>868</v>
      </c>
      <c r="F301" t="s">
        <v>55</v>
      </c>
      <c r="G301" t="s">
        <v>864</v>
      </c>
      <c r="H301">
        <v>24</v>
      </c>
      <c r="K301">
        <v>14.88</v>
      </c>
      <c r="O301" t="s">
        <v>869</v>
      </c>
      <c r="Q301" t="s">
        <v>804</v>
      </c>
      <c r="V301" t="str">
        <f t="shared" si="4"/>
        <v/>
      </c>
    </row>
    <row r="302" spans="1:22" x14ac:dyDescent="0.25">
      <c r="A302" t="s">
        <v>870</v>
      </c>
      <c r="B302" t="s">
        <v>871</v>
      </c>
      <c r="C302" t="s">
        <v>872</v>
      </c>
      <c r="F302" t="s">
        <v>708</v>
      </c>
      <c r="G302" t="s">
        <v>873</v>
      </c>
      <c r="I302" t="s">
        <v>22</v>
      </c>
      <c r="O302" t="s">
        <v>874</v>
      </c>
      <c r="Q302" t="s">
        <v>875</v>
      </c>
      <c r="V302">
        <f t="shared" si="4"/>
        <v>302</v>
      </c>
    </row>
    <row r="303" spans="1:22" x14ac:dyDescent="0.25">
      <c r="A303" t="s">
        <v>876</v>
      </c>
      <c r="B303" t="s">
        <v>877</v>
      </c>
      <c r="C303" t="s">
        <v>878</v>
      </c>
      <c r="F303" t="s">
        <v>141</v>
      </c>
      <c r="G303" t="s">
        <v>879</v>
      </c>
      <c r="H303">
        <v>4</v>
      </c>
      <c r="J303">
        <v>10.99</v>
      </c>
      <c r="O303" t="s">
        <v>880</v>
      </c>
      <c r="Q303" t="s">
        <v>881</v>
      </c>
      <c r="V303" t="str">
        <f t="shared" si="4"/>
        <v/>
      </c>
    </row>
    <row r="304" spans="1:22" x14ac:dyDescent="0.25">
      <c r="A304" t="s">
        <v>882</v>
      </c>
      <c r="B304" t="s">
        <v>883</v>
      </c>
      <c r="C304" t="s">
        <v>884</v>
      </c>
      <c r="F304" t="s">
        <v>42</v>
      </c>
      <c r="G304" t="s">
        <v>885</v>
      </c>
      <c r="H304">
        <v>36</v>
      </c>
      <c r="K304">
        <v>40.320000000000007</v>
      </c>
      <c r="O304">
        <v>777747101313</v>
      </c>
      <c r="Q304" t="s">
        <v>847</v>
      </c>
      <c r="V304" t="str">
        <f t="shared" si="4"/>
        <v/>
      </c>
    </row>
    <row r="305" spans="1:22" x14ac:dyDescent="0.25">
      <c r="A305" t="s">
        <v>886</v>
      </c>
      <c r="B305" t="s">
        <v>887</v>
      </c>
      <c r="C305" t="s">
        <v>888</v>
      </c>
      <c r="F305" t="s">
        <v>38</v>
      </c>
      <c r="H305">
        <v>4</v>
      </c>
      <c r="K305">
        <v>14.96</v>
      </c>
      <c r="O305" t="s">
        <v>889</v>
      </c>
      <c r="Q305" t="s">
        <v>800</v>
      </c>
      <c r="V305" t="str">
        <f t="shared" si="4"/>
        <v/>
      </c>
    </row>
    <row r="306" spans="1:22" x14ac:dyDescent="0.25">
      <c r="A306" t="s">
        <v>890</v>
      </c>
      <c r="B306" t="s">
        <v>891</v>
      </c>
      <c r="C306" t="s">
        <v>892</v>
      </c>
      <c r="F306" t="s">
        <v>38</v>
      </c>
      <c r="G306" t="s">
        <v>893</v>
      </c>
      <c r="H306">
        <v>18</v>
      </c>
      <c r="K306">
        <v>68.039999999999992</v>
      </c>
      <c r="O306" t="s">
        <v>894</v>
      </c>
      <c r="Q306" t="s">
        <v>727</v>
      </c>
      <c r="V306" t="str">
        <f t="shared" si="4"/>
        <v/>
      </c>
    </row>
    <row r="307" spans="1:22" x14ac:dyDescent="0.25">
      <c r="A307" t="s">
        <v>895</v>
      </c>
      <c r="B307" t="s">
        <v>896</v>
      </c>
      <c r="C307" t="s">
        <v>897</v>
      </c>
      <c r="F307" t="s">
        <v>38</v>
      </c>
      <c r="G307" t="s">
        <v>893</v>
      </c>
      <c r="H307">
        <v>26</v>
      </c>
      <c r="K307">
        <v>98.28</v>
      </c>
      <c r="O307" t="s">
        <v>898</v>
      </c>
      <c r="Q307" t="s">
        <v>881</v>
      </c>
      <c r="V307" t="str">
        <f t="shared" si="4"/>
        <v/>
      </c>
    </row>
    <row r="308" spans="1:22" x14ac:dyDescent="0.25">
      <c r="A308" t="s">
        <v>899</v>
      </c>
      <c r="B308" t="s">
        <v>900</v>
      </c>
      <c r="C308" t="s">
        <v>901</v>
      </c>
      <c r="F308" t="s">
        <v>38</v>
      </c>
      <c r="G308" t="s">
        <v>893</v>
      </c>
      <c r="H308">
        <v>18</v>
      </c>
      <c r="K308">
        <v>68.039999999999992</v>
      </c>
      <c r="O308" t="s">
        <v>902</v>
      </c>
      <c r="Q308" t="s">
        <v>830</v>
      </c>
      <c r="V308" t="str">
        <f t="shared" si="4"/>
        <v/>
      </c>
    </row>
    <row r="309" spans="1:22" x14ac:dyDescent="0.25">
      <c r="A309" t="s">
        <v>903</v>
      </c>
      <c r="B309" t="s">
        <v>904</v>
      </c>
      <c r="C309" t="s">
        <v>905</v>
      </c>
      <c r="F309" t="s">
        <v>38</v>
      </c>
      <c r="G309" t="s">
        <v>893</v>
      </c>
      <c r="H309">
        <v>12</v>
      </c>
      <c r="K309">
        <v>12.48</v>
      </c>
      <c r="O309">
        <v>851112007506</v>
      </c>
      <c r="Q309" t="s">
        <v>804</v>
      </c>
      <c r="V309" t="str">
        <f t="shared" si="4"/>
        <v/>
      </c>
    </row>
    <row r="310" spans="1:22" x14ac:dyDescent="0.25">
      <c r="A310" t="s">
        <v>906</v>
      </c>
      <c r="B310" t="s">
        <v>907</v>
      </c>
      <c r="C310" t="s">
        <v>908</v>
      </c>
      <c r="F310" t="s">
        <v>42</v>
      </c>
      <c r="G310" t="s">
        <v>909</v>
      </c>
      <c r="H310">
        <v>10</v>
      </c>
      <c r="K310">
        <v>70.8</v>
      </c>
      <c r="O310">
        <v>625972019289</v>
      </c>
      <c r="Q310" t="s">
        <v>804</v>
      </c>
      <c r="V310" t="str">
        <f t="shared" si="4"/>
        <v/>
      </c>
    </row>
    <row r="311" spans="1:22" x14ac:dyDescent="0.25">
      <c r="A311" t="s">
        <v>910</v>
      </c>
      <c r="B311" t="s">
        <v>911</v>
      </c>
      <c r="C311" t="s">
        <v>912</v>
      </c>
      <c r="F311" t="s">
        <v>42</v>
      </c>
      <c r="G311" t="s">
        <v>909</v>
      </c>
      <c r="H311">
        <v>18</v>
      </c>
      <c r="K311">
        <v>93.96</v>
      </c>
      <c r="O311">
        <v>625972013430</v>
      </c>
      <c r="Q311" t="s">
        <v>804</v>
      </c>
      <c r="V311" t="str">
        <f t="shared" si="4"/>
        <v/>
      </c>
    </row>
    <row r="312" spans="1:22" x14ac:dyDescent="0.25">
      <c r="A312" t="s">
        <v>913</v>
      </c>
      <c r="B312" t="s">
        <v>914</v>
      </c>
      <c r="C312" t="s">
        <v>915</v>
      </c>
      <c r="F312" t="s">
        <v>42</v>
      </c>
      <c r="G312" t="s">
        <v>909</v>
      </c>
      <c r="H312">
        <v>10</v>
      </c>
      <c r="K312">
        <v>71.2</v>
      </c>
      <c r="O312">
        <v>625972019272</v>
      </c>
      <c r="V312" t="str">
        <f t="shared" si="4"/>
        <v/>
      </c>
    </row>
    <row r="313" spans="1:22" x14ac:dyDescent="0.25">
      <c r="A313" t="s">
        <v>916</v>
      </c>
      <c r="B313" t="s">
        <v>917</v>
      </c>
      <c r="C313" t="s">
        <v>918</v>
      </c>
      <c r="F313" t="s">
        <v>42</v>
      </c>
      <c r="G313" t="s">
        <v>909</v>
      </c>
      <c r="H313">
        <v>17</v>
      </c>
      <c r="K313">
        <v>88.74</v>
      </c>
      <c r="O313">
        <v>625972013324</v>
      </c>
      <c r="Q313" t="s">
        <v>804</v>
      </c>
      <c r="V313" t="str">
        <f t="shared" si="4"/>
        <v/>
      </c>
    </row>
    <row r="314" spans="1:22" x14ac:dyDescent="0.25">
      <c r="A314" t="s">
        <v>919</v>
      </c>
      <c r="B314" t="s">
        <v>920</v>
      </c>
      <c r="C314" t="s">
        <v>920</v>
      </c>
      <c r="F314" t="s">
        <v>262</v>
      </c>
      <c r="H314">
        <v>7</v>
      </c>
      <c r="K314">
        <v>121.03</v>
      </c>
      <c r="M314" t="s">
        <v>56</v>
      </c>
      <c r="N314" t="s">
        <v>316</v>
      </c>
      <c r="O314" t="s">
        <v>921</v>
      </c>
      <c r="V314" t="str">
        <f t="shared" si="4"/>
        <v/>
      </c>
    </row>
    <row r="315" spans="1:22" x14ac:dyDescent="0.25">
      <c r="A315" t="s">
        <v>922</v>
      </c>
      <c r="B315" t="s">
        <v>923</v>
      </c>
      <c r="C315" t="s">
        <v>924</v>
      </c>
      <c r="F315" t="s">
        <v>141</v>
      </c>
      <c r="G315" t="s">
        <v>879</v>
      </c>
      <c r="H315">
        <v>3</v>
      </c>
      <c r="O315" t="s">
        <v>925</v>
      </c>
      <c r="Q315" t="s">
        <v>727</v>
      </c>
      <c r="V315" t="str">
        <f t="shared" si="4"/>
        <v/>
      </c>
    </row>
    <row r="316" spans="1:22" x14ac:dyDescent="0.25">
      <c r="A316" t="s">
        <v>926</v>
      </c>
      <c r="B316" t="s">
        <v>927</v>
      </c>
      <c r="C316" t="s">
        <v>928</v>
      </c>
      <c r="F316" t="s">
        <v>141</v>
      </c>
      <c r="G316" t="s">
        <v>879</v>
      </c>
      <c r="H316">
        <v>3</v>
      </c>
      <c r="O316" t="s">
        <v>929</v>
      </c>
      <c r="Q316" t="s">
        <v>727</v>
      </c>
      <c r="V316" t="str">
        <f t="shared" si="4"/>
        <v/>
      </c>
    </row>
    <row r="317" spans="1:22" x14ac:dyDescent="0.25">
      <c r="A317" t="s">
        <v>930</v>
      </c>
      <c r="B317" t="s">
        <v>931</v>
      </c>
      <c r="C317" t="s">
        <v>932</v>
      </c>
      <c r="F317" t="s">
        <v>141</v>
      </c>
      <c r="G317" t="s">
        <v>879</v>
      </c>
      <c r="H317">
        <v>2</v>
      </c>
      <c r="J317">
        <v>20</v>
      </c>
      <c r="O317" t="s">
        <v>933</v>
      </c>
      <c r="Q317" t="s">
        <v>727</v>
      </c>
      <c r="V317" t="str">
        <f t="shared" si="4"/>
        <v/>
      </c>
    </row>
    <row r="318" spans="1:22" x14ac:dyDescent="0.25">
      <c r="A318" t="s">
        <v>934</v>
      </c>
      <c r="B318" t="s">
        <v>935</v>
      </c>
      <c r="C318" t="s">
        <v>936</v>
      </c>
      <c r="F318" t="s">
        <v>141</v>
      </c>
      <c r="G318" t="s">
        <v>879</v>
      </c>
      <c r="H318">
        <v>1</v>
      </c>
      <c r="O318" t="s">
        <v>937</v>
      </c>
      <c r="Q318" t="s">
        <v>938</v>
      </c>
      <c r="V318" t="str">
        <f t="shared" si="4"/>
        <v/>
      </c>
    </row>
    <row r="319" spans="1:22" x14ac:dyDescent="0.25">
      <c r="V319" t="str">
        <f t="shared" si="4"/>
        <v/>
      </c>
    </row>
    <row r="320" spans="1:22" x14ac:dyDescent="0.25">
      <c r="V320" t="str">
        <f t="shared" si="4"/>
        <v/>
      </c>
    </row>
    <row r="321" spans="22:22" x14ac:dyDescent="0.25">
      <c r="V321" t="str">
        <f t="shared" si="4"/>
        <v/>
      </c>
    </row>
    <row r="322" spans="22:22" x14ac:dyDescent="0.25">
      <c r="V322" t="str">
        <f t="shared" si="4"/>
        <v/>
      </c>
    </row>
    <row r="323" spans="22:22" x14ac:dyDescent="0.25">
      <c r="V323" t="str">
        <f t="shared" si="4"/>
        <v/>
      </c>
    </row>
    <row r="324" spans="22:22" x14ac:dyDescent="0.25">
      <c r="V324" t="str">
        <f t="shared" ref="V324:V387" si="5">IF(I324="rupture",ROW(),"")</f>
        <v/>
      </c>
    </row>
    <row r="325" spans="22:22" x14ac:dyDescent="0.25">
      <c r="V325" t="str">
        <f t="shared" si="5"/>
        <v/>
      </c>
    </row>
    <row r="326" spans="22:22" x14ac:dyDescent="0.25">
      <c r="V326" t="str">
        <f t="shared" si="5"/>
        <v/>
      </c>
    </row>
    <row r="327" spans="22:22" x14ac:dyDescent="0.25">
      <c r="V327" t="str">
        <f t="shared" si="5"/>
        <v/>
      </c>
    </row>
    <row r="328" spans="22:22" x14ac:dyDescent="0.25">
      <c r="V328" t="str">
        <f t="shared" si="5"/>
        <v/>
      </c>
    </row>
    <row r="329" spans="22:22" x14ac:dyDescent="0.25">
      <c r="V329" t="str">
        <f t="shared" si="5"/>
        <v/>
      </c>
    </row>
    <row r="330" spans="22:22" x14ac:dyDescent="0.25">
      <c r="V330" t="str">
        <f t="shared" si="5"/>
        <v/>
      </c>
    </row>
    <row r="331" spans="22:22" x14ac:dyDescent="0.25">
      <c r="V331" t="str">
        <f t="shared" si="5"/>
        <v/>
      </c>
    </row>
    <row r="332" spans="22:22" x14ac:dyDescent="0.25">
      <c r="V332" t="str">
        <f t="shared" si="5"/>
        <v/>
      </c>
    </row>
    <row r="333" spans="22:22" x14ac:dyDescent="0.25">
      <c r="V333" t="str">
        <f t="shared" si="5"/>
        <v/>
      </c>
    </row>
    <row r="334" spans="22:22" x14ac:dyDescent="0.25">
      <c r="V334" t="str">
        <f t="shared" si="5"/>
        <v/>
      </c>
    </row>
    <row r="335" spans="22:22" x14ac:dyDescent="0.25">
      <c r="V335" t="str">
        <f t="shared" si="5"/>
        <v/>
      </c>
    </row>
    <row r="336" spans="22:22" x14ac:dyDescent="0.25">
      <c r="V336" t="str">
        <f t="shared" si="5"/>
        <v/>
      </c>
    </row>
    <row r="337" spans="22:22" x14ac:dyDescent="0.25">
      <c r="V337" t="str">
        <f t="shared" si="5"/>
        <v/>
      </c>
    </row>
    <row r="338" spans="22:22" x14ac:dyDescent="0.25">
      <c r="V338" t="str">
        <f t="shared" si="5"/>
        <v/>
      </c>
    </row>
    <row r="339" spans="22:22" x14ac:dyDescent="0.25">
      <c r="V339" t="str">
        <f t="shared" si="5"/>
        <v/>
      </c>
    </row>
    <row r="340" spans="22:22" x14ac:dyDescent="0.25">
      <c r="V340" t="str">
        <f t="shared" si="5"/>
        <v/>
      </c>
    </row>
    <row r="341" spans="22:22" x14ac:dyDescent="0.25">
      <c r="V341" t="str">
        <f t="shared" si="5"/>
        <v/>
      </c>
    </row>
    <row r="342" spans="22:22" x14ac:dyDescent="0.25">
      <c r="V342" t="str">
        <f t="shared" si="5"/>
        <v/>
      </c>
    </row>
    <row r="343" spans="22:22" x14ac:dyDescent="0.25">
      <c r="V343" t="str">
        <f t="shared" si="5"/>
        <v/>
      </c>
    </row>
    <row r="344" spans="22:22" x14ac:dyDescent="0.25">
      <c r="V344" t="str">
        <f t="shared" si="5"/>
        <v/>
      </c>
    </row>
    <row r="345" spans="22:22" x14ac:dyDescent="0.25">
      <c r="V345" t="str">
        <f t="shared" si="5"/>
        <v/>
      </c>
    </row>
    <row r="346" spans="22:22" x14ac:dyDescent="0.25">
      <c r="V346" t="str">
        <f t="shared" si="5"/>
        <v/>
      </c>
    </row>
    <row r="347" spans="22:22" x14ac:dyDescent="0.25">
      <c r="V347" t="str">
        <f t="shared" si="5"/>
        <v/>
      </c>
    </row>
    <row r="348" spans="22:22" x14ac:dyDescent="0.25">
      <c r="V348" t="str">
        <f t="shared" si="5"/>
        <v/>
      </c>
    </row>
    <row r="349" spans="22:22" x14ac:dyDescent="0.25">
      <c r="V349" t="str">
        <f t="shared" si="5"/>
        <v/>
      </c>
    </row>
    <row r="350" spans="22:22" x14ac:dyDescent="0.25">
      <c r="V350" t="str">
        <f t="shared" si="5"/>
        <v/>
      </c>
    </row>
    <row r="351" spans="22:22" x14ac:dyDescent="0.25">
      <c r="V351" t="str">
        <f t="shared" si="5"/>
        <v/>
      </c>
    </row>
    <row r="352" spans="22:22" x14ac:dyDescent="0.25">
      <c r="V352" t="str">
        <f t="shared" si="5"/>
        <v/>
      </c>
    </row>
    <row r="353" spans="22:22" x14ac:dyDescent="0.25">
      <c r="V353" t="str">
        <f t="shared" si="5"/>
        <v/>
      </c>
    </row>
    <row r="354" spans="22:22" x14ac:dyDescent="0.25">
      <c r="V354" t="str">
        <f t="shared" si="5"/>
        <v/>
      </c>
    </row>
    <row r="355" spans="22:22" x14ac:dyDescent="0.25">
      <c r="V355" t="str">
        <f t="shared" si="5"/>
        <v/>
      </c>
    </row>
    <row r="356" spans="22:22" x14ac:dyDescent="0.25">
      <c r="V356" t="str">
        <f t="shared" si="5"/>
        <v/>
      </c>
    </row>
    <row r="357" spans="22:22" x14ac:dyDescent="0.25">
      <c r="V357" t="str">
        <f t="shared" si="5"/>
        <v/>
      </c>
    </row>
    <row r="358" spans="22:22" x14ac:dyDescent="0.25">
      <c r="V358" t="str">
        <f t="shared" si="5"/>
        <v/>
      </c>
    </row>
    <row r="359" spans="22:22" x14ac:dyDescent="0.25">
      <c r="V359" t="str">
        <f t="shared" si="5"/>
        <v/>
      </c>
    </row>
    <row r="360" spans="22:22" x14ac:dyDescent="0.25">
      <c r="V360" t="str">
        <f t="shared" si="5"/>
        <v/>
      </c>
    </row>
    <row r="361" spans="22:22" x14ac:dyDescent="0.25">
      <c r="V361" t="str">
        <f t="shared" si="5"/>
        <v/>
      </c>
    </row>
    <row r="362" spans="22:22" x14ac:dyDescent="0.25">
      <c r="V362" t="str">
        <f t="shared" si="5"/>
        <v/>
      </c>
    </row>
    <row r="363" spans="22:22" x14ac:dyDescent="0.25">
      <c r="V363" t="str">
        <f t="shared" si="5"/>
        <v/>
      </c>
    </row>
    <row r="364" spans="22:22" x14ac:dyDescent="0.25">
      <c r="V364" t="str">
        <f t="shared" si="5"/>
        <v/>
      </c>
    </row>
    <row r="365" spans="22:22" x14ac:dyDescent="0.25">
      <c r="V365" t="str">
        <f t="shared" si="5"/>
        <v/>
      </c>
    </row>
    <row r="366" spans="22:22" x14ac:dyDescent="0.25">
      <c r="V366" t="str">
        <f t="shared" si="5"/>
        <v/>
      </c>
    </row>
    <row r="367" spans="22:22" x14ac:dyDescent="0.25">
      <c r="V367" t="str">
        <f t="shared" si="5"/>
        <v/>
      </c>
    </row>
    <row r="368" spans="22:22" x14ac:dyDescent="0.25">
      <c r="V368" t="str">
        <f t="shared" si="5"/>
        <v/>
      </c>
    </row>
    <row r="369" spans="22:22" x14ac:dyDescent="0.25">
      <c r="V369" t="str">
        <f t="shared" si="5"/>
        <v/>
      </c>
    </row>
    <row r="370" spans="22:22" x14ac:dyDescent="0.25">
      <c r="V370" t="str">
        <f t="shared" si="5"/>
        <v/>
      </c>
    </row>
    <row r="371" spans="22:22" x14ac:dyDescent="0.25">
      <c r="V371" t="str">
        <f t="shared" si="5"/>
        <v/>
      </c>
    </row>
    <row r="372" spans="22:22" x14ac:dyDescent="0.25">
      <c r="V372" t="str">
        <f t="shared" si="5"/>
        <v/>
      </c>
    </row>
    <row r="373" spans="22:22" x14ac:dyDescent="0.25">
      <c r="V373" t="str">
        <f t="shared" si="5"/>
        <v/>
      </c>
    </row>
    <row r="374" spans="22:22" x14ac:dyDescent="0.25">
      <c r="V374" t="str">
        <f t="shared" si="5"/>
        <v/>
      </c>
    </row>
    <row r="375" spans="22:22" x14ac:dyDescent="0.25">
      <c r="V375" t="str">
        <f t="shared" si="5"/>
        <v/>
      </c>
    </row>
    <row r="376" spans="22:22" x14ac:dyDescent="0.25">
      <c r="V376" t="str">
        <f t="shared" si="5"/>
        <v/>
      </c>
    </row>
    <row r="377" spans="22:22" x14ac:dyDescent="0.25">
      <c r="V377" t="str">
        <f t="shared" si="5"/>
        <v/>
      </c>
    </row>
    <row r="378" spans="22:22" x14ac:dyDescent="0.25">
      <c r="V378" t="str">
        <f t="shared" si="5"/>
        <v/>
      </c>
    </row>
    <row r="379" spans="22:22" x14ac:dyDescent="0.25">
      <c r="V379" t="str">
        <f t="shared" si="5"/>
        <v/>
      </c>
    </row>
    <row r="380" spans="22:22" x14ac:dyDescent="0.25">
      <c r="V380" t="str">
        <f t="shared" si="5"/>
        <v/>
      </c>
    </row>
    <row r="381" spans="22:22" x14ac:dyDescent="0.25">
      <c r="V381" t="str">
        <f t="shared" si="5"/>
        <v/>
      </c>
    </row>
    <row r="382" spans="22:22" x14ac:dyDescent="0.25">
      <c r="V382" t="str">
        <f t="shared" si="5"/>
        <v/>
      </c>
    </row>
    <row r="383" spans="22:22" x14ac:dyDescent="0.25">
      <c r="V383" t="str">
        <f t="shared" si="5"/>
        <v/>
      </c>
    </row>
    <row r="384" spans="22:22" x14ac:dyDescent="0.25">
      <c r="V384" t="str">
        <f t="shared" si="5"/>
        <v/>
      </c>
    </row>
    <row r="385" spans="22:22" x14ac:dyDescent="0.25">
      <c r="V385" t="str">
        <f t="shared" si="5"/>
        <v/>
      </c>
    </row>
    <row r="386" spans="22:22" x14ac:dyDescent="0.25">
      <c r="V386" t="str">
        <f t="shared" si="5"/>
        <v/>
      </c>
    </row>
    <row r="387" spans="22:22" x14ac:dyDescent="0.25">
      <c r="V387" t="str">
        <f t="shared" si="5"/>
        <v/>
      </c>
    </row>
    <row r="388" spans="22:22" x14ac:dyDescent="0.25">
      <c r="V388" t="str">
        <f t="shared" ref="V388:V451" si="6">IF(I388="rupture",ROW(),"")</f>
        <v/>
      </c>
    </row>
    <row r="389" spans="22:22" x14ac:dyDescent="0.25">
      <c r="V389" t="str">
        <f t="shared" si="6"/>
        <v/>
      </c>
    </row>
    <row r="390" spans="22:22" x14ac:dyDescent="0.25">
      <c r="V390" t="str">
        <f t="shared" si="6"/>
        <v/>
      </c>
    </row>
    <row r="391" spans="22:22" x14ac:dyDescent="0.25">
      <c r="V391" t="str">
        <f t="shared" si="6"/>
        <v/>
      </c>
    </row>
    <row r="392" spans="22:22" x14ac:dyDescent="0.25">
      <c r="V392" t="str">
        <f t="shared" si="6"/>
        <v/>
      </c>
    </row>
    <row r="393" spans="22:22" x14ac:dyDescent="0.25">
      <c r="V393" t="str">
        <f t="shared" si="6"/>
        <v/>
      </c>
    </row>
    <row r="394" spans="22:22" x14ac:dyDescent="0.25">
      <c r="V394" t="str">
        <f t="shared" si="6"/>
        <v/>
      </c>
    </row>
    <row r="395" spans="22:22" x14ac:dyDescent="0.25">
      <c r="V395" t="str">
        <f t="shared" si="6"/>
        <v/>
      </c>
    </row>
    <row r="396" spans="22:22" x14ac:dyDescent="0.25">
      <c r="V396" t="str">
        <f t="shared" si="6"/>
        <v/>
      </c>
    </row>
    <row r="397" spans="22:22" x14ac:dyDescent="0.25">
      <c r="V397" t="str">
        <f t="shared" si="6"/>
        <v/>
      </c>
    </row>
    <row r="398" spans="22:22" x14ac:dyDescent="0.25">
      <c r="V398" t="str">
        <f t="shared" si="6"/>
        <v/>
      </c>
    </row>
    <row r="399" spans="22:22" x14ac:dyDescent="0.25">
      <c r="V399" t="str">
        <f t="shared" si="6"/>
        <v/>
      </c>
    </row>
    <row r="400" spans="22:22" x14ac:dyDescent="0.25">
      <c r="V400" t="str">
        <f t="shared" si="6"/>
        <v/>
      </c>
    </row>
    <row r="401" spans="22:22" x14ac:dyDescent="0.25">
      <c r="V401" t="str">
        <f t="shared" si="6"/>
        <v/>
      </c>
    </row>
    <row r="402" spans="22:22" x14ac:dyDescent="0.25">
      <c r="V402" t="str">
        <f t="shared" si="6"/>
        <v/>
      </c>
    </row>
    <row r="403" spans="22:22" x14ac:dyDescent="0.25">
      <c r="V403" t="str">
        <f t="shared" si="6"/>
        <v/>
      </c>
    </row>
    <row r="404" spans="22:22" x14ac:dyDescent="0.25">
      <c r="V404" t="str">
        <f t="shared" si="6"/>
        <v/>
      </c>
    </row>
    <row r="405" spans="22:22" x14ac:dyDescent="0.25">
      <c r="V405" t="str">
        <f t="shared" si="6"/>
        <v/>
      </c>
    </row>
    <row r="406" spans="22:22" x14ac:dyDescent="0.25">
      <c r="V406" t="str">
        <f t="shared" si="6"/>
        <v/>
      </c>
    </row>
    <row r="407" spans="22:22" x14ac:dyDescent="0.25">
      <c r="V407" t="str">
        <f t="shared" si="6"/>
        <v/>
      </c>
    </row>
    <row r="408" spans="22:22" x14ac:dyDescent="0.25">
      <c r="V408" t="str">
        <f t="shared" si="6"/>
        <v/>
      </c>
    </row>
    <row r="409" spans="22:22" x14ac:dyDescent="0.25">
      <c r="V409" t="str">
        <f t="shared" si="6"/>
        <v/>
      </c>
    </row>
    <row r="410" spans="22:22" x14ac:dyDescent="0.25">
      <c r="V410" t="str">
        <f t="shared" si="6"/>
        <v/>
      </c>
    </row>
    <row r="411" spans="22:22" x14ac:dyDescent="0.25">
      <c r="V411" t="str">
        <f t="shared" si="6"/>
        <v/>
      </c>
    </row>
    <row r="412" spans="22:22" x14ac:dyDescent="0.25">
      <c r="V412" t="str">
        <f t="shared" si="6"/>
        <v/>
      </c>
    </row>
    <row r="413" spans="22:22" x14ac:dyDescent="0.25">
      <c r="V413" t="str">
        <f t="shared" si="6"/>
        <v/>
      </c>
    </row>
    <row r="414" spans="22:22" x14ac:dyDescent="0.25">
      <c r="V414" t="str">
        <f t="shared" si="6"/>
        <v/>
      </c>
    </row>
    <row r="415" spans="22:22" x14ac:dyDescent="0.25">
      <c r="V415" t="str">
        <f t="shared" si="6"/>
        <v/>
      </c>
    </row>
    <row r="416" spans="22:22" x14ac:dyDescent="0.25">
      <c r="V416" t="str">
        <f t="shared" si="6"/>
        <v/>
      </c>
    </row>
    <row r="417" spans="22:22" x14ac:dyDescent="0.25">
      <c r="V417" t="str">
        <f t="shared" si="6"/>
        <v/>
      </c>
    </row>
    <row r="418" spans="22:22" x14ac:dyDescent="0.25">
      <c r="V418" t="str">
        <f t="shared" si="6"/>
        <v/>
      </c>
    </row>
    <row r="419" spans="22:22" x14ac:dyDescent="0.25">
      <c r="V419" t="str">
        <f t="shared" si="6"/>
        <v/>
      </c>
    </row>
    <row r="420" spans="22:22" x14ac:dyDescent="0.25">
      <c r="V420" t="str">
        <f t="shared" si="6"/>
        <v/>
      </c>
    </row>
    <row r="421" spans="22:22" x14ac:dyDescent="0.25">
      <c r="V421" t="str">
        <f t="shared" si="6"/>
        <v/>
      </c>
    </row>
    <row r="422" spans="22:22" x14ac:dyDescent="0.25">
      <c r="V422" t="str">
        <f t="shared" si="6"/>
        <v/>
      </c>
    </row>
    <row r="423" spans="22:22" x14ac:dyDescent="0.25">
      <c r="V423" t="str">
        <f t="shared" si="6"/>
        <v/>
      </c>
    </row>
    <row r="424" spans="22:22" x14ac:dyDescent="0.25">
      <c r="V424" t="str">
        <f t="shared" si="6"/>
        <v/>
      </c>
    </row>
    <row r="425" spans="22:22" x14ac:dyDescent="0.25">
      <c r="V425" t="str">
        <f t="shared" si="6"/>
        <v/>
      </c>
    </row>
    <row r="426" spans="22:22" x14ac:dyDescent="0.25">
      <c r="V426" t="str">
        <f t="shared" si="6"/>
        <v/>
      </c>
    </row>
    <row r="427" spans="22:22" x14ac:dyDescent="0.25">
      <c r="V427" t="str">
        <f t="shared" si="6"/>
        <v/>
      </c>
    </row>
    <row r="428" spans="22:22" x14ac:dyDescent="0.25">
      <c r="V428" t="str">
        <f t="shared" si="6"/>
        <v/>
      </c>
    </row>
    <row r="429" spans="22:22" x14ac:dyDescent="0.25">
      <c r="V429" t="str">
        <f t="shared" si="6"/>
        <v/>
      </c>
    </row>
    <row r="430" spans="22:22" x14ac:dyDescent="0.25">
      <c r="V430" t="str">
        <f t="shared" si="6"/>
        <v/>
      </c>
    </row>
    <row r="431" spans="22:22" x14ac:dyDescent="0.25">
      <c r="V431" t="str">
        <f t="shared" si="6"/>
        <v/>
      </c>
    </row>
    <row r="432" spans="22:22" x14ac:dyDescent="0.25">
      <c r="V432" t="str">
        <f t="shared" si="6"/>
        <v/>
      </c>
    </row>
    <row r="433" spans="22:22" x14ac:dyDescent="0.25">
      <c r="V433" t="str">
        <f t="shared" si="6"/>
        <v/>
      </c>
    </row>
    <row r="434" spans="22:22" x14ac:dyDescent="0.25">
      <c r="V434" t="str">
        <f t="shared" si="6"/>
        <v/>
      </c>
    </row>
    <row r="435" spans="22:22" x14ac:dyDescent="0.25">
      <c r="V435" t="str">
        <f t="shared" si="6"/>
        <v/>
      </c>
    </row>
    <row r="436" spans="22:22" x14ac:dyDescent="0.25">
      <c r="V436" t="str">
        <f t="shared" si="6"/>
        <v/>
      </c>
    </row>
    <row r="437" spans="22:22" x14ac:dyDescent="0.25">
      <c r="V437" t="str">
        <f t="shared" si="6"/>
        <v/>
      </c>
    </row>
    <row r="438" spans="22:22" x14ac:dyDescent="0.25">
      <c r="V438" t="str">
        <f t="shared" si="6"/>
        <v/>
      </c>
    </row>
    <row r="439" spans="22:22" x14ac:dyDescent="0.25">
      <c r="V439" t="str">
        <f t="shared" si="6"/>
        <v/>
      </c>
    </row>
    <row r="440" spans="22:22" x14ac:dyDescent="0.25">
      <c r="V440" t="str">
        <f t="shared" si="6"/>
        <v/>
      </c>
    </row>
    <row r="441" spans="22:22" x14ac:dyDescent="0.25">
      <c r="V441" t="str">
        <f t="shared" si="6"/>
        <v/>
      </c>
    </row>
    <row r="442" spans="22:22" x14ac:dyDescent="0.25">
      <c r="V442" t="str">
        <f t="shared" si="6"/>
        <v/>
      </c>
    </row>
    <row r="443" spans="22:22" x14ac:dyDescent="0.25">
      <c r="V443" t="str">
        <f t="shared" si="6"/>
        <v/>
      </c>
    </row>
    <row r="444" spans="22:22" x14ac:dyDescent="0.25">
      <c r="V444" t="str">
        <f t="shared" si="6"/>
        <v/>
      </c>
    </row>
    <row r="445" spans="22:22" x14ac:dyDescent="0.25">
      <c r="V445" t="str">
        <f t="shared" si="6"/>
        <v/>
      </c>
    </row>
    <row r="446" spans="22:22" x14ac:dyDescent="0.25">
      <c r="V446" t="str">
        <f t="shared" si="6"/>
        <v/>
      </c>
    </row>
    <row r="447" spans="22:22" x14ac:dyDescent="0.25">
      <c r="V447" t="str">
        <f t="shared" si="6"/>
        <v/>
      </c>
    </row>
    <row r="448" spans="22:22" x14ac:dyDescent="0.25">
      <c r="V448" t="str">
        <f t="shared" si="6"/>
        <v/>
      </c>
    </row>
    <row r="449" spans="22:22" x14ac:dyDescent="0.25">
      <c r="V449" t="str">
        <f t="shared" si="6"/>
        <v/>
      </c>
    </row>
    <row r="450" spans="22:22" x14ac:dyDescent="0.25">
      <c r="V450" t="str">
        <f t="shared" si="6"/>
        <v/>
      </c>
    </row>
    <row r="451" spans="22:22" x14ac:dyDescent="0.25">
      <c r="V451" t="str">
        <f t="shared" si="6"/>
        <v/>
      </c>
    </row>
    <row r="452" spans="22:22" x14ac:dyDescent="0.25">
      <c r="V452" t="str">
        <f t="shared" ref="V452:V515" si="7">IF(I452="rupture",ROW(),"")</f>
        <v/>
      </c>
    </row>
    <row r="453" spans="22:22" x14ac:dyDescent="0.25">
      <c r="V453" t="str">
        <f t="shared" si="7"/>
        <v/>
      </c>
    </row>
    <row r="454" spans="22:22" x14ac:dyDescent="0.25">
      <c r="V454" t="str">
        <f t="shared" si="7"/>
        <v/>
      </c>
    </row>
    <row r="455" spans="22:22" x14ac:dyDescent="0.25">
      <c r="V455" t="str">
        <f t="shared" si="7"/>
        <v/>
      </c>
    </row>
    <row r="456" spans="22:22" x14ac:dyDescent="0.25">
      <c r="V456" t="str">
        <f t="shared" si="7"/>
        <v/>
      </c>
    </row>
    <row r="457" spans="22:22" x14ac:dyDescent="0.25">
      <c r="V457" t="str">
        <f t="shared" si="7"/>
        <v/>
      </c>
    </row>
    <row r="458" spans="22:22" x14ac:dyDescent="0.25">
      <c r="V458" t="str">
        <f t="shared" si="7"/>
        <v/>
      </c>
    </row>
    <row r="459" spans="22:22" x14ac:dyDescent="0.25">
      <c r="V459" t="str">
        <f t="shared" si="7"/>
        <v/>
      </c>
    </row>
    <row r="460" spans="22:22" x14ac:dyDescent="0.25">
      <c r="V460" t="str">
        <f t="shared" si="7"/>
        <v/>
      </c>
    </row>
    <row r="461" spans="22:22" x14ac:dyDescent="0.25">
      <c r="V461" t="str">
        <f t="shared" si="7"/>
        <v/>
      </c>
    </row>
    <row r="462" spans="22:22" x14ac:dyDescent="0.25">
      <c r="V462" t="str">
        <f t="shared" si="7"/>
        <v/>
      </c>
    </row>
    <row r="463" spans="22:22" x14ac:dyDescent="0.25">
      <c r="V463" t="str">
        <f t="shared" si="7"/>
        <v/>
      </c>
    </row>
    <row r="464" spans="22:22" x14ac:dyDescent="0.25">
      <c r="V464" t="str">
        <f t="shared" si="7"/>
        <v/>
      </c>
    </row>
    <row r="465" spans="22:22" x14ac:dyDescent="0.25">
      <c r="V465" t="str">
        <f t="shared" si="7"/>
        <v/>
      </c>
    </row>
    <row r="466" spans="22:22" x14ac:dyDescent="0.25">
      <c r="V466" t="str">
        <f t="shared" si="7"/>
        <v/>
      </c>
    </row>
    <row r="467" spans="22:22" x14ac:dyDescent="0.25">
      <c r="V467" t="str">
        <f t="shared" si="7"/>
        <v/>
      </c>
    </row>
    <row r="468" spans="22:22" x14ac:dyDescent="0.25">
      <c r="V468" t="str">
        <f t="shared" si="7"/>
        <v/>
      </c>
    </row>
    <row r="469" spans="22:22" x14ac:dyDescent="0.25">
      <c r="V469" t="str">
        <f t="shared" si="7"/>
        <v/>
      </c>
    </row>
    <row r="470" spans="22:22" x14ac:dyDescent="0.25">
      <c r="V470" t="str">
        <f t="shared" si="7"/>
        <v/>
      </c>
    </row>
    <row r="471" spans="22:22" x14ac:dyDescent="0.25">
      <c r="V471" t="str">
        <f t="shared" si="7"/>
        <v/>
      </c>
    </row>
    <row r="472" spans="22:22" x14ac:dyDescent="0.25">
      <c r="V472" t="str">
        <f t="shared" si="7"/>
        <v/>
      </c>
    </row>
    <row r="473" spans="22:22" x14ac:dyDescent="0.25">
      <c r="V473" t="str">
        <f t="shared" si="7"/>
        <v/>
      </c>
    </row>
    <row r="474" spans="22:22" x14ac:dyDescent="0.25">
      <c r="V474" t="str">
        <f t="shared" si="7"/>
        <v/>
      </c>
    </row>
    <row r="475" spans="22:22" x14ac:dyDescent="0.25">
      <c r="V475" t="str">
        <f t="shared" si="7"/>
        <v/>
      </c>
    </row>
    <row r="476" spans="22:22" x14ac:dyDescent="0.25">
      <c r="V476" t="str">
        <f t="shared" si="7"/>
        <v/>
      </c>
    </row>
    <row r="477" spans="22:22" x14ac:dyDescent="0.25">
      <c r="V477" t="str">
        <f t="shared" si="7"/>
        <v/>
      </c>
    </row>
    <row r="478" spans="22:22" x14ac:dyDescent="0.25">
      <c r="V478" t="str">
        <f t="shared" si="7"/>
        <v/>
      </c>
    </row>
    <row r="479" spans="22:22" x14ac:dyDescent="0.25">
      <c r="V479" t="str">
        <f t="shared" si="7"/>
        <v/>
      </c>
    </row>
    <row r="480" spans="22:22" x14ac:dyDescent="0.25">
      <c r="V480" t="str">
        <f t="shared" si="7"/>
        <v/>
      </c>
    </row>
    <row r="481" spans="22:22" x14ac:dyDescent="0.25">
      <c r="V481" t="str">
        <f t="shared" si="7"/>
        <v/>
      </c>
    </row>
    <row r="482" spans="22:22" x14ac:dyDescent="0.25">
      <c r="V482" t="str">
        <f t="shared" si="7"/>
        <v/>
      </c>
    </row>
    <row r="483" spans="22:22" x14ac:dyDescent="0.25">
      <c r="V483" t="str">
        <f t="shared" si="7"/>
        <v/>
      </c>
    </row>
    <row r="484" spans="22:22" x14ac:dyDescent="0.25">
      <c r="V484" t="str">
        <f t="shared" si="7"/>
        <v/>
      </c>
    </row>
    <row r="485" spans="22:22" x14ac:dyDescent="0.25">
      <c r="V485" t="str">
        <f t="shared" si="7"/>
        <v/>
      </c>
    </row>
    <row r="486" spans="22:22" x14ac:dyDescent="0.25">
      <c r="V486" t="str">
        <f t="shared" si="7"/>
        <v/>
      </c>
    </row>
    <row r="487" spans="22:22" x14ac:dyDescent="0.25">
      <c r="V487" t="str">
        <f t="shared" si="7"/>
        <v/>
      </c>
    </row>
    <row r="488" spans="22:22" x14ac:dyDescent="0.25">
      <c r="V488" t="str">
        <f t="shared" si="7"/>
        <v/>
      </c>
    </row>
    <row r="489" spans="22:22" x14ac:dyDescent="0.25">
      <c r="V489" t="str">
        <f t="shared" si="7"/>
        <v/>
      </c>
    </row>
    <row r="490" spans="22:22" x14ac:dyDescent="0.25">
      <c r="V490" t="str">
        <f t="shared" si="7"/>
        <v/>
      </c>
    </row>
    <row r="491" spans="22:22" x14ac:dyDescent="0.25">
      <c r="V491" t="str">
        <f t="shared" si="7"/>
        <v/>
      </c>
    </row>
    <row r="492" spans="22:22" x14ac:dyDescent="0.25">
      <c r="V492" t="str">
        <f t="shared" si="7"/>
        <v/>
      </c>
    </row>
    <row r="493" spans="22:22" x14ac:dyDescent="0.25">
      <c r="V493" t="str">
        <f t="shared" si="7"/>
        <v/>
      </c>
    </row>
    <row r="494" spans="22:22" x14ac:dyDescent="0.25">
      <c r="V494" t="str">
        <f t="shared" si="7"/>
        <v/>
      </c>
    </row>
    <row r="495" spans="22:22" x14ac:dyDescent="0.25">
      <c r="V495" t="str">
        <f t="shared" si="7"/>
        <v/>
      </c>
    </row>
    <row r="496" spans="22:22" x14ac:dyDescent="0.25">
      <c r="V496" t="str">
        <f t="shared" si="7"/>
        <v/>
      </c>
    </row>
    <row r="497" spans="22:22" x14ac:dyDescent="0.25">
      <c r="V497" t="str">
        <f t="shared" si="7"/>
        <v/>
      </c>
    </row>
    <row r="498" spans="22:22" x14ac:dyDescent="0.25">
      <c r="V498" t="str">
        <f t="shared" si="7"/>
        <v/>
      </c>
    </row>
    <row r="499" spans="22:22" x14ac:dyDescent="0.25">
      <c r="V499" t="str">
        <f t="shared" si="7"/>
        <v/>
      </c>
    </row>
    <row r="500" spans="22:22" x14ac:dyDescent="0.25">
      <c r="V500" t="str">
        <f t="shared" si="7"/>
        <v/>
      </c>
    </row>
    <row r="501" spans="22:22" x14ac:dyDescent="0.25">
      <c r="V501" t="str">
        <f t="shared" si="7"/>
        <v/>
      </c>
    </row>
    <row r="502" spans="22:22" x14ac:dyDescent="0.25">
      <c r="V502" t="str">
        <f t="shared" si="7"/>
        <v/>
      </c>
    </row>
    <row r="503" spans="22:22" x14ac:dyDescent="0.25">
      <c r="V503" t="str">
        <f t="shared" si="7"/>
        <v/>
      </c>
    </row>
    <row r="504" spans="22:22" x14ac:dyDescent="0.25">
      <c r="V504" t="str">
        <f t="shared" si="7"/>
        <v/>
      </c>
    </row>
    <row r="505" spans="22:22" x14ac:dyDescent="0.25">
      <c r="V505" t="str">
        <f t="shared" si="7"/>
        <v/>
      </c>
    </row>
    <row r="506" spans="22:22" x14ac:dyDescent="0.25">
      <c r="V506" t="str">
        <f t="shared" si="7"/>
        <v/>
      </c>
    </row>
    <row r="507" spans="22:22" x14ac:dyDescent="0.25">
      <c r="V507" t="str">
        <f t="shared" si="7"/>
        <v/>
      </c>
    </row>
    <row r="508" spans="22:22" x14ac:dyDescent="0.25">
      <c r="V508" t="str">
        <f t="shared" si="7"/>
        <v/>
      </c>
    </row>
    <row r="509" spans="22:22" x14ac:dyDescent="0.25">
      <c r="V509" t="str">
        <f t="shared" si="7"/>
        <v/>
      </c>
    </row>
    <row r="510" spans="22:22" x14ac:dyDescent="0.25">
      <c r="V510" t="str">
        <f t="shared" si="7"/>
        <v/>
      </c>
    </row>
    <row r="511" spans="22:22" x14ac:dyDescent="0.25">
      <c r="V511" t="str">
        <f t="shared" si="7"/>
        <v/>
      </c>
    </row>
    <row r="512" spans="22:22" x14ac:dyDescent="0.25">
      <c r="V512" t="str">
        <f t="shared" si="7"/>
        <v/>
      </c>
    </row>
    <row r="513" spans="22:22" x14ac:dyDescent="0.25">
      <c r="V513" t="str">
        <f t="shared" si="7"/>
        <v/>
      </c>
    </row>
    <row r="514" spans="22:22" x14ac:dyDescent="0.25">
      <c r="V514" t="str">
        <f t="shared" si="7"/>
        <v/>
      </c>
    </row>
    <row r="515" spans="22:22" x14ac:dyDescent="0.25">
      <c r="V515" t="str">
        <f t="shared" si="7"/>
        <v/>
      </c>
    </row>
    <row r="516" spans="22:22" x14ac:dyDescent="0.25">
      <c r="V516" t="str">
        <f t="shared" ref="V516:V579" si="8">IF(I516="rupture",ROW(),"")</f>
        <v/>
      </c>
    </row>
    <row r="517" spans="22:22" x14ac:dyDescent="0.25">
      <c r="V517" t="str">
        <f t="shared" si="8"/>
        <v/>
      </c>
    </row>
    <row r="518" spans="22:22" x14ac:dyDescent="0.25">
      <c r="V518" t="str">
        <f t="shared" si="8"/>
        <v/>
      </c>
    </row>
    <row r="519" spans="22:22" x14ac:dyDescent="0.25">
      <c r="V519" t="str">
        <f t="shared" si="8"/>
        <v/>
      </c>
    </row>
    <row r="520" spans="22:22" x14ac:dyDescent="0.25">
      <c r="V520" t="str">
        <f t="shared" si="8"/>
        <v/>
      </c>
    </row>
    <row r="521" spans="22:22" x14ac:dyDescent="0.25">
      <c r="V521" t="str">
        <f t="shared" si="8"/>
        <v/>
      </c>
    </row>
    <row r="522" spans="22:22" x14ac:dyDescent="0.25">
      <c r="V522" t="str">
        <f t="shared" si="8"/>
        <v/>
      </c>
    </row>
    <row r="523" spans="22:22" x14ac:dyDescent="0.25">
      <c r="V523" t="str">
        <f t="shared" si="8"/>
        <v/>
      </c>
    </row>
    <row r="524" spans="22:22" x14ac:dyDescent="0.25">
      <c r="V524" t="str">
        <f t="shared" si="8"/>
        <v/>
      </c>
    </row>
    <row r="525" spans="22:22" x14ac:dyDescent="0.25">
      <c r="V525" t="str">
        <f t="shared" si="8"/>
        <v/>
      </c>
    </row>
    <row r="526" spans="22:22" x14ac:dyDescent="0.25">
      <c r="V526" t="str">
        <f t="shared" si="8"/>
        <v/>
      </c>
    </row>
    <row r="527" spans="22:22" x14ac:dyDescent="0.25">
      <c r="V527" t="str">
        <f t="shared" si="8"/>
        <v/>
      </c>
    </row>
    <row r="528" spans="22:22" x14ac:dyDescent="0.25">
      <c r="V528" t="str">
        <f t="shared" si="8"/>
        <v/>
      </c>
    </row>
    <row r="529" spans="22:22" x14ac:dyDescent="0.25">
      <c r="V529" t="str">
        <f t="shared" si="8"/>
        <v/>
      </c>
    </row>
    <row r="530" spans="22:22" x14ac:dyDescent="0.25">
      <c r="V530" t="str">
        <f t="shared" si="8"/>
        <v/>
      </c>
    </row>
    <row r="531" spans="22:22" x14ac:dyDescent="0.25">
      <c r="V531" t="str">
        <f t="shared" si="8"/>
        <v/>
      </c>
    </row>
    <row r="532" spans="22:22" x14ac:dyDescent="0.25">
      <c r="V532" t="str">
        <f t="shared" si="8"/>
        <v/>
      </c>
    </row>
    <row r="533" spans="22:22" x14ac:dyDescent="0.25">
      <c r="V533" t="str">
        <f t="shared" si="8"/>
        <v/>
      </c>
    </row>
    <row r="534" spans="22:22" x14ac:dyDescent="0.25">
      <c r="V534" t="str">
        <f t="shared" si="8"/>
        <v/>
      </c>
    </row>
    <row r="535" spans="22:22" x14ac:dyDescent="0.25">
      <c r="V535" t="str">
        <f t="shared" si="8"/>
        <v/>
      </c>
    </row>
    <row r="536" spans="22:22" x14ac:dyDescent="0.25">
      <c r="V536" t="str">
        <f t="shared" si="8"/>
        <v/>
      </c>
    </row>
    <row r="537" spans="22:22" x14ac:dyDescent="0.25">
      <c r="V537" t="str">
        <f t="shared" si="8"/>
        <v/>
      </c>
    </row>
    <row r="538" spans="22:22" x14ac:dyDescent="0.25">
      <c r="V538" t="str">
        <f t="shared" si="8"/>
        <v/>
      </c>
    </row>
    <row r="539" spans="22:22" x14ac:dyDescent="0.25">
      <c r="V539" t="str">
        <f t="shared" si="8"/>
        <v/>
      </c>
    </row>
    <row r="540" spans="22:22" x14ac:dyDescent="0.25">
      <c r="V540" t="str">
        <f t="shared" si="8"/>
        <v/>
      </c>
    </row>
    <row r="541" spans="22:22" x14ac:dyDescent="0.25">
      <c r="V541" t="str">
        <f t="shared" si="8"/>
        <v/>
      </c>
    </row>
    <row r="542" spans="22:22" x14ac:dyDescent="0.25">
      <c r="V542" t="str">
        <f t="shared" si="8"/>
        <v/>
      </c>
    </row>
    <row r="543" spans="22:22" x14ac:dyDescent="0.25">
      <c r="V543" t="str">
        <f t="shared" si="8"/>
        <v/>
      </c>
    </row>
    <row r="544" spans="22:22" x14ac:dyDescent="0.25">
      <c r="V544" t="str">
        <f t="shared" si="8"/>
        <v/>
      </c>
    </row>
    <row r="545" spans="22:22" x14ac:dyDescent="0.25">
      <c r="V545" t="str">
        <f t="shared" si="8"/>
        <v/>
      </c>
    </row>
    <row r="546" spans="22:22" x14ac:dyDescent="0.25">
      <c r="V546" t="str">
        <f t="shared" si="8"/>
        <v/>
      </c>
    </row>
    <row r="547" spans="22:22" x14ac:dyDescent="0.25">
      <c r="V547" t="str">
        <f t="shared" si="8"/>
        <v/>
      </c>
    </row>
    <row r="548" spans="22:22" x14ac:dyDescent="0.25">
      <c r="V548" t="str">
        <f t="shared" si="8"/>
        <v/>
      </c>
    </row>
    <row r="549" spans="22:22" x14ac:dyDescent="0.25">
      <c r="V549" t="str">
        <f t="shared" si="8"/>
        <v/>
      </c>
    </row>
    <row r="550" spans="22:22" x14ac:dyDescent="0.25">
      <c r="V550" t="str">
        <f t="shared" si="8"/>
        <v/>
      </c>
    </row>
    <row r="551" spans="22:22" x14ac:dyDescent="0.25">
      <c r="V551" t="str">
        <f t="shared" si="8"/>
        <v/>
      </c>
    </row>
    <row r="552" spans="22:22" x14ac:dyDescent="0.25">
      <c r="V552" t="str">
        <f t="shared" si="8"/>
        <v/>
      </c>
    </row>
    <row r="553" spans="22:22" x14ac:dyDescent="0.25">
      <c r="V553" t="str">
        <f t="shared" si="8"/>
        <v/>
      </c>
    </row>
    <row r="554" spans="22:22" x14ac:dyDescent="0.25">
      <c r="V554" t="str">
        <f t="shared" si="8"/>
        <v/>
      </c>
    </row>
    <row r="555" spans="22:22" x14ac:dyDescent="0.25">
      <c r="V555" t="str">
        <f t="shared" si="8"/>
        <v/>
      </c>
    </row>
    <row r="556" spans="22:22" x14ac:dyDescent="0.25">
      <c r="V556" t="str">
        <f t="shared" si="8"/>
        <v/>
      </c>
    </row>
    <row r="557" spans="22:22" x14ac:dyDescent="0.25">
      <c r="V557" t="str">
        <f t="shared" si="8"/>
        <v/>
      </c>
    </row>
    <row r="558" spans="22:22" x14ac:dyDescent="0.25">
      <c r="V558" t="str">
        <f t="shared" si="8"/>
        <v/>
      </c>
    </row>
    <row r="559" spans="22:22" x14ac:dyDescent="0.25">
      <c r="V559" t="str">
        <f t="shared" si="8"/>
        <v/>
      </c>
    </row>
    <row r="560" spans="22:22" x14ac:dyDescent="0.25">
      <c r="V560" t="str">
        <f t="shared" si="8"/>
        <v/>
      </c>
    </row>
    <row r="561" spans="22:22" x14ac:dyDescent="0.25">
      <c r="V561" t="str">
        <f t="shared" si="8"/>
        <v/>
      </c>
    </row>
    <row r="562" spans="22:22" x14ac:dyDescent="0.25">
      <c r="V562" t="str">
        <f t="shared" si="8"/>
        <v/>
      </c>
    </row>
    <row r="563" spans="22:22" x14ac:dyDescent="0.25">
      <c r="V563" t="str">
        <f t="shared" si="8"/>
        <v/>
      </c>
    </row>
    <row r="564" spans="22:22" x14ac:dyDescent="0.25">
      <c r="V564" t="str">
        <f t="shared" si="8"/>
        <v/>
      </c>
    </row>
    <row r="565" spans="22:22" x14ac:dyDescent="0.25">
      <c r="V565" t="str">
        <f t="shared" si="8"/>
        <v/>
      </c>
    </row>
    <row r="566" spans="22:22" x14ac:dyDescent="0.25">
      <c r="V566" t="str">
        <f t="shared" si="8"/>
        <v/>
      </c>
    </row>
    <row r="567" spans="22:22" x14ac:dyDescent="0.25">
      <c r="V567" t="str">
        <f t="shared" si="8"/>
        <v/>
      </c>
    </row>
    <row r="568" spans="22:22" x14ac:dyDescent="0.25">
      <c r="V568" t="str">
        <f t="shared" si="8"/>
        <v/>
      </c>
    </row>
    <row r="569" spans="22:22" x14ac:dyDescent="0.25">
      <c r="V569" t="str">
        <f t="shared" si="8"/>
        <v/>
      </c>
    </row>
    <row r="570" spans="22:22" x14ac:dyDescent="0.25">
      <c r="V570" t="str">
        <f t="shared" si="8"/>
        <v/>
      </c>
    </row>
    <row r="571" spans="22:22" x14ac:dyDescent="0.25">
      <c r="V571" t="str">
        <f t="shared" si="8"/>
        <v/>
      </c>
    </row>
    <row r="572" spans="22:22" x14ac:dyDescent="0.25">
      <c r="V572" t="str">
        <f t="shared" si="8"/>
        <v/>
      </c>
    </row>
    <row r="573" spans="22:22" x14ac:dyDescent="0.25">
      <c r="V573" t="str">
        <f t="shared" si="8"/>
        <v/>
      </c>
    </row>
    <row r="574" spans="22:22" x14ac:dyDescent="0.25">
      <c r="V574" t="str">
        <f t="shared" si="8"/>
        <v/>
      </c>
    </row>
    <row r="575" spans="22:22" x14ac:dyDescent="0.25">
      <c r="V575" t="str">
        <f t="shared" si="8"/>
        <v/>
      </c>
    </row>
    <row r="576" spans="22:22" x14ac:dyDescent="0.25">
      <c r="V576" t="str">
        <f t="shared" si="8"/>
        <v/>
      </c>
    </row>
    <row r="577" spans="22:22" x14ac:dyDescent="0.25">
      <c r="V577" t="str">
        <f t="shared" si="8"/>
        <v/>
      </c>
    </row>
    <row r="578" spans="22:22" x14ac:dyDescent="0.25">
      <c r="V578" t="str">
        <f t="shared" si="8"/>
        <v/>
      </c>
    </row>
    <row r="579" spans="22:22" x14ac:dyDescent="0.25">
      <c r="V579" t="str">
        <f t="shared" si="8"/>
        <v/>
      </c>
    </row>
    <row r="580" spans="22:22" x14ac:dyDescent="0.25">
      <c r="V580" t="str">
        <f t="shared" ref="V580:V643" si="9">IF(I580="rupture",ROW(),"")</f>
        <v/>
      </c>
    </row>
    <row r="581" spans="22:22" x14ac:dyDescent="0.25">
      <c r="V581" t="str">
        <f t="shared" si="9"/>
        <v/>
      </c>
    </row>
    <row r="582" spans="22:22" x14ac:dyDescent="0.25">
      <c r="V582" t="str">
        <f t="shared" si="9"/>
        <v/>
      </c>
    </row>
    <row r="583" spans="22:22" x14ac:dyDescent="0.25">
      <c r="V583" t="str">
        <f t="shared" si="9"/>
        <v/>
      </c>
    </row>
    <row r="584" spans="22:22" x14ac:dyDescent="0.25">
      <c r="V584" t="str">
        <f t="shared" si="9"/>
        <v/>
      </c>
    </row>
    <row r="585" spans="22:22" x14ac:dyDescent="0.25">
      <c r="V585" t="str">
        <f t="shared" si="9"/>
        <v/>
      </c>
    </row>
    <row r="586" spans="22:22" x14ac:dyDescent="0.25">
      <c r="V586" t="str">
        <f t="shared" si="9"/>
        <v/>
      </c>
    </row>
    <row r="587" spans="22:22" x14ac:dyDescent="0.25">
      <c r="V587" t="str">
        <f t="shared" si="9"/>
        <v/>
      </c>
    </row>
    <row r="588" spans="22:22" x14ac:dyDescent="0.25">
      <c r="V588" t="str">
        <f t="shared" si="9"/>
        <v/>
      </c>
    </row>
    <row r="589" spans="22:22" x14ac:dyDescent="0.25">
      <c r="V589" t="str">
        <f t="shared" si="9"/>
        <v/>
      </c>
    </row>
    <row r="590" spans="22:22" x14ac:dyDescent="0.25">
      <c r="V590" t="str">
        <f t="shared" si="9"/>
        <v/>
      </c>
    </row>
    <row r="591" spans="22:22" x14ac:dyDescent="0.25">
      <c r="V591" t="str">
        <f t="shared" si="9"/>
        <v/>
      </c>
    </row>
    <row r="592" spans="22:22" x14ac:dyDescent="0.25">
      <c r="V592" t="str">
        <f t="shared" si="9"/>
        <v/>
      </c>
    </row>
    <row r="593" spans="22:22" x14ac:dyDescent="0.25">
      <c r="V593" t="str">
        <f t="shared" si="9"/>
        <v/>
      </c>
    </row>
    <row r="594" spans="22:22" x14ac:dyDescent="0.25">
      <c r="V594" t="str">
        <f t="shared" si="9"/>
        <v/>
      </c>
    </row>
    <row r="595" spans="22:22" x14ac:dyDescent="0.25">
      <c r="V595" t="str">
        <f t="shared" si="9"/>
        <v/>
      </c>
    </row>
    <row r="596" spans="22:22" x14ac:dyDescent="0.25">
      <c r="V596" t="str">
        <f t="shared" si="9"/>
        <v/>
      </c>
    </row>
    <row r="597" spans="22:22" x14ac:dyDescent="0.25">
      <c r="V597" t="str">
        <f t="shared" si="9"/>
        <v/>
      </c>
    </row>
    <row r="598" spans="22:22" x14ac:dyDescent="0.25">
      <c r="V598" t="str">
        <f t="shared" si="9"/>
        <v/>
      </c>
    </row>
    <row r="599" spans="22:22" x14ac:dyDescent="0.25">
      <c r="V599" t="str">
        <f t="shared" si="9"/>
        <v/>
      </c>
    </row>
    <row r="600" spans="22:22" x14ac:dyDescent="0.25">
      <c r="V600" t="str">
        <f t="shared" si="9"/>
        <v/>
      </c>
    </row>
    <row r="601" spans="22:22" x14ac:dyDescent="0.25">
      <c r="V601" t="str">
        <f t="shared" si="9"/>
        <v/>
      </c>
    </row>
    <row r="602" spans="22:22" x14ac:dyDescent="0.25">
      <c r="V602" t="str">
        <f t="shared" si="9"/>
        <v/>
      </c>
    </row>
    <row r="603" spans="22:22" x14ac:dyDescent="0.25">
      <c r="V603" t="str">
        <f t="shared" si="9"/>
        <v/>
      </c>
    </row>
    <row r="604" spans="22:22" x14ac:dyDescent="0.25">
      <c r="V604" t="str">
        <f t="shared" si="9"/>
        <v/>
      </c>
    </row>
    <row r="605" spans="22:22" x14ac:dyDescent="0.25">
      <c r="V605" t="str">
        <f t="shared" si="9"/>
        <v/>
      </c>
    </row>
    <row r="606" spans="22:22" x14ac:dyDescent="0.25">
      <c r="V606" t="str">
        <f t="shared" si="9"/>
        <v/>
      </c>
    </row>
    <row r="607" spans="22:22" x14ac:dyDescent="0.25">
      <c r="V607" t="str">
        <f t="shared" si="9"/>
        <v/>
      </c>
    </row>
    <row r="608" spans="22:22" x14ac:dyDescent="0.25">
      <c r="V608" t="str">
        <f t="shared" si="9"/>
        <v/>
      </c>
    </row>
    <row r="609" spans="22:22" x14ac:dyDescent="0.25">
      <c r="V609" t="str">
        <f t="shared" si="9"/>
        <v/>
      </c>
    </row>
    <row r="610" spans="22:22" x14ac:dyDescent="0.25">
      <c r="V610" t="str">
        <f t="shared" si="9"/>
        <v/>
      </c>
    </row>
    <row r="611" spans="22:22" x14ac:dyDescent="0.25">
      <c r="V611" t="str">
        <f t="shared" si="9"/>
        <v/>
      </c>
    </row>
    <row r="612" spans="22:22" x14ac:dyDescent="0.25">
      <c r="V612" t="str">
        <f t="shared" si="9"/>
        <v/>
      </c>
    </row>
    <row r="613" spans="22:22" x14ac:dyDescent="0.25">
      <c r="V613" t="str">
        <f t="shared" si="9"/>
        <v/>
      </c>
    </row>
    <row r="614" spans="22:22" x14ac:dyDescent="0.25">
      <c r="V614" t="str">
        <f t="shared" si="9"/>
        <v/>
      </c>
    </row>
    <row r="615" spans="22:22" x14ac:dyDescent="0.25">
      <c r="V615" t="str">
        <f t="shared" si="9"/>
        <v/>
      </c>
    </row>
    <row r="616" spans="22:22" x14ac:dyDescent="0.25">
      <c r="V616" t="str">
        <f t="shared" si="9"/>
        <v/>
      </c>
    </row>
    <row r="617" spans="22:22" x14ac:dyDescent="0.25">
      <c r="V617" t="str">
        <f t="shared" si="9"/>
        <v/>
      </c>
    </row>
    <row r="618" spans="22:22" x14ac:dyDescent="0.25">
      <c r="V618" t="str">
        <f t="shared" si="9"/>
        <v/>
      </c>
    </row>
    <row r="619" spans="22:22" x14ac:dyDescent="0.25">
      <c r="V619" t="str">
        <f t="shared" si="9"/>
        <v/>
      </c>
    </row>
    <row r="620" spans="22:22" x14ac:dyDescent="0.25">
      <c r="V620" t="str">
        <f t="shared" si="9"/>
        <v/>
      </c>
    </row>
    <row r="621" spans="22:22" x14ac:dyDescent="0.25">
      <c r="V621" t="str">
        <f t="shared" si="9"/>
        <v/>
      </c>
    </row>
    <row r="622" spans="22:22" x14ac:dyDescent="0.25">
      <c r="V622" t="str">
        <f t="shared" si="9"/>
        <v/>
      </c>
    </row>
    <row r="623" spans="22:22" x14ac:dyDescent="0.25">
      <c r="V623" t="str">
        <f t="shared" si="9"/>
        <v/>
      </c>
    </row>
    <row r="624" spans="22:22" x14ac:dyDescent="0.25">
      <c r="V624" t="str">
        <f t="shared" si="9"/>
        <v/>
      </c>
    </row>
    <row r="625" spans="22:22" x14ac:dyDescent="0.25">
      <c r="V625" t="str">
        <f t="shared" si="9"/>
        <v/>
      </c>
    </row>
    <row r="626" spans="22:22" x14ac:dyDescent="0.25">
      <c r="V626" t="str">
        <f t="shared" si="9"/>
        <v/>
      </c>
    </row>
    <row r="627" spans="22:22" x14ac:dyDescent="0.25">
      <c r="V627" t="str">
        <f t="shared" si="9"/>
        <v/>
      </c>
    </row>
    <row r="628" spans="22:22" x14ac:dyDescent="0.25">
      <c r="V628" t="str">
        <f t="shared" si="9"/>
        <v/>
      </c>
    </row>
    <row r="629" spans="22:22" x14ac:dyDescent="0.25">
      <c r="V629" t="str">
        <f t="shared" si="9"/>
        <v/>
      </c>
    </row>
    <row r="630" spans="22:22" x14ac:dyDescent="0.25">
      <c r="V630" t="str">
        <f t="shared" si="9"/>
        <v/>
      </c>
    </row>
    <row r="631" spans="22:22" x14ac:dyDescent="0.25">
      <c r="V631" t="str">
        <f t="shared" si="9"/>
        <v/>
      </c>
    </row>
    <row r="632" spans="22:22" x14ac:dyDescent="0.25">
      <c r="V632" t="str">
        <f t="shared" si="9"/>
        <v/>
      </c>
    </row>
    <row r="633" spans="22:22" x14ac:dyDescent="0.25">
      <c r="V633" t="str">
        <f t="shared" si="9"/>
        <v/>
      </c>
    </row>
    <row r="634" spans="22:22" x14ac:dyDescent="0.25">
      <c r="V634" t="str">
        <f t="shared" si="9"/>
        <v/>
      </c>
    </row>
    <row r="635" spans="22:22" x14ac:dyDescent="0.25">
      <c r="V635" t="str">
        <f t="shared" si="9"/>
        <v/>
      </c>
    </row>
    <row r="636" spans="22:22" x14ac:dyDescent="0.25">
      <c r="V636" t="str">
        <f t="shared" si="9"/>
        <v/>
      </c>
    </row>
    <row r="637" spans="22:22" x14ac:dyDescent="0.25">
      <c r="V637" t="str">
        <f t="shared" si="9"/>
        <v/>
      </c>
    </row>
    <row r="638" spans="22:22" x14ac:dyDescent="0.25">
      <c r="V638" t="str">
        <f t="shared" si="9"/>
        <v/>
      </c>
    </row>
    <row r="639" spans="22:22" x14ac:dyDescent="0.25">
      <c r="V639" t="str">
        <f t="shared" si="9"/>
        <v/>
      </c>
    </row>
    <row r="640" spans="22:22" x14ac:dyDescent="0.25">
      <c r="V640" t="str">
        <f t="shared" si="9"/>
        <v/>
      </c>
    </row>
    <row r="641" spans="22:22" x14ac:dyDescent="0.25">
      <c r="V641" t="str">
        <f t="shared" si="9"/>
        <v/>
      </c>
    </row>
    <row r="642" spans="22:22" x14ac:dyDescent="0.25">
      <c r="V642" t="str">
        <f t="shared" si="9"/>
        <v/>
      </c>
    </row>
    <row r="643" spans="22:22" x14ac:dyDescent="0.25">
      <c r="V643" t="str">
        <f t="shared" si="9"/>
        <v/>
      </c>
    </row>
    <row r="644" spans="22:22" x14ac:dyDescent="0.25">
      <c r="V644" t="str">
        <f t="shared" ref="V644:V707" si="10">IF(I644="rupture",ROW(),"")</f>
        <v/>
      </c>
    </row>
    <row r="645" spans="22:22" x14ac:dyDescent="0.25">
      <c r="V645" t="str">
        <f t="shared" si="10"/>
        <v/>
      </c>
    </row>
    <row r="646" spans="22:22" x14ac:dyDescent="0.25">
      <c r="V646" t="str">
        <f t="shared" si="10"/>
        <v/>
      </c>
    </row>
    <row r="647" spans="22:22" x14ac:dyDescent="0.25">
      <c r="V647" t="str">
        <f t="shared" si="10"/>
        <v/>
      </c>
    </row>
    <row r="648" spans="22:22" x14ac:dyDescent="0.25">
      <c r="V648" t="str">
        <f t="shared" si="10"/>
        <v/>
      </c>
    </row>
    <row r="649" spans="22:22" x14ac:dyDescent="0.25">
      <c r="V649" t="str">
        <f t="shared" si="10"/>
        <v/>
      </c>
    </row>
    <row r="650" spans="22:22" x14ac:dyDescent="0.25">
      <c r="V650" t="str">
        <f t="shared" si="10"/>
        <v/>
      </c>
    </row>
    <row r="651" spans="22:22" x14ac:dyDescent="0.25">
      <c r="V651" t="str">
        <f t="shared" si="10"/>
        <v/>
      </c>
    </row>
    <row r="652" spans="22:22" x14ac:dyDescent="0.25">
      <c r="V652" t="str">
        <f t="shared" si="10"/>
        <v/>
      </c>
    </row>
    <row r="653" spans="22:22" x14ac:dyDescent="0.25">
      <c r="V653" t="str">
        <f t="shared" si="10"/>
        <v/>
      </c>
    </row>
    <row r="654" spans="22:22" x14ac:dyDescent="0.25">
      <c r="V654" t="str">
        <f t="shared" si="10"/>
        <v/>
      </c>
    </row>
    <row r="655" spans="22:22" x14ac:dyDescent="0.25">
      <c r="V655" t="str">
        <f t="shared" si="10"/>
        <v/>
      </c>
    </row>
    <row r="656" spans="22:22" x14ac:dyDescent="0.25">
      <c r="V656" t="str">
        <f t="shared" si="10"/>
        <v/>
      </c>
    </row>
    <row r="657" spans="22:22" x14ac:dyDescent="0.25">
      <c r="V657" t="str">
        <f t="shared" si="10"/>
        <v/>
      </c>
    </row>
    <row r="658" spans="22:22" x14ac:dyDescent="0.25">
      <c r="V658" t="str">
        <f t="shared" si="10"/>
        <v/>
      </c>
    </row>
    <row r="659" spans="22:22" x14ac:dyDescent="0.25">
      <c r="V659" t="str">
        <f t="shared" si="10"/>
        <v/>
      </c>
    </row>
    <row r="660" spans="22:22" x14ac:dyDescent="0.25">
      <c r="V660" t="str">
        <f t="shared" si="10"/>
        <v/>
      </c>
    </row>
    <row r="661" spans="22:22" x14ac:dyDescent="0.25">
      <c r="V661" t="str">
        <f t="shared" si="10"/>
        <v/>
      </c>
    </row>
    <row r="662" spans="22:22" x14ac:dyDescent="0.25">
      <c r="V662" t="str">
        <f t="shared" si="10"/>
        <v/>
      </c>
    </row>
    <row r="663" spans="22:22" x14ac:dyDescent="0.25">
      <c r="V663" t="str">
        <f t="shared" si="10"/>
        <v/>
      </c>
    </row>
    <row r="664" spans="22:22" x14ac:dyDescent="0.25">
      <c r="V664" t="str">
        <f t="shared" si="10"/>
        <v/>
      </c>
    </row>
    <row r="665" spans="22:22" x14ac:dyDescent="0.25">
      <c r="V665" t="str">
        <f t="shared" si="10"/>
        <v/>
      </c>
    </row>
    <row r="666" spans="22:22" x14ac:dyDescent="0.25">
      <c r="V666" t="str">
        <f t="shared" si="10"/>
        <v/>
      </c>
    </row>
    <row r="667" spans="22:22" x14ac:dyDescent="0.25">
      <c r="V667" t="str">
        <f t="shared" si="10"/>
        <v/>
      </c>
    </row>
    <row r="668" spans="22:22" x14ac:dyDescent="0.25">
      <c r="V668" t="str">
        <f t="shared" si="10"/>
        <v/>
      </c>
    </row>
    <row r="669" spans="22:22" x14ac:dyDescent="0.25">
      <c r="V669" t="str">
        <f t="shared" si="10"/>
        <v/>
      </c>
    </row>
    <row r="670" spans="22:22" x14ac:dyDescent="0.25">
      <c r="V670" t="str">
        <f t="shared" si="10"/>
        <v/>
      </c>
    </row>
    <row r="671" spans="22:22" x14ac:dyDescent="0.25">
      <c r="V671" t="str">
        <f t="shared" si="10"/>
        <v/>
      </c>
    </row>
    <row r="672" spans="22:22" x14ac:dyDescent="0.25">
      <c r="V672" t="str">
        <f t="shared" si="10"/>
        <v/>
      </c>
    </row>
    <row r="673" spans="22:22" x14ac:dyDescent="0.25">
      <c r="V673" t="str">
        <f t="shared" si="10"/>
        <v/>
      </c>
    </row>
    <row r="674" spans="22:22" x14ac:dyDescent="0.25">
      <c r="V674" t="str">
        <f t="shared" si="10"/>
        <v/>
      </c>
    </row>
    <row r="675" spans="22:22" x14ac:dyDescent="0.25">
      <c r="V675" t="str">
        <f t="shared" si="10"/>
        <v/>
      </c>
    </row>
    <row r="676" spans="22:22" x14ac:dyDescent="0.25">
      <c r="V676" t="str">
        <f t="shared" si="10"/>
        <v/>
      </c>
    </row>
    <row r="677" spans="22:22" x14ac:dyDescent="0.25">
      <c r="V677" t="str">
        <f t="shared" si="10"/>
        <v/>
      </c>
    </row>
    <row r="678" spans="22:22" x14ac:dyDescent="0.25">
      <c r="V678" t="str">
        <f t="shared" si="10"/>
        <v/>
      </c>
    </row>
    <row r="679" spans="22:22" x14ac:dyDescent="0.25">
      <c r="V679" t="str">
        <f t="shared" si="10"/>
        <v/>
      </c>
    </row>
    <row r="680" spans="22:22" x14ac:dyDescent="0.25">
      <c r="V680" t="str">
        <f t="shared" si="10"/>
        <v/>
      </c>
    </row>
    <row r="681" spans="22:22" x14ac:dyDescent="0.25">
      <c r="V681" t="str">
        <f t="shared" si="10"/>
        <v/>
      </c>
    </row>
    <row r="682" spans="22:22" x14ac:dyDescent="0.25">
      <c r="V682" t="str">
        <f t="shared" si="10"/>
        <v/>
      </c>
    </row>
    <row r="683" spans="22:22" x14ac:dyDescent="0.25">
      <c r="V683" t="str">
        <f t="shared" si="10"/>
        <v/>
      </c>
    </row>
    <row r="684" spans="22:22" x14ac:dyDescent="0.25">
      <c r="V684" t="str">
        <f t="shared" si="10"/>
        <v/>
      </c>
    </row>
    <row r="685" spans="22:22" x14ac:dyDescent="0.25">
      <c r="V685" t="str">
        <f t="shared" si="10"/>
        <v/>
      </c>
    </row>
    <row r="686" spans="22:22" x14ac:dyDescent="0.25">
      <c r="V686" t="str">
        <f t="shared" si="10"/>
        <v/>
      </c>
    </row>
    <row r="687" spans="22:22" x14ac:dyDescent="0.25">
      <c r="V687" t="str">
        <f t="shared" si="10"/>
        <v/>
      </c>
    </row>
    <row r="688" spans="22:22" x14ac:dyDescent="0.25">
      <c r="V688" t="str">
        <f t="shared" si="10"/>
        <v/>
      </c>
    </row>
    <row r="689" spans="22:22" x14ac:dyDescent="0.25">
      <c r="V689" t="str">
        <f t="shared" si="10"/>
        <v/>
      </c>
    </row>
    <row r="690" spans="22:22" x14ac:dyDescent="0.25">
      <c r="V690" t="str">
        <f t="shared" si="10"/>
        <v/>
      </c>
    </row>
    <row r="691" spans="22:22" x14ac:dyDescent="0.25">
      <c r="V691" t="str">
        <f t="shared" si="10"/>
        <v/>
      </c>
    </row>
    <row r="692" spans="22:22" x14ac:dyDescent="0.25">
      <c r="V692" t="str">
        <f t="shared" si="10"/>
        <v/>
      </c>
    </row>
    <row r="693" spans="22:22" x14ac:dyDescent="0.25">
      <c r="V693" t="str">
        <f t="shared" si="10"/>
        <v/>
      </c>
    </row>
    <row r="694" spans="22:22" x14ac:dyDescent="0.25">
      <c r="V694" t="str">
        <f t="shared" si="10"/>
        <v/>
      </c>
    </row>
    <row r="695" spans="22:22" x14ac:dyDescent="0.25">
      <c r="V695" t="str">
        <f t="shared" si="10"/>
        <v/>
      </c>
    </row>
    <row r="696" spans="22:22" x14ac:dyDescent="0.25">
      <c r="V696" t="str">
        <f t="shared" si="10"/>
        <v/>
      </c>
    </row>
    <row r="697" spans="22:22" x14ac:dyDescent="0.25">
      <c r="V697" t="str">
        <f t="shared" si="10"/>
        <v/>
      </c>
    </row>
    <row r="698" spans="22:22" x14ac:dyDescent="0.25">
      <c r="V698" t="str">
        <f t="shared" si="10"/>
        <v/>
      </c>
    </row>
    <row r="699" spans="22:22" x14ac:dyDescent="0.25">
      <c r="V699" t="str">
        <f t="shared" si="10"/>
        <v/>
      </c>
    </row>
    <row r="700" spans="22:22" x14ac:dyDescent="0.25">
      <c r="V700" t="str">
        <f t="shared" si="10"/>
        <v/>
      </c>
    </row>
    <row r="701" spans="22:22" x14ac:dyDescent="0.25">
      <c r="V701" t="str">
        <f t="shared" si="10"/>
        <v/>
      </c>
    </row>
    <row r="702" spans="22:22" x14ac:dyDescent="0.25">
      <c r="V702" t="str">
        <f t="shared" si="10"/>
        <v/>
      </c>
    </row>
    <row r="703" spans="22:22" x14ac:dyDescent="0.25">
      <c r="V703" t="str">
        <f t="shared" si="10"/>
        <v/>
      </c>
    </row>
    <row r="704" spans="22:22" x14ac:dyDescent="0.25">
      <c r="V704" t="str">
        <f t="shared" si="10"/>
        <v/>
      </c>
    </row>
    <row r="705" spans="22:22" x14ac:dyDescent="0.25">
      <c r="V705" t="str">
        <f t="shared" si="10"/>
        <v/>
      </c>
    </row>
    <row r="706" spans="22:22" x14ac:dyDescent="0.25">
      <c r="V706" t="str">
        <f t="shared" si="10"/>
        <v/>
      </c>
    </row>
    <row r="707" spans="22:22" x14ac:dyDescent="0.25">
      <c r="V707" t="str">
        <f t="shared" si="10"/>
        <v/>
      </c>
    </row>
    <row r="708" spans="22:22" x14ac:dyDescent="0.25">
      <c r="V708" t="str">
        <f t="shared" ref="V708:V771" si="11">IF(I708="rupture",ROW(),"")</f>
        <v/>
      </c>
    </row>
    <row r="709" spans="22:22" x14ac:dyDescent="0.25">
      <c r="V709" t="str">
        <f t="shared" si="11"/>
        <v/>
      </c>
    </row>
    <row r="710" spans="22:22" x14ac:dyDescent="0.25">
      <c r="V710" t="str">
        <f t="shared" si="11"/>
        <v/>
      </c>
    </row>
    <row r="711" spans="22:22" x14ac:dyDescent="0.25">
      <c r="V711" t="str">
        <f t="shared" si="11"/>
        <v/>
      </c>
    </row>
    <row r="712" spans="22:22" x14ac:dyDescent="0.25">
      <c r="V712" t="str">
        <f t="shared" si="11"/>
        <v/>
      </c>
    </row>
    <row r="713" spans="22:22" x14ac:dyDescent="0.25">
      <c r="V713" t="str">
        <f t="shared" si="11"/>
        <v/>
      </c>
    </row>
    <row r="714" spans="22:22" x14ac:dyDescent="0.25">
      <c r="V714" t="str">
        <f t="shared" si="11"/>
        <v/>
      </c>
    </row>
    <row r="715" spans="22:22" x14ac:dyDescent="0.25">
      <c r="V715" t="str">
        <f t="shared" si="11"/>
        <v/>
      </c>
    </row>
    <row r="716" spans="22:22" x14ac:dyDescent="0.25">
      <c r="V716" t="str">
        <f t="shared" si="11"/>
        <v/>
      </c>
    </row>
    <row r="717" spans="22:22" x14ac:dyDescent="0.25">
      <c r="V717" t="str">
        <f t="shared" si="11"/>
        <v/>
      </c>
    </row>
    <row r="718" spans="22:22" x14ac:dyDescent="0.25">
      <c r="V718" t="str">
        <f t="shared" si="11"/>
        <v/>
      </c>
    </row>
    <row r="719" spans="22:22" x14ac:dyDescent="0.25">
      <c r="V719" t="str">
        <f t="shared" si="11"/>
        <v/>
      </c>
    </row>
    <row r="720" spans="22:22" x14ac:dyDescent="0.25">
      <c r="V720" t="str">
        <f t="shared" si="11"/>
        <v/>
      </c>
    </row>
    <row r="721" spans="22:22" x14ac:dyDescent="0.25">
      <c r="V721" t="str">
        <f t="shared" si="11"/>
        <v/>
      </c>
    </row>
    <row r="722" spans="22:22" x14ac:dyDescent="0.25">
      <c r="V722" t="str">
        <f t="shared" si="11"/>
        <v/>
      </c>
    </row>
    <row r="723" spans="22:22" x14ac:dyDescent="0.25">
      <c r="V723" t="str">
        <f t="shared" si="11"/>
        <v/>
      </c>
    </row>
    <row r="724" spans="22:22" x14ac:dyDescent="0.25">
      <c r="V724" t="str">
        <f t="shared" si="11"/>
        <v/>
      </c>
    </row>
    <row r="725" spans="22:22" x14ac:dyDescent="0.25">
      <c r="V725" t="str">
        <f t="shared" si="11"/>
        <v/>
      </c>
    </row>
    <row r="726" spans="22:22" x14ac:dyDescent="0.25">
      <c r="V726" t="str">
        <f t="shared" si="11"/>
        <v/>
      </c>
    </row>
    <row r="727" spans="22:22" x14ac:dyDescent="0.25">
      <c r="V727" t="str">
        <f t="shared" si="11"/>
        <v/>
      </c>
    </row>
    <row r="728" spans="22:22" x14ac:dyDescent="0.25">
      <c r="V728" t="str">
        <f t="shared" si="11"/>
        <v/>
      </c>
    </row>
    <row r="729" spans="22:22" x14ac:dyDescent="0.25">
      <c r="V729" t="str">
        <f t="shared" si="11"/>
        <v/>
      </c>
    </row>
    <row r="730" spans="22:22" x14ac:dyDescent="0.25">
      <c r="V730" t="str">
        <f t="shared" si="11"/>
        <v/>
      </c>
    </row>
    <row r="731" spans="22:22" x14ac:dyDescent="0.25">
      <c r="V731" t="str">
        <f t="shared" si="11"/>
        <v/>
      </c>
    </row>
    <row r="732" spans="22:22" x14ac:dyDescent="0.25">
      <c r="V732" t="str">
        <f t="shared" si="11"/>
        <v/>
      </c>
    </row>
    <row r="733" spans="22:22" x14ac:dyDescent="0.25">
      <c r="V733" t="str">
        <f t="shared" si="11"/>
        <v/>
      </c>
    </row>
    <row r="734" spans="22:22" x14ac:dyDescent="0.25">
      <c r="V734" t="str">
        <f t="shared" si="11"/>
        <v/>
      </c>
    </row>
    <row r="735" spans="22:22" x14ac:dyDescent="0.25">
      <c r="V735" t="str">
        <f t="shared" si="11"/>
        <v/>
      </c>
    </row>
    <row r="736" spans="22:22" x14ac:dyDescent="0.25">
      <c r="V736" t="str">
        <f t="shared" si="11"/>
        <v/>
      </c>
    </row>
    <row r="737" spans="22:22" x14ac:dyDescent="0.25">
      <c r="V737" t="str">
        <f t="shared" si="11"/>
        <v/>
      </c>
    </row>
    <row r="738" spans="22:22" x14ac:dyDescent="0.25">
      <c r="V738" t="str">
        <f t="shared" si="11"/>
        <v/>
      </c>
    </row>
    <row r="739" spans="22:22" x14ac:dyDescent="0.25">
      <c r="V739" t="str">
        <f t="shared" si="11"/>
        <v/>
      </c>
    </row>
    <row r="740" spans="22:22" x14ac:dyDescent="0.25">
      <c r="V740" t="str">
        <f t="shared" si="11"/>
        <v/>
      </c>
    </row>
    <row r="741" spans="22:22" x14ac:dyDescent="0.25">
      <c r="V741" t="str">
        <f t="shared" si="11"/>
        <v/>
      </c>
    </row>
    <row r="742" spans="22:22" x14ac:dyDescent="0.25">
      <c r="V742" t="str">
        <f t="shared" si="11"/>
        <v/>
      </c>
    </row>
    <row r="743" spans="22:22" x14ac:dyDescent="0.25">
      <c r="V743" t="str">
        <f t="shared" si="11"/>
        <v/>
      </c>
    </row>
    <row r="744" spans="22:22" x14ac:dyDescent="0.25">
      <c r="V744" t="str">
        <f t="shared" si="11"/>
        <v/>
      </c>
    </row>
    <row r="745" spans="22:22" x14ac:dyDescent="0.25">
      <c r="V745" t="str">
        <f t="shared" si="11"/>
        <v/>
      </c>
    </row>
    <row r="746" spans="22:22" x14ac:dyDescent="0.25">
      <c r="V746" t="str">
        <f t="shared" si="11"/>
        <v/>
      </c>
    </row>
    <row r="747" spans="22:22" x14ac:dyDescent="0.25">
      <c r="V747" t="str">
        <f t="shared" si="11"/>
        <v/>
      </c>
    </row>
    <row r="748" spans="22:22" x14ac:dyDescent="0.25">
      <c r="V748" t="str">
        <f t="shared" si="11"/>
        <v/>
      </c>
    </row>
    <row r="749" spans="22:22" x14ac:dyDescent="0.25">
      <c r="V749" t="str">
        <f t="shared" si="11"/>
        <v/>
      </c>
    </row>
    <row r="750" spans="22:22" x14ac:dyDescent="0.25">
      <c r="V750" t="str">
        <f t="shared" si="11"/>
        <v/>
      </c>
    </row>
    <row r="751" spans="22:22" x14ac:dyDescent="0.25">
      <c r="V751" t="str">
        <f t="shared" si="11"/>
        <v/>
      </c>
    </row>
    <row r="752" spans="22:22" x14ac:dyDescent="0.25">
      <c r="V752" t="str">
        <f t="shared" si="11"/>
        <v/>
      </c>
    </row>
    <row r="753" spans="22:22" x14ac:dyDescent="0.25">
      <c r="V753" t="str">
        <f t="shared" si="11"/>
        <v/>
      </c>
    </row>
    <row r="754" spans="22:22" x14ac:dyDescent="0.25">
      <c r="V754" t="str">
        <f t="shared" si="11"/>
        <v/>
      </c>
    </row>
    <row r="755" spans="22:22" x14ac:dyDescent="0.25">
      <c r="V755" t="str">
        <f t="shared" si="11"/>
        <v/>
      </c>
    </row>
    <row r="756" spans="22:22" x14ac:dyDescent="0.25">
      <c r="V756" t="str">
        <f t="shared" si="11"/>
        <v/>
      </c>
    </row>
    <row r="757" spans="22:22" x14ac:dyDescent="0.25">
      <c r="V757" t="str">
        <f t="shared" si="11"/>
        <v/>
      </c>
    </row>
    <row r="758" spans="22:22" x14ac:dyDescent="0.25">
      <c r="V758" t="str">
        <f t="shared" si="11"/>
        <v/>
      </c>
    </row>
    <row r="759" spans="22:22" x14ac:dyDescent="0.25">
      <c r="V759" t="str">
        <f t="shared" si="11"/>
        <v/>
      </c>
    </row>
    <row r="760" spans="22:22" x14ac:dyDescent="0.25">
      <c r="V760" t="str">
        <f t="shared" si="11"/>
        <v/>
      </c>
    </row>
    <row r="761" spans="22:22" x14ac:dyDescent="0.25">
      <c r="V761" t="str">
        <f t="shared" si="11"/>
        <v/>
      </c>
    </row>
    <row r="762" spans="22:22" x14ac:dyDescent="0.25">
      <c r="V762" t="str">
        <f t="shared" si="11"/>
        <v/>
      </c>
    </row>
    <row r="763" spans="22:22" x14ac:dyDescent="0.25">
      <c r="V763" t="str">
        <f t="shared" si="11"/>
        <v/>
      </c>
    </row>
    <row r="764" spans="22:22" x14ac:dyDescent="0.25">
      <c r="V764" t="str">
        <f t="shared" si="11"/>
        <v/>
      </c>
    </row>
    <row r="765" spans="22:22" x14ac:dyDescent="0.25">
      <c r="V765" t="str">
        <f t="shared" si="11"/>
        <v/>
      </c>
    </row>
    <row r="766" spans="22:22" x14ac:dyDescent="0.25">
      <c r="V766" t="str">
        <f t="shared" si="11"/>
        <v/>
      </c>
    </row>
    <row r="767" spans="22:22" x14ac:dyDescent="0.25">
      <c r="V767" t="str">
        <f t="shared" si="11"/>
        <v/>
      </c>
    </row>
    <row r="768" spans="22:22" x14ac:dyDescent="0.25">
      <c r="V768" t="str">
        <f t="shared" si="11"/>
        <v/>
      </c>
    </row>
    <row r="769" spans="22:22" x14ac:dyDescent="0.25">
      <c r="V769" t="str">
        <f t="shared" si="11"/>
        <v/>
      </c>
    </row>
    <row r="770" spans="22:22" x14ac:dyDescent="0.25">
      <c r="V770" t="str">
        <f t="shared" si="11"/>
        <v/>
      </c>
    </row>
    <row r="771" spans="22:22" x14ac:dyDescent="0.25">
      <c r="V771" t="str">
        <f t="shared" si="11"/>
        <v/>
      </c>
    </row>
    <row r="772" spans="22:22" x14ac:dyDescent="0.25">
      <c r="V772" t="str">
        <f t="shared" ref="V772:V835" si="12">IF(I772="rupture",ROW(),"")</f>
        <v/>
      </c>
    </row>
    <row r="773" spans="22:22" x14ac:dyDescent="0.25">
      <c r="V773" t="str">
        <f t="shared" si="12"/>
        <v/>
      </c>
    </row>
    <row r="774" spans="22:22" x14ac:dyDescent="0.25">
      <c r="V774" t="str">
        <f t="shared" si="12"/>
        <v/>
      </c>
    </row>
    <row r="775" spans="22:22" x14ac:dyDescent="0.25">
      <c r="V775" t="str">
        <f t="shared" si="12"/>
        <v/>
      </c>
    </row>
    <row r="776" spans="22:22" x14ac:dyDescent="0.25">
      <c r="V776" t="str">
        <f t="shared" si="12"/>
        <v/>
      </c>
    </row>
    <row r="777" spans="22:22" x14ac:dyDescent="0.25">
      <c r="V777" t="str">
        <f t="shared" si="12"/>
        <v/>
      </c>
    </row>
    <row r="778" spans="22:22" x14ac:dyDescent="0.25">
      <c r="V778" t="str">
        <f t="shared" si="12"/>
        <v/>
      </c>
    </row>
    <row r="779" spans="22:22" x14ac:dyDescent="0.25">
      <c r="V779" t="str">
        <f t="shared" si="12"/>
        <v/>
      </c>
    </row>
    <row r="780" spans="22:22" x14ac:dyDescent="0.25">
      <c r="V780" t="str">
        <f t="shared" si="12"/>
        <v/>
      </c>
    </row>
    <row r="781" spans="22:22" x14ac:dyDescent="0.25">
      <c r="V781" t="str">
        <f t="shared" si="12"/>
        <v/>
      </c>
    </row>
    <row r="782" spans="22:22" x14ac:dyDescent="0.25">
      <c r="V782" t="str">
        <f t="shared" si="12"/>
        <v/>
      </c>
    </row>
    <row r="783" spans="22:22" x14ac:dyDescent="0.25">
      <c r="V783" t="str">
        <f t="shared" si="12"/>
        <v/>
      </c>
    </row>
    <row r="784" spans="22:22" x14ac:dyDescent="0.25">
      <c r="V784" t="str">
        <f t="shared" si="12"/>
        <v/>
      </c>
    </row>
    <row r="785" spans="22:22" x14ac:dyDescent="0.25">
      <c r="V785" t="str">
        <f t="shared" si="12"/>
        <v/>
      </c>
    </row>
    <row r="786" spans="22:22" x14ac:dyDescent="0.25">
      <c r="V786" t="str">
        <f t="shared" si="12"/>
        <v/>
      </c>
    </row>
    <row r="787" spans="22:22" x14ac:dyDescent="0.25">
      <c r="V787" t="str">
        <f t="shared" si="12"/>
        <v/>
      </c>
    </row>
    <row r="788" spans="22:22" x14ac:dyDescent="0.25">
      <c r="V788" t="str">
        <f t="shared" si="12"/>
        <v/>
      </c>
    </row>
    <row r="789" spans="22:22" x14ac:dyDescent="0.25">
      <c r="V789" t="str">
        <f t="shared" si="12"/>
        <v/>
      </c>
    </row>
    <row r="790" spans="22:22" x14ac:dyDescent="0.25">
      <c r="V790" t="str">
        <f t="shared" si="12"/>
        <v/>
      </c>
    </row>
    <row r="791" spans="22:22" x14ac:dyDescent="0.25">
      <c r="V791" t="str">
        <f t="shared" si="12"/>
        <v/>
      </c>
    </row>
    <row r="792" spans="22:22" x14ac:dyDescent="0.25">
      <c r="V792" t="str">
        <f t="shared" si="12"/>
        <v/>
      </c>
    </row>
    <row r="793" spans="22:22" x14ac:dyDescent="0.25">
      <c r="V793" t="str">
        <f t="shared" si="12"/>
        <v/>
      </c>
    </row>
    <row r="794" spans="22:22" x14ac:dyDescent="0.25">
      <c r="V794" t="str">
        <f t="shared" si="12"/>
        <v/>
      </c>
    </row>
    <row r="795" spans="22:22" x14ac:dyDescent="0.25">
      <c r="V795" t="str">
        <f t="shared" si="12"/>
        <v/>
      </c>
    </row>
    <row r="796" spans="22:22" x14ac:dyDescent="0.25">
      <c r="V796" t="str">
        <f t="shared" si="12"/>
        <v/>
      </c>
    </row>
    <row r="797" spans="22:22" x14ac:dyDescent="0.25">
      <c r="V797" t="str">
        <f t="shared" si="12"/>
        <v/>
      </c>
    </row>
    <row r="798" spans="22:22" x14ac:dyDescent="0.25">
      <c r="V798" t="str">
        <f t="shared" si="12"/>
        <v/>
      </c>
    </row>
    <row r="799" spans="22:22" x14ac:dyDescent="0.25">
      <c r="V799" t="str">
        <f t="shared" si="12"/>
        <v/>
      </c>
    </row>
    <row r="800" spans="22:22" x14ac:dyDescent="0.25">
      <c r="V800" t="str">
        <f t="shared" si="12"/>
        <v/>
      </c>
    </row>
    <row r="801" spans="22:22" x14ac:dyDescent="0.25">
      <c r="V801" t="str">
        <f t="shared" si="12"/>
        <v/>
      </c>
    </row>
    <row r="802" spans="22:22" x14ac:dyDescent="0.25">
      <c r="V802" t="str">
        <f t="shared" si="12"/>
        <v/>
      </c>
    </row>
    <row r="803" spans="22:22" x14ac:dyDescent="0.25">
      <c r="V803" t="str">
        <f t="shared" si="12"/>
        <v/>
      </c>
    </row>
    <row r="804" spans="22:22" x14ac:dyDescent="0.25">
      <c r="V804" t="str">
        <f t="shared" si="12"/>
        <v/>
      </c>
    </row>
    <row r="805" spans="22:22" x14ac:dyDescent="0.25">
      <c r="V805" t="str">
        <f t="shared" si="12"/>
        <v/>
      </c>
    </row>
    <row r="806" spans="22:22" x14ac:dyDescent="0.25">
      <c r="V806" t="str">
        <f t="shared" si="12"/>
        <v/>
      </c>
    </row>
    <row r="807" spans="22:22" x14ac:dyDescent="0.25">
      <c r="V807" t="str">
        <f t="shared" si="12"/>
        <v/>
      </c>
    </row>
    <row r="808" spans="22:22" x14ac:dyDescent="0.25">
      <c r="V808" t="str">
        <f t="shared" si="12"/>
        <v/>
      </c>
    </row>
    <row r="809" spans="22:22" x14ac:dyDescent="0.25">
      <c r="V809" t="str">
        <f t="shared" si="12"/>
        <v/>
      </c>
    </row>
    <row r="810" spans="22:22" x14ac:dyDescent="0.25">
      <c r="V810" t="str">
        <f t="shared" si="12"/>
        <v/>
      </c>
    </row>
    <row r="811" spans="22:22" x14ac:dyDescent="0.25">
      <c r="V811" t="str">
        <f t="shared" si="12"/>
        <v/>
      </c>
    </row>
    <row r="812" spans="22:22" x14ac:dyDescent="0.25">
      <c r="V812" t="str">
        <f t="shared" si="12"/>
        <v/>
      </c>
    </row>
    <row r="813" spans="22:22" x14ac:dyDescent="0.25">
      <c r="V813" t="str">
        <f t="shared" si="12"/>
        <v/>
      </c>
    </row>
    <row r="814" spans="22:22" x14ac:dyDescent="0.25">
      <c r="V814" t="str">
        <f t="shared" si="12"/>
        <v/>
      </c>
    </row>
    <row r="815" spans="22:22" x14ac:dyDescent="0.25">
      <c r="V815" t="str">
        <f t="shared" si="12"/>
        <v/>
      </c>
    </row>
    <row r="816" spans="22:22" x14ac:dyDescent="0.25">
      <c r="V816" t="str">
        <f t="shared" si="12"/>
        <v/>
      </c>
    </row>
    <row r="817" spans="22:22" x14ac:dyDescent="0.25">
      <c r="V817" t="str">
        <f t="shared" si="12"/>
        <v/>
      </c>
    </row>
    <row r="818" spans="22:22" x14ac:dyDescent="0.25">
      <c r="V818" t="str">
        <f t="shared" si="12"/>
        <v/>
      </c>
    </row>
    <row r="819" spans="22:22" x14ac:dyDescent="0.25">
      <c r="V819" t="str">
        <f t="shared" si="12"/>
        <v/>
      </c>
    </row>
    <row r="820" spans="22:22" x14ac:dyDescent="0.25">
      <c r="V820" t="str">
        <f t="shared" si="12"/>
        <v/>
      </c>
    </row>
    <row r="821" spans="22:22" x14ac:dyDescent="0.25">
      <c r="V821" t="str">
        <f t="shared" si="12"/>
        <v/>
      </c>
    </row>
    <row r="822" spans="22:22" x14ac:dyDescent="0.25">
      <c r="V822" t="str">
        <f t="shared" si="12"/>
        <v/>
      </c>
    </row>
    <row r="823" spans="22:22" x14ac:dyDescent="0.25">
      <c r="V823" t="str">
        <f t="shared" si="12"/>
        <v/>
      </c>
    </row>
    <row r="824" spans="22:22" x14ac:dyDescent="0.25">
      <c r="V824" t="str">
        <f t="shared" si="12"/>
        <v/>
      </c>
    </row>
    <row r="825" spans="22:22" x14ac:dyDescent="0.25">
      <c r="V825" t="str">
        <f t="shared" si="12"/>
        <v/>
      </c>
    </row>
    <row r="826" spans="22:22" x14ac:dyDescent="0.25">
      <c r="V826" t="str">
        <f t="shared" si="12"/>
        <v/>
      </c>
    </row>
    <row r="827" spans="22:22" x14ac:dyDescent="0.25">
      <c r="V827" t="str">
        <f t="shared" si="12"/>
        <v/>
      </c>
    </row>
    <row r="828" spans="22:22" x14ac:dyDescent="0.25">
      <c r="V828" t="str">
        <f t="shared" si="12"/>
        <v/>
      </c>
    </row>
    <row r="829" spans="22:22" x14ac:dyDescent="0.25">
      <c r="V829" t="str">
        <f t="shared" si="12"/>
        <v/>
      </c>
    </row>
    <row r="830" spans="22:22" x14ac:dyDescent="0.25">
      <c r="V830" t="str">
        <f t="shared" si="12"/>
        <v/>
      </c>
    </row>
    <row r="831" spans="22:22" x14ac:dyDescent="0.25">
      <c r="V831" t="str">
        <f t="shared" si="12"/>
        <v/>
      </c>
    </row>
    <row r="832" spans="22:22" x14ac:dyDescent="0.25">
      <c r="V832" t="str">
        <f t="shared" si="12"/>
        <v/>
      </c>
    </row>
    <row r="833" spans="22:22" x14ac:dyDescent="0.25">
      <c r="V833" t="str">
        <f t="shared" si="12"/>
        <v/>
      </c>
    </row>
    <row r="834" spans="22:22" x14ac:dyDescent="0.25">
      <c r="V834" t="str">
        <f t="shared" si="12"/>
        <v/>
      </c>
    </row>
    <row r="835" spans="22:22" x14ac:dyDescent="0.25">
      <c r="V835" t="str">
        <f t="shared" si="12"/>
        <v/>
      </c>
    </row>
    <row r="836" spans="22:22" x14ac:dyDescent="0.25">
      <c r="V836" t="str">
        <f t="shared" ref="V836:V899" si="13">IF(I836="rupture",ROW(),"")</f>
        <v/>
      </c>
    </row>
    <row r="837" spans="22:22" x14ac:dyDescent="0.25">
      <c r="V837" t="str">
        <f t="shared" si="13"/>
        <v/>
      </c>
    </row>
    <row r="838" spans="22:22" x14ac:dyDescent="0.25">
      <c r="V838" t="str">
        <f t="shared" si="13"/>
        <v/>
      </c>
    </row>
    <row r="839" spans="22:22" x14ac:dyDescent="0.25">
      <c r="V839" t="str">
        <f t="shared" si="13"/>
        <v/>
      </c>
    </row>
    <row r="840" spans="22:22" x14ac:dyDescent="0.25">
      <c r="V840" t="str">
        <f t="shared" si="13"/>
        <v/>
      </c>
    </row>
    <row r="841" spans="22:22" x14ac:dyDescent="0.25">
      <c r="V841" t="str">
        <f t="shared" si="13"/>
        <v/>
      </c>
    </row>
    <row r="842" spans="22:22" x14ac:dyDescent="0.25">
      <c r="V842" t="str">
        <f t="shared" si="13"/>
        <v/>
      </c>
    </row>
    <row r="843" spans="22:22" x14ac:dyDescent="0.25">
      <c r="V843" t="str">
        <f t="shared" si="13"/>
        <v/>
      </c>
    </row>
    <row r="844" spans="22:22" x14ac:dyDescent="0.25">
      <c r="V844" t="str">
        <f t="shared" si="13"/>
        <v/>
      </c>
    </row>
    <row r="845" spans="22:22" x14ac:dyDescent="0.25">
      <c r="V845" t="str">
        <f t="shared" si="13"/>
        <v/>
      </c>
    </row>
    <row r="846" spans="22:22" x14ac:dyDescent="0.25">
      <c r="V846" t="str">
        <f t="shared" si="13"/>
        <v/>
      </c>
    </row>
    <row r="847" spans="22:22" x14ac:dyDescent="0.25">
      <c r="V847" t="str">
        <f t="shared" si="13"/>
        <v/>
      </c>
    </row>
    <row r="848" spans="22:22" x14ac:dyDescent="0.25">
      <c r="V848" t="str">
        <f t="shared" si="13"/>
        <v/>
      </c>
    </row>
    <row r="849" spans="22:22" x14ac:dyDescent="0.25">
      <c r="V849" t="str">
        <f t="shared" si="13"/>
        <v/>
      </c>
    </row>
    <row r="850" spans="22:22" x14ac:dyDescent="0.25">
      <c r="V850" t="str">
        <f t="shared" si="13"/>
        <v/>
      </c>
    </row>
    <row r="851" spans="22:22" x14ac:dyDescent="0.25">
      <c r="V851" t="str">
        <f t="shared" si="13"/>
        <v/>
      </c>
    </row>
    <row r="852" spans="22:22" x14ac:dyDescent="0.25">
      <c r="V852" t="str">
        <f t="shared" si="13"/>
        <v/>
      </c>
    </row>
    <row r="853" spans="22:22" x14ac:dyDescent="0.25">
      <c r="V853" t="str">
        <f t="shared" si="13"/>
        <v/>
      </c>
    </row>
    <row r="854" spans="22:22" x14ac:dyDescent="0.25">
      <c r="V854" t="str">
        <f t="shared" si="13"/>
        <v/>
      </c>
    </row>
    <row r="855" spans="22:22" x14ac:dyDescent="0.25">
      <c r="V855" t="str">
        <f t="shared" si="13"/>
        <v/>
      </c>
    </row>
    <row r="856" spans="22:22" x14ac:dyDescent="0.25">
      <c r="V856" t="str">
        <f t="shared" si="13"/>
        <v/>
      </c>
    </row>
    <row r="857" spans="22:22" x14ac:dyDescent="0.25">
      <c r="V857" t="str">
        <f t="shared" si="13"/>
        <v/>
      </c>
    </row>
    <row r="858" spans="22:22" x14ac:dyDescent="0.25">
      <c r="V858" t="str">
        <f t="shared" si="13"/>
        <v/>
      </c>
    </row>
    <row r="859" spans="22:22" x14ac:dyDescent="0.25">
      <c r="V859" t="str">
        <f t="shared" si="13"/>
        <v/>
      </c>
    </row>
    <row r="860" spans="22:22" x14ac:dyDescent="0.25">
      <c r="V860" t="str">
        <f t="shared" si="13"/>
        <v/>
      </c>
    </row>
    <row r="861" spans="22:22" x14ac:dyDescent="0.25">
      <c r="V861" t="str">
        <f t="shared" si="13"/>
        <v/>
      </c>
    </row>
    <row r="862" spans="22:22" x14ac:dyDescent="0.25">
      <c r="V862" t="str">
        <f t="shared" si="13"/>
        <v/>
      </c>
    </row>
    <row r="863" spans="22:22" x14ac:dyDescent="0.25">
      <c r="V863" t="str">
        <f t="shared" si="13"/>
        <v/>
      </c>
    </row>
    <row r="864" spans="22:22" x14ac:dyDescent="0.25">
      <c r="V864" t="str">
        <f t="shared" si="13"/>
        <v/>
      </c>
    </row>
    <row r="865" spans="22:22" x14ac:dyDescent="0.25">
      <c r="V865" t="str">
        <f t="shared" si="13"/>
        <v/>
      </c>
    </row>
    <row r="866" spans="22:22" x14ac:dyDescent="0.25">
      <c r="V866" t="str">
        <f t="shared" si="13"/>
        <v/>
      </c>
    </row>
    <row r="867" spans="22:22" x14ac:dyDescent="0.25">
      <c r="V867" t="str">
        <f t="shared" si="13"/>
        <v/>
      </c>
    </row>
    <row r="868" spans="22:22" x14ac:dyDescent="0.25">
      <c r="V868" t="str">
        <f t="shared" si="13"/>
        <v/>
      </c>
    </row>
    <row r="869" spans="22:22" x14ac:dyDescent="0.25">
      <c r="V869" t="str">
        <f t="shared" si="13"/>
        <v/>
      </c>
    </row>
    <row r="870" spans="22:22" x14ac:dyDescent="0.25">
      <c r="V870" t="str">
        <f t="shared" si="13"/>
        <v/>
      </c>
    </row>
    <row r="871" spans="22:22" x14ac:dyDescent="0.25">
      <c r="V871" t="str">
        <f t="shared" si="13"/>
        <v/>
      </c>
    </row>
    <row r="872" spans="22:22" x14ac:dyDescent="0.25">
      <c r="V872" t="str">
        <f t="shared" si="13"/>
        <v/>
      </c>
    </row>
    <row r="873" spans="22:22" x14ac:dyDescent="0.25">
      <c r="V873" t="str">
        <f t="shared" si="13"/>
        <v/>
      </c>
    </row>
    <row r="874" spans="22:22" x14ac:dyDescent="0.25">
      <c r="V874" t="str">
        <f t="shared" si="13"/>
        <v/>
      </c>
    </row>
    <row r="875" spans="22:22" x14ac:dyDescent="0.25">
      <c r="V875" t="str">
        <f t="shared" si="13"/>
        <v/>
      </c>
    </row>
    <row r="876" spans="22:22" x14ac:dyDescent="0.25">
      <c r="V876" t="str">
        <f t="shared" si="13"/>
        <v/>
      </c>
    </row>
    <row r="877" spans="22:22" x14ac:dyDescent="0.25">
      <c r="V877" t="str">
        <f t="shared" si="13"/>
        <v/>
      </c>
    </row>
    <row r="878" spans="22:22" x14ac:dyDescent="0.25">
      <c r="V878" t="str">
        <f t="shared" si="13"/>
        <v/>
      </c>
    </row>
    <row r="879" spans="22:22" x14ac:dyDescent="0.25">
      <c r="V879" t="str">
        <f t="shared" si="13"/>
        <v/>
      </c>
    </row>
    <row r="880" spans="22:22" x14ac:dyDescent="0.25">
      <c r="V880" t="str">
        <f t="shared" si="13"/>
        <v/>
      </c>
    </row>
    <row r="881" spans="22:22" x14ac:dyDescent="0.25">
      <c r="V881" t="str">
        <f t="shared" si="13"/>
        <v/>
      </c>
    </row>
    <row r="882" spans="22:22" x14ac:dyDescent="0.25">
      <c r="V882" t="str">
        <f t="shared" si="13"/>
        <v/>
      </c>
    </row>
    <row r="883" spans="22:22" x14ac:dyDescent="0.25">
      <c r="V883" t="str">
        <f t="shared" si="13"/>
        <v/>
      </c>
    </row>
    <row r="884" spans="22:22" x14ac:dyDescent="0.25">
      <c r="V884" t="str">
        <f t="shared" si="13"/>
        <v/>
      </c>
    </row>
    <row r="885" spans="22:22" x14ac:dyDescent="0.25">
      <c r="V885" t="str">
        <f t="shared" si="13"/>
        <v/>
      </c>
    </row>
    <row r="886" spans="22:22" x14ac:dyDescent="0.25">
      <c r="V886" t="str">
        <f t="shared" si="13"/>
        <v/>
      </c>
    </row>
    <row r="887" spans="22:22" x14ac:dyDescent="0.25">
      <c r="V887" t="str">
        <f t="shared" si="13"/>
        <v/>
      </c>
    </row>
    <row r="888" spans="22:22" x14ac:dyDescent="0.25">
      <c r="V888" t="str">
        <f t="shared" si="13"/>
        <v/>
      </c>
    </row>
    <row r="889" spans="22:22" x14ac:dyDescent="0.25">
      <c r="V889" t="str">
        <f t="shared" si="13"/>
        <v/>
      </c>
    </row>
    <row r="890" spans="22:22" x14ac:dyDescent="0.25">
      <c r="V890" t="str">
        <f t="shared" si="13"/>
        <v/>
      </c>
    </row>
    <row r="891" spans="22:22" x14ac:dyDescent="0.25">
      <c r="V891" t="str">
        <f t="shared" si="13"/>
        <v/>
      </c>
    </row>
    <row r="892" spans="22:22" x14ac:dyDescent="0.25">
      <c r="V892" t="str">
        <f t="shared" si="13"/>
        <v/>
      </c>
    </row>
    <row r="893" spans="22:22" x14ac:dyDescent="0.25">
      <c r="V893" t="str">
        <f t="shared" si="13"/>
        <v/>
      </c>
    </row>
    <row r="894" spans="22:22" x14ac:dyDescent="0.25">
      <c r="V894" t="str">
        <f t="shared" si="13"/>
        <v/>
      </c>
    </row>
    <row r="895" spans="22:22" x14ac:dyDescent="0.25">
      <c r="V895" t="str">
        <f t="shared" si="13"/>
        <v/>
      </c>
    </row>
    <row r="896" spans="22:22" x14ac:dyDescent="0.25">
      <c r="V896" t="str">
        <f t="shared" si="13"/>
        <v/>
      </c>
    </row>
    <row r="897" spans="22:22" x14ac:dyDescent="0.25">
      <c r="V897" t="str">
        <f t="shared" si="13"/>
        <v/>
      </c>
    </row>
    <row r="898" spans="22:22" x14ac:dyDescent="0.25">
      <c r="V898" t="str">
        <f t="shared" si="13"/>
        <v/>
      </c>
    </row>
    <row r="899" spans="22:22" x14ac:dyDescent="0.25">
      <c r="V899" t="str">
        <f t="shared" si="13"/>
        <v/>
      </c>
    </row>
    <row r="900" spans="22:22" x14ac:dyDescent="0.25">
      <c r="V900" t="str">
        <f t="shared" ref="V900:V963" si="14">IF(I900="rupture",ROW(),"")</f>
        <v/>
      </c>
    </row>
    <row r="901" spans="22:22" x14ac:dyDescent="0.25">
      <c r="V901" t="str">
        <f t="shared" si="14"/>
        <v/>
      </c>
    </row>
    <row r="902" spans="22:22" x14ac:dyDescent="0.25">
      <c r="V902" t="str">
        <f t="shared" si="14"/>
        <v/>
      </c>
    </row>
    <row r="903" spans="22:22" x14ac:dyDescent="0.25">
      <c r="V903" t="str">
        <f t="shared" si="14"/>
        <v/>
      </c>
    </row>
    <row r="904" spans="22:22" x14ac:dyDescent="0.25">
      <c r="V904" t="str">
        <f t="shared" si="14"/>
        <v/>
      </c>
    </row>
    <row r="905" spans="22:22" x14ac:dyDescent="0.25">
      <c r="V905" t="str">
        <f t="shared" si="14"/>
        <v/>
      </c>
    </row>
    <row r="906" spans="22:22" x14ac:dyDescent="0.25">
      <c r="V906" t="str">
        <f t="shared" si="14"/>
        <v/>
      </c>
    </row>
    <row r="907" spans="22:22" x14ac:dyDescent="0.25">
      <c r="V907" t="str">
        <f t="shared" si="14"/>
        <v/>
      </c>
    </row>
    <row r="908" spans="22:22" x14ac:dyDescent="0.25">
      <c r="V908" t="str">
        <f t="shared" si="14"/>
        <v/>
      </c>
    </row>
    <row r="909" spans="22:22" x14ac:dyDescent="0.25">
      <c r="V909" t="str">
        <f t="shared" si="14"/>
        <v/>
      </c>
    </row>
    <row r="910" spans="22:22" x14ac:dyDescent="0.25">
      <c r="V910" t="str">
        <f t="shared" si="14"/>
        <v/>
      </c>
    </row>
    <row r="911" spans="22:22" x14ac:dyDescent="0.25">
      <c r="V911" t="str">
        <f t="shared" si="14"/>
        <v/>
      </c>
    </row>
    <row r="912" spans="22:22" x14ac:dyDescent="0.25">
      <c r="V912" t="str">
        <f t="shared" si="14"/>
        <v/>
      </c>
    </row>
    <row r="913" spans="22:22" x14ac:dyDescent="0.25">
      <c r="V913" t="str">
        <f t="shared" si="14"/>
        <v/>
      </c>
    </row>
    <row r="914" spans="22:22" x14ac:dyDescent="0.25">
      <c r="V914" t="str">
        <f t="shared" si="14"/>
        <v/>
      </c>
    </row>
    <row r="915" spans="22:22" x14ac:dyDescent="0.25">
      <c r="V915" t="str">
        <f t="shared" si="14"/>
        <v/>
      </c>
    </row>
    <row r="916" spans="22:22" x14ac:dyDescent="0.25">
      <c r="V916" t="str">
        <f t="shared" si="14"/>
        <v/>
      </c>
    </row>
    <row r="917" spans="22:22" x14ac:dyDescent="0.25">
      <c r="V917" t="str">
        <f t="shared" si="14"/>
        <v/>
      </c>
    </row>
    <row r="918" spans="22:22" x14ac:dyDescent="0.25">
      <c r="V918" t="str">
        <f t="shared" si="14"/>
        <v/>
      </c>
    </row>
    <row r="919" spans="22:22" x14ac:dyDescent="0.25">
      <c r="V919" t="str">
        <f t="shared" si="14"/>
        <v/>
      </c>
    </row>
    <row r="920" spans="22:22" x14ac:dyDescent="0.25">
      <c r="V920" t="str">
        <f t="shared" si="14"/>
        <v/>
      </c>
    </row>
    <row r="921" spans="22:22" x14ac:dyDescent="0.25">
      <c r="V921" t="str">
        <f t="shared" si="14"/>
        <v/>
      </c>
    </row>
    <row r="922" spans="22:22" x14ac:dyDescent="0.25">
      <c r="V922" t="str">
        <f t="shared" si="14"/>
        <v/>
      </c>
    </row>
    <row r="923" spans="22:22" x14ac:dyDescent="0.25">
      <c r="V923" t="str">
        <f t="shared" si="14"/>
        <v/>
      </c>
    </row>
    <row r="924" spans="22:22" x14ac:dyDescent="0.25">
      <c r="V924" t="str">
        <f t="shared" si="14"/>
        <v/>
      </c>
    </row>
    <row r="925" spans="22:22" x14ac:dyDescent="0.25">
      <c r="V925" t="str">
        <f t="shared" si="14"/>
        <v/>
      </c>
    </row>
    <row r="926" spans="22:22" x14ac:dyDescent="0.25">
      <c r="V926" t="str">
        <f t="shared" si="14"/>
        <v/>
      </c>
    </row>
    <row r="927" spans="22:22" x14ac:dyDescent="0.25">
      <c r="V927" t="str">
        <f t="shared" si="14"/>
        <v/>
      </c>
    </row>
    <row r="928" spans="22:22" x14ac:dyDescent="0.25">
      <c r="V928" t="str">
        <f t="shared" si="14"/>
        <v/>
      </c>
    </row>
    <row r="929" spans="22:22" x14ac:dyDescent="0.25">
      <c r="V929" t="str">
        <f t="shared" si="14"/>
        <v/>
      </c>
    </row>
    <row r="930" spans="22:22" x14ac:dyDescent="0.25">
      <c r="V930" t="str">
        <f t="shared" si="14"/>
        <v/>
      </c>
    </row>
    <row r="931" spans="22:22" x14ac:dyDescent="0.25">
      <c r="V931" t="str">
        <f t="shared" si="14"/>
        <v/>
      </c>
    </row>
    <row r="932" spans="22:22" x14ac:dyDescent="0.25">
      <c r="V932" t="str">
        <f t="shared" si="14"/>
        <v/>
      </c>
    </row>
    <row r="933" spans="22:22" x14ac:dyDescent="0.25">
      <c r="V933" t="str">
        <f t="shared" si="14"/>
        <v/>
      </c>
    </row>
    <row r="934" spans="22:22" x14ac:dyDescent="0.25">
      <c r="V934" t="str">
        <f t="shared" si="14"/>
        <v/>
      </c>
    </row>
    <row r="935" spans="22:22" x14ac:dyDescent="0.25">
      <c r="V935" t="str">
        <f t="shared" si="14"/>
        <v/>
      </c>
    </row>
    <row r="936" spans="22:22" x14ac:dyDescent="0.25">
      <c r="V936" t="str">
        <f t="shared" si="14"/>
        <v/>
      </c>
    </row>
    <row r="937" spans="22:22" x14ac:dyDescent="0.25">
      <c r="V937" t="str">
        <f t="shared" si="14"/>
        <v/>
      </c>
    </row>
    <row r="938" spans="22:22" x14ac:dyDescent="0.25">
      <c r="V938" t="str">
        <f t="shared" si="14"/>
        <v/>
      </c>
    </row>
    <row r="939" spans="22:22" x14ac:dyDescent="0.25">
      <c r="V939" t="str">
        <f t="shared" si="14"/>
        <v/>
      </c>
    </row>
    <row r="940" spans="22:22" x14ac:dyDescent="0.25">
      <c r="V940" t="str">
        <f t="shared" si="14"/>
        <v/>
      </c>
    </row>
    <row r="941" spans="22:22" x14ac:dyDescent="0.25">
      <c r="V941" t="str">
        <f t="shared" si="14"/>
        <v/>
      </c>
    </row>
    <row r="942" spans="22:22" x14ac:dyDescent="0.25">
      <c r="V942" t="str">
        <f t="shared" si="14"/>
        <v/>
      </c>
    </row>
    <row r="943" spans="22:22" x14ac:dyDescent="0.25">
      <c r="V943" t="str">
        <f t="shared" si="14"/>
        <v/>
      </c>
    </row>
    <row r="944" spans="22:22" x14ac:dyDescent="0.25">
      <c r="V944" t="str">
        <f t="shared" si="14"/>
        <v/>
      </c>
    </row>
    <row r="945" spans="22:22" x14ac:dyDescent="0.25">
      <c r="V945" t="str">
        <f t="shared" si="14"/>
        <v/>
      </c>
    </row>
    <row r="946" spans="22:22" x14ac:dyDescent="0.25">
      <c r="V946" t="str">
        <f t="shared" si="14"/>
        <v/>
      </c>
    </row>
    <row r="947" spans="22:22" x14ac:dyDescent="0.25">
      <c r="V947" t="str">
        <f t="shared" si="14"/>
        <v/>
      </c>
    </row>
    <row r="948" spans="22:22" x14ac:dyDescent="0.25">
      <c r="V948" t="str">
        <f t="shared" si="14"/>
        <v/>
      </c>
    </row>
    <row r="949" spans="22:22" x14ac:dyDescent="0.25">
      <c r="V949" t="str">
        <f t="shared" si="14"/>
        <v/>
      </c>
    </row>
    <row r="950" spans="22:22" x14ac:dyDescent="0.25">
      <c r="V950" t="str">
        <f t="shared" si="14"/>
        <v/>
      </c>
    </row>
    <row r="951" spans="22:22" x14ac:dyDescent="0.25">
      <c r="V951" t="str">
        <f t="shared" si="14"/>
        <v/>
      </c>
    </row>
    <row r="952" spans="22:22" x14ac:dyDescent="0.25">
      <c r="V952" t="str">
        <f t="shared" si="14"/>
        <v/>
      </c>
    </row>
    <row r="953" spans="22:22" x14ac:dyDescent="0.25">
      <c r="V953" t="str">
        <f t="shared" si="14"/>
        <v/>
      </c>
    </row>
    <row r="954" spans="22:22" x14ac:dyDescent="0.25">
      <c r="V954" t="str">
        <f t="shared" si="14"/>
        <v/>
      </c>
    </row>
    <row r="955" spans="22:22" x14ac:dyDescent="0.25">
      <c r="V955" t="str">
        <f t="shared" si="14"/>
        <v/>
      </c>
    </row>
    <row r="956" spans="22:22" x14ac:dyDescent="0.25">
      <c r="V956" t="str">
        <f t="shared" si="14"/>
        <v/>
      </c>
    </row>
    <row r="957" spans="22:22" x14ac:dyDescent="0.25">
      <c r="V957" t="str">
        <f t="shared" si="14"/>
        <v/>
      </c>
    </row>
    <row r="958" spans="22:22" x14ac:dyDescent="0.25">
      <c r="V958" t="str">
        <f t="shared" si="14"/>
        <v/>
      </c>
    </row>
    <row r="959" spans="22:22" x14ac:dyDescent="0.25">
      <c r="V959" t="str">
        <f t="shared" si="14"/>
        <v/>
      </c>
    </row>
    <row r="960" spans="22:22" x14ac:dyDescent="0.25">
      <c r="V960" t="str">
        <f t="shared" si="14"/>
        <v/>
      </c>
    </row>
    <row r="961" spans="22:22" x14ac:dyDescent="0.25">
      <c r="V961" t="str">
        <f t="shared" si="14"/>
        <v/>
      </c>
    </row>
    <row r="962" spans="22:22" x14ac:dyDescent="0.25">
      <c r="V962" t="str">
        <f t="shared" si="14"/>
        <v/>
      </c>
    </row>
    <row r="963" spans="22:22" x14ac:dyDescent="0.25">
      <c r="V963" t="str">
        <f t="shared" si="14"/>
        <v/>
      </c>
    </row>
    <row r="964" spans="22:22" x14ac:dyDescent="0.25">
      <c r="V964" t="str">
        <f t="shared" ref="V964:V1027" si="15">IF(I964="rupture",ROW(),"")</f>
        <v/>
      </c>
    </row>
    <row r="965" spans="22:22" x14ac:dyDescent="0.25">
      <c r="V965" t="str">
        <f t="shared" si="15"/>
        <v/>
      </c>
    </row>
    <row r="966" spans="22:22" x14ac:dyDescent="0.25">
      <c r="V966" t="str">
        <f t="shared" si="15"/>
        <v/>
      </c>
    </row>
    <row r="967" spans="22:22" x14ac:dyDescent="0.25">
      <c r="V967" t="str">
        <f t="shared" si="15"/>
        <v/>
      </c>
    </row>
    <row r="968" spans="22:22" x14ac:dyDescent="0.25">
      <c r="V968" t="str">
        <f t="shared" si="15"/>
        <v/>
      </c>
    </row>
    <row r="969" spans="22:22" x14ac:dyDescent="0.25">
      <c r="V969" t="str">
        <f t="shared" si="15"/>
        <v/>
      </c>
    </row>
    <row r="970" spans="22:22" x14ac:dyDescent="0.25">
      <c r="V970" t="str">
        <f t="shared" si="15"/>
        <v/>
      </c>
    </row>
    <row r="971" spans="22:22" x14ac:dyDescent="0.25">
      <c r="V971" t="str">
        <f t="shared" si="15"/>
        <v/>
      </c>
    </row>
    <row r="972" spans="22:22" x14ac:dyDescent="0.25">
      <c r="V972" t="str">
        <f t="shared" si="15"/>
        <v/>
      </c>
    </row>
    <row r="973" spans="22:22" x14ac:dyDescent="0.25">
      <c r="V973" t="str">
        <f t="shared" si="15"/>
        <v/>
      </c>
    </row>
    <row r="974" spans="22:22" x14ac:dyDescent="0.25">
      <c r="V974" t="str">
        <f t="shared" si="15"/>
        <v/>
      </c>
    </row>
    <row r="975" spans="22:22" x14ac:dyDescent="0.25">
      <c r="V975" t="str">
        <f t="shared" si="15"/>
        <v/>
      </c>
    </row>
    <row r="976" spans="22:22" x14ac:dyDescent="0.25">
      <c r="V976" t="str">
        <f t="shared" si="15"/>
        <v/>
      </c>
    </row>
    <row r="977" spans="22:22" x14ac:dyDescent="0.25">
      <c r="V977" t="str">
        <f t="shared" si="15"/>
        <v/>
      </c>
    </row>
    <row r="978" spans="22:22" x14ac:dyDescent="0.25">
      <c r="V978" t="str">
        <f t="shared" si="15"/>
        <v/>
      </c>
    </row>
    <row r="979" spans="22:22" x14ac:dyDescent="0.25">
      <c r="V979" t="str">
        <f t="shared" si="15"/>
        <v/>
      </c>
    </row>
    <row r="980" spans="22:22" x14ac:dyDescent="0.25">
      <c r="V980" t="str">
        <f t="shared" si="15"/>
        <v/>
      </c>
    </row>
    <row r="981" spans="22:22" x14ac:dyDescent="0.25">
      <c r="V981" t="str">
        <f t="shared" si="15"/>
        <v/>
      </c>
    </row>
    <row r="982" spans="22:22" x14ac:dyDescent="0.25">
      <c r="V982" t="str">
        <f t="shared" si="15"/>
        <v/>
      </c>
    </row>
    <row r="983" spans="22:22" x14ac:dyDescent="0.25">
      <c r="V983" t="str">
        <f t="shared" si="15"/>
        <v/>
      </c>
    </row>
    <row r="984" spans="22:22" x14ac:dyDescent="0.25">
      <c r="V984" t="str">
        <f t="shared" si="15"/>
        <v/>
      </c>
    </row>
    <row r="985" spans="22:22" x14ac:dyDescent="0.25">
      <c r="V985" t="str">
        <f t="shared" si="15"/>
        <v/>
      </c>
    </row>
    <row r="986" spans="22:22" x14ac:dyDescent="0.25">
      <c r="V986" t="str">
        <f t="shared" si="15"/>
        <v/>
      </c>
    </row>
    <row r="987" spans="22:22" x14ac:dyDescent="0.25">
      <c r="V987" t="str">
        <f t="shared" si="15"/>
        <v/>
      </c>
    </row>
    <row r="988" spans="22:22" x14ac:dyDescent="0.25">
      <c r="V988" t="str">
        <f t="shared" si="15"/>
        <v/>
      </c>
    </row>
    <row r="989" spans="22:22" x14ac:dyDescent="0.25">
      <c r="V989" t="str">
        <f t="shared" si="15"/>
        <v/>
      </c>
    </row>
    <row r="990" spans="22:22" x14ac:dyDescent="0.25">
      <c r="V990" t="str">
        <f t="shared" si="15"/>
        <v/>
      </c>
    </row>
    <row r="991" spans="22:22" x14ac:dyDescent="0.25">
      <c r="V991" t="str">
        <f t="shared" si="15"/>
        <v/>
      </c>
    </row>
    <row r="992" spans="22:22" x14ac:dyDescent="0.25">
      <c r="V992" t="str">
        <f t="shared" si="15"/>
        <v/>
      </c>
    </row>
    <row r="993" spans="22:22" x14ac:dyDescent="0.25">
      <c r="V993" t="str">
        <f t="shared" si="15"/>
        <v/>
      </c>
    </row>
    <row r="994" spans="22:22" x14ac:dyDescent="0.25">
      <c r="V994" t="str">
        <f t="shared" si="15"/>
        <v/>
      </c>
    </row>
    <row r="995" spans="22:22" x14ac:dyDescent="0.25">
      <c r="V995" t="str">
        <f t="shared" si="15"/>
        <v/>
      </c>
    </row>
    <row r="996" spans="22:22" x14ac:dyDescent="0.25">
      <c r="V996" t="str">
        <f t="shared" si="15"/>
        <v/>
      </c>
    </row>
    <row r="997" spans="22:22" x14ac:dyDescent="0.25">
      <c r="V997" t="str">
        <f t="shared" si="15"/>
        <v/>
      </c>
    </row>
    <row r="998" spans="22:22" x14ac:dyDescent="0.25">
      <c r="V998" t="str">
        <f t="shared" si="15"/>
        <v/>
      </c>
    </row>
    <row r="999" spans="22:22" x14ac:dyDescent="0.25">
      <c r="V999" t="str">
        <f t="shared" si="15"/>
        <v/>
      </c>
    </row>
    <row r="1000" spans="22:22" x14ac:dyDescent="0.25">
      <c r="V1000" t="str">
        <f t="shared" si="15"/>
        <v/>
      </c>
    </row>
    <row r="1001" spans="22:22" x14ac:dyDescent="0.25">
      <c r="V1001" t="str">
        <f t="shared" si="15"/>
        <v/>
      </c>
    </row>
    <row r="1002" spans="22:22" x14ac:dyDescent="0.25">
      <c r="V1002" t="str">
        <f t="shared" si="15"/>
        <v/>
      </c>
    </row>
    <row r="1003" spans="22:22" x14ac:dyDescent="0.25">
      <c r="V1003" t="str">
        <f t="shared" si="15"/>
        <v/>
      </c>
    </row>
    <row r="1004" spans="22:22" x14ac:dyDescent="0.25">
      <c r="V1004" t="str">
        <f t="shared" si="15"/>
        <v/>
      </c>
    </row>
    <row r="1005" spans="22:22" x14ac:dyDescent="0.25">
      <c r="V1005" t="str">
        <f t="shared" si="15"/>
        <v/>
      </c>
    </row>
    <row r="1006" spans="22:22" x14ac:dyDescent="0.25">
      <c r="V1006" t="str">
        <f t="shared" si="15"/>
        <v/>
      </c>
    </row>
    <row r="1007" spans="22:22" x14ac:dyDescent="0.25">
      <c r="V1007" t="str">
        <f t="shared" si="15"/>
        <v/>
      </c>
    </row>
    <row r="1008" spans="22:22" x14ac:dyDescent="0.25">
      <c r="V1008" t="str">
        <f t="shared" si="15"/>
        <v/>
      </c>
    </row>
    <row r="1009" spans="22:22" x14ac:dyDescent="0.25">
      <c r="V1009" t="str">
        <f t="shared" si="15"/>
        <v/>
      </c>
    </row>
    <row r="1010" spans="22:22" x14ac:dyDescent="0.25">
      <c r="V1010" t="str">
        <f t="shared" si="15"/>
        <v/>
      </c>
    </row>
    <row r="1011" spans="22:22" x14ac:dyDescent="0.25">
      <c r="V1011" t="str">
        <f t="shared" si="15"/>
        <v/>
      </c>
    </row>
    <row r="1012" spans="22:22" x14ac:dyDescent="0.25">
      <c r="V1012" t="str">
        <f t="shared" si="15"/>
        <v/>
      </c>
    </row>
    <row r="1013" spans="22:22" x14ac:dyDescent="0.25">
      <c r="V1013" t="str">
        <f t="shared" si="15"/>
        <v/>
      </c>
    </row>
    <row r="1014" spans="22:22" x14ac:dyDescent="0.25">
      <c r="V1014" t="str">
        <f t="shared" si="15"/>
        <v/>
      </c>
    </row>
    <row r="1015" spans="22:22" x14ac:dyDescent="0.25">
      <c r="V1015" t="str">
        <f t="shared" si="15"/>
        <v/>
      </c>
    </row>
    <row r="1016" spans="22:22" x14ac:dyDescent="0.25">
      <c r="V1016" t="str">
        <f t="shared" si="15"/>
        <v/>
      </c>
    </row>
    <row r="1017" spans="22:22" x14ac:dyDescent="0.25">
      <c r="V1017" t="str">
        <f t="shared" si="15"/>
        <v/>
      </c>
    </row>
    <row r="1018" spans="22:22" x14ac:dyDescent="0.25">
      <c r="V1018" t="str">
        <f t="shared" si="15"/>
        <v/>
      </c>
    </row>
    <row r="1019" spans="22:22" x14ac:dyDescent="0.25">
      <c r="V1019" t="str">
        <f t="shared" si="15"/>
        <v/>
      </c>
    </row>
    <row r="1020" spans="22:22" x14ac:dyDescent="0.25">
      <c r="V1020" t="str">
        <f t="shared" si="15"/>
        <v/>
      </c>
    </row>
    <row r="1021" spans="22:22" x14ac:dyDescent="0.25">
      <c r="V1021" t="str">
        <f t="shared" si="15"/>
        <v/>
      </c>
    </row>
    <row r="1022" spans="22:22" x14ac:dyDescent="0.25">
      <c r="V1022" t="str">
        <f t="shared" si="15"/>
        <v/>
      </c>
    </row>
    <row r="1023" spans="22:22" x14ac:dyDescent="0.25">
      <c r="V1023" t="str">
        <f t="shared" si="15"/>
        <v/>
      </c>
    </row>
    <row r="1024" spans="22:22" x14ac:dyDescent="0.25">
      <c r="V1024" t="str">
        <f t="shared" si="15"/>
        <v/>
      </c>
    </row>
    <row r="1025" spans="22:22" x14ac:dyDescent="0.25">
      <c r="V1025" t="str">
        <f t="shared" si="15"/>
        <v/>
      </c>
    </row>
    <row r="1026" spans="22:22" x14ac:dyDescent="0.25">
      <c r="V1026" t="str">
        <f t="shared" si="15"/>
        <v/>
      </c>
    </row>
    <row r="1027" spans="22:22" x14ac:dyDescent="0.25">
      <c r="V1027" t="str">
        <f t="shared" si="15"/>
        <v/>
      </c>
    </row>
    <row r="1028" spans="22:22" x14ac:dyDescent="0.25">
      <c r="V1028" t="str">
        <f t="shared" ref="V1028:V1091" si="16">IF(I1028="rupture",ROW(),"")</f>
        <v/>
      </c>
    </row>
    <row r="1029" spans="22:22" x14ac:dyDescent="0.25">
      <c r="V1029" t="str">
        <f t="shared" si="16"/>
        <v/>
      </c>
    </row>
    <row r="1030" spans="22:22" x14ac:dyDescent="0.25">
      <c r="V1030" t="str">
        <f t="shared" si="16"/>
        <v/>
      </c>
    </row>
    <row r="1031" spans="22:22" x14ac:dyDescent="0.25">
      <c r="V1031" t="str">
        <f t="shared" si="16"/>
        <v/>
      </c>
    </row>
    <row r="1032" spans="22:22" x14ac:dyDescent="0.25">
      <c r="V1032" t="str">
        <f t="shared" si="16"/>
        <v/>
      </c>
    </row>
    <row r="1033" spans="22:22" x14ac:dyDescent="0.25">
      <c r="V1033" t="str">
        <f t="shared" si="16"/>
        <v/>
      </c>
    </row>
    <row r="1034" spans="22:22" x14ac:dyDescent="0.25">
      <c r="V1034" t="str">
        <f t="shared" si="16"/>
        <v/>
      </c>
    </row>
    <row r="1035" spans="22:22" x14ac:dyDescent="0.25">
      <c r="V1035" t="str">
        <f t="shared" si="16"/>
        <v/>
      </c>
    </row>
    <row r="1036" spans="22:22" x14ac:dyDescent="0.25">
      <c r="V1036" t="str">
        <f t="shared" si="16"/>
        <v/>
      </c>
    </row>
    <row r="1037" spans="22:22" x14ac:dyDescent="0.25">
      <c r="V1037" t="str">
        <f t="shared" si="16"/>
        <v/>
      </c>
    </row>
    <row r="1038" spans="22:22" x14ac:dyDescent="0.25">
      <c r="V1038" t="str">
        <f t="shared" si="16"/>
        <v/>
      </c>
    </row>
    <row r="1039" spans="22:22" x14ac:dyDescent="0.25">
      <c r="V1039" t="str">
        <f t="shared" si="16"/>
        <v/>
      </c>
    </row>
    <row r="1040" spans="22:22" x14ac:dyDescent="0.25">
      <c r="V1040" t="str">
        <f t="shared" si="16"/>
        <v/>
      </c>
    </row>
    <row r="1041" spans="22:22" x14ac:dyDescent="0.25">
      <c r="V1041" t="str">
        <f t="shared" si="16"/>
        <v/>
      </c>
    </row>
    <row r="1042" spans="22:22" x14ac:dyDescent="0.25">
      <c r="V1042" t="str">
        <f t="shared" si="16"/>
        <v/>
      </c>
    </row>
    <row r="1043" spans="22:22" x14ac:dyDescent="0.25">
      <c r="V1043" t="str">
        <f t="shared" si="16"/>
        <v/>
      </c>
    </row>
    <row r="1044" spans="22:22" x14ac:dyDescent="0.25">
      <c r="V1044" t="str">
        <f t="shared" si="16"/>
        <v/>
      </c>
    </row>
    <row r="1045" spans="22:22" x14ac:dyDescent="0.25">
      <c r="V1045" t="str">
        <f t="shared" si="16"/>
        <v/>
      </c>
    </row>
    <row r="1046" spans="22:22" x14ac:dyDescent="0.25">
      <c r="V1046" t="str">
        <f t="shared" si="16"/>
        <v/>
      </c>
    </row>
    <row r="1047" spans="22:22" x14ac:dyDescent="0.25">
      <c r="V1047" t="str">
        <f t="shared" si="16"/>
        <v/>
      </c>
    </row>
    <row r="1048" spans="22:22" x14ac:dyDescent="0.25">
      <c r="V1048" t="str">
        <f t="shared" si="16"/>
        <v/>
      </c>
    </row>
    <row r="1049" spans="22:22" x14ac:dyDescent="0.25">
      <c r="V1049" t="str">
        <f t="shared" si="16"/>
        <v/>
      </c>
    </row>
    <row r="1050" spans="22:22" x14ac:dyDescent="0.25">
      <c r="V1050" t="str">
        <f t="shared" si="16"/>
        <v/>
      </c>
    </row>
    <row r="1051" spans="22:22" x14ac:dyDescent="0.25">
      <c r="V1051" t="str">
        <f t="shared" si="16"/>
        <v/>
      </c>
    </row>
    <row r="1052" spans="22:22" x14ac:dyDescent="0.25">
      <c r="V1052" t="str">
        <f t="shared" si="16"/>
        <v/>
      </c>
    </row>
    <row r="1053" spans="22:22" x14ac:dyDescent="0.25">
      <c r="V1053" t="str">
        <f t="shared" si="16"/>
        <v/>
      </c>
    </row>
    <row r="1054" spans="22:22" x14ac:dyDescent="0.25">
      <c r="V1054" t="str">
        <f t="shared" si="16"/>
        <v/>
      </c>
    </row>
    <row r="1055" spans="22:22" x14ac:dyDescent="0.25">
      <c r="V1055" t="str">
        <f t="shared" si="16"/>
        <v/>
      </c>
    </row>
    <row r="1056" spans="22:22" x14ac:dyDescent="0.25">
      <c r="V1056" t="str">
        <f t="shared" si="16"/>
        <v/>
      </c>
    </row>
    <row r="1057" spans="22:22" x14ac:dyDescent="0.25">
      <c r="V1057" t="str">
        <f t="shared" si="16"/>
        <v/>
      </c>
    </row>
    <row r="1058" spans="22:22" x14ac:dyDescent="0.25">
      <c r="V1058" t="str">
        <f t="shared" si="16"/>
        <v/>
      </c>
    </row>
    <row r="1059" spans="22:22" x14ac:dyDescent="0.25">
      <c r="V1059" t="str">
        <f t="shared" si="16"/>
        <v/>
      </c>
    </row>
    <row r="1060" spans="22:22" x14ac:dyDescent="0.25">
      <c r="V1060" t="str">
        <f t="shared" si="16"/>
        <v/>
      </c>
    </row>
    <row r="1061" spans="22:22" x14ac:dyDescent="0.25">
      <c r="V1061" t="str">
        <f t="shared" si="16"/>
        <v/>
      </c>
    </row>
    <row r="1062" spans="22:22" x14ac:dyDescent="0.25">
      <c r="V1062" t="str">
        <f t="shared" si="16"/>
        <v/>
      </c>
    </row>
    <row r="1063" spans="22:22" x14ac:dyDescent="0.25">
      <c r="V1063" t="str">
        <f t="shared" si="16"/>
        <v/>
      </c>
    </row>
    <row r="1064" spans="22:22" x14ac:dyDescent="0.25">
      <c r="V1064" t="str">
        <f t="shared" si="16"/>
        <v/>
      </c>
    </row>
    <row r="1065" spans="22:22" x14ac:dyDescent="0.25">
      <c r="V1065" t="str">
        <f t="shared" si="16"/>
        <v/>
      </c>
    </row>
    <row r="1066" spans="22:22" x14ac:dyDescent="0.25">
      <c r="V1066" t="str">
        <f t="shared" si="16"/>
        <v/>
      </c>
    </row>
    <row r="1067" spans="22:22" x14ac:dyDescent="0.25">
      <c r="V1067" t="str">
        <f t="shared" si="16"/>
        <v/>
      </c>
    </row>
    <row r="1068" spans="22:22" x14ac:dyDescent="0.25">
      <c r="V1068" t="str">
        <f t="shared" si="16"/>
        <v/>
      </c>
    </row>
    <row r="1069" spans="22:22" x14ac:dyDescent="0.25">
      <c r="V1069" t="str">
        <f t="shared" si="16"/>
        <v/>
      </c>
    </row>
    <row r="1070" spans="22:22" x14ac:dyDescent="0.25">
      <c r="V1070" t="str">
        <f t="shared" si="16"/>
        <v/>
      </c>
    </row>
    <row r="1071" spans="22:22" x14ac:dyDescent="0.25">
      <c r="V1071" t="str">
        <f t="shared" si="16"/>
        <v/>
      </c>
    </row>
    <row r="1072" spans="22:22" x14ac:dyDescent="0.25">
      <c r="V1072" t="str">
        <f t="shared" si="16"/>
        <v/>
      </c>
    </row>
    <row r="1073" spans="22:22" x14ac:dyDescent="0.25">
      <c r="V1073" t="str">
        <f t="shared" si="16"/>
        <v/>
      </c>
    </row>
    <row r="1074" spans="22:22" x14ac:dyDescent="0.25">
      <c r="V1074" t="str">
        <f t="shared" si="16"/>
        <v/>
      </c>
    </row>
    <row r="1075" spans="22:22" x14ac:dyDescent="0.25">
      <c r="V1075" t="str">
        <f t="shared" si="16"/>
        <v/>
      </c>
    </row>
    <row r="1076" spans="22:22" x14ac:dyDescent="0.25">
      <c r="V1076" t="str">
        <f t="shared" si="16"/>
        <v/>
      </c>
    </row>
    <row r="1077" spans="22:22" x14ac:dyDescent="0.25">
      <c r="V1077" t="str">
        <f t="shared" si="16"/>
        <v/>
      </c>
    </row>
    <row r="1078" spans="22:22" x14ac:dyDescent="0.25">
      <c r="V1078" t="str">
        <f t="shared" si="16"/>
        <v/>
      </c>
    </row>
    <row r="1079" spans="22:22" x14ac:dyDescent="0.25">
      <c r="V1079" t="str">
        <f t="shared" si="16"/>
        <v/>
      </c>
    </row>
    <row r="1080" spans="22:22" x14ac:dyDescent="0.25">
      <c r="V1080" t="str">
        <f t="shared" si="16"/>
        <v/>
      </c>
    </row>
    <row r="1081" spans="22:22" x14ac:dyDescent="0.25">
      <c r="V1081" t="str">
        <f t="shared" si="16"/>
        <v/>
      </c>
    </row>
    <row r="1082" spans="22:22" x14ac:dyDescent="0.25">
      <c r="V1082" t="str">
        <f t="shared" si="16"/>
        <v/>
      </c>
    </row>
    <row r="1083" spans="22:22" x14ac:dyDescent="0.25">
      <c r="V1083" t="str">
        <f t="shared" si="16"/>
        <v/>
      </c>
    </row>
    <row r="1084" spans="22:22" x14ac:dyDescent="0.25">
      <c r="V1084" t="str">
        <f t="shared" si="16"/>
        <v/>
      </c>
    </row>
    <row r="1085" spans="22:22" x14ac:dyDescent="0.25">
      <c r="V1085" t="str">
        <f t="shared" si="16"/>
        <v/>
      </c>
    </row>
    <row r="1086" spans="22:22" x14ac:dyDescent="0.25">
      <c r="V1086" t="str">
        <f t="shared" si="16"/>
        <v/>
      </c>
    </row>
    <row r="1087" spans="22:22" x14ac:dyDescent="0.25">
      <c r="V1087" t="str">
        <f t="shared" si="16"/>
        <v/>
      </c>
    </row>
    <row r="1088" spans="22:22" x14ac:dyDescent="0.25">
      <c r="V1088" t="str">
        <f t="shared" si="16"/>
        <v/>
      </c>
    </row>
    <row r="1089" spans="22:22" x14ac:dyDescent="0.25">
      <c r="V1089" t="str">
        <f t="shared" si="16"/>
        <v/>
      </c>
    </row>
    <row r="1090" spans="22:22" x14ac:dyDescent="0.25">
      <c r="V1090" t="str">
        <f t="shared" si="16"/>
        <v/>
      </c>
    </row>
    <row r="1091" spans="22:22" x14ac:dyDescent="0.25">
      <c r="V1091" t="str">
        <f t="shared" si="16"/>
        <v/>
      </c>
    </row>
    <row r="1092" spans="22:22" x14ac:dyDescent="0.25">
      <c r="V1092" t="str">
        <f t="shared" ref="V1092:V1155" si="17">IF(I1092="rupture",ROW(),"")</f>
        <v/>
      </c>
    </row>
    <row r="1093" spans="22:22" x14ac:dyDescent="0.25">
      <c r="V1093" t="str">
        <f t="shared" si="17"/>
        <v/>
      </c>
    </row>
    <row r="1094" spans="22:22" x14ac:dyDescent="0.25">
      <c r="V1094" t="str">
        <f t="shared" si="17"/>
        <v/>
      </c>
    </row>
    <row r="1095" spans="22:22" x14ac:dyDescent="0.25">
      <c r="V1095" t="str">
        <f t="shared" si="17"/>
        <v/>
      </c>
    </row>
    <row r="1096" spans="22:22" x14ac:dyDescent="0.25">
      <c r="V1096" t="str">
        <f t="shared" si="17"/>
        <v/>
      </c>
    </row>
    <row r="1097" spans="22:22" x14ac:dyDescent="0.25">
      <c r="V1097" t="str">
        <f t="shared" si="17"/>
        <v/>
      </c>
    </row>
    <row r="1098" spans="22:22" x14ac:dyDescent="0.25">
      <c r="V1098" t="str">
        <f t="shared" si="17"/>
        <v/>
      </c>
    </row>
    <row r="1099" spans="22:22" x14ac:dyDescent="0.25">
      <c r="V1099" t="str">
        <f t="shared" si="17"/>
        <v/>
      </c>
    </row>
    <row r="1100" spans="22:22" x14ac:dyDescent="0.25">
      <c r="V1100" t="str">
        <f t="shared" si="17"/>
        <v/>
      </c>
    </row>
    <row r="1101" spans="22:22" x14ac:dyDescent="0.25">
      <c r="V1101" t="str">
        <f t="shared" si="17"/>
        <v/>
      </c>
    </row>
    <row r="1102" spans="22:22" x14ac:dyDescent="0.25">
      <c r="V1102" t="str">
        <f t="shared" si="17"/>
        <v/>
      </c>
    </row>
    <row r="1103" spans="22:22" x14ac:dyDescent="0.25">
      <c r="V1103" t="str">
        <f t="shared" si="17"/>
        <v/>
      </c>
    </row>
    <row r="1104" spans="22:22" x14ac:dyDescent="0.25">
      <c r="V1104" t="str">
        <f t="shared" si="17"/>
        <v/>
      </c>
    </row>
    <row r="1105" spans="22:22" x14ac:dyDescent="0.25">
      <c r="V1105" t="str">
        <f t="shared" si="17"/>
        <v/>
      </c>
    </row>
    <row r="1106" spans="22:22" x14ac:dyDescent="0.25">
      <c r="V1106" t="str">
        <f t="shared" si="17"/>
        <v/>
      </c>
    </row>
    <row r="1107" spans="22:22" x14ac:dyDescent="0.25">
      <c r="V1107" t="str">
        <f t="shared" si="17"/>
        <v/>
      </c>
    </row>
    <row r="1108" spans="22:22" x14ac:dyDescent="0.25">
      <c r="V1108" t="str">
        <f t="shared" si="17"/>
        <v/>
      </c>
    </row>
    <row r="1109" spans="22:22" x14ac:dyDescent="0.25">
      <c r="V1109" t="str">
        <f t="shared" si="17"/>
        <v/>
      </c>
    </row>
    <row r="1110" spans="22:22" x14ac:dyDescent="0.25">
      <c r="V1110" t="str">
        <f t="shared" si="17"/>
        <v/>
      </c>
    </row>
    <row r="1111" spans="22:22" x14ac:dyDescent="0.25">
      <c r="V1111" t="str">
        <f t="shared" si="17"/>
        <v/>
      </c>
    </row>
    <row r="1112" spans="22:22" x14ac:dyDescent="0.25">
      <c r="V1112" t="str">
        <f t="shared" si="17"/>
        <v/>
      </c>
    </row>
    <row r="1113" spans="22:22" x14ac:dyDescent="0.25">
      <c r="V1113" t="str">
        <f t="shared" si="17"/>
        <v/>
      </c>
    </row>
    <row r="1114" spans="22:22" x14ac:dyDescent="0.25">
      <c r="V1114" t="str">
        <f t="shared" si="17"/>
        <v/>
      </c>
    </row>
    <row r="1115" spans="22:22" x14ac:dyDescent="0.25">
      <c r="V1115" t="str">
        <f t="shared" si="17"/>
        <v/>
      </c>
    </row>
    <row r="1116" spans="22:22" x14ac:dyDescent="0.25">
      <c r="V1116" t="str">
        <f t="shared" si="17"/>
        <v/>
      </c>
    </row>
    <row r="1117" spans="22:22" x14ac:dyDescent="0.25">
      <c r="V1117" t="str">
        <f t="shared" si="17"/>
        <v/>
      </c>
    </row>
    <row r="1118" spans="22:22" x14ac:dyDescent="0.25">
      <c r="V1118" t="str">
        <f t="shared" si="17"/>
        <v/>
      </c>
    </row>
    <row r="1119" spans="22:22" x14ac:dyDescent="0.25">
      <c r="V1119" t="str">
        <f t="shared" si="17"/>
        <v/>
      </c>
    </row>
    <row r="1120" spans="22:22" x14ac:dyDescent="0.25">
      <c r="V1120" t="str">
        <f t="shared" si="17"/>
        <v/>
      </c>
    </row>
    <row r="1121" spans="22:22" x14ac:dyDescent="0.25">
      <c r="V1121" t="str">
        <f t="shared" si="17"/>
        <v/>
      </c>
    </row>
    <row r="1122" spans="22:22" x14ac:dyDescent="0.25">
      <c r="V1122" t="str">
        <f t="shared" si="17"/>
        <v/>
      </c>
    </row>
    <row r="1123" spans="22:22" x14ac:dyDescent="0.25">
      <c r="V1123" t="str">
        <f t="shared" si="17"/>
        <v/>
      </c>
    </row>
    <row r="1124" spans="22:22" x14ac:dyDescent="0.25">
      <c r="V1124" t="str">
        <f t="shared" si="17"/>
        <v/>
      </c>
    </row>
    <row r="1125" spans="22:22" x14ac:dyDescent="0.25">
      <c r="V1125" t="str">
        <f t="shared" si="17"/>
        <v/>
      </c>
    </row>
    <row r="1126" spans="22:22" x14ac:dyDescent="0.25">
      <c r="V1126" t="str">
        <f t="shared" si="17"/>
        <v/>
      </c>
    </row>
    <row r="1127" spans="22:22" x14ac:dyDescent="0.25">
      <c r="V1127" t="str">
        <f t="shared" si="17"/>
        <v/>
      </c>
    </row>
    <row r="1128" spans="22:22" x14ac:dyDescent="0.25">
      <c r="V1128" t="str">
        <f t="shared" si="17"/>
        <v/>
      </c>
    </row>
    <row r="1129" spans="22:22" x14ac:dyDescent="0.25">
      <c r="V1129" t="str">
        <f t="shared" si="17"/>
        <v/>
      </c>
    </row>
    <row r="1130" spans="22:22" x14ac:dyDescent="0.25">
      <c r="V1130" t="str">
        <f t="shared" si="17"/>
        <v/>
      </c>
    </row>
    <row r="1131" spans="22:22" x14ac:dyDescent="0.25">
      <c r="V1131" t="str">
        <f t="shared" si="17"/>
        <v/>
      </c>
    </row>
    <row r="1132" spans="22:22" x14ac:dyDescent="0.25">
      <c r="V1132" t="str">
        <f t="shared" si="17"/>
        <v/>
      </c>
    </row>
    <row r="1133" spans="22:22" x14ac:dyDescent="0.25">
      <c r="V1133" t="str">
        <f t="shared" si="17"/>
        <v/>
      </c>
    </row>
    <row r="1134" spans="22:22" x14ac:dyDescent="0.25">
      <c r="V1134" t="str">
        <f t="shared" si="17"/>
        <v/>
      </c>
    </row>
    <row r="1135" spans="22:22" x14ac:dyDescent="0.25">
      <c r="V1135" t="str">
        <f t="shared" si="17"/>
        <v/>
      </c>
    </row>
    <row r="1136" spans="22:22" x14ac:dyDescent="0.25">
      <c r="V1136" t="str">
        <f t="shared" si="17"/>
        <v/>
      </c>
    </row>
    <row r="1137" spans="22:22" x14ac:dyDescent="0.25">
      <c r="V1137" t="str">
        <f t="shared" si="17"/>
        <v/>
      </c>
    </row>
    <row r="1138" spans="22:22" x14ac:dyDescent="0.25">
      <c r="V1138" t="str">
        <f t="shared" si="17"/>
        <v/>
      </c>
    </row>
    <row r="1139" spans="22:22" x14ac:dyDescent="0.25">
      <c r="V1139" t="str">
        <f t="shared" si="17"/>
        <v/>
      </c>
    </row>
    <row r="1140" spans="22:22" x14ac:dyDescent="0.25">
      <c r="V1140" t="str">
        <f t="shared" si="17"/>
        <v/>
      </c>
    </row>
    <row r="1141" spans="22:22" x14ac:dyDescent="0.25">
      <c r="V1141" t="str">
        <f t="shared" si="17"/>
        <v/>
      </c>
    </row>
    <row r="1142" spans="22:22" x14ac:dyDescent="0.25">
      <c r="V1142" t="str">
        <f t="shared" si="17"/>
        <v/>
      </c>
    </row>
    <row r="1143" spans="22:22" x14ac:dyDescent="0.25">
      <c r="V1143" t="str">
        <f t="shared" si="17"/>
        <v/>
      </c>
    </row>
    <row r="1144" spans="22:22" x14ac:dyDescent="0.25">
      <c r="V1144" t="str">
        <f t="shared" si="17"/>
        <v/>
      </c>
    </row>
    <row r="1145" spans="22:22" x14ac:dyDescent="0.25">
      <c r="V1145" t="str">
        <f t="shared" si="17"/>
        <v/>
      </c>
    </row>
    <row r="1146" spans="22:22" x14ac:dyDescent="0.25">
      <c r="V1146" t="str">
        <f t="shared" si="17"/>
        <v/>
      </c>
    </row>
    <row r="1147" spans="22:22" x14ac:dyDescent="0.25">
      <c r="V1147" t="str">
        <f t="shared" si="17"/>
        <v/>
      </c>
    </row>
    <row r="1148" spans="22:22" x14ac:dyDescent="0.25">
      <c r="V1148" t="str">
        <f t="shared" si="17"/>
        <v/>
      </c>
    </row>
    <row r="1149" spans="22:22" x14ac:dyDescent="0.25">
      <c r="V1149" t="str">
        <f t="shared" si="17"/>
        <v/>
      </c>
    </row>
    <row r="1150" spans="22:22" x14ac:dyDescent="0.25">
      <c r="V1150" t="str">
        <f t="shared" si="17"/>
        <v/>
      </c>
    </row>
    <row r="1151" spans="22:22" x14ac:dyDescent="0.25">
      <c r="V1151" t="str">
        <f t="shared" si="17"/>
        <v/>
      </c>
    </row>
    <row r="1152" spans="22:22" x14ac:dyDescent="0.25">
      <c r="V1152" t="str">
        <f t="shared" si="17"/>
        <v/>
      </c>
    </row>
    <row r="1153" spans="22:22" x14ac:dyDescent="0.25">
      <c r="V1153" t="str">
        <f t="shared" si="17"/>
        <v/>
      </c>
    </row>
    <row r="1154" spans="22:22" x14ac:dyDescent="0.25">
      <c r="V1154" t="str">
        <f t="shared" si="17"/>
        <v/>
      </c>
    </row>
    <row r="1155" spans="22:22" x14ac:dyDescent="0.25">
      <c r="V1155" t="str">
        <f t="shared" si="17"/>
        <v/>
      </c>
    </row>
    <row r="1156" spans="22:22" x14ac:dyDescent="0.25">
      <c r="V1156" t="str">
        <f t="shared" ref="V1156:V1219" si="18">IF(I1156="rupture",ROW(),"")</f>
        <v/>
      </c>
    </row>
    <row r="1157" spans="22:22" x14ac:dyDescent="0.25">
      <c r="V1157" t="str">
        <f t="shared" si="18"/>
        <v/>
      </c>
    </row>
    <row r="1158" spans="22:22" x14ac:dyDescent="0.25">
      <c r="V1158" t="str">
        <f t="shared" si="18"/>
        <v/>
      </c>
    </row>
    <row r="1159" spans="22:22" x14ac:dyDescent="0.25">
      <c r="V1159" t="str">
        <f t="shared" si="18"/>
        <v/>
      </c>
    </row>
    <row r="1160" spans="22:22" x14ac:dyDescent="0.25">
      <c r="V1160" t="str">
        <f t="shared" si="18"/>
        <v/>
      </c>
    </row>
    <row r="1161" spans="22:22" x14ac:dyDescent="0.25">
      <c r="V1161" t="str">
        <f t="shared" si="18"/>
        <v/>
      </c>
    </row>
    <row r="1162" spans="22:22" x14ac:dyDescent="0.25">
      <c r="V1162" t="str">
        <f t="shared" si="18"/>
        <v/>
      </c>
    </row>
    <row r="1163" spans="22:22" x14ac:dyDescent="0.25">
      <c r="V1163" t="str">
        <f t="shared" si="18"/>
        <v/>
      </c>
    </row>
    <row r="1164" spans="22:22" x14ac:dyDescent="0.25">
      <c r="V1164" t="str">
        <f t="shared" si="18"/>
        <v/>
      </c>
    </row>
    <row r="1165" spans="22:22" x14ac:dyDescent="0.25">
      <c r="V1165" t="str">
        <f t="shared" si="18"/>
        <v/>
      </c>
    </row>
    <row r="1166" spans="22:22" x14ac:dyDescent="0.25">
      <c r="V1166" t="str">
        <f t="shared" si="18"/>
        <v/>
      </c>
    </row>
    <row r="1167" spans="22:22" x14ac:dyDescent="0.25">
      <c r="V1167" t="str">
        <f t="shared" si="18"/>
        <v/>
      </c>
    </row>
    <row r="1168" spans="22:22" x14ac:dyDescent="0.25">
      <c r="V1168" t="str">
        <f t="shared" si="18"/>
        <v/>
      </c>
    </row>
    <row r="1169" spans="22:22" x14ac:dyDescent="0.25">
      <c r="V1169" t="str">
        <f t="shared" si="18"/>
        <v/>
      </c>
    </row>
    <row r="1170" spans="22:22" x14ac:dyDescent="0.25">
      <c r="V1170" t="str">
        <f t="shared" si="18"/>
        <v/>
      </c>
    </row>
    <row r="1171" spans="22:22" x14ac:dyDescent="0.25">
      <c r="V1171" t="str">
        <f t="shared" si="18"/>
        <v/>
      </c>
    </row>
    <row r="1172" spans="22:22" x14ac:dyDescent="0.25">
      <c r="V1172" t="str">
        <f t="shared" si="18"/>
        <v/>
      </c>
    </row>
    <row r="1173" spans="22:22" x14ac:dyDescent="0.25">
      <c r="V1173" t="str">
        <f t="shared" si="18"/>
        <v/>
      </c>
    </row>
    <row r="1174" spans="22:22" x14ac:dyDescent="0.25">
      <c r="V1174" t="str">
        <f t="shared" si="18"/>
        <v/>
      </c>
    </row>
    <row r="1175" spans="22:22" x14ac:dyDescent="0.25">
      <c r="V1175" t="str">
        <f t="shared" si="18"/>
        <v/>
      </c>
    </row>
    <row r="1176" spans="22:22" x14ac:dyDescent="0.25">
      <c r="V1176" t="str">
        <f t="shared" si="18"/>
        <v/>
      </c>
    </row>
    <row r="1177" spans="22:22" x14ac:dyDescent="0.25">
      <c r="V1177" t="str">
        <f t="shared" si="18"/>
        <v/>
      </c>
    </row>
    <row r="1178" spans="22:22" x14ac:dyDescent="0.25">
      <c r="V1178" t="str">
        <f t="shared" si="18"/>
        <v/>
      </c>
    </row>
    <row r="1179" spans="22:22" x14ac:dyDescent="0.25">
      <c r="V1179" t="str">
        <f t="shared" si="18"/>
        <v/>
      </c>
    </row>
    <row r="1180" spans="22:22" x14ac:dyDescent="0.25">
      <c r="V1180" t="str">
        <f t="shared" si="18"/>
        <v/>
      </c>
    </row>
    <row r="1181" spans="22:22" x14ac:dyDescent="0.25">
      <c r="V1181" t="str">
        <f t="shared" si="18"/>
        <v/>
      </c>
    </row>
    <row r="1182" spans="22:22" x14ac:dyDescent="0.25">
      <c r="V1182" t="str">
        <f t="shared" si="18"/>
        <v/>
      </c>
    </row>
    <row r="1183" spans="22:22" x14ac:dyDescent="0.25">
      <c r="V1183" t="str">
        <f t="shared" si="18"/>
        <v/>
      </c>
    </row>
    <row r="1184" spans="22:22" x14ac:dyDescent="0.25">
      <c r="V1184" t="str">
        <f t="shared" si="18"/>
        <v/>
      </c>
    </row>
    <row r="1185" spans="22:22" x14ac:dyDescent="0.25">
      <c r="V1185" t="str">
        <f t="shared" si="18"/>
        <v/>
      </c>
    </row>
    <row r="1186" spans="22:22" x14ac:dyDescent="0.25">
      <c r="V1186" t="str">
        <f t="shared" si="18"/>
        <v/>
      </c>
    </row>
    <row r="1187" spans="22:22" x14ac:dyDescent="0.25">
      <c r="V1187" t="str">
        <f t="shared" si="18"/>
        <v/>
      </c>
    </row>
    <row r="1188" spans="22:22" x14ac:dyDescent="0.25">
      <c r="V1188" t="str">
        <f t="shared" si="18"/>
        <v/>
      </c>
    </row>
    <row r="1189" spans="22:22" x14ac:dyDescent="0.25">
      <c r="V1189" t="str">
        <f t="shared" si="18"/>
        <v/>
      </c>
    </row>
    <row r="1190" spans="22:22" x14ac:dyDescent="0.25">
      <c r="V1190" t="str">
        <f t="shared" si="18"/>
        <v/>
      </c>
    </row>
    <row r="1191" spans="22:22" x14ac:dyDescent="0.25">
      <c r="V1191" t="str">
        <f t="shared" si="18"/>
        <v/>
      </c>
    </row>
    <row r="1192" spans="22:22" x14ac:dyDescent="0.25">
      <c r="V1192" t="str">
        <f t="shared" si="18"/>
        <v/>
      </c>
    </row>
    <row r="1193" spans="22:22" x14ac:dyDescent="0.25">
      <c r="V1193" t="str">
        <f t="shared" si="18"/>
        <v/>
      </c>
    </row>
    <row r="1194" spans="22:22" x14ac:dyDescent="0.25">
      <c r="V1194" t="str">
        <f t="shared" si="18"/>
        <v/>
      </c>
    </row>
    <row r="1195" spans="22:22" x14ac:dyDescent="0.25">
      <c r="V1195" t="str">
        <f t="shared" si="18"/>
        <v/>
      </c>
    </row>
    <row r="1196" spans="22:22" x14ac:dyDescent="0.25">
      <c r="V1196" t="str">
        <f t="shared" si="18"/>
        <v/>
      </c>
    </row>
    <row r="1197" spans="22:22" x14ac:dyDescent="0.25">
      <c r="V1197" t="str">
        <f t="shared" si="18"/>
        <v/>
      </c>
    </row>
    <row r="1198" spans="22:22" x14ac:dyDescent="0.25">
      <c r="V1198" t="str">
        <f t="shared" si="18"/>
        <v/>
      </c>
    </row>
    <row r="1199" spans="22:22" x14ac:dyDescent="0.25">
      <c r="V1199" t="str">
        <f t="shared" si="18"/>
        <v/>
      </c>
    </row>
    <row r="1200" spans="22:22" x14ac:dyDescent="0.25">
      <c r="V1200" t="str">
        <f t="shared" si="18"/>
        <v/>
      </c>
    </row>
    <row r="1201" spans="22:22" x14ac:dyDescent="0.25">
      <c r="V1201" t="str">
        <f t="shared" si="18"/>
        <v/>
      </c>
    </row>
    <row r="1202" spans="22:22" x14ac:dyDescent="0.25">
      <c r="V1202" t="str">
        <f t="shared" si="18"/>
        <v/>
      </c>
    </row>
    <row r="1203" spans="22:22" x14ac:dyDescent="0.25">
      <c r="V1203" t="str">
        <f t="shared" si="18"/>
        <v/>
      </c>
    </row>
    <row r="1204" spans="22:22" x14ac:dyDescent="0.25">
      <c r="V1204" t="str">
        <f t="shared" si="18"/>
        <v/>
      </c>
    </row>
    <row r="1205" spans="22:22" x14ac:dyDescent="0.25">
      <c r="V1205" t="str">
        <f t="shared" si="18"/>
        <v/>
      </c>
    </row>
    <row r="1206" spans="22:22" x14ac:dyDescent="0.25">
      <c r="V1206" t="str">
        <f t="shared" si="18"/>
        <v/>
      </c>
    </row>
    <row r="1207" spans="22:22" x14ac:dyDescent="0.25">
      <c r="V1207" t="str">
        <f t="shared" si="18"/>
        <v/>
      </c>
    </row>
    <row r="1208" spans="22:22" x14ac:dyDescent="0.25">
      <c r="V1208" t="str">
        <f t="shared" si="18"/>
        <v/>
      </c>
    </row>
    <row r="1209" spans="22:22" x14ac:dyDescent="0.25">
      <c r="V1209" t="str">
        <f t="shared" si="18"/>
        <v/>
      </c>
    </row>
    <row r="1210" spans="22:22" x14ac:dyDescent="0.25">
      <c r="V1210" t="str">
        <f t="shared" si="18"/>
        <v/>
      </c>
    </row>
    <row r="1211" spans="22:22" x14ac:dyDescent="0.25">
      <c r="V1211" t="str">
        <f t="shared" si="18"/>
        <v/>
      </c>
    </row>
    <row r="1212" spans="22:22" x14ac:dyDescent="0.25">
      <c r="V1212" t="str">
        <f t="shared" si="18"/>
        <v/>
      </c>
    </row>
    <row r="1213" spans="22:22" x14ac:dyDescent="0.25">
      <c r="V1213" t="str">
        <f t="shared" si="18"/>
        <v/>
      </c>
    </row>
    <row r="1214" spans="22:22" x14ac:dyDescent="0.25">
      <c r="V1214" t="str">
        <f t="shared" si="18"/>
        <v/>
      </c>
    </row>
    <row r="1215" spans="22:22" x14ac:dyDescent="0.25">
      <c r="V1215" t="str">
        <f t="shared" si="18"/>
        <v/>
      </c>
    </row>
    <row r="1216" spans="22:22" x14ac:dyDescent="0.25">
      <c r="V1216" t="str">
        <f t="shared" si="18"/>
        <v/>
      </c>
    </row>
    <row r="1217" spans="22:22" x14ac:dyDescent="0.25">
      <c r="V1217" t="str">
        <f t="shared" si="18"/>
        <v/>
      </c>
    </row>
    <row r="1218" spans="22:22" x14ac:dyDescent="0.25">
      <c r="V1218" t="str">
        <f t="shared" si="18"/>
        <v/>
      </c>
    </row>
    <row r="1219" spans="22:22" x14ac:dyDescent="0.25">
      <c r="V1219" t="str">
        <f t="shared" si="18"/>
        <v/>
      </c>
    </row>
    <row r="1220" spans="22:22" x14ac:dyDescent="0.25">
      <c r="V1220" t="str">
        <f t="shared" ref="V1220:V1283" si="19">IF(I1220="rupture",ROW(),"")</f>
        <v/>
      </c>
    </row>
    <row r="1221" spans="22:22" x14ac:dyDescent="0.25">
      <c r="V1221" t="str">
        <f t="shared" si="19"/>
        <v/>
      </c>
    </row>
    <row r="1222" spans="22:22" x14ac:dyDescent="0.25">
      <c r="V1222" t="str">
        <f t="shared" si="19"/>
        <v/>
      </c>
    </row>
    <row r="1223" spans="22:22" x14ac:dyDescent="0.25">
      <c r="V1223" t="str">
        <f t="shared" si="19"/>
        <v/>
      </c>
    </row>
    <row r="1224" spans="22:22" x14ac:dyDescent="0.25">
      <c r="V1224" t="str">
        <f t="shared" si="19"/>
        <v/>
      </c>
    </row>
    <row r="1225" spans="22:22" x14ac:dyDescent="0.25">
      <c r="V1225" t="str">
        <f t="shared" si="19"/>
        <v/>
      </c>
    </row>
    <row r="1226" spans="22:22" x14ac:dyDescent="0.25">
      <c r="V1226" t="str">
        <f t="shared" si="19"/>
        <v/>
      </c>
    </row>
    <row r="1227" spans="22:22" x14ac:dyDescent="0.25">
      <c r="V1227" t="str">
        <f t="shared" si="19"/>
        <v/>
      </c>
    </row>
    <row r="1228" spans="22:22" x14ac:dyDescent="0.25">
      <c r="V1228" t="str">
        <f t="shared" si="19"/>
        <v/>
      </c>
    </row>
    <row r="1229" spans="22:22" x14ac:dyDescent="0.25">
      <c r="V1229" t="str">
        <f t="shared" si="19"/>
        <v/>
      </c>
    </row>
    <row r="1230" spans="22:22" x14ac:dyDescent="0.25">
      <c r="V1230" t="str">
        <f t="shared" si="19"/>
        <v/>
      </c>
    </row>
    <row r="1231" spans="22:22" x14ac:dyDescent="0.25">
      <c r="V1231" t="str">
        <f t="shared" si="19"/>
        <v/>
      </c>
    </row>
    <row r="1232" spans="22:22" x14ac:dyDescent="0.25">
      <c r="V1232" t="str">
        <f t="shared" si="19"/>
        <v/>
      </c>
    </row>
    <row r="1233" spans="22:22" x14ac:dyDescent="0.25">
      <c r="V1233" t="str">
        <f t="shared" si="19"/>
        <v/>
      </c>
    </row>
    <row r="1234" spans="22:22" x14ac:dyDescent="0.25">
      <c r="V1234" t="str">
        <f t="shared" si="19"/>
        <v/>
      </c>
    </row>
    <row r="1235" spans="22:22" x14ac:dyDescent="0.25">
      <c r="V1235" t="str">
        <f t="shared" si="19"/>
        <v/>
      </c>
    </row>
    <row r="1236" spans="22:22" x14ac:dyDescent="0.25">
      <c r="V1236" t="str">
        <f t="shared" si="19"/>
        <v/>
      </c>
    </row>
    <row r="1237" spans="22:22" x14ac:dyDescent="0.25">
      <c r="V1237" t="str">
        <f t="shared" si="19"/>
        <v/>
      </c>
    </row>
    <row r="1238" spans="22:22" x14ac:dyDescent="0.25">
      <c r="V1238" t="str">
        <f t="shared" si="19"/>
        <v/>
      </c>
    </row>
    <row r="1239" spans="22:22" x14ac:dyDescent="0.25">
      <c r="V1239" t="str">
        <f t="shared" si="19"/>
        <v/>
      </c>
    </row>
    <row r="1240" spans="22:22" x14ac:dyDescent="0.25">
      <c r="V1240" t="str">
        <f t="shared" si="19"/>
        <v/>
      </c>
    </row>
    <row r="1241" spans="22:22" x14ac:dyDescent="0.25">
      <c r="V1241" t="str">
        <f t="shared" si="19"/>
        <v/>
      </c>
    </row>
    <row r="1242" spans="22:22" x14ac:dyDescent="0.25">
      <c r="V1242" t="str">
        <f t="shared" si="19"/>
        <v/>
      </c>
    </row>
    <row r="1243" spans="22:22" x14ac:dyDescent="0.25">
      <c r="V1243" t="str">
        <f t="shared" si="19"/>
        <v/>
      </c>
    </row>
    <row r="1244" spans="22:22" x14ac:dyDescent="0.25">
      <c r="V1244" t="str">
        <f t="shared" si="19"/>
        <v/>
      </c>
    </row>
    <row r="1245" spans="22:22" x14ac:dyDescent="0.25">
      <c r="V1245" t="str">
        <f t="shared" si="19"/>
        <v/>
      </c>
    </row>
    <row r="1246" spans="22:22" x14ac:dyDescent="0.25">
      <c r="V1246" t="str">
        <f t="shared" si="19"/>
        <v/>
      </c>
    </row>
    <row r="1247" spans="22:22" x14ac:dyDescent="0.25">
      <c r="V1247" t="str">
        <f t="shared" si="19"/>
        <v/>
      </c>
    </row>
    <row r="1248" spans="22:22" x14ac:dyDescent="0.25">
      <c r="V1248" t="str">
        <f t="shared" si="19"/>
        <v/>
      </c>
    </row>
    <row r="1249" spans="22:22" x14ac:dyDescent="0.25">
      <c r="V1249" t="str">
        <f t="shared" si="19"/>
        <v/>
      </c>
    </row>
    <row r="1250" spans="22:22" x14ac:dyDescent="0.25">
      <c r="V1250" t="str">
        <f t="shared" si="19"/>
        <v/>
      </c>
    </row>
    <row r="1251" spans="22:22" x14ac:dyDescent="0.25">
      <c r="V1251" t="str">
        <f t="shared" si="19"/>
        <v/>
      </c>
    </row>
    <row r="1252" spans="22:22" x14ac:dyDescent="0.25">
      <c r="V1252" t="str">
        <f t="shared" si="19"/>
        <v/>
      </c>
    </row>
    <row r="1253" spans="22:22" x14ac:dyDescent="0.25">
      <c r="V1253" t="str">
        <f t="shared" si="19"/>
        <v/>
      </c>
    </row>
    <row r="1254" spans="22:22" x14ac:dyDescent="0.25">
      <c r="V1254" t="str">
        <f t="shared" si="19"/>
        <v/>
      </c>
    </row>
    <row r="1255" spans="22:22" x14ac:dyDescent="0.25">
      <c r="V1255" t="str">
        <f t="shared" si="19"/>
        <v/>
      </c>
    </row>
    <row r="1256" spans="22:22" x14ac:dyDescent="0.25">
      <c r="V1256" t="str">
        <f t="shared" si="19"/>
        <v/>
      </c>
    </row>
    <row r="1257" spans="22:22" x14ac:dyDescent="0.25">
      <c r="V1257" t="str">
        <f t="shared" si="19"/>
        <v/>
      </c>
    </row>
    <row r="1258" spans="22:22" x14ac:dyDescent="0.25">
      <c r="V1258" t="str">
        <f t="shared" si="19"/>
        <v/>
      </c>
    </row>
    <row r="1259" spans="22:22" x14ac:dyDescent="0.25">
      <c r="V1259" t="str">
        <f t="shared" si="19"/>
        <v/>
      </c>
    </row>
    <row r="1260" spans="22:22" x14ac:dyDescent="0.25">
      <c r="V1260" t="str">
        <f t="shared" si="19"/>
        <v/>
      </c>
    </row>
    <row r="1261" spans="22:22" x14ac:dyDescent="0.25">
      <c r="V1261" t="str">
        <f t="shared" si="19"/>
        <v/>
      </c>
    </row>
    <row r="1262" spans="22:22" x14ac:dyDescent="0.25">
      <c r="V1262" t="str">
        <f t="shared" si="19"/>
        <v/>
      </c>
    </row>
    <row r="1263" spans="22:22" x14ac:dyDescent="0.25">
      <c r="V1263" t="str">
        <f t="shared" si="19"/>
        <v/>
      </c>
    </row>
    <row r="1264" spans="22:22" x14ac:dyDescent="0.25">
      <c r="V1264" t="str">
        <f t="shared" si="19"/>
        <v/>
      </c>
    </row>
    <row r="1265" spans="22:22" x14ac:dyDescent="0.25">
      <c r="V1265" t="str">
        <f t="shared" si="19"/>
        <v/>
      </c>
    </row>
    <row r="1266" spans="22:22" x14ac:dyDescent="0.25">
      <c r="V1266" t="str">
        <f t="shared" si="19"/>
        <v/>
      </c>
    </row>
    <row r="1267" spans="22:22" x14ac:dyDescent="0.25">
      <c r="V1267" t="str">
        <f t="shared" si="19"/>
        <v/>
      </c>
    </row>
    <row r="1268" spans="22:22" x14ac:dyDescent="0.25">
      <c r="V1268" t="str">
        <f t="shared" si="19"/>
        <v/>
      </c>
    </row>
    <row r="1269" spans="22:22" x14ac:dyDescent="0.25">
      <c r="V1269" t="str">
        <f t="shared" si="19"/>
        <v/>
      </c>
    </row>
    <row r="1270" spans="22:22" x14ac:dyDescent="0.25">
      <c r="V1270" t="str">
        <f t="shared" si="19"/>
        <v/>
      </c>
    </row>
    <row r="1271" spans="22:22" x14ac:dyDescent="0.25">
      <c r="V1271" t="str">
        <f t="shared" si="19"/>
        <v/>
      </c>
    </row>
    <row r="1272" spans="22:22" x14ac:dyDescent="0.25">
      <c r="V1272" t="str">
        <f t="shared" si="19"/>
        <v/>
      </c>
    </row>
    <row r="1273" spans="22:22" x14ac:dyDescent="0.25">
      <c r="V1273" t="str">
        <f t="shared" si="19"/>
        <v/>
      </c>
    </row>
    <row r="1274" spans="22:22" x14ac:dyDescent="0.25">
      <c r="V1274" t="str">
        <f t="shared" si="19"/>
        <v/>
      </c>
    </row>
    <row r="1275" spans="22:22" x14ac:dyDescent="0.25">
      <c r="V1275" t="str">
        <f t="shared" si="19"/>
        <v/>
      </c>
    </row>
    <row r="1276" spans="22:22" x14ac:dyDescent="0.25">
      <c r="V1276" t="str">
        <f t="shared" si="19"/>
        <v/>
      </c>
    </row>
    <row r="1277" spans="22:22" x14ac:dyDescent="0.25">
      <c r="V1277" t="str">
        <f t="shared" si="19"/>
        <v/>
      </c>
    </row>
    <row r="1278" spans="22:22" x14ac:dyDescent="0.25">
      <c r="V1278" t="str">
        <f t="shared" si="19"/>
        <v/>
      </c>
    </row>
    <row r="1279" spans="22:22" x14ac:dyDescent="0.25">
      <c r="V1279" t="str">
        <f t="shared" si="19"/>
        <v/>
      </c>
    </row>
    <row r="1280" spans="22:22" x14ac:dyDescent="0.25">
      <c r="V1280" t="str">
        <f t="shared" si="19"/>
        <v/>
      </c>
    </row>
    <row r="1281" spans="22:22" x14ac:dyDescent="0.25">
      <c r="V1281" t="str">
        <f t="shared" si="19"/>
        <v/>
      </c>
    </row>
    <row r="1282" spans="22:22" x14ac:dyDescent="0.25">
      <c r="V1282" t="str">
        <f t="shared" si="19"/>
        <v/>
      </c>
    </row>
    <row r="1283" spans="22:22" x14ac:dyDescent="0.25">
      <c r="V1283" t="str">
        <f t="shared" si="19"/>
        <v/>
      </c>
    </row>
    <row r="1284" spans="22:22" x14ac:dyDescent="0.25">
      <c r="V1284" t="str">
        <f t="shared" ref="V1284:V1347" si="20">IF(I1284="rupture",ROW(),"")</f>
        <v/>
      </c>
    </row>
    <row r="1285" spans="22:22" x14ac:dyDescent="0.25">
      <c r="V1285" t="str">
        <f t="shared" si="20"/>
        <v/>
      </c>
    </row>
    <row r="1286" spans="22:22" x14ac:dyDescent="0.25">
      <c r="V1286" t="str">
        <f t="shared" si="20"/>
        <v/>
      </c>
    </row>
    <row r="1287" spans="22:22" x14ac:dyDescent="0.25">
      <c r="V1287" t="str">
        <f t="shared" si="20"/>
        <v/>
      </c>
    </row>
    <row r="1288" spans="22:22" x14ac:dyDescent="0.25">
      <c r="V1288" t="str">
        <f t="shared" si="20"/>
        <v/>
      </c>
    </row>
    <row r="1289" spans="22:22" x14ac:dyDescent="0.25">
      <c r="V1289" t="str">
        <f t="shared" si="20"/>
        <v/>
      </c>
    </row>
    <row r="1290" spans="22:22" x14ac:dyDescent="0.25">
      <c r="V1290" t="str">
        <f t="shared" si="20"/>
        <v/>
      </c>
    </row>
    <row r="1291" spans="22:22" x14ac:dyDescent="0.25">
      <c r="V1291" t="str">
        <f t="shared" si="20"/>
        <v/>
      </c>
    </row>
    <row r="1292" spans="22:22" x14ac:dyDescent="0.25">
      <c r="V1292" t="str">
        <f t="shared" si="20"/>
        <v/>
      </c>
    </row>
    <row r="1293" spans="22:22" x14ac:dyDescent="0.25">
      <c r="V1293" t="str">
        <f t="shared" si="20"/>
        <v/>
      </c>
    </row>
    <row r="1294" spans="22:22" x14ac:dyDescent="0.25">
      <c r="V1294" t="str">
        <f t="shared" si="20"/>
        <v/>
      </c>
    </row>
    <row r="1295" spans="22:22" x14ac:dyDescent="0.25">
      <c r="V1295" t="str">
        <f t="shared" si="20"/>
        <v/>
      </c>
    </row>
    <row r="1296" spans="22:22" x14ac:dyDescent="0.25">
      <c r="V1296" t="str">
        <f t="shared" si="20"/>
        <v/>
      </c>
    </row>
    <row r="1297" spans="22:22" x14ac:dyDescent="0.25">
      <c r="V1297" t="str">
        <f t="shared" si="20"/>
        <v/>
      </c>
    </row>
    <row r="1298" spans="22:22" x14ac:dyDescent="0.25">
      <c r="V1298" t="str">
        <f t="shared" si="20"/>
        <v/>
      </c>
    </row>
    <row r="1299" spans="22:22" x14ac:dyDescent="0.25">
      <c r="V1299" t="str">
        <f t="shared" si="20"/>
        <v/>
      </c>
    </row>
    <row r="1300" spans="22:22" x14ac:dyDescent="0.25">
      <c r="V1300" t="str">
        <f t="shared" si="20"/>
        <v/>
      </c>
    </row>
    <row r="1301" spans="22:22" x14ac:dyDescent="0.25">
      <c r="V1301" t="str">
        <f t="shared" si="20"/>
        <v/>
      </c>
    </row>
    <row r="1302" spans="22:22" x14ac:dyDescent="0.25">
      <c r="V1302" t="str">
        <f t="shared" si="20"/>
        <v/>
      </c>
    </row>
    <row r="1303" spans="22:22" x14ac:dyDescent="0.25">
      <c r="V1303" t="str">
        <f t="shared" si="20"/>
        <v/>
      </c>
    </row>
    <row r="1304" spans="22:22" x14ac:dyDescent="0.25">
      <c r="V1304" t="str">
        <f t="shared" si="20"/>
        <v/>
      </c>
    </row>
    <row r="1305" spans="22:22" x14ac:dyDescent="0.25">
      <c r="V1305" t="str">
        <f t="shared" si="20"/>
        <v/>
      </c>
    </row>
    <row r="1306" spans="22:22" x14ac:dyDescent="0.25">
      <c r="V1306" t="str">
        <f t="shared" si="20"/>
        <v/>
      </c>
    </row>
    <row r="1307" spans="22:22" x14ac:dyDescent="0.25">
      <c r="V1307" t="str">
        <f t="shared" si="20"/>
        <v/>
      </c>
    </row>
    <row r="1308" spans="22:22" x14ac:dyDescent="0.25">
      <c r="V1308" t="str">
        <f t="shared" si="20"/>
        <v/>
      </c>
    </row>
    <row r="1309" spans="22:22" x14ac:dyDescent="0.25">
      <c r="V1309" t="str">
        <f t="shared" si="20"/>
        <v/>
      </c>
    </row>
    <row r="1310" spans="22:22" x14ac:dyDescent="0.25">
      <c r="V1310" t="str">
        <f t="shared" si="20"/>
        <v/>
      </c>
    </row>
    <row r="1311" spans="22:22" x14ac:dyDescent="0.25">
      <c r="V1311" t="str">
        <f t="shared" si="20"/>
        <v/>
      </c>
    </row>
    <row r="1312" spans="22:22" x14ac:dyDescent="0.25">
      <c r="V1312" t="str">
        <f t="shared" si="20"/>
        <v/>
      </c>
    </row>
    <row r="1313" spans="22:22" x14ac:dyDescent="0.25">
      <c r="V1313" t="str">
        <f t="shared" si="20"/>
        <v/>
      </c>
    </row>
    <row r="1314" spans="22:22" x14ac:dyDescent="0.25">
      <c r="V1314" t="str">
        <f t="shared" si="20"/>
        <v/>
      </c>
    </row>
    <row r="1315" spans="22:22" x14ac:dyDescent="0.25">
      <c r="V1315" t="str">
        <f t="shared" si="20"/>
        <v/>
      </c>
    </row>
    <row r="1316" spans="22:22" x14ac:dyDescent="0.25">
      <c r="V1316" t="str">
        <f t="shared" si="20"/>
        <v/>
      </c>
    </row>
    <row r="1317" spans="22:22" x14ac:dyDescent="0.25">
      <c r="V1317" t="str">
        <f t="shared" si="20"/>
        <v/>
      </c>
    </row>
    <row r="1318" spans="22:22" x14ac:dyDescent="0.25">
      <c r="V1318" t="str">
        <f t="shared" si="20"/>
        <v/>
      </c>
    </row>
    <row r="1319" spans="22:22" x14ac:dyDescent="0.25">
      <c r="V1319" t="str">
        <f t="shared" si="20"/>
        <v/>
      </c>
    </row>
    <row r="1320" spans="22:22" x14ac:dyDescent="0.25">
      <c r="V1320" t="str">
        <f t="shared" si="20"/>
        <v/>
      </c>
    </row>
    <row r="1321" spans="22:22" x14ac:dyDescent="0.25">
      <c r="V1321" t="str">
        <f t="shared" si="20"/>
        <v/>
      </c>
    </row>
    <row r="1322" spans="22:22" x14ac:dyDescent="0.25">
      <c r="V1322" t="str">
        <f t="shared" si="20"/>
        <v/>
      </c>
    </row>
    <row r="1323" spans="22:22" x14ac:dyDescent="0.25">
      <c r="V1323" t="str">
        <f t="shared" si="20"/>
        <v/>
      </c>
    </row>
    <row r="1324" spans="22:22" x14ac:dyDescent="0.25">
      <c r="V1324" t="str">
        <f t="shared" si="20"/>
        <v/>
      </c>
    </row>
    <row r="1325" spans="22:22" x14ac:dyDescent="0.25">
      <c r="V1325" t="str">
        <f t="shared" si="20"/>
        <v/>
      </c>
    </row>
    <row r="1326" spans="22:22" x14ac:dyDescent="0.25">
      <c r="V1326" t="str">
        <f t="shared" si="20"/>
        <v/>
      </c>
    </row>
    <row r="1327" spans="22:22" x14ac:dyDescent="0.25">
      <c r="V1327" t="str">
        <f t="shared" si="20"/>
        <v/>
      </c>
    </row>
    <row r="1328" spans="22:22" x14ac:dyDescent="0.25">
      <c r="V1328" t="str">
        <f t="shared" si="20"/>
        <v/>
      </c>
    </row>
    <row r="1329" spans="22:22" x14ac:dyDescent="0.25">
      <c r="V1329" t="str">
        <f t="shared" si="20"/>
        <v/>
      </c>
    </row>
    <row r="1330" spans="22:22" x14ac:dyDescent="0.25">
      <c r="V1330" t="str">
        <f t="shared" si="20"/>
        <v/>
      </c>
    </row>
    <row r="1331" spans="22:22" x14ac:dyDescent="0.25">
      <c r="V1331" t="str">
        <f t="shared" si="20"/>
        <v/>
      </c>
    </row>
    <row r="1332" spans="22:22" x14ac:dyDescent="0.25">
      <c r="V1332" t="str">
        <f t="shared" si="20"/>
        <v/>
      </c>
    </row>
    <row r="1333" spans="22:22" x14ac:dyDescent="0.25">
      <c r="V1333" t="str">
        <f t="shared" si="20"/>
        <v/>
      </c>
    </row>
    <row r="1334" spans="22:22" x14ac:dyDescent="0.25">
      <c r="V1334" t="str">
        <f t="shared" si="20"/>
        <v/>
      </c>
    </row>
    <row r="1335" spans="22:22" x14ac:dyDescent="0.25">
      <c r="V1335" t="str">
        <f t="shared" si="20"/>
        <v/>
      </c>
    </row>
    <row r="1336" spans="22:22" x14ac:dyDescent="0.25">
      <c r="V1336" t="str">
        <f t="shared" si="20"/>
        <v/>
      </c>
    </row>
    <row r="1337" spans="22:22" x14ac:dyDescent="0.25">
      <c r="V1337" t="str">
        <f t="shared" si="20"/>
        <v/>
      </c>
    </row>
    <row r="1338" spans="22:22" x14ac:dyDescent="0.25">
      <c r="V1338" t="str">
        <f t="shared" si="20"/>
        <v/>
      </c>
    </row>
    <row r="1339" spans="22:22" x14ac:dyDescent="0.25">
      <c r="V1339" t="str">
        <f t="shared" si="20"/>
        <v/>
      </c>
    </row>
    <row r="1340" spans="22:22" x14ac:dyDescent="0.25">
      <c r="V1340" t="str">
        <f t="shared" si="20"/>
        <v/>
      </c>
    </row>
    <row r="1341" spans="22:22" x14ac:dyDescent="0.25">
      <c r="V1341" t="str">
        <f t="shared" si="20"/>
        <v/>
      </c>
    </row>
    <row r="1342" spans="22:22" x14ac:dyDescent="0.25">
      <c r="V1342" t="str">
        <f t="shared" si="20"/>
        <v/>
      </c>
    </row>
    <row r="1343" spans="22:22" x14ac:dyDescent="0.25">
      <c r="V1343" t="str">
        <f t="shared" si="20"/>
        <v/>
      </c>
    </row>
    <row r="1344" spans="22:22" x14ac:dyDescent="0.25">
      <c r="V1344" t="str">
        <f t="shared" si="20"/>
        <v/>
      </c>
    </row>
    <row r="1345" spans="22:22" x14ac:dyDescent="0.25">
      <c r="V1345" t="str">
        <f t="shared" si="20"/>
        <v/>
      </c>
    </row>
    <row r="1346" spans="22:22" x14ac:dyDescent="0.25">
      <c r="V1346" t="str">
        <f t="shared" si="20"/>
        <v/>
      </c>
    </row>
    <row r="1347" spans="22:22" x14ac:dyDescent="0.25">
      <c r="V1347" t="str">
        <f t="shared" si="20"/>
        <v/>
      </c>
    </row>
    <row r="1348" spans="22:22" x14ac:dyDescent="0.25">
      <c r="V1348" t="str">
        <f t="shared" ref="V1348:V1411" si="21">IF(I1348="rupture",ROW(),"")</f>
        <v/>
      </c>
    </row>
    <row r="1349" spans="22:22" x14ac:dyDescent="0.25">
      <c r="V1349" t="str">
        <f t="shared" si="21"/>
        <v/>
      </c>
    </row>
    <row r="1350" spans="22:22" x14ac:dyDescent="0.25">
      <c r="V1350" t="str">
        <f t="shared" si="21"/>
        <v/>
      </c>
    </row>
    <row r="1351" spans="22:22" x14ac:dyDescent="0.25">
      <c r="V1351" t="str">
        <f t="shared" si="21"/>
        <v/>
      </c>
    </row>
    <row r="1352" spans="22:22" x14ac:dyDescent="0.25">
      <c r="V1352" t="str">
        <f t="shared" si="21"/>
        <v/>
      </c>
    </row>
    <row r="1353" spans="22:22" x14ac:dyDescent="0.25">
      <c r="V1353" t="str">
        <f t="shared" si="21"/>
        <v/>
      </c>
    </row>
    <row r="1354" spans="22:22" x14ac:dyDescent="0.25">
      <c r="V1354" t="str">
        <f t="shared" si="21"/>
        <v/>
      </c>
    </row>
    <row r="1355" spans="22:22" x14ac:dyDescent="0.25">
      <c r="V1355" t="str">
        <f t="shared" si="21"/>
        <v/>
      </c>
    </row>
    <row r="1356" spans="22:22" x14ac:dyDescent="0.25">
      <c r="V1356" t="str">
        <f t="shared" si="21"/>
        <v/>
      </c>
    </row>
    <row r="1357" spans="22:22" x14ac:dyDescent="0.25">
      <c r="V1357" t="str">
        <f t="shared" si="21"/>
        <v/>
      </c>
    </row>
    <row r="1358" spans="22:22" x14ac:dyDescent="0.25">
      <c r="V1358" t="str">
        <f t="shared" si="21"/>
        <v/>
      </c>
    </row>
    <row r="1359" spans="22:22" x14ac:dyDescent="0.25">
      <c r="V1359" t="str">
        <f t="shared" si="21"/>
        <v/>
      </c>
    </row>
    <row r="1360" spans="22:22" x14ac:dyDescent="0.25">
      <c r="V1360" t="str">
        <f t="shared" si="21"/>
        <v/>
      </c>
    </row>
    <row r="1361" spans="22:22" x14ac:dyDescent="0.25">
      <c r="V1361" t="str">
        <f t="shared" si="21"/>
        <v/>
      </c>
    </row>
    <row r="1362" spans="22:22" x14ac:dyDescent="0.25">
      <c r="V1362" t="str">
        <f t="shared" si="21"/>
        <v/>
      </c>
    </row>
    <row r="1363" spans="22:22" x14ac:dyDescent="0.25">
      <c r="V1363" t="str">
        <f t="shared" si="21"/>
        <v/>
      </c>
    </row>
    <row r="1364" spans="22:22" x14ac:dyDescent="0.25">
      <c r="V1364" t="str">
        <f t="shared" si="21"/>
        <v/>
      </c>
    </row>
    <row r="1365" spans="22:22" x14ac:dyDescent="0.25">
      <c r="V1365" t="str">
        <f t="shared" si="21"/>
        <v/>
      </c>
    </row>
    <row r="1366" spans="22:22" x14ac:dyDescent="0.25">
      <c r="V1366" t="str">
        <f t="shared" si="21"/>
        <v/>
      </c>
    </row>
    <row r="1367" spans="22:22" x14ac:dyDescent="0.25">
      <c r="V1367" t="str">
        <f t="shared" si="21"/>
        <v/>
      </c>
    </row>
    <row r="1368" spans="22:22" x14ac:dyDescent="0.25">
      <c r="V1368" t="str">
        <f t="shared" si="21"/>
        <v/>
      </c>
    </row>
    <row r="1369" spans="22:22" x14ac:dyDescent="0.25">
      <c r="V1369" t="str">
        <f t="shared" si="21"/>
        <v/>
      </c>
    </row>
    <row r="1370" spans="22:22" x14ac:dyDescent="0.25">
      <c r="V1370" t="str">
        <f t="shared" si="21"/>
        <v/>
      </c>
    </row>
    <row r="1371" spans="22:22" x14ac:dyDescent="0.25">
      <c r="V1371" t="str">
        <f t="shared" si="21"/>
        <v/>
      </c>
    </row>
    <row r="1372" spans="22:22" x14ac:dyDescent="0.25">
      <c r="V1372" t="str">
        <f t="shared" si="21"/>
        <v/>
      </c>
    </row>
    <row r="1373" spans="22:22" x14ac:dyDescent="0.25">
      <c r="V1373" t="str">
        <f t="shared" si="21"/>
        <v/>
      </c>
    </row>
    <row r="1374" spans="22:22" x14ac:dyDescent="0.25">
      <c r="V1374" t="str">
        <f t="shared" si="21"/>
        <v/>
      </c>
    </row>
    <row r="1375" spans="22:22" x14ac:dyDescent="0.25">
      <c r="V1375" t="str">
        <f t="shared" si="21"/>
        <v/>
      </c>
    </row>
    <row r="1376" spans="22:22" x14ac:dyDescent="0.25">
      <c r="V1376" t="str">
        <f t="shared" si="21"/>
        <v/>
      </c>
    </row>
    <row r="1377" spans="22:22" x14ac:dyDescent="0.25">
      <c r="V1377" t="str">
        <f t="shared" si="21"/>
        <v/>
      </c>
    </row>
    <row r="1378" spans="22:22" x14ac:dyDescent="0.25">
      <c r="V1378" t="str">
        <f t="shared" si="21"/>
        <v/>
      </c>
    </row>
    <row r="1379" spans="22:22" x14ac:dyDescent="0.25">
      <c r="V1379" t="str">
        <f t="shared" si="21"/>
        <v/>
      </c>
    </row>
    <row r="1380" spans="22:22" x14ac:dyDescent="0.25">
      <c r="V1380" t="str">
        <f t="shared" si="21"/>
        <v/>
      </c>
    </row>
    <row r="1381" spans="22:22" x14ac:dyDescent="0.25">
      <c r="V1381" t="str">
        <f t="shared" si="21"/>
        <v/>
      </c>
    </row>
    <row r="1382" spans="22:22" x14ac:dyDescent="0.25">
      <c r="V1382" t="str">
        <f t="shared" si="21"/>
        <v/>
      </c>
    </row>
    <row r="1383" spans="22:22" x14ac:dyDescent="0.25">
      <c r="V1383" t="str">
        <f t="shared" si="21"/>
        <v/>
      </c>
    </row>
    <row r="1384" spans="22:22" x14ac:dyDescent="0.25">
      <c r="V1384" t="str">
        <f t="shared" si="21"/>
        <v/>
      </c>
    </row>
    <row r="1385" spans="22:22" x14ac:dyDescent="0.25">
      <c r="V1385" t="str">
        <f t="shared" si="21"/>
        <v/>
      </c>
    </row>
    <row r="1386" spans="22:22" x14ac:dyDescent="0.25">
      <c r="V1386" t="str">
        <f t="shared" si="21"/>
        <v/>
      </c>
    </row>
    <row r="1387" spans="22:22" x14ac:dyDescent="0.25">
      <c r="V1387" t="str">
        <f t="shared" si="21"/>
        <v/>
      </c>
    </row>
    <row r="1388" spans="22:22" x14ac:dyDescent="0.25">
      <c r="V1388" t="str">
        <f t="shared" si="21"/>
        <v/>
      </c>
    </row>
    <row r="1389" spans="22:22" x14ac:dyDescent="0.25">
      <c r="V1389" t="str">
        <f t="shared" si="21"/>
        <v/>
      </c>
    </row>
    <row r="1390" spans="22:22" x14ac:dyDescent="0.25">
      <c r="V1390" t="str">
        <f t="shared" si="21"/>
        <v/>
      </c>
    </row>
    <row r="1391" spans="22:22" x14ac:dyDescent="0.25">
      <c r="V1391" t="str">
        <f t="shared" si="21"/>
        <v/>
      </c>
    </row>
    <row r="1392" spans="22:22" x14ac:dyDescent="0.25">
      <c r="V1392" t="str">
        <f t="shared" si="21"/>
        <v/>
      </c>
    </row>
    <row r="1393" spans="22:22" x14ac:dyDescent="0.25">
      <c r="V1393" t="str">
        <f t="shared" si="21"/>
        <v/>
      </c>
    </row>
    <row r="1394" spans="22:22" x14ac:dyDescent="0.25">
      <c r="V1394" t="str">
        <f t="shared" si="21"/>
        <v/>
      </c>
    </row>
    <row r="1395" spans="22:22" x14ac:dyDescent="0.25">
      <c r="V1395" t="str">
        <f t="shared" si="21"/>
        <v/>
      </c>
    </row>
    <row r="1396" spans="22:22" x14ac:dyDescent="0.25">
      <c r="V1396" t="str">
        <f t="shared" si="21"/>
        <v/>
      </c>
    </row>
    <row r="1397" spans="22:22" x14ac:dyDescent="0.25">
      <c r="V1397" t="str">
        <f t="shared" si="21"/>
        <v/>
      </c>
    </row>
    <row r="1398" spans="22:22" x14ac:dyDescent="0.25">
      <c r="V1398" t="str">
        <f t="shared" si="21"/>
        <v/>
      </c>
    </row>
    <row r="1399" spans="22:22" x14ac:dyDescent="0.25">
      <c r="V1399" t="str">
        <f t="shared" si="21"/>
        <v/>
      </c>
    </row>
    <row r="1400" spans="22:22" x14ac:dyDescent="0.25">
      <c r="V1400" t="str">
        <f t="shared" si="21"/>
        <v/>
      </c>
    </row>
    <row r="1401" spans="22:22" x14ac:dyDescent="0.25">
      <c r="V1401" t="str">
        <f t="shared" si="21"/>
        <v/>
      </c>
    </row>
    <row r="1402" spans="22:22" x14ac:dyDescent="0.25">
      <c r="V1402" t="str">
        <f t="shared" si="21"/>
        <v/>
      </c>
    </row>
    <row r="1403" spans="22:22" x14ac:dyDescent="0.25">
      <c r="V1403" t="str">
        <f t="shared" si="21"/>
        <v/>
      </c>
    </row>
    <row r="1404" spans="22:22" x14ac:dyDescent="0.25">
      <c r="V1404" t="str">
        <f t="shared" si="21"/>
        <v/>
      </c>
    </row>
    <row r="1405" spans="22:22" x14ac:dyDescent="0.25">
      <c r="V1405" t="str">
        <f t="shared" si="21"/>
        <v/>
      </c>
    </row>
    <row r="1406" spans="22:22" x14ac:dyDescent="0.25">
      <c r="V1406" t="str">
        <f t="shared" si="21"/>
        <v/>
      </c>
    </row>
    <row r="1407" spans="22:22" x14ac:dyDescent="0.25">
      <c r="V1407" t="str">
        <f t="shared" si="21"/>
        <v/>
      </c>
    </row>
    <row r="1408" spans="22:22" x14ac:dyDescent="0.25">
      <c r="V1408" t="str">
        <f t="shared" si="21"/>
        <v/>
      </c>
    </row>
    <row r="1409" spans="22:22" x14ac:dyDescent="0.25">
      <c r="V1409" t="str">
        <f t="shared" si="21"/>
        <v/>
      </c>
    </row>
    <row r="1410" spans="22:22" x14ac:dyDescent="0.25">
      <c r="V1410" t="str">
        <f t="shared" si="21"/>
        <v/>
      </c>
    </row>
    <row r="1411" spans="22:22" x14ac:dyDescent="0.25">
      <c r="V1411" t="str">
        <f t="shared" si="21"/>
        <v/>
      </c>
    </row>
    <row r="1412" spans="22:22" x14ac:dyDescent="0.25">
      <c r="V1412" t="str">
        <f t="shared" ref="V1412:V1475" si="22">IF(I1412="rupture",ROW(),"")</f>
        <v/>
      </c>
    </row>
    <row r="1413" spans="22:22" x14ac:dyDescent="0.25">
      <c r="V1413" t="str">
        <f t="shared" si="22"/>
        <v/>
      </c>
    </row>
    <row r="1414" spans="22:22" x14ac:dyDescent="0.25">
      <c r="V1414" t="str">
        <f t="shared" si="22"/>
        <v/>
      </c>
    </row>
    <row r="1415" spans="22:22" x14ac:dyDescent="0.25">
      <c r="V1415" t="str">
        <f t="shared" si="22"/>
        <v/>
      </c>
    </row>
    <row r="1416" spans="22:22" x14ac:dyDescent="0.25">
      <c r="V1416" t="str">
        <f t="shared" si="22"/>
        <v/>
      </c>
    </row>
    <row r="1417" spans="22:22" x14ac:dyDescent="0.25">
      <c r="V1417" t="str">
        <f t="shared" si="22"/>
        <v/>
      </c>
    </row>
    <row r="1418" spans="22:22" x14ac:dyDescent="0.25">
      <c r="V1418" t="str">
        <f t="shared" si="22"/>
        <v/>
      </c>
    </row>
    <row r="1419" spans="22:22" x14ac:dyDescent="0.25">
      <c r="V1419" t="str">
        <f t="shared" si="22"/>
        <v/>
      </c>
    </row>
    <row r="1420" spans="22:22" x14ac:dyDescent="0.25">
      <c r="V1420" t="str">
        <f t="shared" si="22"/>
        <v/>
      </c>
    </row>
    <row r="1421" spans="22:22" x14ac:dyDescent="0.25">
      <c r="V1421" t="str">
        <f t="shared" si="22"/>
        <v/>
      </c>
    </row>
    <row r="1422" spans="22:22" x14ac:dyDescent="0.25">
      <c r="V1422" t="str">
        <f t="shared" si="22"/>
        <v/>
      </c>
    </row>
    <row r="1423" spans="22:22" x14ac:dyDescent="0.25">
      <c r="V1423" t="str">
        <f t="shared" si="22"/>
        <v/>
      </c>
    </row>
    <row r="1424" spans="22:22" x14ac:dyDescent="0.25">
      <c r="V1424" t="str">
        <f t="shared" si="22"/>
        <v/>
      </c>
    </row>
    <row r="1425" spans="22:22" x14ac:dyDescent="0.25">
      <c r="V1425" t="str">
        <f t="shared" si="22"/>
        <v/>
      </c>
    </row>
    <row r="1426" spans="22:22" x14ac:dyDescent="0.25">
      <c r="V1426" t="str">
        <f t="shared" si="22"/>
        <v/>
      </c>
    </row>
    <row r="1427" spans="22:22" x14ac:dyDescent="0.25">
      <c r="V1427" t="str">
        <f t="shared" si="22"/>
        <v/>
      </c>
    </row>
    <row r="1428" spans="22:22" x14ac:dyDescent="0.25">
      <c r="V1428" t="str">
        <f t="shared" si="22"/>
        <v/>
      </c>
    </row>
    <row r="1429" spans="22:22" x14ac:dyDescent="0.25">
      <c r="V1429" t="str">
        <f t="shared" si="22"/>
        <v/>
      </c>
    </row>
    <row r="1430" spans="22:22" x14ac:dyDescent="0.25">
      <c r="V1430" t="str">
        <f t="shared" si="22"/>
        <v/>
      </c>
    </row>
    <row r="1431" spans="22:22" x14ac:dyDescent="0.25">
      <c r="V1431" t="str">
        <f t="shared" si="22"/>
        <v/>
      </c>
    </row>
    <row r="1432" spans="22:22" x14ac:dyDescent="0.25">
      <c r="V1432" t="str">
        <f t="shared" si="22"/>
        <v/>
      </c>
    </row>
    <row r="1433" spans="22:22" x14ac:dyDescent="0.25">
      <c r="V1433" t="str">
        <f t="shared" si="22"/>
        <v/>
      </c>
    </row>
    <row r="1434" spans="22:22" x14ac:dyDescent="0.25">
      <c r="V1434" t="str">
        <f t="shared" si="22"/>
        <v/>
      </c>
    </row>
    <row r="1435" spans="22:22" x14ac:dyDescent="0.25">
      <c r="V1435" t="str">
        <f t="shared" si="22"/>
        <v/>
      </c>
    </row>
    <row r="1436" spans="22:22" x14ac:dyDescent="0.25">
      <c r="V1436" t="str">
        <f t="shared" si="22"/>
        <v/>
      </c>
    </row>
    <row r="1437" spans="22:22" x14ac:dyDescent="0.25">
      <c r="V1437" t="str">
        <f t="shared" si="22"/>
        <v/>
      </c>
    </row>
    <row r="1438" spans="22:22" x14ac:dyDescent="0.25">
      <c r="V1438" t="str">
        <f t="shared" si="22"/>
        <v/>
      </c>
    </row>
    <row r="1439" spans="22:22" x14ac:dyDescent="0.25">
      <c r="V1439" t="str">
        <f t="shared" si="22"/>
        <v/>
      </c>
    </row>
    <row r="1440" spans="22:22" x14ac:dyDescent="0.25">
      <c r="V1440" t="str">
        <f t="shared" si="22"/>
        <v/>
      </c>
    </row>
    <row r="1441" spans="22:22" x14ac:dyDescent="0.25">
      <c r="V1441" t="str">
        <f t="shared" si="22"/>
        <v/>
      </c>
    </row>
    <row r="1442" spans="22:22" x14ac:dyDescent="0.25">
      <c r="V1442" t="str">
        <f t="shared" si="22"/>
        <v/>
      </c>
    </row>
    <row r="1443" spans="22:22" x14ac:dyDescent="0.25">
      <c r="V1443" t="str">
        <f t="shared" si="22"/>
        <v/>
      </c>
    </row>
    <row r="1444" spans="22:22" x14ac:dyDescent="0.25">
      <c r="V1444" t="str">
        <f t="shared" si="22"/>
        <v/>
      </c>
    </row>
    <row r="1445" spans="22:22" x14ac:dyDescent="0.25">
      <c r="V1445" t="str">
        <f t="shared" si="22"/>
        <v/>
      </c>
    </row>
    <row r="1446" spans="22:22" x14ac:dyDescent="0.25">
      <c r="V1446" t="str">
        <f t="shared" si="22"/>
        <v/>
      </c>
    </row>
    <row r="1447" spans="22:22" x14ac:dyDescent="0.25">
      <c r="V1447" t="str">
        <f t="shared" si="22"/>
        <v/>
      </c>
    </row>
    <row r="1448" spans="22:22" x14ac:dyDescent="0.25">
      <c r="V1448" t="str">
        <f t="shared" si="22"/>
        <v/>
      </c>
    </row>
    <row r="1449" spans="22:22" x14ac:dyDescent="0.25">
      <c r="V1449" t="str">
        <f t="shared" si="22"/>
        <v/>
      </c>
    </row>
    <row r="1450" spans="22:22" x14ac:dyDescent="0.25">
      <c r="V1450" t="str">
        <f t="shared" si="22"/>
        <v/>
      </c>
    </row>
    <row r="1451" spans="22:22" x14ac:dyDescent="0.25">
      <c r="V1451" t="str">
        <f t="shared" si="22"/>
        <v/>
      </c>
    </row>
    <row r="1452" spans="22:22" x14ac:dyDescent="0.25">
      <c r="V1452" t="str">
        <f t="shared" si="22"/>
        <v/>
      </c>
    </row>
    <row r="1453" spans="22:22" x14ac:dyDescent="0.25">
      <c r="V1453" t="str">
        <f t="shared" si="22"/>
        <v/>
      </c>
    </row>
    <row r="1454" spans="22:22" x14ac:dyDescent="0.25">
      <c r="V1454" t="str">
        <f t="shared" si="22"/>
        <v/>
      </c>
    </row>
    <row r="1455" spans="22:22" x14ac:dyDescent="0.25">
      <c r="V1455" t="str">
        <f t="shared" si="22"/>
        <v/>
      </c>
    </row>
    <row r="1456" spans="22:22" x14ac:dyDescent="0.25">
      <c r="V1456" t="str">
        <f t="shared" si="22"/>
        <v/>
      </c>
    </row>
    <row r="1457" spans="22:22" x14ac:dyDescent="0.25">
      <c r="V1457" t="str">
        <f t="shared" si="22"/>
        <v/>
      </c>
    </row>
    <row r="1458" spans="22:22" x14ac:dyDescent="0.25">
      <c r="V1458" t="str">
        <f t="shared" si="22"/>
        <v/>
      </c>
    </row>
    <row r="1459" spans="22:22" x14ac:dyDescent="0.25">
      <c r="V1459" t="str">
        <f t="shared" si="22"/>
        <v/>
      </c>
    </row>
    <row r="1460" spans="22:22" x14ac:dyDescent="0.25">
      <c r="V1460" t="str">
        <f t="shared" si="22"/>
        <v/>
      </c>
    </row>
    <row r="1461" spans="22:22" x14ac:dyDescent="0.25">
      <c r="V1461" t="str">
        <f t="shared" si="22"/>
        <v/>
      </c>
    </row>
    <row r="1462" spans="22:22" x14ac:dyDescent="0.25">
      <c r="V1462" t="str">
        <f t="shared" si="22"/>
        <v/>
      </c>
    </row>
    <row r="1463" spans="22:22" x14ac:dyDescent="0.25">
      <c r="V1463" t="str">
        <f t="shared" si="22"/>
        <v/>
      </c>
    </row>
    <row r="1464" spans="22:22" x14ac:dyDescent="0.25">
      <c r="V1464" t="str">
        <f t="shared" si="22"/>
        <v/>
      </c>
    </row>
    <row r="1465" spans="22:22" x14ac:dyDescent="0.25">
      <c r="V1465" t="str">
        <f t="shared" si="22"/>
        <v/>
      </c>
    </row>
    <row r="1466" spans="22:22" x14ac:dyDescent="0.25">
      <c r="V1466" t="str">
        <f t="shared" si="22"/>
        <v/>
      </c>
    </row>
    <row r="1467" spans="22:22" x14ac:dyDescent="0.25">
      <c r="V1467" t="str">
        <f t="shared" si="22"/>
        <v/>
      </c>
    </row>
    <row r="1468" spans="22:22" x14ac:dyDescent="0.25">
      <c r="V1468" t="str">
        <f t="shared" si="22"/>
        <v/>
      </c>
    </row>
    <row r="1469" spans="22:22" x14ac:dyDescent="0.25">
      <c r="V1469" t="str">
        <f t="shared" si="22"/>
        <v/>
      </c>
    </row>
    <row r="1470" spans="22:22" x14ac:dyDescent="0.25">
      <c r="V1470" t="str">
        <f t="shared" si="22"/>
        <v/>
      </c>
    </row>
    <row r="1471" spans="22:22" x14ac:dyDescent="0.25">
      <c r="V1471" t="str">
        <f t="shared" si="22"/>
        <v/>
      </c>
    </row>
    <row r="1472" spans="22:22" x14ac:dyDescent="0.25">
      <c r="V1472" t="str">
        <f t="shared" si="22"/>
        <v/>
      </c>
    </row>
    <row r="1473" spans="22:22" x14ac:dyDescent="0.25">
      <c r="V1473" t="str">
        <f t="shared" si="22"/>
        <v/>
      </c>
    </row>
    <row r="1474" spans="22:22" x14ac:dyDescent="0.25">
      <c r="V1474" t="str">
        <f t="shared" si="22"/>
        <v/>
      </c>
    </row>
    <row r="1475" spans="22:22" x14ac:dyDescent="0.25">
      <c r="V1475" t="str">
        <f t="shared" si="22"/>
        <v/>
      </c>
    </row>
    <row r="1476" spans="22:22" x14ac:dyDescent="0.25">
      <c r="V1476" t="str">
        <f t="shared" ref="V1476:V1539" si="23">IF(I1476="rupture",ROW(),"")</f>
        <v/>
      </c>
    </row>
    <row r="1477" spans="22:22" x14ac:dyDescent="0.25">
      <c r="V1477" t="str">
        <f t="shared" si="23"/>
        <v/>
      </c>
    </row>
    <row r="1478" spans="22:22" x14ac:dyDescent="0.25">
      <c r="V1478" t="str">
        <f t="shared" si="23"/>
        <v/>
      </c>
    </row>
    <row r="1479" spans="22:22" x14ac:dyDescent="0.25">
      <c r="V1479" t="str">
        <f t="shared" si="23"/>
        <v/>
      </c>
    </row>
    <row r="1480" spans="22:22" x14ac:dyDescent="0.25">
      <c r="V1480" t="str">
        <f t="shared" si="23"/>
        <v/>
      </c>
    </row>
    <row r="1481" spans="22:22" x14ac:dyDescent="0.25">
      <c r="V1481" t="str">
        <f t="shared" si="23"/>
        <v/>
      </c>
    </row>
    <row r="1482" spans="22:22" x14ac:dyDescent="0.25">
      <c r="V1482" t="str">
        <f t="shared" si="23"/>
        <v/>
      </c>
    </row>
    <row r="1483" spans="22:22" x14ac:dyDescent="0.25">
      <c r="V1483" t="str">
        <f t="shared" si="23"/>
        <v/>
      </c>
    </row>
    <row r="1484" spans="22:22" x14ac:dyDescent="0.25">
      <c r="V1484" t="str">
        <f t="shared" si="23"/>
        <v/>
      </c>
    </row>
    <row r="1485" spans="22:22" x14ac:dyDescent="0.25">
      <c r="V1485" t="str">
        <f t="shared" si="23"/>
        <v/>
      </c>
    </row>
    <row r="1486" spans="22:22" x14ac:dyDescent="0.25">
      <c r="V1486" t="str">
        <f t="shared" si="23"/>
        <v/>
      </c>
    </row>
    <row r="1487" spans="22:22" x14ac:dyDescent="0.25">
      <c r="V1487" t="str">
        <f t="shared" si="23"/>
        <v/>
      </c>
    </row>
    <row r="1488" spans="22:22" x14ac:dyDescent="0.25">
      <c r="V1488" t="str">
        <f t="shared" si="23"/>
        <v/>
      </c>
    </row>
    <row r="1489" spans="22:22" x14ac:dyDescent="0.25">
      <c r="V1489" t="str">
        <f t="shared" si="23"/>
        <v/>
      </c>
    </row>
    <row r="1490" spans="22:22" x14ac:dyDescent="0.25">
      <c r="V1490" t="str">
        <f t="shared" si="23"/>
        <v/>
      </c>
    </row>
    <row r="1491" spans="22:22" x14ac:dyDescent="0.25">
      <c r="V1491" t="str">
        <f t="shared" si="23"/>
        <v/>
      </c>
    </row>
    <row r="1492" spans="22:22" x14ac:dyDescent="0.25">
      <c r="V1492" t="str">
        <f t="shared" si="23"/>
        <v/>
      </c>
    </row>
    <row r="1493" spans="22:22" x14ac:dyDescent="0.25">
      <c r="V1493" t="str">
        <f t="shared" si="23"/>
        <v/>
      </c>
    </row>
    <row r="1494" spans="22:22" x14ac:dyDescent="0.25">
      <c r="V1494" t="str">
        <f t="shared" si="23"/>
        <v/>
      </c>
    </row>
    <row r="1495" spans="22:22" x14ac:dyDescent="0.25">
      <c r="V1495" t="str">
        <f t="shared" si="23"/>
        <v/>
      </c>
    </row>
    <row r="1496" spans="22:22" x14ac:dyDescent="0.25">
      <c r="V1496" t="str">
        <f t="shared" si="23"/>
        <v/>
      </c>
    </row>
    <row r="1497" spans="22:22" x14ac:dyDescent="0.25">
      <c r="V1497" t="str">
        <f t="shared" si="23"/>
        <v/>
      </c>
    </row>
    <row r="1498" spans="22:22" x14ac:dyDescent="0.25">
      <c r="V1498" t="str">
        <f t="shared" si="23"/>
        <v/>
      </c>
    </row>
    <row r="1499" spans="22:22" x14ac:dyDescent="0.25">
      <c r="V1499" t="str">
        <f t="shared" si="23"/>
        <v/>
      </c>
    </row>
    <row r="1500" spans="22:22" x14ac:dyDescent="0.25">
      <c r="V1500" t="str">
        <f t="shared" si="23"/>
        <v/>
      </c>
    </row>
    <row r="1501" spans="22:22" x14ac:dyDescent="0.25">
      <c r="V1501" t="str">
        <f t="shared" si="23"/>
        <v/>
      </c>
    </row>
    <row r="1502" spans="22:22" x14ac:dyDescent="0.25">
      <c r="V1502" t="str">
        <f t="shared" si="23"/>
        <v/>
      </c>
    </row>
    <row r="1503" spans="22:22" x14ac:dyDescent="0.25">
      <c r="V1503" t="str">
        <f t="shared" si="23"/>
        <v/>
      </c>
    </row>
    <row r="1504" spans="22:22" x14ac:dyDescent="0.25">
      <c r="V1504" t="str">
        <f t="shared" si="23"/>
        <v/>
      </c>
    </row>
    <row r="1505" spans="22:22" x14ac:dyDescent="0.25">
      <c r="V1505" t="str">
        <f t="shared" si="23"/>
        <v/>
      </c>
    </row>
    <row r="1506" spans="22:22" x14ac:dyDescent="0.25">
      <c r="V1506" t="str">
        <f t="shared" si="23"/>
        <v/>
      </c>
    </row>
    <row r="1507" spans="22:22" x14ac:dyDescent="0.25">
      <c r="V1507" t="str">
        <f t="shared" si="23"/>
        <v/>
      </c>
    </row>
    <row r="1508" spans="22:22" x14ac:dyDescent="0.25">
      <c r="V1508" t="str">
        <f t="shared" si="23"/>
        <v/>
      </c>
    </row>
    <row r="1509" spans="22:22" x14ac:dyDescent="0.25">
      <c r="V1509" t="str">
        <f t="shared" si="23"/>
        <v/>
      </c>
    </row>
    <row r="1510" spans="22:22" x14ac:dyDescent="0.25">
      <c r="V1510" t="str">
        <f t="shared" si="23"/>
        <v/>
      </c>
    </row>
    <row r="1511" spans="22:22" x14ac:dyDescent="0.25">
      <c r="V1511" t="str">
        <f t="shared" si="23"/>
        <v/>
      </c>
    </row>
    <row r="1512" spans="22:22" x14ac:dyDescent="0.25">
      <c r="V1512" t="str">
        <f t="shared" si="23"/>
        <v/>
      </c>
    </row>
    <row r="1513" spans="22:22" x14ac:dyDescent="0.25">
      <c r="V1513" t="str">
        <f t="shared" si="23"/>
        <v/>
      </c>
    </row>
    <row r="1514" spans="22:22" x14ac:dyDescent="0.25">
      <c r="V1514" t="str">
        <f t="shared" si="23"/>
        <v/>
      </c>
    </row>
    <row r="1515" spans="22:22" x14ac:dyDescent="0.25">
      <c r="V1515" t="str">
        <f t="shared" si="23"/>
        <v/>
      </c>
    </row>
    <row r="1516" spans="22:22" x14ac:dyDescent="0.25">
      <c r="V1516" t="str">
        <f t="shared" si="23"/>
        <v/>
      </c>
    </row>
    <row r="1517" spans="22:22" x14ac:dyDescent="0.25">
      <c r="V1517" t="str">
        <f t="shared" si="23"/>
        <v/>
      </c>
    </row>
    <row r="1518" spans="22:22" x14ac:dyDescent="0.25">
      <c r="V1518" t="str">
        <f t="shared" si="23"/>
        <v/>
      </c>
    </row>
    <row r="1519" spans="22:22" x14ac:dyDescent="0.25">
      <c r="V1519" t="str">
        <f t="shared" si="23"/>
        <v/>
      </c>
    </row>
    <row r="1520" spans="22:22" x14ac:dyDescent="0.25">
      <c r="V1520" t="str">
        <f t="shared" si="23"/>
        <v/>
      </c>
    </row>
    <row r="1521" spans="22:22" x14ac:dyDescent="0.25">
      <c r="V1521" t="str">
        <f t="shared" si="23"/>
        <v/>
      </c>
    </row>
    <row r="1522" spans="22:22" x14ac:dyDescent="0.25">
      <c r="V1522" t="str">
        <f t="shared" si="23"/>
        <v/>
      </c>
    </row>
    <row r="1523" spans="22:22" x14ac:dyDescent="0.25">
      <c r="V1523" t="str">
        <f t="shared" si="23"/>
        <v/>
      </c>
    </row>
    <row r="1524" spans="22:22" x14ac:dyDescent="0.25">
      <c r="V1524" t="str">
        <f t="shared" si="23"/>
        <v/>
      </c>
    </row>
    <row r="1525" spans="22:22" x14ac:dyDescent="0.25">
      <c r="V1525" t="str">
        <f t="shared" si="23"/>
        <v/>
      </c>
    </row>
    <row r="1526" spans="22:22" x14ac:dyDescent="0.25">
      <c r="V1526" t="str">
        <f t="shared" si="23"/>
        <v/>
      </c>
    </row>
    <row r="1527" spans="22:22" x14ac:dyDescent="0.25">
      <c r="V1527" t="str">
        <f t="shared" si="23"/>
        <v/>
      </c>
    </row>
    <row r="1528" spans="22:22" x14ac:dyDescent="0.25">
      <c r="V1528" t="str">
        <f t="shared" si="23"/>
        <v/>
      </c>
    </row>
    <row r="1529" spans="22:22" x14ac:dyDescent="0.25">
      <c r="V1529" t="str">
        <f t="shared" si="23"/>
        <v/>
      </c>
    </row>
    <row r="1530" spans="22:22" x14ac:dyDescent="0.25">
      <c r="V1530" t="str">
        <f t="shared" si="23"/>
        <v/>
      </c>
    </row>
    <row r="1531" spans="22:22" x14ac:dyDescent="0.25">
      <c r="V1531" t="str">
        <f t="shared" si="23"/>
        <v/>
      </c>
    </row>
    <row r="1532" spans="22:22" x14ac:dyDescent="0.25">
      <c r="V1532" t="str">
        <f t="shared" si="23"/>
        <v/>
      </c>
    </row>
    <row r="1533" spans="22:22" x14ac:dyDescent="0.25">
      <c r="V1533" t="str">
        <f t="shared" si="23"/>
        <v/>
      </c>
    </row>
    <row r="1534" spans="22:22" x14ac:dyDescent="0.25">
      <c r="V1534" t="str">
        <f t="shared" si="23"/>
        <v/>
      </c>
    </row>
    <row r="1535" spans="22:22" x14ac:dyDescent="0.25">
      <c r="V1535" t="str">
        <f t="shared" si="23"/>
        <v/>
      </c>
    </row>
    <row r="1536" spans="22:22" x14ac:dyDescent="0.25">
      <c r="V1536" t="str">
        <f t="shared" si="23"/>
        <v/>
      </c>
    </row>
    <row r="1537" spans="22:22" x14ac:dyDescent="0.25">
      <c r="V1537" t="str">
        <f t="shared" si="23"/>
        <v/>
      </c>
    </row>
    <row r="1538" spans="22:22" x14ac:dyDescent="0.25">
      <c r="V1538" t="str">
        <f t="shared" si="23"/>
        <v/>
      </c>
    </row>
    <row r="1539" spans="22:22" x14ac:dyDescent="0.25">
      <c r="V1539" t="str">
        <f t="shared" si="23"/>
        <v/>
      </c>
    </row>
    <row r="1540" spans="22:22" x14ac:dyDescent="0.25">
      <c r="V1540" t="str">
        <f t="shared" ref="V1540:V1603" si="24">IF(I1540="rupture",ROW(),"")</f>
        <v/>
      </c>
    </row>
    <row r="1541" spans="22:22" x14ac:dyDescent="0.25">
      <c r="V1541" t="str">
        <f t="shared" si="24"/>
        <v/>
      </c>
    </row>
    <row r="1542" spans="22:22" x14ac:dyDescent="0.25">
      <c r="V1542" t="str">
        <f t="shared" si="24"/>
        <v/>
      </c>
    </row>
    <row r="1543" spans="22:22" x14ac:dyDescent="0.25">
      <c r="V1543" t="str">
        <f t="shared" si="24"/>
        <v/>
      </c>
    </row>
    <row r="1544" spans="22:22" x14ac:dyDescent="0.25">
      <c r="V1544" t="str">
        <f t="shared" si="24"/>
        <v/>
      </c>
    </row>
    <row r="1545" spans="22:22" x14ac:dyDescent="0.25">
      <c r="V1545" t="str">
        <f t="shared" si="24"/>
        <v/>
      </c>
    </row>
    <row r="1546" spans="22:22" x14ac:dyDescent="0.25">
      <c r="V1546" t="str">
        <f t="shared" si="24"/>
        <v/>
      </c>
    </row>
    <row r="1547" spans="22:22" x14ac:dyDescent="0.25">
      <c r="V1547" t="str">
        <f t="shared" si="24"/>
        <v/>
      </c>
    </row>
    <row r="1548" spans="22:22" x14ac:dyDescent="0.25">
      <c r="V1548" t="str">
        <f t="shared" si="24"/>
        <v/>
      </c>
    </row>
    <row r="1549" spans="22:22" x14ac:dyDescent="0.25">
      <c r="V1549" t="str">
        <f t="shared" si="24"/>
        <v/>
      </c>
    </row>
    <row r="1550" spans="22:22" x14ac:dyDescent="0.25">
      <c r="V1550" t="str">
        <f t="shared" si="24"/>
        <v/>
      </c>
    </row>
    <row r="1551" spans="22:22" x14ac:dyDescent="0.25">
      <c r="V1551" t="str">
        <f t="shared" si="24"/>
        <v/>
      </c>
    </row>
    <row r="1552" spans="22:22" x14ac:dyDescent="0.25">
      <c r="V1552" t="str">
        <f t="shared" si="24"/>
        <v/>
      </c>
    </row>
    <row r="1553" spans="22:22" x14ac:dyDescent="0.25">
      <c r="V1553" t="str">
        <f t="shared" si="24"/>
        <v/>
      </c>
    </row>
    <row r="1554" spans="22:22" x14ac:dyDescent="0.25">
      <c r="V1554" t="str">
        <f t="shared" si="24"/>
        <v/>
      </c>
    </row>
    <row r="1555" spans="22:22" x14ac:dyDescent="0.25">
      <c r="V1555" t="str">
        <f t="shared" si="24"/>
        <v/>
      </c>
    </row>
    <row r="1556" spans="22:22" x14ac:dyDescent="0.25">
      <c r="V1556" t="str">
        <f t="shared" si="24"/>
        <v/>
      </c>
    </row>
    <row r="1557" spans="22:22" x14ac:dyDescent="0.25">
      <c r="V1557" t="str">
        <f t="shared" si="24"/>
        <v/>
      </c>
    </row>
    <row r="1558" spans="22:22" x14ac:dyDescent="0.25">
      <c r="V1558" t="str">
        <f t="shared" si="24"/>
        <v/>
      </c>
    </row>
    <row r="1559" spans="22:22" x14ac:dyDescent="0.25">
      <c r="V1559" t="str">
        <f t="shared" si="24"/>
        <v/>
      </c>
    </row>
    <row r="1560" spans="22:22" x14ac:dyDescent="0.25">
      <c r="V1560" t="str">
        <f t="shared" si="24"/>
        <v/>
      </c>
    </row>
    <row r="1561" spans="22:22" x14ac:dyDescent="0.25">
      <c r="V1561" t="str">
        <f t="shared" si="24"/>
        <v/>
      </c>
    </row>
    <row r="1562" spans="22:22" x14ac:dyDescent="0.25">
      <c r="V1562" t="str">
        <f t="shared" si="24"/>
        <v/>
      </c>
    </row>
    <row r="1563" spans="22:22" x14ac:dyDescent="0.25">
      <c r="V1563" t="str">
        <f t="shared" si="24"/>
        <v/>
      </c>
    </row>
    <row r="1564" spans="22:22" x14ac:dyDescent="0.25">
      <c r="V1564" t="str">
        <f t="shared" si="24"/>
        <v/>
      </c>
    </row>
    <row r="1565" spans="22:22" x14ac:dyDescent="0.25">
      <c r="V1565" t="str">
        <f t="shared" si="24"/>
        <v/>
      </c>
    </row>
    <row r="1566" spans="22:22" x14ac:dyDescent="0.25">
      <c r="V1566" t="str">
        <f t="shared" si="24"/>
        <v/>
      </c>
    </row>
    <row r="1567" spans="22:22" x14ac:dyDescent="0.25">
      <c r="V1567" t="str">
        <f t="shared" si="24"/>
        <v/>
      </c>
    </row>
    <row r="1568" spans="22:22" x14ac:dyDescent="0.25">
      <c r="V1568" t="str">
        <f t="shared" si="24"/>
        <v/>
      </c>
    </row>
    <row r="1569" spans="22:22" x14ac:dyDescent="0.25">
      <c r="V1569" t="str">
        <f t="shared" si="24"/>
        <v/>
      </c>
    </row>
    <row r="1570" spans="22:22" x14ac:dyDescent="0.25">
      <c r="V1570" t="str">
        <f t="shared" si="24"/>
        <v/>
      </c>
    </row>
    <row r="1571" spans="22:22" x14ac:dyDescent="0.25">
      <c r="V1571" t="str">
        <f t="shared" si="24"/>
        <v/>
      </c>
    </row>
    <row r="1572" spans="22:22" x14ac:dyDescent="0.25">
      <c r="V1572" t="str">
        <f t="shared" si="24"/>
        <v/>
      </c>
    </row>
    <row r="1573" spans="22:22" x14ac:dyDescent="0.25">
      <c r="V1573" t="str">
        <f t="shared" si="24"/>
        <v/>
      </c>
    </row>
    <row r="1574" spans="22:22" x14ac:dyDescent="0.25">
      <c r="V1574" t="str">
        <f t="shared" si="24"/>
        <v/>
      </c>
    </row>
    <row r="1575" spans="22:22" x14ac:dyDescent="0.25">
      <c r="V1575" t="str">
        <f t="shared" si="24"/>
        <v/>
      </c>
    </row>
    <row r="1576" spans="22:22" x14ac:dyDescent="0.25">
      <c r="V1576" t="str">
        <f t="shared" si="24"/>
        <v/>
      </c>
    </row>
    <row r="1577" spans="22:22" x14ac:dyDescent="0.25">
      <c r="V1577" t="str">
        <f t="shared" si="24"/>
        <v/>
      </c>
    </row>
    <row r="1578" spans="22:22" x14ac:dyDescent="0.25">
      <c r="V1578" t="str">
        <f t="shared" si="24"/>
        <v/>
      </c>
    </row>
    <row r="1579" spans="22:22" x14ac:dyDescent="0.25">
      <c r="V1579" t="str">
        <f t="shared" si="24"/>
        <v/>
      </c>
    </row>
    <row r="1580" spans="22:22" x14ac:dyDescent="0.25">
      <c r="V1580" t="str">
        <f t="shared" si="24"/>
        <v/>
      </c>
    </row>
    <row r="1581" spans="22:22" x14ac:dyDescent="0.25">
      <c r="V1581" t="str">
        <f t="shared" si="24"/>
        <v/>
      </c>
    </row>
    <row r="1582" spans="22:22" x14ac:dyDescent="0.25">
      <c r="V1582" t="str">
        <f t="shared" si="24"/>
        <v/>
      </c>
    </row>
    <row r="1583" spans="22:22" x14ac:dyDescent="0.25">
      <c r="V1583" t="str">
        <f t="shared" si="24"/>
        <v/>
      </c>
    </row>
    <row r="1584" spans="22:22" x14ac:dyDescent="0.25">
      <c r="V1584" t="str">
        <f t="shared" si="24"/>
        <v/>
      </c>
    </row>
    <row r="1585" spans="22:22" x14ac:dyDescent="0.25">
      <c r="V1585" t="str">
        <f t="shared" si="24"/>
        <v/>
      </c>
    </row>
    <row r="1586" spans="22:22" x14ac:dyDescent="0.25">
      <c r="V1586" t="str">
        <f t="shared" si="24"/>
        <v/>
      </c>
    </row>
    <row r="1587" spans="22:22" x14ac:dyDescent="0.25">
      <c r="V1587" t="str">
        <f t="shared" si="24"/>
        <v/>
      </c>
    </row>
    <row r="1588" spans="22:22" x14ac:dyDescent="0.25">
      <c r="V1588" t="str">
        <f t="shared" si="24"/>
        <v/>
      </c>
    </row>
    <row r="1589" spans="22:22" x14ac:dyDescent="0.25">
      <c r="V1589" t="str">
        <f t="shared" si="24"/>
        <v/>
      </c>
    </row>
    <row r="1590" spans="22:22" x14ac:dyDescent="0.25">
      <c r="V1590" t="str">
        <f t="shared" si="24"/>
        <v/>
      </c>
    </row>
    <row r="1591" spans="22:22" x14ac:dyDescent="0.25">
      <c r="V1591" t="str">
        <f t="shared" si="24"/>
        <v/>
      </c>
    </row>
    <row r="1592" spans="22:22" x14ac:dyDescent="0.25">
      <c r="V1592" t="str">
        <f t="shared" si="24"/>
        <v/>
      </c>
    </row>
    <row r="1593" spans="22:22" x14ac:dyDescent="0.25">
      <c r="V1593" t="str">
        <f t="shared" si="24"/>
        <v/>
      </c>
    </row>
    <row r="1594" spans="22:22" x14ac:dyDescent="0.25">
      <c r="V1594" t="str">
        <f t="shared" si="24"/>
        <v/>
      </c>
    </row>
    <row r="1595" spans="22:22" x14ac:dyDescent="0.25">
      <c r="V1595" t="str">
        <f t="shared" si="24"/>
        <v/>
      </c>
    </row>
    <row r="1596" spans="22:22" x14ac:dyDescent="0.25">
      <c r="V1596" t="str">
        <f t="shared" si="24"/>
        <v/>
      </c>
    </row>
    <row r="1597" spans="22:22" x14ac:dyDescent="0.25">
      <c r="V1597" t="str">
        <f t="shared" si="24"/>
        <v/>
      </c>
    </row>
    <row r="1598" spans="22:22" x14ac:dyDescent="0.25">
      <c r="V1598" t="str">
        <f t="shared" si="24"/>
        <v/>
      </c>
    </row>
    <row r="1599" spans="22:22" x14ac:dyDescent="0.25">
      <c r="V1599" t="str">
        <f t="shared" si="24"/>
        <v/>
      </c>
    </row>
    <row r="1600" spans="22:22" x14ac:dyDescent="0.25">
      <c r="V1600" t="str">
        <f t="shared" si="24"/>
        <v/>
      </c>
    </row>
    <row r="1601" spans="22:22" x14ac:dyDescent="0.25">
      <c r="V1601" t="str">
        <f t="shared" si="24"/>
        <v/>
      </c>
    </row>
    <row r="1602" spans="22:22" x14ac:dyDescent="0.25">
      <c r="V1602" t="str">
        <f t="shared" si="24"/>
        <v/>
      </c>
    </row>
    <row r="1603" spans="22:22" x14ac:dyDescent="0.25">
      <c r="V1603" t="str">
        <f t="shared" si="24"/>
        <v/>
      </c>
    </row>
    <row r="1604" spans="22:22" x14ac:dyDescent="0.25">
      <c r="V1604" t="str">
        <f t="shared" ref="V1604:V1667" si="25">IF(I1604="rupture",ROW(),"")</f>
        <v/>
      </c>
    </row>
    <row r="1605" spans="22:22" x14ac:dyDescent="0.25">
      <c r="V1605" t="str">
        <f t="shared" si="25"/>
        <v/>
      </c>
    </row>
    <row r="1606" spans="22:22" x14ac:dyDescent="0.25">
      <c r="V1606" t="str">
        <f t="shared" si="25"/>
        <v/>
      </c>
    </row>
    <row r="1607" spans="22:22" x14ac:dyDescent="0.25">
      <c r="V1607" t="str">
        <f t="shared" si="25"/>
        <v/>
      </c>
    </row>
    <row r="1608" spans="22:22" x14ac:dyDescent="0.25">
      <c r="V1608" t="str">
        <f t="shared" si="25"/>
        <v/>
      </c>
    </row>
    <row r="1609" spans="22:22" x14ac:dyDescent="0.25">
      <c r="V1609" t="str">
        <f t="shared" si="25"/>
        <v/>
      </c>
    </row>
    <row r="1610" spans="22:22" x14ac:dyDescent="0.25">
      <c r="V1610" t="str">
        <f t="shared" si="25"/>
        <v/>
      </c>
    </row>
    <row r="1611" spans="22:22" x14ac:dyDescent="0.25">
      <c r="V1611" t="str">
        <f t="shared" si="25"/>
        <v/>
      </c>
    </row>
    <row r="1612" spans="22:22" x14ac:dyDescent="0.25">
      <c r="V1612" t="str">
        <f t="shared" si="25"/>
        <v/>
      </c>
    </row>
    <row r="1613" spans="22:22" x14ac:dyDescent="0.25">
      <c r="V1613" t="str">
        <f t="shared" si="25"/>
        <v/>
      </c>
    </row>
    <row r="1614" spans="22:22" x14ac:dyDescent="0.25">
      <c r="V1614" t="str">
        <f t="shared" si="25"/>
        <v/>
      </c>
    </row>
    <row r="1615" spans="22:22" x14ac:dyDescent="0.25">
      <c r="V1615" t="str">
        <f t="shared" si="25"/>
        <v/>
      </c>
    </row>
    <row r="1616" spans="22:22" x14ac:dyDescent="0.25">
      <c r="V1616" t="str">
        <f t="shared" si="25"/>
        <v/>
      </c>
    </row>
    <row r="1617" spans="22:22" x14ac:dyDescent="0.25">
      <c r="V1617" t="str">
        <f t="shared" si="25"/>
        <v/>
      </c>
    </row>
    <row r="1618" spans="22:22" x14ac:dyDescent="0.25">
      <c r="V1618" t="str">
        <f t="shared" si="25"/>
        <v/>
      </c>
    </row>
    <row r="1619" spans="22:22" x14ac:dyDescent="0.25">
      <c r="V1619" t="str">
        <f t="shared" si="25"/>
        <v/>
      </c>
    </row>
    <row r="1620" spans="22:22" x14ac:dyDescent="0.25">
      <c r="V1620" t="str">
        <f t="shared" si="25"/>
        <v/>
      </c>
    </row>
    <row r="1621" spans="22:22" x14ac:dyDescent="0.25">
      <c r="V1621" t="str">
        <f t="shared" si="25"/>
        <v/>
      </c>
    </row>
    <row r="1622" spans="22:22" x14ac:dyDescent="0.25">
      <c r="V1622" t="str">
        <f t="shared" si="25"/>
        <v/>
      </c>
    </row>
    <row r="1623" spans="22:22" x14ac:dyDescent="0.25">
      <c r="V1623" t="str">
        <f t="shared" si="25"/>
        <v/>
      </c>
    </row>
    <row r="1624" spans="22:22" x14ac:dyDescent="0.25">
      <c r="V1624" t="str">
        <f t="shared" si="25"/>
        <v/>
      </c>
    </row>
    <row r="1625" spans="22:22" x14ac:dyDescent="0.25">
      <c r="V1625" t="str">
        <f t="shared" si="25"/>
        <v/>
      </c>
    </row>
    <row r="1626" spans="22:22" x14ac:dyDescent="0.25">
      <c r="V1626" t="str">
        <f t="shared" si="25"/>
        <v/>
      </c>
    </row>
    <row r="1627" spans="22:22" x14ac:dyDescent="0.25">
      <c r="V1627" t="str">
        <f t="shared" si="25"/>
        <v/>
      </c>
    </row>
    <row r="1628" spans="22:22" x14ac:dyDescent="0.25">
      <c r="V1628" t="str">
        <f t="shared" si="25"/>
        <v/>
      </c>
    </row>
    <row r="1629" spans="22:22" x14ac:dyDescent="0.25">
      <c r="V1629" t="str">
        <f t="shared" si="25"/>
        <v/>
      </c>
    </row>
    <row r="1630" spans="22:22" x14ac:dyDescent="0.25">
      <c r="V1630" t="str">
        <f t="shared" si="25"/>
        <v/>
      </c>
    </row>
    <row r="1631" spans="22:22" x14ac:dyDescent="0.25">
      <c r="V1631" t="str">
        <f t="shared" si="25"/>
        <v/>
      </c>
    </row>
    <row r="1632" spans="22:22" x14ac:dyDescent="0.25">
      <c r="V1632" t="str">
        <f t="shared" si="25"/>
        <v/>
      </c>
    </row>
    <row r="1633" spans="22:22" x14ac:dyDescent="0.25">
      <c r="V1633" t="str">
        <f t="shared" si="25"/>
        <v/>
      </c>
    </row>
    <row r="1634" spans="22:22" x14ac:dyDescent="0.25">
      <c r="V1634" t="str">
        <f t="shared" si="25"/>
        <v/>
      </c>
    </row>
    <row r="1635" spans="22:22" x14ac:dyDescent="0.25">
      <c r="V1635" t="str">
        <f t="shared" si="25"/>
        <v/>
      </c>
    </row>
    <row r="1636" spans="22:22" x14ac:dyDescent="0.25">
      <c r="V1636" t="str">
        <f t="shared" si="25"/>
        <v/>
      </c>
    </row>
    <row r="1637" spans="22:22" x14ac:dyDescent="0.25">
      <c r="V1637" t="str">
        <f t="shared" si="25"/>
        <v/>
      </c>
    </row>
    <row r="1638" spans="22:22" x14ac:dyDescent="0.25">
      <c r="V1638" t="str">
        <f t="shared" si="25"/>
        <v/>
      </c>
    </row>
    <row r="1639" spans="22:22" x14ac:dyDescent="0.25">
      <c r="V1639" t="str">
        <f t="shared" si="25"/>
        <v/>
      </c>
    </row>
    <row r="1640" spans="22:22" x14ac:dyDescent="0.25">
      <c r="V1640" t="str">
        <f t="shared" si="25"/>
        <v/>
      </c>
    </row>
    <row r="1641" spans="22:22" x14ac:dyDescent="0.25">
      <c r="V1641" t="str">
        <f t="shared" si="25"/>
        <v/>
      </c>
    </row>
    <row r="1642" spans="22:22" x14ac:dyDescent="0.25">
      <c r="V1642" t="str">
        <f t="shared" si="25"/>
        <v/>
      </c>
    </row>
    <row r="1643" spans="22:22" x14ac:dyDescent="0.25">
      <c r="V1643" t="str">
        <f t="shared" si="25"/>
        <v/>
      </c>
    </row>
    <row r="1644" spans="22:22" x14ac:dyDescent="0.25">
      <c r="V1644" t="str">
        <f t="shared" si="25"/>
        <v/>
      </c>
    </row>
    <row r="1645" spans="22:22" x14ac:dyDescent="0.25">
      <c r="V1645" t="str">
        <f t="shared" si="25"/>
        <v/>
      </c>
    </row>
    <row r="1646" spans="22:22" x14ac:dyDescent="0.25">
      <c r="V1646" t="str">
        <f t="shared" si="25"/>
        <v/>
      </c>
    </row>
    <row r="1647" spans="22:22" x14ac:dyDescent="0.25">
      <c r="V1647" t="str">
        <f t="shared" si="25"/>
        <v/>
      </c>
    </row>
    <row r="1648" spans="22:22" x14ac:dyDescent="0.25">
      <c r="V1648" t="str">
        <f t="shared" si="25"/>
        <v/>
      </c>
    </row>
    <row r="1649" spans="22:22" x14ac:dyDescent="0.25">
      <c r="V1649" t="str">
        <f t="shared" si="25"/>
        <v/>
      </c>
    </row>
    <row r="1650" spans="22:22" x14ac:dyDescent="0.25">
      <c r="V1650" t="str">
        <f t="shared" si="25"/>
        <v/>
      </c>
    </row>
    <row r="1651" spans="22:22" x14ac:dyDescent="0.25">
      <c r="V1651" t="str">
        <f t="shared" si="25"/>
        <v/>
      </c>
    </row>
    <row r="1652" spans="22:22" x14ac:dyDescent="0.25">
      <c r="V1652" t="str">
        <f t="shared" si="25"/>
        <v/>
      </c>
    </row>
    <row r="1653" spans="22:22" x14ac:dyDescent="0.25">
      <c r="V1653" t="str">
        <f t="shared" si="25"/>
        <v/>
      </c>
    </row>
    <row r="1654" spans="22:22" x14ac:dyDescent="0.25">
      <c r="V1654" t="str">
        <f t="shared" si="25"/>
        <v/>
      </c>
    </row>
    <row r="1655" spans="22:22" x14ac:dyDescent="0.25">
      <c r="V1655" t="str">
        <f t="shared" si="25"/>
        <v/>
      </c>
    </row>
    <row r="1656" spans="22:22" x14ac:dyDescent="0.25">
      <c r="V1656" t="str">
        <f t="shared" si="25"/>
        <v/>
      </c>
    </row>
    <row r="1657" spans="22:22" x14ac:dyDescent="0.25">
      <c r="V1657" t="str">
        <f t="shared" si="25"/>
        <v/>
      </c>
    </row>
    <row r="1658" spans="22:22" x14ac:dyDescent="0.25">
      <c r="V1658" t="str">
        <f t="shared" si="25"/>
        <v/>
      </c>
    </row>
    <row r="1659" spans="22:22" x14ac:dyDescent="0.25">
      <c r="V1659" t="str">
        <f t="shared" si="25"/>
        <v/>
      </c>
    </row>
    <row r="1660" spans="22:22" x14ac:dyDescent="0.25">
      <c r="V1660" t="str">
        <f t="shared" si="25"/>
        <v/>
      </c>
    </row>
    <row r="1661" spans="22:22" x14ac:dyDescent="0.25">
      <c r="V1661" t="str">
        <f t="shared" si="25"/>
        <v/>
      </c>
    </row>
    <row r="1662" spans="22:22" x14ac:dyDescent="0.25">
      <c r="V1662" t="str">
        <f t="shared" si="25"/>
        <v/>
      </c>
    </row>
    <row r="1663" spans="22:22" x14ac:dyDescent="0.25">
      <c r="V1663" t="str">
        <f t="shared" si="25"/>
        <v/>
      </c>
    </row>
    <row r="1664" spans="22:22" x14ac:dyDescent="0.25">
      <c r="V1664" t="str">
        <f t="shared" si="25"/>
        <v/>
      </c>
    </row>
    <row r="1665" spans="22:22" x14ac:dyDescent="0.25">
      <c r="V1665" t="str">
        <f t="shared" si="25"/>
        <v/>
      </c>
    </row>
    <row r="1666" spans="22:22" x14ac:dyDescent="0.25">
      <c r="V1666" t="str">
        <f t="shared" si="25"/>
        <v/>
      </c>
    </row>
    <row r="1667" spans="22:22" x14ac:dyDescent="0.25">
      <c r="V1667" t="str">
        <f t="shared" si="25"/>
        <v/>
      </c>
    </row>
    <row r="1668" spans="22:22" x14ac:dyDescent="0.25">
      <c r="V1668" t="str">
        <f t="shared" ref="V1668:V1699" si="26">IF(I1668="rupture",ROW(),"")</f>
        <v/>
      </c>
    </row>
    <row r="1669" spans="22:22" x14ac:dyDescent="0.25">
      <c r="V1669" t="str">
        <f t="shared" si="26"/>
        <v/>
      </c>
    </row>
    <row r="1670" spans="22:22" x14ac:dyDescent="0.25">
      <c r="V1670" t="str">
        <f t="shared" si="26"/>
        <v/>
      </c>
    </row>
    <row r="1671" spans="22:22" x14ac:dyDescent="0.25">
      <c r="V1671" t="str">
        <f t="shared" si="26"/>
        <v/>
      </c>
    </row>
    <row r="1672" spans="22:22" x14ac:dyDescent="0.25">
      <c r="V1672" t="str">
        <f t="shared" si="26"/>
        <v/>
      </c>
    </row>
    <row r="1673" spans="22:22" x14ac:dyDescent="0.25">
      <c r="V1673" t="str">
        <f t="shared" si="26"/>
        <v/>
      </c>
    </row>
    <row r="1674" spans="22:22" x14ac:dyDescent="0.25">
      <c r="V1674" t="str">
        <f t="shared" si="26"/>
        <v/>
      </c>
    </row>
    <row r="1675" spans="22:22" x14ac:dyDescent="0.25">
      <c r="V1675" t="str">
        <f t="shared" si="26"/>
        <v/>
      </c>
    </row>
    <row r="1676" spans="22:22" x14ac:dyDescent="0.25">
      <c r="V1676" t="str">
        <f t="shared" si="26"/>
        <v/>
      </c>
    </row>
    <row r="1677" spans="22:22" x14ac:dyDescent="0.25">
      <c r="V1677" t="str">
        <f t="shared" si="26"/>
        <v/>
      </c>
    </row>
    <row r="1678" spans="22:22" x14ac:dyDescent="0.25">
      <c r="V1678" t="str">
        <f t="shared" si="26"/>
        <v/>
      </c>
    </row>
    <row r="1679" spans="22:22" x14ac:dyDescent="0.25">
      <c r="V1679" t="str">
        <f t="shared" si="26"/>
        <v/>
      </c>
    </row>
    <row r="1680" spans="22:22" x14ac:dyDescent="0.25">
      <c r="V1680" t="str">
        <f t="shared" si="26"/>
        <v/>
      </c>
    </row>
    <row r="1681" spans="22:22" x14ac:dyDescent="0.25">
      <c r="V1681" t="str">
        <f t="shared" si="26"/>
        <v/>
      </c>
    </row>
    <row r="1682" spans="22:22" x14ac:dyDescent="0.25">
      <c r="V1682" t="str">
        <f t="shared" si="26"/>
        <v/>
      </c>
    </row>
    <row r="1683" spans="22:22" x14ac:dyDescent="0.25">
      <c r="V1683" t="str">
        <f t="shared" si="26"/>
        <v/>
      </c>
    </row>
    <row r="1684" spans="22:22" x14ac:dyDescent="0.25">
      <c r="V1684" t="str">
        <f t="shared" si="26"/>
        <v/>
      </c>
    </row>
    <row r="1685" spans="22:22" x14ac:dyDescent="0.25">
      <c r="V1685" t="str">
        <f t="shared" si="26"/>
        <v/>
      </c>
    </row>
    <row r="1686" spans="22:22" x14ac:dyDescent="0.25">
      <c r="V1686" t="str">
        <f t="shared" si="26"/>
        <v/>
      </c>
    </row>
    <row r="1687" spans="22:22" x14ac:dyDescent="0.25">
      <c r="V1687" t="str">
        <f t="shared" si="26"/>
        <v/>
      </c>
    </row>
    <row r="1688" spans="22:22" x14ac:dyDescent="0.25">
      <c r="V1688" t="str">
        <f t="shared" si="26"/>
        <v/>
      </c>
    </row>
    <row r="1689" spans="22:22" x14ac:dyDescent="0.25">
      <c r="V1689" t="str">
        <f t="shared" si="26"/>
        <v/>
      </c>
    </row>
    <row r="1690" spans="22:22" x14ac:dyDescent="0.25">
      <c r="V1690" t="str">
        <f t="shared" si="26"/>
        <v/>
      </c>
    </row>
    <row r="1691" spans="22:22" x14ac:dyDescent="0.25">
      <c r="V1691" t="str">
        <f t="shared" si="26"/>
        <v/>
      </c>
    </row>
    <row r="1692" spans="22:22" x14ac:dyDescent="0.25">
      <c r="V1692" t="str">
        <f t="shared" si="26"/>
        <v/>
      </c>
    </row>
    <row r="1693" spans="22:22" x14ac:dyDescent="0.25">
      <c r="V1693" t="str">
        <f t="shared" si="26"/>
        <v/>
      </c>
    </row>
    <row r="1694" spans="22:22" x14ac:dyDescent="0.25">
      <c r="V1694" t="str">
        <f t="shared" si="26"/>
        <v/>
      </c>
    </row>
    <row r="1695" spans="22:22" x14ac:dyDescent="0.25">
      <c r="V1695" t="str">
        <f t="shared" si="26"/>
        <v/>
      </c>
    </row>
    <row r="1696" spans="22:22" x14ac:dyDescent="0.25">
      <c r="V1696" t="str">
        <f t="shared" si="26"/>
        <v/>
      </c>
    </row>
    <row r="1697" spans="22:22" x14ac:dyDescent="0.25">
      <c r="V1697" t="str">
        <f t="shared" si="26"/>
        <v/>
      </c>
    </row>
    <row r="1698" spans="22:22" x14ac:dyDescent="0.25">
      <c r="V1698" t="str">
        <f t="shared" si="26"/>
        <v/>
      </c>
    </row>
    <row r="1699" spans="22:22" x14ac:dyDescent="0.25">
      <c r="V1699" t="str">
        <f t="shared" si="26"/>
        <v/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</vt:lpstr>
      <vt:lpstr>LD</vt:lpstr>
      <vt:lpstr>Rupture</vt:lpstr>
      <vt:lpstr>Inventaires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du stock</dc:title>
  <dc:subject>Fichier d'export GSE</dc:subject>
  <dc:creator>GSE</dc:creator>
  <cp:keywords/>
  <dc:description/>
  <cp:lastModifiedBy>APDV-USR01</cp:lastModifiedBy>
  <dcterms:created xsi:type="dcterms:W3CDTF">2018-01-08T14:43:20Z</dcterms:created>
  <dcterms:modified xsi:type="dcterms:W3CDTF">2018-01-08T15:39:51Z</dcterms:modified>
  <cp:category/>
</cp:coreProperties>
</file>