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ml.chartshapes+xml"/>
  <Override PartName="/xl/drawings/drawing5.xml" ContentType="application/vnd.openxmlformats-officedocument.drawing+xml"/>
  <Override PartName="/xl/charts/chart2.xml" ContentType="application/vnd.openxmlformats-officedocument.drawingml.chart+xml"/>
  <Override PartName="/xl/drawings/drawing6.xml" ContentType="application/vnd.openxmlformats-officedocument.drawingml.chartshapes+xml"/>
  <Override PartName="/xl/drawings/drawing7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-15" windowWidth="19230" windowHeight="12105" tabRatio="752"/>
  </bookViews>
  <sheets>
    <sheet name="Acceuil" sheetId="18" r:id="rId1"/>
    <sheet name="Enquête" sheetId="10" r:id="rId2"/>
    <sheet name="TDM GEO" sheetId="13" r:id="rId3"/>
    <sheet name="Graph sabre" sheetId="14" r:id="rId4"/>
    <sheet name="Graph vrillage" sheetId="15" r:id="rId5"/>
    <sheet name="GRAPH delta i" sheetId="16" r:id="rId6"/>
  </sheets>
  <definedNames>
    <definedName name="_xlnm._FilterDatabase" localSheetId="2" hidden="1">'TDM GEO'!$A$2:$N$9</definedName>
  </definedNames>
  <calcPr calcId="145621"/>
</workbook>
</file>

<file path=xl/calcChain.xml><?xml version="1.0" encoding="utf-8"?>
<calcChain xmlns="http://schemas.openxmlformats.org/spreadsheetml/2006/main">
  <c r="V5" i="10" l="1"/>
  <c r="L5" i="10" s="1"/>
  <c r="A2" i="13" l="1"/>
  <c r="H5" i="13" l="1"/>
  <c r="H6" i="13"/>
  <c r="H7" i="13"/>
  <c r="H8" i="13"/>
  <c r="H9" i="13"/>
  <c r="M9" i="13" l="1"/>
  <c r="M8" i="13"/>
  <c r="M7" i="13"/>
  <c r="M6" i="13"/>
  <c r="M5" i="13"/>
  <c r="D12" i="13" l="1"/>
  <c r="M4" i="13" s="1"/>
  <c r="D14" i="13"/>
  <c r="D15" i="13"/>
  <c r="D13" i="13"/>
  <c r="N246" i="10" l="1"/>
  <c r="N212" i="10"/>
  <c r="N178" i="10"/>
  <c r="N144" i="10"/>
  <c r="N110" i="10"/>
  <c r="N76" i="10"/>
  <c r="J256" i="10" l="1"/>
  <c r="G246" i="10"/>
  <c r="J222" i="10"/>
  <c r="G212" i="10"/>
  <c r="J188" i="10"/>
  <c r="G178" i="10"/>
  <c r="J154" i="10"/>
  <c r="G144" i="10"/>
  <c r="J120" i="10"/>
  <c r="G110" i="10"/>
  <c r="J86" i="10"/>
  <c r="G76" i="10"/>
  <c r="P45" i="10"/>
  <c r="I45" i="10"/>
  <c r="I16" i="10"/>
  <c r="N188" i="10" l="1"/>
  <c r="N222" i="10"/>
  <c r="N120" i="10"/>
  <c r="N154" i="10"/>
  <c r="N256" i="10"/>
  <c r="N86" i="10"/>
  <c r="F34" i="10" l="1"/>
  <c r="E26" i="10"/>
  <c r="D34" i="10"/>
  <c r="E89" i="10"/>
  <c r="D199" i="10"/>
  <c r="F267" i="10"/>
  <c r="F165" i="10"/>
  <c r="E259" i="10"/>
  <c r="F97" i="10"/>
  <c r="E191" i="10"/>
  <c r="D97" i="10"/>
  <c r="H97" i="10" s="1"/>
  <c r="F63" i="10"/>
  <c r="E157" i="10"/>
  <c r="D267" i="10"/>
  <c r="E55" i="10"/>
  <c r="D165" i="10"/>
  <c r="H165" i="10" s="1"/>
  <c r="F233" i="10"/>
  <c r="D63" i="10"/>
  <c r="F131" i="10"/>
  <c r="E225" i="10"/>
  <c r="E123" i="10"/>
  <c r="D233" i="10"/>
  <c r="H233" i="10" s="1"/>
  <c r="D131" i="10"/>
  <c r="H131" i="10" s="1"/>
  <c r="F199" i="10"/>
  <c r="H267" i="10" l="1"/>
  <c r="H199" i="10"/>
  <c r="H63" i="10"/>
  <c r="H34" i="10"/>
</calcChain>
</file>

<file path=xl/comments1.xml><?xml version="1.0" encoding="utf-8"?>
<comments xmlns="http://schemas.openxmlformats.org/spreadsheetml/2006/main">
  <authors>
    <author>pascal</author>
  </authors>
  <commentList>
    <comment ref="H34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20% (740g) pas d'AQ (Bleu)
si &gt; 20% AQ (Rouge)</t>
        </r>
      </text>
    </comment>
    <comment ref="H63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</t>
        </r>
        <r>
          <rPr>
            <sz val="9"/>
            <color indexed="81"/>
            <rFont val="Calibri"/>
            <family val="2"/>
          </rPr>
          <t>≤</t>
        </r>
        <r>
          <rPr>
            <sz val="9"/>
            <color indexed="81"/>
            <rFont val="Tahoma"/>
            <family val="2"/>
          </rPr>
          <t>20% (740g) pas d'AQ (Bleu)
si &gt;20% AQ (Rouge)</t>
        </r>
      </text>
    </comment>
    <comment ref="N86" authorId="0">
      <text>
        <r>
          <rPr>
            <b/>
            <sz val="9"/>
            <color indexed="81"/>
            <rFont val="Tahoma"/>
            <family val="2"/>
          </rPr>
          <t>Delta entre masse DKP et masse PIN remise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7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N120" authorId="0">
      <text>
        <r>
          <rPr>
            <b/>
            <sz val="9"/>
            <color indexed="81"/>
            <rFont val="Tahoma"/>
            <family val="2"/>
          </rPr>
          <t>Delta entre masse DKP et masse PIN remise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31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65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99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33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67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</commentList>
</comments>
</file>

<file path=xl/sharedStrings.xml><?xml version="1.0" encoding="utf-8"?>
<sst xmlns="http://schemas.openxmlformats.org/spreadsheetml/2006/main" count="235" uniqueCount="66">
  <si>
    <t>Équi. Statique:</t>
  </si>
  <si>
    <t>Observations:</t>
  </si>
  <si>
    <t>client:</t>
  </si>
  <si>
    <t>Hrs de vol:</t>
  </si>
  <si>
    <t>Motif:</t>
  </si>
  <si>
    <t>Réparations:</t>
  </si>
  <si>
    <t>série</t>
  </si>
  <si>
    <t>Kits de recentrage</t>
  </si>
  <si>
    <t>BF:</t>
  </si>
  <si>
    <t xml:space="preserve">BA: </t>
  </si>
  <si>
    <t>Actions:</t>
  </si>
  <si>
    <t>EH:</t>
  </si>
  <si>
    <t>Pm:</t>
  </si>
  <si>
    <t>Équi. dyna:</t>
  </si>
  <si>
    <t>N° PV</t>
  </si>
  <si>
    <t>circuit</t>
  </si>
  <si>
    <t>avis QM</t>
  </si>
  <si>
    <t xml:space="preserve">Observations:  </t>
  </si>
  <si>
    <t xml:space="preserve">Observations:
</t>
  </si>
  <si>
    <r>
      <t>Observations:</t>
    </r>
    <r>
      <rPr>
        <b/>
        <u/>
        <sz val="11"/>
        <rFont val="Arial"/>
        <family val="2"/>
      </rPr>
      <t xml:space="preserve">
</t>
    </r>
  </si>
  <si>
    <t>retour série</t>
  </si>
  <si>
    <t xml:space="preserve">∆i: </t>
  </si>
  <si>
    <t xml:space="preserve">Actions:
</t>
  </si>
  <si>
    <t xml:space="preserve">Réparations:
</t>
  </si>
  <si>
    <t xml:space="preserve">Observations: 
</t>
  </si>
  <si>
    <t xml:space="preserve">∑ tabs:  </t>
  </si>
  <si>
    <t>Masse DKP</t>
  </si>
  <si>
    <t>Masse AV PIN</t>
  </si>
  <si>
    <t>Masse AP PIN</t>
  </si>
  <si>
    <t>Masse PIN</t>
  </si>
  <si>
    <t>∆  PIN</t>
  </si>
  <si>
    <t>AVANT KIT 5</t>
  </si>
  <si>
    <t>APRÈS KIT 5</t>
  </si>
  <si>
    <t>Calcul vrillage linéique</t>
  </si>
  <si>
    <t xml:space="preserve">REFUS BANC du </t>
  </si>
  <si>
    <t>THEORIQUE</t>
  </si>
  <si>
    <t>Références</t>
  </si>
  <si>
    <t>Déport</t>
  </si>
  <si>
    <t>Pale neuve</t>
  </si>
  <si>
    <t>Refus banc</t>
  </si>
  <si>
    <t>Théorique</t>
  </si>
  <si>
    <t>retour CN</t>
  </si>
  <si>
    <t>Total</t>
  </si>
  <si>
    <t>1er RETOUR</t>
  </si>
  <si>
    <t>N° XXX</t>
  </si>
  <si>
    <t>6ème retour usine le</t>
  </si>
  <si>
    <t>Sabre     6595</t>
  </si>
  <si>
    <t>Sabre   1575</t>
  </si>
  <si>
    <t>Flèche 
INT (A)
&lt;310</t>
  </si>
  <si>
    <t>Flèche 
EXT (B)
&gt;180</t>
  </si>
  <si>
    <t>Flèche trainée
&lt;48</t>
  </si>
  <si>
    <t>Vrillage linéique   (7°46')</t>
  </si>
  <si>
    <t>Vrillage 
6595 
(-8°30')</t>
  </si>
  <si>
    <t>Vrillage 
1575  
(-0°44')</t>
  </si>
  <si>
    <t xml:space="preserve">
Tol ±33</t>
  </si>
  <si>
    <t>Sabre  
4488 (0,7R)
+4,5 /-0,5</t>
  </si>
  <si>
    <t>Vrillage 
4488 (0,7R)
(-5°14') ± 20'</t>
  </si>
  <si>
    <t>Delta i
± 20</t>
  </si>
  <si>
    <t>RÉFÉRENCE</t>
  </si>
  <si>
    <t>masse - ré-agréée</t>
  </si>
  <si>
    <t>Masse - arrivée PIN:</t>
  </si>
  <si>
    <t>Masse - après PIN</t>
  </si>
  <si>
    <t>Masse - AV DKP:</t>
  </si>
  <si>
    <t>Masse - AP DKP:</t>
  </si>
  <si>
    <t>Masse - après PIN:</t>
  </si>
  <si>
    <t xml:space="preserve"> NEUVE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</si>
</sst>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0__&quot;gr&quot;"/>
    <numFmt numFmtId="165" formatCode="0.0__&quot;mm&quot;"/>
    <numFmt numFmtId="166" formatCode="0.000"/>
    <numFmt numFmtId="167" formatCode="0.00&quot;N/m&quot;"/>
    <numFmt numFmtId="168" formatCode="0&quot;°&quot;"/>
    <numFmt numFmtId="169" formatCode="0&quot;'&quot;"/>
    <numFmt numFmtId="170" formatCode="0&quot;g&quot;"/>
    <numFmt numFmtId="171" formatCode="[h]&quot;°&quot;mm&quot;'&quot;"/>
    <numFmt numFmtId="172" formatCode="[h]&quot;°&quot;mm"/>
    <numFmt numFmtId="173" formatCode="_-* #,##0.00\ _F_-;\-* #,##0.00\ _F_-;_-* &quot;-&quot;??\ _F_-;_-@_-"/>
    <numFmt numFmtId="174" formatCode="0__&quot;Heures&quot;"/>
  </numFmts>
  <fonts count="20" x14ac:knownFonts="1">
    <font>
      <sz val="11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rgb="FF000000"/>
      <name val="Tahoma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sz val="10"/>
      <color rgb="FFFF0000"/>
      <name val="Arial"/>
      <family val="2"/>
    </font>
    <font>
      <sz val="9"/>
      <color indexed="81"/>
      <name val="Calibri"/>
      <family val="2"/>
    </font>
    <font>
      <sz val="11"/>
      <color theme="0"/>
      <name val="Arial"/>
      <family val="2"/>
    </font>
    <font>
      <b/>
      <sz val="11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45">
        <stop position="0">
          <color theme="0"/>
        </stop>
        <stop position="1">
          <color theme="4"/>
        </stop>
      </gradientFill>
    </fill>
    <fill>
      <patternFill patternType="solid">
        <fgColor theme="0" tint="-0.34998626667073579"/>
        <bgColor auto="1"/>
      </patternFill>
    </fill>
    <fill>
      <patternFill patternType="solid">
        <fgColor theme="0" tint="-0.249977111117893"/>
        <bgColor indexed="22"/>
      </patternFill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/>
      <diagonal/>
    </border>
    <border>
      <left style="thin">
        <color indexed="64"/>
      </left>
      <right style="double">
        <color rgb="FFFF0000"/>
      </right>
      <top/>
      <bottom/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/>
      <bottom style="thin">
        <color indexed="64"/>
      </bottom>
      <diagonal/>
    </border>
    <border>
      <left style="double">
        <color rgb="FFFF0000"/>
      </left>
      <right/>
      <top style="thin">
        <color indexed="64"/>
      </top>
      <bottom/>
      <diagonal/>
    </border>
    <border>
      <left/>
      <right style="double">
        <color rgb="FFFF0000"/>
      </right>
      <top style="thin">
        <color indexed="64"/>
      </top>
      <bottom/>
      <diagonal/>
    </border>
    <border>
      <left style="double">
        <color rgb="FFFF0000"/>
      </left>
      <right style="thin">
        <color indexed="64"/>
      </right>
      <top style="thin">
        <color indexed="64"/>
      </top>
      <bottom/>
      <diagonal/>
    </border>
    <border>
      <left/>
      <right style="double">
        <color rgb="FFFF0000"/>
      </right>
      <top/>
      <bottom style="thin">
        <color indexed="64"/>
      </bottom>
      <diagonal/>
    </border>
    <border>
      <left style="double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2" fillId="0" borderId="0"/>
    <xf numFmtId="0" fontId="14" fillId="0" borderId="0"/>
    <xf numFmtId="0" fontId="14" fillId="0" borderId="0"/>
    <xf numFmtId="173" fontId="7" fillId="0" borderId="0" applyFont="0" applyFill="0" applyBorder="0" applyAlignment="0" applyProtection="0"/>
    <xf numFmtId="0" fontId="7" fillId="0" borderId="0"/>
    <xf numFmtId="0" fontId="1" fillId="0" borderId="0"/>
  </cellStyleXfs>
  <cellXfs count="241">
    <xf numFmtId="0" fontId="0" fillId="0" borderId="0" xfId="0"/>
    <xf numFmtId="0" fontId="5" fillId="0" borderId="0" xfId="0" applyFont="1" applyProtection="1">
      <protection locked="0"/>
    </xf>
    <xf numFmtId="0" fontId="5" fillId="0" borderId="0" xfId="0" applyFont="1" applyFill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5" fillId="0" borderId="0" xfId="1" applyFont="1" applyProtection="1">
      <protection locked="0"/>
    </xf>
    <xf numFmtId="0" fontId="9" fillId="0" borderId="0" xfId="1" applyFont="1" applyProtection="1"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Protection="1">
      <protection locked="0"/>
    </xf>
    <xf numFmtId="0" fontId="4" fillId="0" borderId="3" xfId="0" applyFont="1" applyBorder="1" applyAlignment="1" applyProtection="1">
      <alignment vertical="center"/>
      <protection locked="0"/>
    </xf>
    <xf numFmtId="168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vertical="center"/>
      <protection locked="0"/>
    </xf>
    <xf numFmtId="169" fontId="3" fillId="0" borderId="2" xfId="0" applyNumberFormat="1" applyFont="1" applyBorder="1" applyAlignment="1" applyProtection="1">
      <alignment horizontal="center" vertical="center"/>
      <protection locked="0"/>
    </xf>
    <xf numFmtId="0" fontId="5" fillId="2" borderId="0" xfId="0" applyFont="1" applyFill="1" applyProtection="1">
      <protection locked="0"/>
    </xf>
    <xf numFmtId="166" fontId="3" fillId="0" borderId="4" xfId="0" applyNumberFormat="1" applyFont="1" applyBorder="1" applyAlignment="1" applyProtection="1">
      <protection locked="0"/>
    </xf>
    <xf numFmtId="0" fontId="3" fillId="0" borderId="0" xfId="0" applyFont="1" applyFill="1" applyProtection="1">
      <protection locked="0"/>
    </xf>
    <xf numFmtId="0" fontId="5" fillId="2" borderId="0" xfId="0" applyFont="1" applyFill="1" applyBorder="1" applyAlignment="1" applyProtection="1">
      <alignment horizontal="left" vertical="top"/>
      <protection locked="0"/>
    </xf>
    <xf numFmtId="0" fontId="6" fillId="2" borderId="0" xfId="0" applyFont="1" applyFill="1" applyBorder="1" applyAlignment="1" applyProtection="1">
      <alignment horizontal="left" vertical="top"/>
      <protection locked="0"/>
    </xf>
    <xf numFmtId="10" fontId="5" fillId="0" borderId="0" xfId="0" applyNumberFormat="1" applyFont="1" applyProtection="1">
      <protection locked="0"/>
    </xf>
    <xf numFmtId="0" fontId="5" fillId="0" borderId="0" xfId="0" applyFont="1" applyProtection="1"/>
    <xf numFmtId="170" fontId="4" fillId="0" borderId="2" xfId="0" applyNumberFormat="1" applyFont="1" applyBorder="1" applyAlignment="1" applyProtection="1">
      <alignment horizontal="center" vertical="center"/>
    </xf>
    <xf numFmtId="170" fontId="4" fillId="0" borderId="2" xfId="0" applyNumberFormat="1" applyFont="1" applyBorder="1" applyAlignment="1" applyProtection="1">
      <alignment horizontal="center"/>
    </xf>
    <xf numFmtId="0" fontId="1" fillId="0" borderId="0" xfId="6"/>
    <xf numFmtId="172" fontId="1" fillId="0" borderId="0" xfId="6" applyNumberFormat="1" applyBorder="1"/>
    <xf numFmtId="20" fontId="1" fillId="0" borderId="0" xfId="6" applyNumberFormat="1" applyBorder="1"/>
    <xf numFmtId="0" fontId="1" fillId="0" borderId="0" xfId="6" applyFill="1" applyBorder="1" applyAlignment="1"/>
    <xf numFmtId="0" fontId="1" fillId="0" borderId="0" xfId="6" applyBorder="1"/>
    <xf numFmtId="22" fontId="1" fillId="0" borderId="0" xfId="6" applyNumberFormat="1" applyBorder="1"/>
    <xf numFmtId="0" fontId="14" fillId="0" borderId="8" xfId="2" applyFill="1" applyBorder="1" applyAlignment="1" applyProtection="1">
      <alignment horizontal="center" vertical="center"/>
    </xf>
    <xf numFmtId="0" fontId="14" fillId="0" borderId="6" xfId="2" applyFill="1" applyBorder="1" applyAlignment="1" applyProtection="1">
      <alignment horizontal="center" vertical="center"/>
    </xf>
    <xf numFmtId="0" fontId="4" fillId="0" borderId="8" xfId="2" applyFont="1" applyBorder="1" applyAlignment="1" applyProtection="1">
      <alignment horizontal="center" vertical="center" wrapText="1"/>
      <protection locked="0"/>
    </xf>
    <xf numFmtId="0" fontId="4" fillId="0" borderId="19" xfId="2" applyFont="1" applyBorder="1" applyAlignment="1" applyProtection="1">
      <alignment horizontal="center" vertical="center" wrapText="1"/>
      <protection locked="0"/>
    </xf>
    <xf numFmtId="0" fontId="4" fillId="0" borderId="14" xfId="2" applyFont="1" applyBorder="1" applyAlignment="1" applyProtection="1">
      <alignment horizontal="center" vertical="center" wrapText="1"/>
      <protection locked="0"/>
    </xf>
    <xf numFmtId="0" fontId="4" fillId="0" borderId="19" xfId="2" applyFont="1" applyBorder="1" applyAlignment="1" applyProtection="1">
      <alignment horizontal="center" vertical="center"/>
      <protection locked="0"/>
    </xf>
    <xf numFmtId="0" fontId="4" fillId="0" borderId="0" xfId="2" applyFont="1" applyFill="1" applyBorder="1" applyAlignment="1" applyProtection="1">
      <alignment horizontal="center" vertical="center" wrapText="1"/>
      <protection locked="0"/>
    </xf>
    <xf numFmtId="0" fontId="14" fillId="0" borderId="0" xfId="2" applyProtection="1">
      <protection locked="0"/>
    </xf>
    <xf numFmtId="0" fontId="4" fillId="5" borderId="12" xfId="2" applyFont="1" applyFill="1" applyBorder="1" applyAlignment="1" applyProtection="1">
      <alignment horizontal="center" vertical="center"/>
      <protection locked="0"/>
    </xf>
    <xf numFmtId="0" fontId="14" fillId="5" borderId="8" xfId="2" applyFill="1" applyBorder="1" applyAlignment="1" applyProtection="1">
      <alignment horizontal="center" vertical="center" wrapText="1"/>
      <protection locked="0"/>
    </xf>
    <xf numFmtId="0" fontId="14" fillId="5" borderId="19" xfId="2" applyFill="1" applyBorder="1" applyAlignment="1" applyProtection="1">
      <alignment horizontal="center" vertical="center" wrapText="1"/>
      <protection locked="0"/>
    </xf>
    <xf numFmtId="0" fontId="14" fillId="5" borderId="14" xfId="2" applyFill="1" applyBorder="1" applyAlignment="1" applyProtection="1">
      <alignment horizontal="center" vertical="center" wrapText="1"/>
      <protection locked="0"/>
    </xf>
    <xf numFmtId="0" fontId="14" fillId="0" borderId="0" xfId="2" applyFill="1" applyBorder="1" applyAlignment="1" applyProtection="1">
      <alignment vertical="center"/>
      <protection locked="0"/>
    </xf>
    <xf numFmtId="0" fontId="14" fillId="0" borderId="0" xfId="2" applyFill="1" applyProtection="1">
      <protection locked="0"/>
    </xf>
    <xf numFmtId="0" fontId="14" fillId="0" borderId="8" xfId="2" applyFill="1" applyBorder="1" applyAlignment="1" applyProtection="1">
      <alignment horizontal="center" vertical="center" wrapText="1"/>
      <protection locked="0"/>
    </xf>
    <xf numFmtId="0" fontId="14" fillId="0" borderId="19" xfId="2" applyFill="1" applyBorder="1" applyAlignment="1" applyProtection="1">
      <alignment horizontal="center" vertical="center" wrapText="1"/>
      <protection locked="0"/>
    </xf>
    <xf numFmtId="0" fontId="14" fillId="0" borderId="14" xfId="2" applyFill="1" applyBorder="1" applyAlignment="1" applyProtection="1">
      <alignment horizontal="center" vertical="center" wrapText="1"/>
      <protection locked="0"/>
    </xf>
    <xf numFmtId="0" fontId="14" fillId="0" borderId="0" xfId="2" applyFill="1" applyBorder="1" applyAlignment="1" applyProtection="1">
      <alignment horizontal="center" vertical="center" wrapText="1"/>
      <protection locked="0"/>
    </xf>
    <xf numFmtId="0" fontId="14" fillId="0" borderId="0" xfId="2" applyFill="1" applyBorder="1" applyProtection="1">
      <protection locked="0"/>
    </xf>
    <xf numFmtId="0" fontId="4" fillId="0" borderId="12" xfId="2" applyFont="1" applyBorder="1" applyAlignment="1" applyProtection="1">
      <alignment horizontal="center" vertical="center"/>
      <protection locked="0"/>
    </xf>
    <xf numFmtId="0" fontId="14" fillId="0" borderId="6" xfId="2" applyFont="1" applyFill="1" applyBorder="1" applyAlignment="1" applyProtection="1">
      <alignment horizontal="center" vertical="center" wrapText="1"/>
      <protection locked="0"/>
    </xf>
    <xf numFmtId="0" fontId="14" fillId="0" borderId="18" xfId="2" applyFont="1" applyFill="1" applyBorder="1" applyAlignment="1" applyProtection="1">
      <alignment horizontal="center" vertical="center" wrapText="1"/>
      <protection locked="0"/>
    </xf>
    <xf numFmtId="0" fontId="14" fillId="0" borderId="2" xfId="2" applyFont="1" applyFill="1" applyBorder="1" applyAlignment="1" applyProtection="1">
      <alignment horizontal="center" vertical="center" wrapText="1"/>
      <protection locked="0"/>
    </xf>
    <xf numFmtId="0" fontId="14" fillId="0" borderId="14" xfId="2" applyFont="1" applyFill="1" applyBorder="1" applyAlignment="1" applyProtection="1">
      <alignment horizontal="center" vertical="center" wrapText="1"/>
      <protection locked="0"/>
    </xf>
    <xf numFmtId="0" fontId="14" fillId="0" borderId="0" xfId="2" applyFont="1" applyFill="1" applyBorder="1" applyAlignment="1" applyProtection="1">
      <alignment horizontal="center" vertical="center" wrapText="1"/>
      <protection locked="0"/>
    </xf>
    <xf numFmtId="0" fontId="14" fillId="0" borderId="7" xfId="2" applyFill="1" applyBorder="1" applyAlignment="1" applyProtection="1">
      <alignment horizontal="center" vertical="center" wrapText="1"/>
      <protection locked="0"/>
    </xf>
    <xf numFmtId="0" fontId="14" fillId="0" borderId="20" xfId="2" applyFill="1" applyBorder="1" applyAlignment="1" applyProtection="1">
      <alignment horizontal="center" vertical="center" wrapText="1"/>
      <protection locked="0"/>
    </xf>
    <xf numFmtId="0" fontId="14" fillId="0" borderId="16" xfId="2" applyFill="1" applyBorder="1" applyAlignment="1" applyProtection="1">
      <alignment horizontal="center" vertical="center" wrapText="1"/>
      <protection locked="0"/>
    </xf>
    <xf numFmtId="0" fontId="14" fillId="0" borderId="7" xfId="2" applyFill="1" applyBorder="1" applyAlignment="1" applyProtection="1">
      <alignment horizontal="center" vertical="center"/>
      <protection locked="0"/>
    </xf>
    <xf numFmtId="0" fontId="14" fillId="0" borderId="20" xfId="2" applyFill="1" applyBorder="1" applyAlignment="1" applyProtection="1">
      <alignment horizontal="center" vertical="center"/>
      <protection locked="0"/>
    </xf>
    <xf numFmtId="0" fontId="14" fillId="0" borderId="16" xfId="2" applyFill="1" applyBorder="1" applyAlignment="1" applyProtection="1">
      <alignment horizontal="center" vertical="center"/>
      <protection locked="0"/>
    </xf>
    <xf numFmtId="0" fontId="14" fillId="0" borderId="2" xfId="3" applyFill="1" applyBorder="1" applyAlignment="1" applyProtection="1">
      <alignment horizontal="center" vertical="center" wrapText="1"/>
      <protection locked="0"/>
    </xf>
    <xf numFmtId="0" fontId="14" fillId="0" borderId="6" xfId="3" applyFill="1" applyBorder="1" applyAlignment="1" applyProtection="1">
      <alignment horizontal="center" vertical="center" wrapText="1"/>
      <protection locked="0"/>
    </xf>
    <xf numFmtId="0" fontId="14" fillId="0" borderId="18" xfId="3" applyFill="1" applyBorder="1" applyAlignment="1" applyProtection="1">
      <alignment horizontal="center" vertical="center" wrapText="1"/>
      <protection locked="0"/>
    </xf>
    <xf numFmtId="0" fontId="14" fillId="0" borderId="0" xfId="3" applyFill="1" applyBorder="1" applyAlignment="1" applyProtection="1">
      <alignment horizontal="center" vertical="center" wrapText="1"/>
      <protection locked="0"/>
    </xf>
    <xf numFmtId="2" fontId="14" fillId="0" borderId="0" xfId="2" applyNumberFormat="1" applyFill="1" applyProtection="1">
      <protection locked="0"/>
    </xf>
    <xf numFmtId="0" fontId="16" fillId="0" borderId="0" xfId="2" applyFont="1" applyFill="1" applyBorder="1" applyAlignment="1" applyProtection="1">
      <alignment horizontal="center" vertical="center" wrapText="1"/>
      <protection locked="0"/>
    </xf>
    <xf numFmtId="0" fontId="14" fillId="0" borderId="0" xfId="2" applyFont="1" applyFill="1" applyBorder="1" applyAlignment="1" applyProtection="1">
      <alignment horizontal="center" vertical="center"/>
      <protection locked="0"/>
    </xf>
    <xf numFmtId="2" fontId="14" fillId="0" borderId="6" xfId="3" applyNumberFormat="1" applyFill="1" applyBorder="1" applyAlignment="1" applyProtection="1">
      <alignment horizontal="center" vertical="center" wrapText="1"/>
      <protection locked="0"/>
    </xf>
    <xf numFmtId="2" fontId="14" fillId="0" borderId="18" xfId="3" applyNumberFormat="1" applyFill="1" applyBorder="1" applyAlignment="1" applyProtection="1">
      <alignment horizontal="center" vertical="center" wrapText="1"/>
      <protection locked="0"/>
    </xf>
    <xf numFmtId="0" fontId="14" fillId="0" borderId="2" xfId="2" applyFill="1" applyBorder="1" applyAlignment="1" applyProtection="1">
      <alignment horizontal="center" vertical="center" wrapText="1"/>
      <protection locked="0"/>
    </xf>
    <xf numFmtId="0" fontId="14" fillId="0" borderId="6" xfId="2" applyFill="1" applyBorder="1" applyAlignment="1" applyProtection="1">
      <alignment horizontal="center" vertical="center" wrapText="1"/>
      <protection locked="0"/>
    </xf>
    <xf numFmtId="0" fontId="14" fillId="0" borderId="6" xfId="2" applyFill="1" applyBorder="1" applyAlignment="1" applyProtection="1">
      <alignment horizontal="center" vertical="center"/>
      <protection locked="0"/>
    </xf>
    <xf numFmtId="0" fontId="14" fillId="0" borderId="18" xfId="2" applyFill="1" applyBorder="1" applyAlignment="1" applyProtection="1">
      <alignment horizontal="center" vertical="center"/>
      <protection locked="0"/>
    </xf>
    <xf numFmtId="0" fontId="14" fillId="0" borderId="0" xfId="2" applyFill="1" applyBorder="1" applyAlignment="1" applyProtection="1">
      <alignment horizontal="center" vertical="center"/>
      <protection locked="0"/>
    </xf>
    <xf numFmtId="0" fontId="14" fillId="0" borderId="0" xfId="2" applyBorder="1" applyAlignment="1" applyProtection="1">
      <alignment horizontal="center" vertical="center"/>
      <protection locked="0"/>
    </xf>
    <xf numFmtId="0" fontId="14" fillId="0" borderId="0" xfId="2" applyBorder="1" applyProtection="1">
      <protection locked="0"/>
    </xf>
    <xf numFmtId="0" fontId="14" fillId="0" borderId="0" xfId="2" applyBorder="1" applyAlignment="1" applyProtection="1">
      <alignment horizontal="left" vertical="center" indent="2"/>
      <protection locked="0"/>
    </xf>
    <xf numFmtId="0" fontId="14" fillId="0" borderId="0" xfId="2" applyBorder="1" applyAlignment="1" applyProtection="1">
      <alignment horizontal="center"/>
      <protection locked="0"/>
    </xf>
    <xf numFmtId="20" fontId="14" fillId="0" borderId="0" xfId="2" applyNumberFormat="1" applyFill="1" applyBorder="1" applyAlignment="1" applyProtection="1">
      <alignment horizontal="center" vertical="center" wrapText="1"/>
      <protection locked="0"/>
    </xf>
    <xf numFmtId="0" fontId="15" fillId="0" borderId="0" xfId="2" applyFont="1" applyBorder="1" applyProtection="1">
      <protection locked="0"/>
    </xf>
    <xf numFmtId="171" fontId="14" fillId="0" borderId="18" xfId="2" applyNumberFormat="1" applyFont="1" applyFill="1" applyBorder="1" applyAlignment="1" applyProtection="1">
      <alignment horizontal="center" vertical="center" wrapText="1"/>
    </xf>
    <xf numFmtId="0" fontId="14" fillId="0" borderId="0" xfId="2" applyBorder="1" applyAlignment="1" applyProtection="1">
      <alignment horizontal="center" vertical="center"/>
    </xf>
    <xf numFmtId="171" fontId="14" fillId="0" borderId="0" xfId="2" applyNumberFormat="1" applyFill="1" applyBorder="1" applyAlignment="1" applyProtection="1">
      <alignment horizontal="center" vertical="center" wrapText="1"/>
    </xf>
    <xf numFmtId="170" fontId="3" fillId="0" borderId="2" xfId="0" applyNumberFormat="1" applyFont="1" applyBorder="1" applyAlignment="1" applyProtection="1">
      <alignment horizontal="center" vertical="center"/>
    </xf>
    <xf numFmtId="167" fontId="3" fillId="0" borderId="21" xfId="0" applyNumberFormat="1" applyFont="1" applyBorder="1" applyAlignment="1" applyProtection="1">
      <protection locked="0"/>
    </xf>
    <xf numFmtId="165" fontId="3" fillId="0" borderId="21" xfId="0" applyNumberFormat="1" applyFont="1" applyBorder="1" applyAlignment="1" applyProtection="1">
      <alignment vertical="center"/>
      <protection locked="0"/>
    </xf>
    <xf numFmtId="0" fontId="3" fillId="0" borderId="3" xfId="0" applyFont="1" applyBorder="1" applyProtection="1">
      <protection locked="0"/>
    </xf>
    <xf numFmtId="170" fontId="3" fillId="0" borderId="2" xfId="0" applyNumberFormat="1" applyFont="1" applyBorder="1" applyAlignment="1" applyProtection="1">
      <alignment horizontal="center" vertical="center"/>
    </xf>
    <xf numFmtId="0" fontId="4" fillId="7" borderId="12" xfId="2" applyFont="1" applyFill="1" applyBorder="1" applyAlignment="1" applyProtection="1">
      <alignment horizontal="center" vertical="center"/>
      <protection locked="0"/>
    </xf>
    <xf numFmtId="171" fontId="4" fillId="7" borderId="18" xfId="2" applyNumberFormat="1" applyFont="1" applyFill="1" applyBorder="1" applyAlignment="1" applyProtection="1">
      <alignment horizontal="center" vertical="center" wrapText="1"/>
    </xf>
    <xf numFmtId="0" fontId="4" fillId="0" borderId="6" xfId="3" applyFont="1" applyBorder="1" applyAlignment="1" applyProtection="1">
      <alignment horizontal="center" vertical="center" wrapText="1"/>
      <protection locked="0"/>
    </xf>
    <xf numFmtId="0" fontId="14" fillId="4" borderId="26" xfId="2" applyFill="1" applyBorder="1" applyAlignment="1" applyProtection="1">
      <alignment vertical="center"/>
      <protection locked="0"/>
    </xf>
    <xf numFmtId="0" fontId="14" fillId="4" borderId="23" xfId="2" applyFill="1" applyBorder="1" applyAlignment="1" applyProtection="1">
      <alignment horizontal="center" vertical="center" wrapText="1"/>
      <protection locked="0"/>
    </xf>
    <xf numFmtId="0" fontId="14" fillId="4" borderId="15" xfId="2" applyFill="1" applyBorder="1" applyAlignment="1" applyProtection="1">
      <alignment horizontal="center" vertical="center" wrapText="1"/>
      <protection locked="0"/>
    </xf>
    <xf numFmtId="0" fontId="14" fillId="4" borderId="15" xfId="2" applyFill="1" applyBorder="1" applyAlignment="1" applyProtection="1">
      <alignment horizontal="center" vertical="center"/>
      <protection locked="0"/>
    </xf>
    <xf numFmtId="0" fontId="14" fillId="4" borderId="15" xfId="2" applyFill="1" applyBorder="1" applyAlignment="1" applyProtection="1">
      <alignment horizontal="center" vertical="center"/>
    </xf>
    <xf numFmtId="0" fontId="14" fillId="4" borderId="27" xfId="2" applyFill="1" applyBorder="1" applyAlignment="1" applyProtection="1">
      <alignment horizontal="center" vertical="center"/>
      <protection locked="0"/>
    </xf>
    <xf numFmtId="0" fontId="14" fillId="4" borderId="28" xfId="2" applyFill="1" applyBorder="1" applyAlignment="1" applyProtection="1">
      <alignment horizontal="center" vertical="center"/>
      <protection locked="0"/>
    </xf>
    <xf numFmtId="0" fontId="4" fillId="0" borderId="8" xfId="2" applyFont="1" applyBorder="1" applyAlignment="1" applyProtection="1">
      <alignment horizontal="center" vertical="center"/>
    </xf>
    <xf numFmtId="20" fontId="14" fillId="0" borderId="0" xfId="2" quotePrefix="1" applyNumberFormat="1" applyFill="1" applyBorder="1" applyAlignment="1" applyProtection="1">
      <alignment horizontal="center" vertical="center" wrapText="1"/>
    </xf>
    <xf numFmtId="2" fontId="4" fillId="7" borderId="14" xfId="2" applyNumberFormat="1" applyFont="1" applyFill="1" applyBorder="1" applyAlignment="1" applyProtection="1">
      <alignment horizontal="center" vertical="center" wrapText="1"/>
      <protection locked="0"/>
    </xf>
    <xf numFmtId="2" fontId="4" fillId="7" borderId="8" xfId="2" applyNumberFormat="1" applyFont="1" applyFill="1" applyBorder="1" applyAlignment="1" applyProtection="1">
      <alignment horizontal="center" vertical="center" wrapText="1"/>
      <protection locked="0"/>
    </xf>
    <xf numFmtId="0" fontId="4" fillId="8" borderId="8" xfId="2" applyFont="1" applyFill="1" applyBorder="1" applyAlignment="1" applyProtection="1">
      <alignment horizontal="center" vertical="center" wrapText="1"/>
      <protection locked="0"/>
    </xf>
    <xf numFmtId="0" fontId="4" fillId="8" borderId="19" xfId="2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5" fillId="0" borderId="6" xfId="0" applyFont="1" applyBorder="1" applyProtection="1">
      <protection locked="0"/>
    </xf>
    <xf numFmtId="0" fontId="5" fillId="0" borderId="16" xfId="0" applyFont="1" applyBorder="1" applyProtection="1">
      <protection locked="0"/>
    </xf>
    <xf numFmtId="0" fontId="5" fillId="0" borderId="5" xfId="0" applyFont="1" applyBorder="1" applyProtection="1">
      <protection locked="0"/>
    </xf>
    <xf numFmtId="0" fontId="5" fillId="0" borderId="0" xfId="0" applyFont="1" applyAlignment="1" applyProtection="1">
      <protection locked="0"/>
    </xf>
    <xf numFmtId="0" fontId="5" fillId="0" borderId="6" xfId="0" applyFont="1" applyBorder="1" applyAlignment="1" applyProtection="1">
      <protection locked="0"/>
    </xf>
    <xf numFmtId="0" fontId="6" fillId="0" borderId="0" xfId="0" applyFont="1" applyBorder="1" applyAlignment="1" applyProtection="1">
      <alignment vertical="top"/>
      <protection locked="0"/>
    </xf>
    <xf numFmtId="0" fontId="5" fillId="0" borderId="0" xfId="0" applyFont="1" applyBorder="1" applyAlignment="1" applyProtection="1">
      <protection locked="0"/>
    </xf>
    <xf numFmtId="0" fontId="5" fillId="0" borderId="0" xfId="0" applyFont="1" applyBorder="1" applyProtection="1">
      <protection locked="0"/>
    </xf>
    <xf numFmtId="0" fontId="5" fillId="0" borderId="4" xfId="0" applyFont="1" applyBorder="1" applyProtection="1">
      <protection locked="0"/>
    </xf>
    <xf numFmtId="0" fontId="6" fillId="0" borderId="16" xfId="0" applyFont="1" applyBorder="1" applyAlignment="1" applyProtection="1">
      <alignment vertical="top"/>
      <protection locked="0"/>
    </xf>
    <xf numFmtId="0" fontId="5" fillId="0" borderId="29" xfId="0" applyFont="1" applyBorder="1" applyAlignment="1" applyProtection="1">
      <protection locked="0"/>
    </xf>
    <xf numFmtId="0" fontId="18" fillId="0" borderId="0" xfId="0" applyFont="1" applyProtection="1"/>
    <xf numFmtId="0" fontId="10" fillId="0" borderId="0" xfId="1" applyFont="1" applyFill="1" applyBorder="1" applyAlignment="1" applyProtection="1">
      <alignment vertical="center"/>
      <protection locked="0"/>
    </xf>
    <xf numFmtId="170" fontId="10" fillId="0" borderId="0" xfId="1" applyNumberFormat="1" applyFont="1" applyFill="1" applyBorder="1" applyAlignment="1" applyProtection="1">
      <alignment horizontal="center" vertical="center"/>
    </xf>
    <xf numFmtId="0" fontId="5" fillId="0" borderId="0" xfId="1" applyFont="1" applyFill="1" applyBorder="1" applyProtection="1">
      <protection locked="0"/>
    </xf>
    <xf numFmtId="0" fontId="9" fillId="0" borderId="0" xfId="1" applyFont="1" applyFill="1" applyBorder="1" applyProtection="1">
      <protection locked="0"/>
    </xf>
    <xf numFmtId="0" fontId="9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Fill="1" applyBorder="1" applyAlignment="1" applyProtection="1">
      <alignment horizontal="center"/>
      <protection locked="0"/>
    </xf>
    <xf numFmtId="170" fontId="10" fillId="0" borderId="0" xfId="1" applyNumberFormat="1" applyFont="1" applyFill="1" applyBorder="1" applyAlignment="1" applyProtection="1">
      <alignment horizontal="center"/>
    </xf>
    <xf numFmtId="0" fontId="5" fillId="0" borderId="0" xfId="0" applyFont="1" applyFill="1" applyBorder="1" applyProtection="1"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170" fontId="3" fillId="0" borderId="3" xfId="0" applyNumberFormat="1" applyFont="1" applyBorder="1" applyAlignment="1" applyProtection="1">
      <alignment horizontal="center" vertical="center"/>
    </xf>
    <xf numFmtId="170" fontId="3" fillId="0" borderId="2" xfId="0" applyNumberFormat="1" applyFont="1" applyBorder="1" applyAlignment="1" applyProtection="1">
      <alignment horizontal="center" vertical="center"/>
    </xf>
    <xf numFmtId="0" fontId="3" fillId="10" borderId="0" xfId="0" applyFont="1" applyFill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/>
      <protection locked="0"/>
    </xf>
    <xf numFmtId="170" fontId="3" fillId="0" borderId="17" xfId="0" applyNumberFormat="1" applyFont="1" applyBorder="1" applyAlignment="1" applyProtection="1">
      <alignment horizontal="center" vertical="center"/>
      <protection locked="0"/>
    </xf>
    <xf numFmtId="170" fontId="3" fillId="0" borderId="2" xfId="0" applyNumberFormat="1" applyFont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/>
      <protection locked="0"/>
    </xf>
    <xf numFmtId="0" fontId="6" fillId="0" borderId="14" xfId="0" applyFont="1" applyBorder="1" applyAlignment="1" applyProtection="1">
      <alignment horizontal="left" vertical="top"/>
      <protection locked="0"/>
    </xf>
    <xf numFmtId="0" fontId="6" fillId="0" borderId="4" xfId="0" applyFont="1" applyBorder="1" applyAlignment="1" applyProtection="1">
      <alignment horizontal="left" vertical="top"/>
      <protection locked="0"/>
    </xf>
    <xf numFmtId="0" fontId="6" fillId="0" borderId="0" xfId="0" applyFont="1" applyBorder="1" applyAlignment="1" applyProtection="1">
      <alignment horizontal="left" vertical="top"/>
      <protection locked="0"/>
    </xf>
    <xf numFmtId="0" fontId="6" fillId="0" borderId="16" xfId="0" applyFont="1" applyBorder="1" applyAlignment="1" applyProtection="1">
      <alignment horizontal="left" vertical="top"/>
      <protection locked="0"/>
    </xf>
    <xf numFmtId="0" fontId="6" fillId="0" borderId="10" xfId="0" applyFont="1" applyBorder="1" applyAlignment="1" applyProtection="1">
      <alignment horizontal="left" vertical="top"/>
      <protection locked="0"/>
    </xf>
    <xf numFmtId="0" fontId="6" fillId="0" borderId="15" xfId="0" applyFont="1" applyBorder="1" applyAlignment="1" applyProtection="1">
      <alignment horizontal="left" vertical="top"/>
      <protection locked="0"/>
    </xf>
    <xf numFmtId="0" fontId="6" fillId="0" borderId="11" xfId="0" applyFont="1" applyBorder="1" applyAlignment="1" applyProtection="1">
      <alignment horizontal="left" vertical="top"/>
      <protection locked="0"/>
    </xf>
    <xf numFmtId="0" fontId="5" fillId="2" borderId="13" xfId="0" applyFont="1" applyFill="1" applyBorder="1" applyAlignment="1" applyProtection="1">
      <alignment horizontal="center"/>
      <protection locked="0"/>
    </xf>
    <xf numFmtId="170" fontId="3" fillId="0" borderId="3" xfId="0" applyNumberFormat="1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4" xfId="0" applyFont="1" applyBorder="1" applyAlignment="1" applyProtection="1">
      <alignment horizontal="left" vertical="top"/>
      <protection locked="0"/>
    </xf>
    <xf numFmtId="0" fontId="3" fillId="0" borderId="4" xfId="0" applyFont="1" applyBorder="1" applyAlignment="1" applyProtection="1">
      <alignment horizontal="left" vertical="top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3" fillId="0" borderId="16" xfId="0" applyFont="1" applyBorder="1" applyAlignment="1" applyProtection="1">
      <alignment horizontal="left" vertical="top"/>
      <protection locked="0"/>
    </xf>
    <xf numFmtId="0" fontId="3" fillId="0" borderId="10" xfId="0" applyFont="1" applyBorder="1" applyAlignment="1" applyProtection="1">
      <alignment horizontal="left" vertical="top"/>
      <protection locked="0"/>
    </xf>
    <xf numFmtId="0" fontId="3" fillId="0" borderId="15" xfId="0" applyFont="1" applyBorder="1" applyAlignment="1" applyProtection="1">
      <alignment horizontal="left" vertical="top"/>
      <protection locked="0"/>
    </xf>
    <xf numFmtId="0" fontId="3" fillId="0" borderId="11" xfId="0" applyFont="1" applyBorder="1" applyAlignment="1" applyProtection="1">
      <alignment horizontal="left" vertical="top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10" fillId="0" borderId="0" xfId="1" applyFont="1" applyFill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horizontal="left" vertical="top"/>
      <protection locked="0"/>
    </xf>
    <xf numFmtId="0" fontId="5" fillId="0" borderId="13" xfId="0" applyFont="1" applyBorder="1" applyAlignment="1" applyProtection="1">
      <alignment horizontal="left" vertical="top"/>
      <protection locked="0"/>
    </xf>
    <xf numFmtId="0" fontId="5" fillId="0" borderId="14" xfId="0" applyFont="1" applyBorder="1" applyAlignment="1" applyProtection="1">
      <alignment horizontal="left" vertical="top"/>
      <protection locked="0"/>
    </xf>
    <xf numFmtId="0" fontId="5" fillId="0" borderId="4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5" fillId="0" borderId="16" xfId="0" applyFont="1" applyBorder="1" applyAlignment="1" applyProtection="1">
      <alignment horizontal="left" vertical="top"/>
      <protection locked="0"/>
    </xf>
    <xf numFmtId="0" fontId="5" fillId="0" borderId="10" xfId="0" applyFont="1" applyBorder="1" applyAlignment="1" applyProtection="1">
      <alignment horizontal="left" vertical="top"/>
      <protection locked="0"/>
    </xf>
    <xf numFmtId="0" fontId="5" fillId="0" borderId="15" xfId="0" applyFont="1" applyBorder="1" applyAlignment="1" applyProtection="1">
      <alignment horizontal="left" vertical="top"/>
      <protection locked="0"/>
    </xf>
    <xf numFmtId="0" fontId="5" fillId="0" borderId="11" xfId="0" applyFont="1" applyBorder="1" applyAlignment="1" applyProtection="1">
      <alignment horizontal="left" vertical="top"/>
      <protection locked="0"/>
    </xf>
    <xf numFmtId="0" fontId="3" fillId="0" borderId="12" xfId="0" applyFont="1" applyBorder="1" applyAlignment="1" applyProtection="1">
      <alignment horizontal="left" vertical="top"/>
      <protection locked="0"/>
    </xf>
    <xf numFmtId="0" fontId="3" fillId="3" borderId="0" xfId="0" applyFont="1" applyFill="1" applyBorder="1" applyAlignment="1" applyProtection="1">
      <alignment horizontal="center" vertical="center"/>
      <protection locked="0"/>
    </xf>
    <xf numFmtId="170" fontId="3" fillId="0" borderId="17" xfId="0" applyNumberFormat="1" applyFont="1" applyBorder="1" applyAlignment="1" applyProtection="1">
      <alignment horizontal="center" vertical="center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6" fillId="0" borderId="14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0" fontId="6" fillId="0" borderId="16" xfId="0" applyFont="1" applyBorder="1" applyAlignment="1" applyProtection="1">
      <alignment horizontal="left" vertical="top" wrapText="1"/>
      <protection locked="0"/>
    </xf>
    <xf numFmtId="0" fontId="6" fillId="0" borderId="10" xfId="0" applyFont="1" applyBorder="1" applyAlignment="1" applyProtection="1">
      <alignment horizontal="left" vertical="top" wrapText="1"/>
      <protection locked="0"/>
    </xf>
    <xf numFmtId="0" fontId="6" fillId="0" borderId="15" xfId="0" applyFont="1" applyBorder="1" applyAlignment="1" applyProtection="1">
      <alignment horizontal="left" vertical="top" wrapText="1"/>
      <protection locked="0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174" fontId="3" fillId="0" borderId="3" xfId="0" applyNumberFormat="1" applyFont="1" applyBorder="1" applyAlignment="1" applyProtection="1">
      <alignment horizontal="center" vertical="center"/>
      <protection locked="0"/>
    </xf>
    <xf numFmtId="174" fontId="3" fillId="0" borderId="9" xfId="0" applyNumberFormat="1" applyFont="1" applyBorder="1" applyAlignment="1" applyProtection="1">
      <alignment horizontal="center" vertical="center"/>
      <protection locked="0"/>
    </xf>
    <xf numFmtId="174" fontId="3" fillId="0" borderId="2" xfId="0" applyNumberFormat="1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170" fontId="3" fillId="0" borderId="3" xfId="1" applyNumberFormat="1" applyFont="1" applyBorder="1" applyAlignment="1" applyProtection="1">
      <alignment horizontal="center" vertical="center"/>
    </xf>
    <xf numFmtId="170" fontId="3" fillId="0" borderId="2" xfId="1" applyNumberFormat="1" applyFont="1" applyBorder="1" applyAlignment="1" applyProtection="1">
      <alignment horizontal="center" vertical="center"/>
    </xf>
    <xf numFmtId="0" fontId="3" fillId="0" borderId="6" xfId="0" applyNumberFormat="1" applyFont="1" applyBorder="1" applyAlignment="1" applyProtection="1">
      <alignment horizontal="center" vertical="center"/>
      <protection locked="0"/>
    </xf>
    <xf numFmtId="170" fontId="3" fillId="0" borderId="6" xfId="0" applyNumberFormat="1" applyFont="1" applyFill="1" applyBorder="1" applyAlignment="1" applyProtection="1">
      <alignment horizontal="center" vertical="center"/>
      <protection locked="0"/>
    </xf>
    <xf numFmtId="170" fontId="3" fillId="0" borderId="8" xfId="0" applyNumberFormat="1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170" fontId="3" fillId="0" borderId="6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Fill="1" applyBorder="1" applyAlignment="1" applyProtection="1">
      <alignment horizontal="center" vertical="center"/>
      <protection locked="0"/>
    </xf>
    <xf numFmtId="164" fontId="3" fillId="0" borderId="8" xfId="0" applyNumberFormat="1" applyFont="1" applyFill="1" applyBorder="1" applyAlignment="1" applyProtection="1">
      <alignment horizontal="center" vertical="center"/>
      <protection locked="0"/>
    </xf>
    <xf numFmtId="170" fontId="3" fillId="0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left" vertical="center" indent="2"/>
      <protection locked="0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0" fontId="3" fillId="0" borderId="13" xfId="0" applyFont="1" applyFill="1" applyBorder="1" applyAlignment="1" applyProtection="1">
      <alignment horizontal="center" vertical="center"/>
      <protection locked="0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0" fontId="3" fillId="0" borderId="15" xfId="0" applyFont="1" applyFill="1" applyBorder="1" applyAlignment="1" applyProtection="1">
      <alignment horizontal="center" vertical="center"/>
      <protection locked="0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0" fontId="3" fillId="9" borderId="0" xfId="0" applyFont="1" applyFill="1" applyAlignment="1" applyProtection="1">
      <alignment horizontal="center" vertical="center"/>
      <protection locked="0"/>
    </xf>
    <xf numFmtId="170" fontId="3" fillId="0" borderId="22" xfId="0" applyNumberFormat="1" applyFont="1" applyBorder="1" applyAlignment="1" applyProtection="1">
      <alignment horizontal="center" vertical="center"/>
    </xf>
    <xf numFmtId="170" fontId="3" fillId="0" borderId="9" xfId="0" applyNumberFormat="1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4" xfId="0" applyFont="1" applyBorder="1" applyAlignment="1" applyProtection="1">
      <alignment horizontal="left" vertical="top" wrapText="1"/>
      <protection locked="0"/>
    </xf>
    <xf numFmtId="0" fontId="5" fillId="0" borderId="4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left" vertical="top" wrapText="1"/>
      <protection locked="0"/>
    </xf>
    <xf numFmtId="0" fontId="5" fillId="0" borderId="16" xfId="0" applyFont="1" applyBorder="1" applyAlignment="1" applyProtection="1">
      <alignment horizontal="left" vertical="top" wrapText="1"/>
      <protection locked="0"/>
    </xf>
    <xf numFmtId="0" fontId="5" fillId="0" borderId="10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center" vertical="top"/>
      <protection locked="0"/>
    </xf>
    <xf numFmtId="0" fontId="6" fillId="0" borderId="13" xfId="0" applyFont="1" applyBorder="1" applyAlignment="1" applyProtection="1">
      <alignment horizontal="center" vertical="top"/>
      <protection locked="0"/>
    </xf>
    <xf numFmtId="0" fontId="6" fillId="0" borderId="14" xfId="0" applyFont="1" applyBorder="1" applyAlignment="1" applyProtection="1">
      <alignment horizontal="center" vertical="top"/>
      <protection locked="0"/>
    </xf>
    <xf numFmtId="0" fontId="6" fillId="0" borderId="4" xfId="0" applyFont="1" applyBorder="1" applyAlignment="1" applyProtection="1">
      <alignment horizontal="center" vertical="top"/>
      <protection locked="0"/>
    </xf>
    <xf numFmtId="0" fontId="6" fillId="0" borderId="0" xfId="0" applyFont="1" applyBorder="1" applyAlignment="1" applyProtection="1">
      <alignment horizontal="center" vertical="top"/>
      <protection locked="0"/>
    </xf>
    <xf numFmtId="0" fontId="6" fillId="0" borderId="16" xfId="0" applyFont="1" applyBorder="1" applyAlignment="1" applyProtection="1">
      <alignment horizontal="center" vertical="top"/>
      <protection locked="0"/>
    </xf>
    <xf numFmtId="0" fontId="6" fillId="0" borderId="10" xfId="0" applyFont="1" applyBorder="1" applyAlignment="1" applyProtection="1">
      <alignment horizontal="center" vertical="top"/>
      <protection locked="0"/>
    </xf>
    <xf numFmtId="0" fontId="6" fillId="0" borderId="15" xfId="0" applyFont="1" applyBorder="1" applyAlignment="1" applyProtection="1">
      <alignment horizontal="center" vertical="top"/>
      <protection locked="0"/>
    </xf>
    <xf numFmtId="0" fontId="6" fillId="0" borderId="11" xfId="0" applyFont="1" applyBorder="1" applyAlignment="1" applyProtection="1">
      <alignment horizontal="center" vertical="top"/>
      <protection locked="0"/>
    </xf>
    <xf numFmtId="0" fontId="10" fillId="0" borderId="0" xfId="1" applyFont="1" applyFill="1" applyBorder="1" applyAlignment="1" applyProtection="1">
      <alignment horizontal="center"/>
      <protection locked="0"/>
    </xf>
    <xf numFmtId="170" fontId="3" fillId="0" borderId="3" xfId="0" applyNumberFormat="1" applyFont="1" applyFill="1" applyBorder="1" applyAlignment="1" applyProtection="1">
      <alignment horizontal="center" vertical="center"/>
      <protection locked="0"/>
    </xf>
    <xf numFmtId="170" fontId="3" fillId="0" borderId="2" xfId="0" applyNumberFormat="1" applyFont="1" applyFill="1" applyBorder="1" applyAlignment="1" applyProtection="1">
      <alignment horizontal="center" vertical="center"/>
      <protection locked="0"/>
    </xf>
    <xf numFmtId="170" fontId="3" fillId="0" borderId="3" xfId="0" applyNumberFormat="1" applyFont="1" applyFill="1" applyBorder="1" applyAlignment="1" applyProtection="1">
      <alignment horizontal="center" vertical="center"/>
    </xf>
    <xf numFmtId="170" fontId="3" fillId="0" borderId="2" xfId="0" applyNumberFormat="1" applyFont="1" applyFill="1" applyBorder="1" applyAlignment="1" applyProtection="1">
      <alignment horizontal="center" vertical="center"/>
    </xf>
    <xf numFmtId="0" fontId="9" fillId="0" borderId="0" xfId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 vertical="center" indent="2"/>
      <protection locked="0"/>
    </xf>
    <xf numFmtId="1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17" xfId="0" applyNumberFormat="1" applyFont="1" applyBorder="1" applyAlignment="1" applyProtection="1">
      <alignment horizontal="center" vertical="center"/>
      <protection locked="0"/>
    </xf>
    <xf numFmtId="0" fontId="3" fillId="0" borderId="2" xfId="0" applyNumberFormat="1" applyFont="1" applyBorder="1" applyAlignment="1" applyProtection="1">
      <alignment horizontal="center" vertical="center"/>
      <protection locked="0"/>
    </xf>
    <xf numFmtId="0" fontId="5" fillId="0" borderId="17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14" fillId="4" borderId="24" xfId="2" applyFill="1" applyBorder="1" applyAlignment="1" applyProtection="1">
      <alignment horizontal="center" vertical="center" wrapText="1"/>
      <protection locked="0"/>
    </xf>
    <xf numFmtId="0" fontId="14" fillId="4" borderId="13" xfId="2" applyFill="1" applyBorder="1" applyAlignment="1" applyProtection="1">
      <alignment horizontal="center" vertical="center" wrapText="1"/>
      <protection locked="0"/>
    </xf>
    <xf numFmtId="0" fontId="14" fillId="4" borderId="25" xfId="2" applyFill="1" applyBorder="1" applyAlignment="1" applyProtection="1">
      <alignment horizontal="center" vertical="center" wrapText="1"/>
      <protection locked="0"/>
    </xf>
    <xf numFmtId="0" fontId="4" fillId="6" borderId="0" xfId="2" applyFont="1" applyFill="1" applyBorder="1" applyAlignment="1" applyProtection="1">
      <alignment horizontal="center" vertical="center"/>
      <protection locked="0"/>
    </xf>
    <xf numFmtId="0" fontId="4" fillId="0" borderId="15" xfId="2" applyFont="1" applyBorder="1" applyAlignment="1" applyProtection="1">
      <alignment horizontal="center" vertical="center"/>
      <protection locked="0"/>
    </xf>
  </cellXfs>
  <cellStyles count="7">
    <cellStyle name="Milliers 2" xfId="4"/>
    <cellStyle name="Normal" xfId="0" builtinId="0"/>
    <cellStyle name="Normal 2" xfId="3"/>
    <cellStyle name="Normal 3" xfId="2"/>
    <cellStyle name="Normal 4" xfId="5"/>
    <cellStyle name="Normal 5" xfId="6"/>
    <cellStyle name="Normal_PALE N° 158" xfId="1"/>
  </cellStyles>
  <dxfs count="206">
    <dxf>
      <font>
        <color rgb="FFFF0000"/>
      </font>
    </dxf>
    <dxf>
      <font>
        <color rgb="FFFF0000"/>
      </font>
    </dxf>
    <dxf>
      <font>
        <color auto="1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4.xml"/><Relationship Id="rId11" Type="http://schemas.microsoft.com/office/2006/relationships/vbaProject" Target="vbaProject.bin"/><Relationship Id="rId5" Type="http://schemas.openxmlformats.org/officeDocument/2006/relationships/chartsheet" Target="chartsheets/sheet2.xml"/><Relationship Id="rId10" Type="http://schemas.openxmlformats.org/officeDocument/2006/relationships/calcChain" Target="calcChain.xml"/><Relationship Id="rId4" Type="http://schemas.openxmlformats.org/officeDocument/2006/relationships/chartsheet" Target="chartsheets/sheet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200"/>
              <a:t>SABRE PP 330</a:t>
            </a:r>
            <a:r>
              <a:rPr lang="fr-FR" sz="1200" baseline="0"/>
              <a:t> </a:t>
            </a:r>
            <a:endParaRPr lang="fr-FR" sz="1200"/>
          </a:p>
        </c:rich>
      </c:tx>
      <c:layout>
        <c:manualLayout>
          <c:xMode val="edge"/>
          <c:yMode val="edge"/>
          <c:x val="0.13886163922447259"/>
          <c:y val="3.677634339594698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5.4394296480738701E-2"/>
          <c:y val="0.10784903886300796"/>
          <c:w val="0.87083333333333335"/>
          <c:h val="0.809443507588532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'TDM GEO'!$A$5</c:f>
              <c:strCache>
                <c:ptCount val="1"/>
                <c:pt idx="0">
                  <c:v> NEUVE</c:v>
                </c:pt>
              </c:strCache>
            </c:strRef>
          </c:tx>
          <c:xVal>
            <c:numRef>
              <c:f>'TDM GEO'!$B$3:$D$3</c:f>
              <c:numCache>
                <c:formatCode>General</c:formatCode>
                <c:ptCount val="3"/>
                <c:pt idx="0">
                  <c:v>1575</c:v>
                </c:pt>
                <c:pt idx="1">
                  <c:v>4488</c:v>
                </c:pt>
                <c:pt idx="2">
                  <c:v>6595</c:v>
                </c:pt>
              </c:numCache>
            </c:numRef>
          </c:xVal>
          <c:yVal>
            <c:numRef>
              <c:f>'TDM GEO'!$B$5:$D$5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0"/>
          <c:order val="1"/>
          <c:tx>
            <c:strRef>
              <c:f>'TDM GEO'!$A$6</c:f>
              <c:strCache>
                <c:ptCount val="1"/>
                <c:pt idx="0">
                  <c:v>1er RETOUR</c:v>
                </c:pt>
              </c:strCache>
            </c:strRef>
          </c:tx>
          <c:xVal>
            <c:numRef>
              <c:f>'TDM GEO'!$B$3:$D$3</c:f>
              <c:numCache>
                <c:formatCode>General</c:formatCode>
                <c:ptCount val="3"/>
                <c:pt idx="0">
                  <c:v>1575</c:v>
                </c:pt>
                <c:pt idx="1">
                  <c:v>4488</c:v>
                </c:pt>
                <c:pt idx="2">
                  <c:v>6595</c:v>
                </c:pt>
              </c:numCache>
            </c:numRef>
          </c:xVal>
          <c:yVal>
            <c:numRef>
              <c:f>'TDM GEO'!$B$6:$D$6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1"/>
          <c:order val="2"/>
          <c:tx>
            <c:strRef>
              <c:f>'TDM GEO'!$A$7</c:f>
              <c:strCache>
                <c:ptCount val="1"/>
                <c:pt idx="0">
                  <c:v>REFUS BANC du </c:v>
                </c:pt>
              </c:strCache>
            </c:strRef>
          </c:tx>
          <c:xVal>
            <c:numRef>
              <c:f>'TDM GEO'!$B$3:$D$3</c:f>
              <c:numCache>
                <c:formatCode>General</c:formatCode>
                <c:ptCount val="3"/>
                <c:pt idx="0">
                  <c:v>1575</c:v>
                </c:pt>
                <c:pt idx="1">
                  <c:v>4488</c:v>
                </c:pt>
                <c:pt idx="2">
                  <c:v>6595</c:v>
                </c:pt>
              </c:numCache>
            </c:numRef>
          </c:xVal>
          <c:yVal>
            <c:numRef>
              <c:f>'TDM GEO'!$B$7:$D$7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4"/>
          <c:order val="3"/>
          <c:tx>
            <c:v>REF 1575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1575</c:v>
              </c:pt>
              <c:pt idx="1">
                <c:v>1575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3</c:v>
              </c:pt>
            </c:numLit>
          </c:yVal>
          <c:smooth val="1"/>
        </c:ser>
        <c:ser>
          <c:idx val="5"/>
          <c:order val="4"/>
          <c:tx>
            <c:v>REF 4488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4488</c:v>
              </c:pt>
              <c:pt idx="1">
                <c:v>4488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3</c:v>
              </c:pt>
            </c:numLit>
          </c:yVal>
          <c:smooth val="1"/>
        </c:ser>
        <c:ser>
          <c:idx val="6"/>
          <c:order val="5"/>
          <c:tx>
            <c:v>REF 6595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6595</c:v>
              </c:pt>
              <c:pt idx="1">
                <c:v>6595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3</c:v>
              </c:pt>
            </c:numLit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3976704"/>
        <c:axId val="163978624"/>
      </c:scatterChart>
      <c:valAx>
        <c:axId val="163976704"/>
        <c:scaling>
          <c:orientation val="maxMin"/>
          <c:max val="7000"/>
          <c:min val="-200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Références</a:t>
                </a:r>
              </a:p>
            </c:rich>
          </c:tx>
          <c:layout>
            <c:manualLayout>
              <c:xMode val="edge"/>
              <c:yMode val="edge"/>
              <c:x val="0.43397985691911334"/>
              <c:y val="0.96123861476563077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none"/>
        <c:minorTickMark val="none"/>
        <c:tickLblPos val="low"/>
        <c:spPr>
          <a:ln w="3175">
            <a:solidFill>
              <a:srgbClr val="FF0000"/>
            </a:solidFill>
            <a:prstDash val="solid"/>
          </a:ln>
        </c:spPr>
        <c:txPr>
          <a:bodyPr rot="540000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3978624"/>
        <c:crosses val="autoZero"/>
        <c:crossBetween val="midCat"/>
        <c:majorUnit val="200"/>
        <c:minorUnit val="100"/>
      </c:valAx>
      <c:valAx>
        <c:axId val="163978624"/>
        <c:scaling>
          <c:orientation val="minMax"/>
          <c:max val="5"/>
          <c:min val="-5"/>
        </c:scaling>
        <c:delete val="0"/>
        <c:axPos val="r"/>
        <c:majorGridlines>
          <c:spPr>
            <a:ln w="3175">
              <a:noFill/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200"/>
                  <a:t>Valeur en mm</a:t>
                </a:r>
              </a:p>
            </c:rich>
          </c:tx>
          <c:layout>
            <c:manualLayout>
              <c:xMode val="edge"/>
              <c:yMode val="edge"/>
              <c:x val="0.95420605689386062"/>
              <c:y val="0.42491578834777316"/>
            </c:manualLayout>
          </c:layout>
          <c:overlay val="0"/>
          <c:spPr>
            <a:noFill/>
            <a:ln w="25400">
              <a:noFill/>
            </a:ln>
          </c:spPr>
        </c:title>
        <c:numFmt formatCode="#,##0.0" sourceLinked="0"/>
        <c:majorTickMark val="cross"/>
        <c:minorTickMark val="none"/>
        <c:tickLblPos val="nextTo"/>
        <c:spPr>
          <a:ln w="3175">
            <a:solidFill>
              <a:srgbClr val="FF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3976704"/>
        <c:crosses val="autoZero"/>
        <c:crossBetween val="midCat"/>
        <c:majorUnit val="0.5"/>
      </c:valAx>
      <c:spPr>
        <a:noFill/>
        <a:ln w="12700">
          <a:noFill/>
          <a:prstDash val="solid"/>
        </a:ln>
      </c:spPr>
    </c:plotArea>
    <c:legend>
      <c:legendPos val="t"/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53882263181790091"/>
          <c:y val="2.0102683089378719E-2"/>
          <c:w val="0.27750771685780828"/>
          <c:h val="6.7245904606751755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200"/>
              <a:t>VRILLAGE PP</a:t>
            </a:r>
            <a:r>
              <a:rPr lang="fr-FR" sz="1200" baseline="0"/>
              <a:t> 330</a:t>
            </a:r>
            <a:r>
              <a:rPr lang="fr-FR" sz="1200"/>
              <a:t> N° </a:t>
            </a:r>
          </a:p>
        </c:rich>
      </c:tx>
      <c:layout>
        <c:manualLayout>
          <c:xMode val="edge"/>
          <c:yMode val="edge"/>
          <c:x val="8.2974126698850459E-2"/>
          <c:y val="3.467298562601305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3.3930976846908587E-2"/>
          <c:y val="0.10993668035414288"/>
          <c:w val="0.87083333333333335"/>
          <c:h val="0.8094435075885329"/>
        </c:manualLayout>
      </c:layout>
      <c:scatterChart>
        <c:scatterStyle val="smoothMarker"/>
        <c:varyColors val="0"/>
        <c:ser>
          <c:idx val="1"/>
          <c:order val="0"/>
          <c:tx>
            <c:strRef>
              <c:f>'TDM GEO'!$A$4</c:f>
              <c:strCache>
                <c:ptCount val="1"/>
                <c:pt idx="0">
                  <c:v>THEORIQUE</c:v>
                </c:pt>
              </c:strCache>
            </c:strRef>
          </c:tx>
          <c:dLbls>
            <c:dLbl>
              <c:idx val="2"/>
              <c:layout>
                <c:manualLayout>
                  <c:x val="-1.3651877133105802E-3"/>
                  <c:y val="2.297650130548302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xVal>
            <c:numRef>
              <c:f>'TDM GEO'!$J$3:$L$3</c:f>
              <c:numCache>
                <c:formatCode>General</c:formatCode>
                <c:ptCount val="3"/>
                <c:pt idx="0">
                  <c:v>6595</c:v>
                </c:pt>
                <c:pt idx="1">
                  <c:v>4488</c:v>
                </c:pt>
                <c:pt idx="2">
                  <c:v>1575</c:v>
                </c:pt>
              </c:numCache>
            </c:numRef>
          </c:xVal>
          <c:yVal>
            <c:numRef>
              <c:f>'TDM GEO'!$J$4:$L$4</c:f>
              <c:numCache>
                <c:formatCode>0.00</c:formatCode>
                <c:ptCount val="3"/>
                <c:pt idx="0">
                  <c:v>-8.3000000000000007</c:v>
                </c:pt>
                <c:pt idx="1">
                  <c:v>-5.14</c:v>
                </c:pt>
                <c:pt idx="2">
                  <c:v>-0.44</c:v>
                </c:pt>
              </c:numCache>
            </c:numRef>
          </c:yVal>
          <c:smooth val="1"/>
        </c:ser>
        <c:ser>
          <c:idx val="2"/>
          <c:order val="1"/>
          <c:tx>
            <c:strRef>
              <c:f>'TDM GEO'!$A$5</c:f>
              <c:strCache>
                <c:ptCount val="1"/>
                <c:pt idx="0">
                  <c:v> NEUVE</c:v>
                </c:pt>
              </c:strCache>
            </c:strRef>
          </c:tx>
          <c:xVal>
            <c:numRef>
              <c:f>'TDM GEO'!$J$3:$L$3</c:f>
              <c:numCache>
                <c:formatCode>General</c:formatCode>
                <c:ptCount val="3"/>
                <c:pt idx="0">
                  <c:v>6595</c:v>
                </c:pt>
                <c:pt idx="1">
                  <c:v>4488</c:v>
                </c:pt>
                <c:pt idx="2">
                  <c:v>1575</c:v>
                </c:pt>
              </c:numCache>
            </c:numRef>
          </c:xVal>
          <c:yVal>
            <c:numRef>
              <c:f>'TDM GEO'!$J$5:$L$5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5"/>
          <c:order val="2"/>
          <c:tx>
            <c:strRef>
              <c:f>'TDM GEO'!$A$6</c:f>
              <c:strCache>
                <c:ptCount val="1"/>
                <c:pt idx="0">
                  <c:v>1er RETOUR</c:v>
                </c:pt>
              </c:strCache>
            </c:strRef>
          </c:tx>
          <c:xVal>
            <c:numRef>
              <c:f>'TDM GEO'!$J$3:$L$3</c:f>
              <c:numCache>
                <c:formatCode>General</c:formatCode>
                <c:ptCount val="3"/>
                <c:pt idx="0">
                  <c:v>6595</c:v>
                </c:pt>
                <c:pt idx="1">
                  <c:v>4488</c:v>
                </c:pt>
                <c:pt idx="2">
                  <c:v>1575</c:v>
                </c:pt>
              </c:numCache>
            </c:numRef>
          </c:xVal>
          <c:yVal>
            <c:numRef>
              <c:f>'TDM GEO'!$J$6:$L$6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0"/>
          <c:order val="3"/>
          <c:tx>
            <c:strRef>
              <c:f>'TDM GEO'!$A$7</c:f>
              <c:strCache>
                <c:ptCount val="1"/>
                <c:pt idx="0">
                  <c:v>REFUS BANC du </c:v>
                </c:pt>
              </c:strCache>
            </c:strRef>
          </c:tx>
          <c:xVal>
            <c:numRef>
              <c:f>'TDM GEO'!$J$3:$L$3</c:f>
              <c:numCache>
                <c:formatCode>General</c:formatCode>
                <c:ptCount val="3"/>
                <c:pt idx="0">
                  <c:v>6595</c:v>
                </c:pt>
                <c:pt idx="1">
                  <c:v>4488</c:v>
                </c:pt>
                <c:pt idx="2">
                  <c:v>1575</c:v>
                </c:pt>
              </c:numCache>
            </c:numRef>
          </c:xVal>
          <c:yVal>
            <c:numRef>
              <c:f>'TDM GEO'!$J$7:$L$7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3"/>
          <c:order val="4"/>
          <c:tx>
            <c:v>REF 1575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1575</c:v>
              </c:pt>
              <c:pt idx="1">
                <c:v>1575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0</c:v>
              </c:pt>
            </c:numLit>
          </c:yVal>
          <c:smooth val="1"/>
        </c:ser>
        <c:ser>
          <c:idx val="4"/>
          <c:order val="5"/>
          <c:tx>
            <c:v>REF 4488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4488</c:v>
              </c:pt>
              <c:pt idx="1">
                <c:v>4488</c:v>
              </c:pt>
            </c:numLit>
          </c:xVal>
          <c:yVal>
            <c:numLit>
              <c:formatCode>General</c:formatCode>
              <c:ptCount val="2"/>
              <c:pt idx="0">
                <c:v>-7</c:v>
              </c:pt>
              <c:pt idx="1">
                <c:v>0</c:v>
              </c:pt>
            </c:numLit>
          </c:yVal>
          <c:smooth val="1"/>
        </c:ser>
        <c:ser>
          <c:idx val="6"/>
          <c:order val="6"/>
          <c:tx>
            <c:v>REF 6595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6595</c:v>
              </c:pt>
              <c:pt idx="1">
                <c:v>6595</c:v>
              </c:pt>
            </c:numLit>
          </c:xVal>
          <c:yVal>
            <c:numLit>
              <c:formatCode>General</c:formatCode>
              <c:ptCount val="2"/>
              <c:pt idx="0">
                <c:v>-11</c:v>
              </c:pt>
              <c:pt idx="1">
                <c:v>0</c:v>
              </c:pt>
            </c:numLit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5368576"/>
        <c:axId val="165370496"/>
      </c:scatterChart>
      <c:valAx>
        <c:axId val="165368576"/>
        <c:scaling>
          <c:orientation val="maxMin"/>
          <c:max val="7000"/>
          <c:min val="-200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Références</a:t>
                </a:r>
              </a:p>
            </c:rich>
          </c:tx>
          <c:layout>
            <c:manualLayout>
              <c:xMode val="edge"/>
              <c:yMode val="edge"/>
              <c:x val="0.43124990600837443"/>
              <c:y val="0.96121408681300979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in"/>
        <c:minorTickMark val="none"/>
        <c:tickLblPos val="nextTo"/>
        <c:spPr>
          <a:ln w="3175">
            <a:solidFill>
              <a:srgbClr val="FF0000"/>
            </a:solidFill>
            <a:prstDash val="solid"/>
          </a:ln>
        </c:spPr>
        <c:txPr>
          <a:bodyPr rot="540000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5370496"/>
        <c:crosses val="autoZero"/>
        <c:crossBetween val="midCat"/>
        <c:majorUnit val="200"/>
        <c:minorUnit val="100"/>
      </c:valAx>
      <c:valAx>
        <c:axId val="165370496"/>
        <c:scaling>
          <c:orientation val="minMax"/>
          <c:max val="2"/>
          <c:min val="-12"/>
        </c:scaling>
        <c:delete val="0"/>
        <c:axPos val="r"/>
        <c:majorGridlines>
          <c:spPr>
            <a:ln w="3175">
              <a:noFill/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200"/>
                  <a:t>Valeur en</a:t>
                </a:r>
                <a:r>
                  <a:rPr lang="fr-FR" sz="1200" baseline="0"/>
                  <a:t> degrés</a:t>
                </a:r>
                <a:endParaRPr lang="fr-FR" sz="1200"/>
              </a:p>
            </c:rich>
          </c:tx>
          <c:layout>
            <c:manualLayout>
              <c:xMode val="edge"/>
              <c:yMode val="edge"/>
              <c:x val="0.93511993702936569"/>
              <c:y val="0.3977519973012778"/>
            </c:manualLayout>
          </c:layout>
          <c:overlay val="0"/>
          <c:spPr>
            <a:noFill/>
            <a:ln w="25400">
              <a:noFill/>
            </a:ln>
          </c:spPr>
        </c:title>
        <c:numFmt formatCode="#,##0.0" sourceLinked="0"/>
        <c:majorTickMark val="out"/>
        <c:minorTickMark val="none"/>
        <c:tickLblPos val="nextTo"/>
        <c:spPr>
          <a:ln w="3175">
            <a:solidFill>
              <a:srgbClr val="FF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5368576"/>
        <c:crosses val="autoZero"/>
        <c:crossBetween val="midCat"/>
        <c:majorUnit val="0.5"/>
      </c:valAx>
      <c:spPr>
        <a:noFill/>
        <a:ln w="12700">
          <a:noFill/>
          <a:prstDash val="solid"/>
        </a:ln>
      </c:spPr>
    </c:plotArea>
    <c:legend>
      <c:legendPos val="t"/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layout>
        <c:manualLayout>
          <c:xMode val="edge"/>
          <c:yMode val="edge"/>
          <c:x val="0.4145182773340641"/>
          <c:y val="2.2292432881626474E-2"/>
          <c:w val="0.30030996381337693"/>
          <c:h val="6.7245904606751755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DELTA i PP</a:t>
            </a:r>
            <a:r>
              <a:rPr lang="en-US" baseline="0"/>
              <a:t> 330</a:t>
            </a:r>
            <a:endParaRPr lang="en-US"/>
          </a:p>
        </c:rich>
      </c:tx>
      <c:layout>
        <c:manualLayout>
          <c:xMode val="edge"/>
          <c:yMode val="edge"/>
          <c:x val="0.36402181393992417"/>
          <c:y val="2.406738412738961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5.9845982966211138E-2"/>
          <c:y val="0.10126967769224486"/>
          <c:w val="0.86169962088072327"/>
          <c:h val="0.86719598487810245"/>
        </c:manualLayout>
      </c:layout>
      <c:scatterChart>
        <c:scatterStyle val="lineMarker"/>
        <c:varyColors val="0"/>
        <c:ser>
          <c:idx val="0"/>
          <c:order val="0"/>
          <c:tx>
            <c:strRef>
              <c:f>'TDM GEO'!$A$2</c:f>
              <c:strCache>
                <c:ptCount val="1"/>
                <c:pt idx="0">
                  <c:v>N° XXX</c:v>
                </c:pt>
              </c:strCache>
            </c:strRef>
          </c:tx>
          <c:dLbls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yVal>
            <c:numRef>
              <c:f>'TDM GEO'!$N$5:$N$9</c:f>
              <c:numCache>
                <c:formatCode>General</c:formatCode>
                <c:ptCount val="5"/>
              </c:numCache>
            </c:numRef>
          </c:yVal>
          <c:smooth val="0"/>
        </c:ser>
        <c:ser>
          <c:idx val="1"/>
          <c:order val="1"/>
          <c:tx>
            <c:v>Valeur maxi</c:v>
          </c:tx>
          <c:spPr>
            <a:ln w="1905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7</c:v>
              </c:pt>
            </c:numLit>
          </c:xVal>
          <c:yVal>
            <c:numLit>
              <c:formatCode>General</c:formatCode>
              <c:ptCount val="2"/>
              <c:pt idx="0">
                <c:v>20</c:v>
              </c:pt>
              <c:pt idx="1">
                <c:v>20</c:v>
              </c:pt>
            </c:numLit>
          </c:yVal>
          <c:smooth val="0"/>
        </c:ser>
        <c:ser>
          <c:idx val="2"/>
          <c:order val="2"/>
          <c:tx>
            <c:v>Valeur mini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7</c:v>
              </c:pt>
            </c:numLit>
          </c:xVal>
          <c:yVal>
            <c:numLit>
              <c:formatCode>General</c:formatCode>
              <c:ptCount val="2"/>
              <c:pt idx="0">
                <c:v>-20</c:v>
              </c:pt>
              <c:pt idx="1">
                <c:v>-20</c:v>
              </c:pt>
            </c:numLit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5806080"/>
        <c:axId val="165807616"/>
      </c:scatterChart>
      <c:valAx>
        <c:axId val="165806080"/>
        <c:scaling>
          <c:orientation val="minMax"/>
          <c:max val="7"/>
          <c:min val="0"/>
        </c:scaling>
        <c:delete val="0"/>
        <c:axPos val="b"/>
        <c:majorTickMark val="none"/>
        <c:minorTickMark val="none"/>
        <c:tickLblPos val="none"/>
        <c:spPr>
          <a:ln w="25400">
            <a:solidFill>
              <a:schemeClr val="tx1"/>
            </a:solidFill>
            <a:prstDash val="lgDashDot"/>
          </a:ln>
        </c:spPr>
        <c:crossAx val="165807616"/>
        <c:crosses val="autoZero"/>
        <c:crossBetween val="midCat"/>
      </c:valAx>
      <c:valAx>
        <c:axId val="165807616"/>
        <c:scaling>
          <c:orientation val="minMax"/>
          <c:max val="40"/>
          <c:min val="-40"/>
        </c:scaling>
        <c:delete val="0"/>
        <c:axPos val="l"/>
        <c:majorGridlines>
          <c:spPr>
            <a:ln>
              <a:noFill/>
            </a:ln>
            <a:effectLst>
              <a:outerShdw blurRad="50800" dist="50800" dir="5400000" algn="ctr" rotWithShape="0">
                <a:schemeClr val="bg1"/>
              </a:outerShdw>
            </a:effectLst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 sz="1200"/>
                  <a:t>DELTA</a:t>
                </a:r>
                <a:r>
                  <a:rPr lang="fr-FR" sz="1200" baseline="0"/>
                  <a:t> i en minutes</a:t>
                </a:r>
                <a:endParaRPr lang="fr-FR" sz="1200"/>
              </a:p>
            </c:rich>
          </c:tx>
          <c:layout>
            <c:manualLayout>
              <c:xMode val="edge"/>
              <c:yMode val="edge"/>
              <c:x val="0.95587436570428697"/>
              <c:y val="0.4155656470118258"/>
            </c:manualLayout>
          </c:layout>
          <c:overlay val="0"/>
        </c:title>
        <c:numFmt formatCode="General" sourceLinked="1"/>
        <c:majorTickMark val="none"/>
        <c:minorTickMark val="none"/>
        <c:tickLblPos val="nextTo"/>
        <c:crossAx val="165806080"/>
        <c:crosses val="autoZero"/>
        <c:crossBetween val="midCat"/>
        <c:majorUnit val="5"/>
      </c:valAx>
      <c:spPr>
        <a:noFill/>
      </c:spPr>
    </c:plotArea>
    <c:legend>
      <c:legendPos val="r"/>
      <c:legendEntry>
        <c:idx val="0"/>
        <c:txPr>
          <a:bodyPr/>
          <a:lstStyle/>
          <a:p>
            <a:pPr>
              <a:defRPr sz="1800" baseline="0"/>
            </a:pPr>
            <a:endParaRPr lang="fr-FR"/>
          </a:p>
        </c:txPr>
      </c:legendEntry>
      <c:legendEntry>
        <c:idx val="1"/>
        <c:delete val="1"/>
      </c:legendEntry>
      <c:legendEntry>
        <c:idx val="2"/>
        <c:delete val="1"/>
      </c:legendEntry>
      <c:layout>
        <c:manualLayout>
          <c:xMode val="edge"/>
          <c:yMode val="edge"/>
          <c:x val="0.56112347623213765"/>
          <c:y val="2.4339705631256221E-2"/>
          <c:w val="0.17772621755613882"/>
          <c:h val="6.6799498412973946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5"/>
  <sheetViews>
    <sheetView workbookViewId="0"/>
  </sheetViews>
  <pageMargins left="0.7" right="0.7" top="0.75" bottom="0.75" header="0.3" footer="0.3"/>
  <pageSetup paperSize="9" orientation="landscape" r:id="rId1"/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6"/>
  <sheetViews>
    <sheetView workbookViewId="0"/>
  </sheetViews>
  <pageMargins left="0.7" right="0.7" top="0.75" bottom="0.75" header="0.3" footer="0.3"/>
  <pageSetup paperSize="9" orientation="landscape" r:id="rId1"/>
  <drawing r:id="rId2"/>
</chartsheet>
</file>

<file path=xl/ctrlProps/ctrlProp1.xml><?xml version="1.0" encoding="utf-8"?>
<formControlPr xmlns="http://schemas.microsoft.com/office/spreadsheetml/2009/9/main" objectType="CheckBox" fmlaLink="$K$58" lockText="1" noThreeD="1"/>
</file>

<file path=xl/ctrlProps/ctrlProp2.xml><?xml version="1.0" encoding="utf-8"?>
<formControlPr xmlns="http://schemas.microsoft.com/office/spreadsheetml/2009/9/main" objectType="CheckBox" fmlaLink="$L$58" lockText="1" noThreeD="1"/>
</file>

<file path=xl/ctrlProps/ctrlProp3.xml><?xml version="1.0" encoding="utf-8"?>
<formControlPr xmlns="http://schemas.microsoft.com/office/spreadsheetml/2009/9/main" objectType="CheckBox" fmlaLink="$J$58" lockText="1" noThreeD="1"/>
</file>

<file path=xl/ctrlProps/ctrlProp4.xml><?xml version="1.0" encoding="utf-8"?>
<formControlPr xmlns="http://schemas.microsoft.com/office/spreadsheetml/2009/9/main" objectType="CheckBox" fmlaLink="$M$58" lockText="1" noThreeD="1"/>
</file>

<file path=xl/ctrlProps/ctrlProp5.xml><?xml version="1.0" encoding="utf-8"?>
<formControlPr xmlns="http://schemas.microsoft.com/office/spreadsheetml/2009/9/main" objectType="CheckBox" fmlaLink="$O$58" lockText="1" noThreeD="1"/>
</file>

<file path=xl/ctrlProps/ctrlProp6.xml><?xml version="1.0" encoding="utf-8"?>
<formControlPr xmlns="http://schemas.microsoft.com/office/spreadsheetml/2009/9/main" objectType="CheckBox" fmlaLink="$P$58" lockText="1" noThreeD="1"/>
</file>

<file path=xl/ctrlProps/ctrlProp7.xml><?xml version="1.0" encoding="utf-8"?>
<formControlPr xmlns="http://schemas.microsoft.com/office/spreadsheetml/2009/9/main" objectType="CheckBox" fmlaLink="$N$58" lockText="1" noThreeD="1"/>
</file>

<file path=xl/ctrlProps/ctrlProp8.xml><?xml version="1.0" encoding="utf-8"?>
<formControlPr xmlns="http://schemas.microsoft.com/office/spreadsheetml/2009/9/main" objectType="CheckBox" fmlaLink="$K$59" lockText="1" noThreeD="1"/>
</file>

<file path=xl/ctrlProps/ctrlProp9.xml><?xml version="1.0" encoding="utf-8"?>
<formControlPr xmlns="http://schemas.microsoft.com/office/spreadsheetml/2009/9/main" objectType="CheckBox" fmlaLink="$L$59" lockText="1" noThreeD="1"/>
</file>

<file path=xl/ctrlProps/ctrlProp10.xml><?xml version="1.0" encoding="utf-8"?>
<formControlPr xmlns="http://schemas.microsoft.com/office/spreadsheetml/2009/9/main" objectType="CheckBox" fmlaLink="$J$59" lockText="1" noThreeD="1"/>
</file>

<file path=xl/ctrlProps/ctrlProp11.xml><?xml version="1.0" encoding="utf-8"?>
<formControlPr xmlns="http://schemas.microsoft.com/office/spreadsheetml/2009/9/main" objectType="CheckBox" fmlaLink="$M$59" lockText="1" noThreeD="1"/>
</file>

<file path=xl/ctrlProps/ctrlProp12.xml><?xml version="1.0" encoding="utf-8"?>
<formControlPr xmlns="http://schemas.microsoft.com/office/spreadsheetml/2009/9/main" objectType="CheckBox" fmlaLink="$O$59" lockText="1" noThreeD="1"/>
</file>

<file path=xl/ctrlProps/ctrlProp13.xml><?xml version="1.0" encoding="utf-8"?>
<formControlPr xmlns="http://schemas.microsoft.com/office/spreadsheetml/2009/9/main" objectType="CheckBox" fmlaLink="$P$59" lockText="1" noThreeD="1"/>
</file>

<file path=xl/ctrlProps/ctrlProp14.xml><?xml version="1.0" encoding="utf-8"?>
<formControlPr xmlns="http://schemas.microsoft.com/office/spreadsheetml/2009/9/main" objectType="CheckBox" fmlaLink="$N$59" lockText="1" noThreeD="1"/>
</file>

<file path=xl/ctrlProps/ctrlProp15.xml><?xml version="1.0" encoding="utf-8"?>
<formControlPr xmlns="http://schemas.microsoft.com/office/spreadsheetml/2009/9/main" objectType="CheckBox" fmlaLink="$K$92" lockText="1" noThreeD="1"/>
</file>

<file path=xl/ctrlProps/ctrlProp16.xml><?xml version="1.0" encoding="utf-8"?>
<formControlPr xmlns="http://schemas.microsoft.com/office/spreadsheetml/2009/9/main" objectType="CheckBox" fmlaLink="$L$92" lockText="1" noThreeD="1"/>
</file>

<file path=xl/ctrlProps/ctrlProp17.xml><?xml version="1.0" encoding="utf-8"?>
<formControlPr xmlns="http://schemas.microsoft.com/office/spreadsheetml/2009/9/main" objectType="CheckBox" fmlaLink="$J$92" lockText="1" noThreeD="1"/>
</file>

<file path=xl/ctrlProps/ctrlProp18.xml><?xml version="1.0" encoding="utf-8"?>
<formControlPr xmlns="http://schemas.microsoft.com/office/spreadsheetml/2009/9/main" objectType="CheckBox" fmlaLink="$M$92" lockText="1" noThreeD="1"/>
</file>

<file path=xl/ctrlProps/ctrlProp19.xml><?xml version="1.0" encoding="utf-8"?>
<formControlPr xmlns="http://schemas.microsoft.com/office/spreadsheetml/2009/9/main" objectType="CheckBox" fmlaLink="$O$92" lockText="1" noThreeD="1"/>
</file>

<file path=xl/ctrlProps/ctrlProp20.xml><?xml version="1.0" encoding="utf-8"?>
<formControlPr xmlns="http://schemas.microsoft.com/office/spreadsheetml/2009/9/main" objectType="CheckBox" fmlaLink="$P$92" lockText="1" noThreeD="1"/>
</file>

<file path=xl/ctrlProps/ctrlProp21.xml><?xml version="1.0" encoding="utf-8"?>
<formControlPr xmlns="http://schemas.microsoft.com/office/spreadsheetml/2009/9/main" objectType="CheckBox" fmlaLink="$N$92" lockText="1" noThreeD="1"/>
</file>

<file path=xl/ctrlProps/ctrlProp22.xml><?xml version="1.0" encoding="utf-8"?>
<formControlPr xmlns="http://schemas.microsoft.com/office/spreadsheetml/2009/9/main" objectType="CheckBox" fmlaLink="$K$93" lockText="1" noThreeD="1"/>
</file>

<file path=xl/ctrlProps/ctrlProp23.xml><?xml version="1.0" encoding="utf-8"?>
<formControlPr xmlns="http://schemas.microsoft.com/office/spreadsheetml/2009/9/main" objectType="CheckBox" fmlaLink="$L$93" lockText="1" noThreeD="1"/>
</file>

<file path=xl/ctrlProps/ctrlProp24.xml><?xml version="1.0" encoding="utf-8"?>
<formControlPr xmlns="http://schemas.microsoft.com/office/spreadsheetml/2009/9/main" objectType="CheckBox" fmlaLink="$J$93" lockText="1" noThreeD="1"/>
</file>

<file path=xl/ctrlProps/ctrlProp25.xml><?xml version="1.0" encoding="utf-8"?>
<formControlPr xmlns="http://schemas.microsoft.com/office/spreadsheetml/2009/9/main" objectType="CheckBox" fmlaLink="$M$93" lockText="1" noThreeD="1"/>
</file>

<file path=xl/ctrlProps/ctrlProp26.xml><?xml version="1.0" encoding="utf-8"?>
<formControlPr xmlns="http://schemas.microsoft.com/office/spreadsheetml/2009/9/main" objectType="CheckBox" fmlaLink="$O$93" lockText="1" noThreeD="1"/>
</file>

<file path=xl/ctrlProps/ctrlProp27.xml><?xml version="1.0" encoding="utf-8"?>
<formControlPr xmlns="http://schemas.microsoft.com/office/spreadsheetml/2009/9/main" objectType="CheckBox" fmlaLink="$P$93" lockText="1" noThreeD="1"/>
</file>

<file path=xl/ctrlProps/ctrlProp28.xml><?xml version="1.0" encoding="utf-8"?>
<formControlPr xmlns="http://schemas.microsoft.com/office/spreadsheetml/2009/9/main" objectType="CheckBox" fmlaLink="$N$93" lockText="1" noThreeD="1"/>
</file>

<file path=xl/ctrlProps/ctrlProp29.xml><?xml version="1.0" encoding="utf-8"?>
<formControlPr xmlns="http://schemas.microsoft.com/office/spreadsheetml/2009/9/main" objectType="CheckBox" fmlaLink="$K$126" lockText="1" noThreeD="1"/>
</file>

<file path=xl/ctrlProps/ctrlProp30.xml><?xml version="1.0" encoding="utf-8"?>
<formControlPr xmlns="http://schemas.microsoft.com/office/spreadsheetml/2009/9/main" objectType="CheckBox" fmlaLink="$L$126" lockText="1" noThreeD="1"/>
</file>

<file path=xl/ctrlProps/ctrlProp31.xml><?xml version="1.0" encoding="utf-8"?>
<formControlPr xmlns="http://schemas.microsoft.com/office/spreadsheetml/2009/9/main" objectType="CheckBox" fmlaLink="$J$126" lockText="1" noThreeD="1"/>
</file>

<file path=xl/ctrlProps/ctrlProp32.xml><?xml version="1.0" encoding="utf-8"?>
<formControlPr xmlns="http://schemas.microsoft.com/office/spreadsheetml/2009/9/main" objectType="CheckBox" fmlaLink="$M$126" lockText="1" noThreeD="1"/>
</file>

<file path=xl/ctrlProps/ctrlProp33.xml><?xml version="1.0" encoding="utf-8"?>
<formControlPr xmlns="http://schemas.microsoft.com/office/spreadsheetml/2009/9/main" objectType="CheckBox" fmlaLink="$O$126" lockText="1" noThreeD="1"/>
</file>

<file path=xl/ctrlProps/ctrlProp34.xml><?xml version="1.0" encoding="utf-8"?>
<formControlPr xmlns="http://schemas.microsoft.com/office/spreadsheetml/2009/9/main" objectType="CheckBox" fmlaLink="$P$126" lockText="1" noThreeD="1"/>
</file>

<file path=xl/ctrlProps/ctrlProp35.xml><?xml version="1.0" encoding="utf-8"?>
<formControlPr xmlns="http://schemas.microsoft.com/office/spreadsheetml/2009/9/main" objectType="CheckBox" fmlaLink="$N$126" lockText="1" noThreeD="1"/>
</file>

<file path=xl/ctrlProps/ctrlProp36.xml><?xml version="1.0" encoding="utf-8"?>
<formControlPr xmlns="http://schemas.microsoft.com/office/spreadsheetml/2009/9/main" objectType="CheckBox" fmlaLink="$K$127" lockText="1" noThreeD="1"/>
</file>

<file path=xl/ctrlProps/ctrlProp37.xml><?xml version="1.0" encoding="utf-8"?>
<formControlPr xmlns="http://schemas.microsoft.com/office/spreadsheetml/2009/9/main" objectType="CheckBox" fmlaLink="$L$127" lockText="1" noThreeD="1"/>
</file>

<file path=xl/ctrlProps/ctrlProp38.xml><?xml version="1.0" encoding="utf-8"?>
<formControlPr xmlns="http://schemas.microsoft.com/office/spreadsheetml/2009/9/main" objectType="CheckBox" fmlaLink="$J$127" lockText="1" noThreeD="1"/>
</file>

<file path=xl/ctrlProps/ctrlProp39.xml><?xml version="1.0" encoding="utf-8"?>
<formControlPr xmlns="http://schemas.microsoft.com/office/spreadsheetml/2009/9/main" objectType="CheckBox" fmlaLink="$M$127" lockText="1" noThreeD="1"/>
</file>

<file path=xl/ctrlProps/ctrlProp40.xml><?xml version="1.0" encoding="utf-8"?>
<formControlPr xmlns="http://schemas.microsoft.com/office/spreadsheetml/2009/9/main" objectType="CheckBox" fmlaLink="$O$127" lockText="1" noThreeD="1"/>
</file>

<file path=xl/ctrlProps/ctrlProp41.xml><?xml version="1.0" encoding="utf-8"?>
<formControlPr xmlns="http://schemas.microsoft.com/office/spreadsheetml/2009/9/main" objectType="CheckBox" fmlaLink="$P$127" lockText="1" noThreeD="1"/>
</file>

<file path=xl/ctrlProps/ctrlProp42.xml><?xml version="1.0" encoding="utf-8"?>
<formControlPr xmlns="http://schemas.microsoft.com/office/spreadsheetml/2009/9/main" objectType="CheckBox" fmlaLink="$N$127" lockText="1" noThreeD="1"/>
</file>

<file path=xl/ctrlProps/ctrlProp43.xml><?xml version="1.0" encoding="utf-8"?>
<formControlPr xmlns="http://schemas.microsoft.com/office/spreadsheetml/2009/9/main" objectType="CheckBox" fmlaLink="$K$160" lockText="1" noThreeD="1"/>
</file>

<file path=xl/ctrlProps/ctrlProp44.xml><?xml version="1.0" encoding="utf-8"?>
<formControlPr xmlns="http://schemas.microsoft.com/office/spreadsheetml/2009/9/main" objectType="CheckBox" fmlaLink="$L$160" lockText="1" noThreeD="1"/>
</file>

<file path=xl/ctrlProps/ctrlProp45.xml><?xml version="1.0" encoding="utf-8"?>
<formControlPr xmlns="http://schemas.microsoft.com/office/spreadsheetml/2009/9/main" objectType="CheckBox" fmlaLink="$J$160" lockText="1" noThreeD="1"/>
</file>

<file path=xl/ctrlProps/ctrlProp46.xml><?xml version="1.0" encoding="utf-8"?>
<formControlPr xmlns="http://schemas.microsoft.com/office/spreadsheetml/2009/9/main" objectType="CheckBox" fmlaLink="$M$160" lockText="1" noThreeD="1"/>
</file>

<file path=xl/ctrlProps/ctrlProp47.xml><?xml version="1.0" encoding="utf-8"?>
<formControlPr xmlns="http://schemas.microsoft.com/office/spreadsheetml/2009/9/main" objectType="CheckBox" fmlaLink="$O$160" lockText="1" noThreeD="1"/>
</file>

<file path=xl/ctrlProps/ctrlProp48.xml><?xml version="1.0" encoding="utf-8"?>
<formControlPr xmlns="http://schemas.microsoft.com/office/spreadsheetml/2009/9/main" objectType="CheckBox" fmlaLink="$P$160" lockText="1" noThreeD="1"/>
</file>

<file path=xl/ctrlProps/ctrlProp49.xml><?xml version="1.0" encoding="utf-8"?>
<formControlPr xmlns="http://schemas.microsoft.com/office/spreadsheetml/2009/9/main" objectType="CheckBox" fmlaLink="$N$160" lockText="1" noThreeD="1"/>
</file>

<file path=xl/ctrlProps/ctrlProp50.xml><?xml version="1.0" encoding="utf-8"?>
<formControlPr xmlns="http://schemas.microsoft.com/office/spreadsheetml/2009/9/main" objectType="CheckBox" fmlaLink="$K$161" lockText="1" noThreeD="1"/>
</file>

<file path=xl/ctrlProps/ctrlProp51.xml><?xml version="1.0" encoding="utf-8"?>
<formControlPr xmlns="http://schemas.microsoft.com/office/spreadsheetml/2009/9/main" objectType="CheckBox" fmlaLink="$L$161" lockText="1" noThreeD="1"/>
</file>

<file path=xl/ctrlProps/ctrlProp52.xml><?xml version="1.0" encoding="utf-8"?>
<formControlPr xmlns="http://schemas.microsoft.com/office/spreadsheetml/2009/9/main" objectType="CheckBox" fmlaLink="$J$161" lockText="1" noThreeD="1"/>
</file>

<file path=xl/ctrlProps/ctrlProp53.xml><?xml version="1.0" encoding="utf-8"?>
<formControlPr xmlns="http://schemas.microsoft.com/office/spreadsheetml/2009/9/main" objectType="CheckBox" fmlaLink="$M$161" lockText="1" noThreeD="1"/>
</file>

<file path=xl/ctrlProps/ctrlProp54.xml><?xml version="1.0" encoding="utf-8"?>
<formControlPr xmlns="http://schemas.microsoft.com/office/spreadsheetml/2009/9/main" objectType="CheckBox" fmlaLink="$O$161" lockText="1" noThreeD="1"/>
</file>

<file path=xl/ctrlProps/ctrlProp55.xml><?xml version="1.0" encoding="utf-8"?>
<formControlPr xmlns="http://schemas.microsoft.com/office/spreadsheetml/2009/9/main" objectType="CheckBox" fmlaLink="$P$161" lockText="1" noThreeD="1"/>
</file>

<file path=xl/ctrlProps/ctrlProp56.xml><?xml version="1.0" encoding="utf-8"?>
<formControlPr xmlns="http://schemas.microsoft.com/office/spreadsheetml/2009/9/main" objectType="CheckBox" fmlaLink="$N$161" lockText="1" noThreeD="1"/>
</file>

<file path=xl/ctrlProps/ctrlProp57.xml><?xml version="1.0" encoding="utf-8"?>
<formControlPr xmlns="http://schemas.microsoft.com/office/spreadsheetml/2009/9/main" objectType="CheckBox" fmlaLink="$K$194" lockText="1" noThreeD="1"/>
</file>

<file path=xl/ctrlProps/ctrlProp58.xml><?xml version="1.0" encoding="utf-8"?>
<formControlPr xmlns="http://schemas.microsoft.com/office/spreadsheetml/2009/9/main" objectType="CheckBox" fmlaLink="$L$194" lockText="1" noThreeD="1"/>
</file>

<file path=xl/ctrlProps/ctrlProp59.xml><?xml version="1.0" encoding="utf-8"?>
<formControlPr xmlns="http://schemas.microsoft.com/office/spreadsheetml/2009/9/main" objectType="CheckBox" fmlaLink="$J$194" lockText="1" noThreeD="1"/>
</file>

<file path=xl/ctrlProps/ctrlProp60.xml><?xml version="1.0" encoding="utf-8"?>
<formControlPr xmlns="http://schemas.microsoft.com/office/spreadsheetml/2009/9/main" objectType="CheckBox" fmlaLink="$M$194" lockText="1" noThreeD="1"/>
</file>

<file path=xl/ctrlProps/ctrlProp61.xml><?xml version="1.0" encoding="utf-8"?>
<formControlPr xmlns="http://schemas.microsoft.com/office/spreadsheetml/2009/9/main" objectType="CheckBox" fmlaLink="$O$194" lockText="1" noThreeD="1"/>
</file>

<file path=xl/ctrlProps/ctrlProp62.xml><?xml version="1.0" encoding="utf-8"?>
<formControlPr xmlns="http://schemas.microsoft.com/office/spreadsheetml/2009/9/main" objectType="CheckBox" fmlaLink="$P$194" lockText="1" noThreeD="1"/>
</file>

<file path=xl/ctrlProps/ctrlProp63.xml><?xml version="1.0" encoding="utf-8"?>
<formControlPr xmlns="http://schemas.microsoft.com/office/spreadsheetml/2009/9/main" objectType="CheckBox" fmlaLink="$N$194" lockText="1" noThreeD="1"/>
</file>

<file path=xl/ctrlProps/ctrlProp64.xml><?xml version="1.0" encoding="utf-8"?>
<formControlPr xmlns="http://schemas.microsoft.com/office/spreadsheetml/2009/9/main" objectType="CheckBox" fmlaLink="$K$195" lockText="1" noThreeD="1"/>
</file>

<file path=xl/ctrlProps/ctrlProp65.xml><?xml version="1.0" encoding="utf-8"?>
<formControlPr xmlns="http://schemas.microsoft.com/office/spreadsheetml/2009/9/main" objectType="CheckBox" fmlaLink="$L$195" lockText="1" noThreeD="1"/>
</file>

<file path=xl/ctrlProps/ctrlProp66.xml><?xml version="1.0" encoding="utf-8"?>
<formControlPr xmlns="http://schemas.microsoft.com/office/spreadsheetml/2009/9/main" objectType="CheckBox" fmlaLink="$J$195" lockText="1" noThreeD="1"/>
</file>

<file path=xl/ctrlProps/ctrlProp67.xml><?xml version="1.0" encoding="utf-8"?>
<formControlPr xmlns="http://schemas.microsoft.com/office/spreadsheetml/2009/9/main" objectType="CheckBox" fmlaLink="$M$195" lockText="1" noThreeD="1"/>
</file>

<file path=xl/ctrlProps/ctrlProp68.xml><?xml version="1.0" encoding="utf-8"?>
<formControlPr xmlns="http://schemas.microsoft.com/office/spreadsheetml/2009/9/main" objectType="CheckBox" fmlaLink="$O$195" lockText="1" noThreeD="1"/>
</file>

<file path=xl/ctrlProps/ctrlProp69.xml><?xml version="1.0" encoding="utf-8"?>
<formControlPr xmlns="http://schemas.microsoft.com/office/spreadsheetml/2009/9/main" objectType="CheckBox" fmlaLink="$P$195" lockText="1" noThreeD="1"/>
</file>

<file path=xl/ctrlProps/ctrlProp70.xml><?xml version="1.0" encoding="utf-8"?>
<formControlPr xmlns="http://schemas.microsoft.com/office/spreadsheetml/2009/9/main" objectType="CheckBox" fmlaLink="$N$195" lockText="1" noThreeD="1"/>
</file>

<file path=xl/ctrlProps/ctrlProp71.xml><?xml version="1.0" encoding="utf-8"?>
<formControlPr xmlns="http://schemas.microsoft.com/office/spreadsheetml/2009/9/main" objectType="CheckBox" fmlaLink="$K$228" lockText="1" noThreeD="1"/>
</file>

<file path=xl/ctrlProps/ctrlProp72.xml><?xml version="1.0" encoding="utf-8"?>
<formControlPr xmlns="http://schemas.microsoft.com/office/spreadsheetml/2009/9/main" objectType="CheckBox" fmlaLink="$L$228" lockText="1" noThreeD="1"/>
</file>

<file path=xl/ctrlProps/ctrlProp73.xml><?xml version="1.0" encoding="utf-8"?>
<formControlPr xmlns="http://schemas.microsoft.com/office/spreadsheetml/2009/9/main" objectType="CheckBox" fmlaLink="$J$228" lockText="1" noThreeD="1"/>
</file>

<file path=xl/ctrlProps/ctrlProp74.xml><?xml version="1.0" encoding="utf-8"?>
<formControlPr xmlns="http://schemas.microsoft.com/office/spreadsheetml/2009/9/main" objectType="CheckBox" fmlaLink="$M$228" lockText="1" noThreeD="1"/>
</file>

<file path=xl/ctrlProps/ctrlProp75.xml><?xml version="1.0" encoding="utf-8"?>
<formControlPr xmlns="http://schemas.microsoft.com/office/spreadsheetml/2009/9/main" objectType="CheckBox" fmlaLink="$O$228" lockText="1" noThreeD="1"/>
</file>

<file path=xl/ctrlProps/ctrlProp76.xml><?xml version="1.0" encoding="utf-8"?>
<formControlPr xmlns="http://schemas.microsoft.com/office/spreadsheetml/2009/9/main" objectType="CheckBox" fmlaLink="$P$228" lockText="1" noThreeD="1"/>
</file>

<file path=xl/ctrlProps/ctrlProp77.xml><?xml version="1.0" encoding="utf-8"?>
<formControlPr xmlns="http://schemas.microsoft.com/office/spreadsheetml/2009/9/main" objectType="CheckBox" fmlaLink="$N$228" lockText="1" noThreeD="1"/>
</file>

<file path=xl/ctrlProps/ctrlProp78.xml><?xml version="1.0" encoding="utf-8"?>
<formControlPr xmlns="http://schemas.microsoft.com/office/spreadsheetml/2009/9/main" objectType="CheckBox" fmlaLink="$K$229" lockText="1" noThreeD="1"/>
</file>

<file path=xl/ctrlProps/ctrlProp79.xml><?xml version="1.0" encoding="utf-8"?>
<formControlPr xmlns="http://schemas.microsoft.com/office/spreadsheetml/2009/9/main" objectType="CheckBox" fmlaLink="$L$229" lockText="1" noThreeD="1"/>
</file>

<file path=xl/ctrlProps/ctrlProp80.xml><?xml version="1.0" encoding="utf-8"?>
<formControlPr xmlns="http://schemas.microsoft.com/office/spreadsheetml/2009/9/main" objectType="CheckBox" fmlaLink="$J$229" lockText="1" noThreeD="1"/>
</file>

<file path=xl/ctrlProps/ctrlProp81.xml><?xml version="1.0" encoding="utf-8"?>
<formControlPr xmlns="http://schemas.microsoft.com/office/spreadsheetml/2009/9/main" objectType="CheckBox" fmlaLink="$M$229" lockText="1" noThreeD="1"/>
</file>

<file path=xl/ctrlProps/ctrlProp82.xml><?xml version="1.0" encoding="utf-8"?>
<formControlPr xmlns="http://schemas.microsoft.com/office/spreadsheetml/2009/9/main" objectType="CheckBox" fmlaLink="$O$229" lockText="1" noThreeD="1"/>
</file>

<file path=xl/ctrlProps/ctrlProp83.xml><?xml version="1.0" encoding="utf-8"?>
<formControlPr xmlns="http://schemas.microsoft.com/office/spreadsheetml/2009/9/main" objectType="CheckBox" fmlaLink="$P$229" lockText="1" noThreeD="1"/>
</file>

<file path=xl/ctrlProps/ctrlProp84.xml><?xml version="1.0" encoding="utf-8"?>
<formControlPr xmlns="http://schemas.microsoft.com/office/spreadsheetml/2009/9/main" objectType="CheckBox" fmlaLink="$N$229" lockText="1" noThreeD="1"/>
</file>

<file path=xl/ctrlProps/ctrlProp85.xml><?xml version="1.0" encoding="utf-8"?>
<formControlPr xmlns="http://schemas.microsoft.com/office/spreadsheetml/2009/9/main" objectType="CheckBox" fmlaLink="$K$262" lockText="1" noThreeD="1"/>
</file>

<file path=xl/ctrlProps/ctrlProp86.xml><?xml version="1.0" encoding="utf-8"?>
<formControlPr xmlns="http://schemas.microsoft.com/office/spreadsheetml/2009/9/main" objectType="CheckBox" fmlaLink="$L$262" lockText="1" noThreeD="1"/>
</file>

<file path=xl/ctrlProps/ctrlProp87.xml><?xml version="1.0" encoding="utf-8"?>
<formControlPr xmlns="http://schemas.microsoft.com/office/spreadsheetml/2009/9/main" objectType="CheckBox" fmlaLink="$J$262" lockText="1" noThreeD="1"/>
</file>

<file path=xl/ctrlProps/ctrlProp88.xml><?xml version="1.0" encoding="utf-8"?>
<formControlPr xmlns="http://schemas.microsoft.com/office/spreadsheetml/2009/9/main" objectType="CheckBox" fmlaLink="$M$262" lockText="1" noThreeD="1"/>
</file>

<file path=xl/ctrlProps/ctrlProp89.xml><?xml version="1.0" encoding="utf-8"?>
<formControlPr xmlns="http://schemas.microsoft.com/office/spreadsheetml/2009/9/main" objectType="CheckBox" fmlaLink="$O$262" lockText="1" noThreeD="1"/>
</file>

<file path=xl/ctrlProps/ctrlProp90.xml><?xml version="1.0" encoding="utf-8"?>
<formControlPr xmlns="http://schemas.microsoft.com/office/spreadsheetml/2009/9/main" objectType="CheckBox" fmlaLink="$P$262" lockText="1" noThreeD="1"/>
</file>

<file path=xl/ctrlProps/ctrlProp91.xml><?xml version="1.0" encoding="utf-8"?>
<formControlPr xmlns="http://schemas.microsoft.com/office/spreadsheetml/2009/9/main" objectType="CheckBox" fmlaLink="$N$262" lockText="1" noThreeD="1"/>
</file>

<file path=xl/ctrlProps/ctrlProp92.xml><?xml version="1.0" encoding="utf-8"?>
<formControlPr xmlns="http://schemas.microsoft.com/office/spreadsheetml/2009/9/main" objectType="CheckBox" fmlaLink="$K$263" lockText="1" noThreeD="1"/>
</file>

<file path=xl/ctrlProps/ctrlProp93.xml><?xml version="1.0" encoding="utf-8"?>
<formControlPr xmlns="http://schemas.microsoft.com/office/spreadsheetml/2009/9/main" objectType="CheckBox" fmlaLink="$L$263" lockText="1" noThreeD="1"/>
</file>

<file path=xl/ctrlProps/ctrlProp94.xml><?xml version="1.0" encoding="utf-8"?>
<formControlPr xmlns="http://schemas.microsoft.com/office/spreadsheetml/2009/9/main" objectType="CheckBox" fmlaLink="$J$263" lockText="1" noThreeD="1"/>
</file>

<file path=xl/ctrlProps/ctrlProp95.xml><?xml version="1.0" encoding="utf-8"?>
<formControlPr xmlns="http://schemas.microsoft.com/office/spreadsheetml/2009/9/main" objectType="CheckBox" fmlaLink="$M$263" lockText="1" noThreeD="1"/>
</file>

<file path=xl/ctrlProps/ctrlProp96.xml><?xml version="1.0" encoding="utf-8"?>
<formControlPr xmlns="http://schemas.microsoft.com/office/spreadsheetml/2009/9/main" objectType="CheckBox" fmlaLink="$O$263" lockText="1" noThreeD="1"/>
</file>

<file path=xl/ctrlProps/ctrlProp97.xml><?xml version="1.0" encoding="utf-8"?>
<formControlPr xmlns="http://schemas.microsoft.com/office/spreadsheetml/2009/9/main" objectType="CheckBox" fmlaLink="$P$263" lockText="1" noThreeD="1"/>
</file>

<file path=xl/ctrlProps/ctrlProp98.xml><?xml version="1.0" encoding="utf-8"?>
<formControlPr xmlns="http://schemas.microsoft.com/office/spreadsheetml/2009/9/main" objectType="CheckBox" fmlaLink="$N$263" lockText="1" noThreeD="1"/>
</file>

<file path=xl/ctrlProps/ctrlProp99.xml><?xml version="1.0" encoding="utf-8"?>
<formControlPr xmlns="http://schemas.microsoft.com/office/spreadsheetml/2009/9/main" objectType="CheckBox" fmlaLink="$K$17" lockText="1" noThreeD="1"/>
</file>

<file path=xl/ctrlProps/ctrlProp100.xml><?xml version="1.0" encoding="utf-8"?>
<formControlPr xmlns="http://schemas.microsoft.com/office/spreadsheetml/2009/9/main" objectType="CheckBox" fmlaLink="$L$17" lockText="1" noThreeD="1"/>
</file>

<file path=xl/ctrlProps/ctrlProp101.xml><?xml version="1.0" encoding="utf-8"?>
<formControlPr xmlns="http://schemas.microsoft.com/office/spreadsheetml/2009/9/main" objectType="CheckBox" fmlaLink="$J$17" lockText="1" noThreeD="1"/>
</file>

<file path=xl/ctrlProps/ctrlProp102.xml><?xml version="1.0" encoding="utf-8"?>
<formControlPr xmlns="http://schemas.microsoft.com/office/spreadsheetml/2009/9/main" objectType="CheckBox" fmlaLink="$M$17" lockText="1" noThreeD="1"/>
</file>

<file path=xl/ctrlProps/ctrlProp103.xml><?xml version="1.0" encoding="utf-8"?>
<formControlPr xmlns="http://schemas.microsoft.com/office/spreadsheetml/2009/9/main" objectType="CheckBox" fmlaLink="$O$17" lockText="1" noThreeD="1"/>
</file>

<file path=xl/ctrlProps/ctrlProp104.xml><?xml version="1.0" encoding="utf-8"?>
<formControlPr xmlns="http://schemas.microsoft.com/office/spreadsheetml/2009/9/main" objectType="CheckBox" fmlaLink="$P$17" lockText="1" noThreeD="1"/>
</file>

<file path=xl/ctrlProps/ctrlProp105.xml><?xml version="1.0" encoding="utf-8"?>
<formControlPr xmlns="http://schemas.microsoft.com/office/spreadsheetml/2009/9/main" objectType="CheckBox" fmlaLink="$N$17" lockText="1" noThreeD="1"/>
</file>

<file path=xl/ctrlProps/ctrlProp106.xml><?xml version="1.0" encoding="utf-8"?>
<formControlPr xmlns="http://schemas.microsoft.com/office/spreadsheetml/2009/9/main" objectType="CheckBox" fmlaLink="$K$18" lockText="1" noThreeD="1"/>
</file>

<file path=xl/ctrlProps/ctrlProp107.xml><?xml version="1.0" encoding="utf-8"?>
<formControlPr xmlns="http://schemas.microsoft.com/office/spreadsheetml/2009/9/main" objectType="CheckBox" fmlaLink="$L$18" lockText="1" noThreeD="1"/>
</file>

<file path=xl/ctrlProps/ctrlProp108.xml><?xml version="1.0" encoding="utf-8"?>
<formControlPr xmlns="http://schemas.microsoft.com/office/spreadsheetml/2009/9/main" objectType="CheckBox" fmlaLink="$J$18" lockText="1" noThreeD="1"/>
</file>

<file path=xl/ctrlProps/ctrlProp109.xml><?xml version="1.0" encoding="utf-8"?>
<formControlPr xmlns="http://schemas.microsoft.com/office/spreadsheetml/2009/9/main" objectType="CheckBox" fmlaLink="$M$18" lockText="1" noThreeD="1"/>
</file>

<file path=xl/ctrlProps/ctrlProp110.xml><?xml version="1.0" encoding="utf-8"?>
<formControlPr xmlns="http://schemas.microsoft.com/office/spreadsheetml/2009/9/main" objectType="CheckBox" fmlaLink="$O$18" lockText="1" noThreeD="1"/>
</file>

<file path=xl/ctrlProps/ctrlProp111.xml><?xml version="1.0" encoding="utf-8"?>
<formControlPr xmlns="http://schemas.microsoft.com/office/spreadsheetml/2009/9/main" objectType="CheckBox" fmlaLink="$P$18" lockText="1" noThreeD="1"/>
</file>

<file path=xl/ctrlProps/ctrlProp112.xml><?xml version="1.0" encoding="utf-8"?>
<formControlPr xmlns="http://schemas.microsoft.com/office/spreadsheetml/2009/9/main" objectType="CheckBox" fmlaLink="$N$18" lockText="1" noThreeD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57</xdr:row>
          <xdr:rowOff>0</xdr:rowOff>
        </xdr:from>
        <xdr:to>
          <xdr:col>10</xdr:col>
          <xdr:colOff>571500</xdr:colOff>
          <xdr:row>58</xdr:row>
          <xdr:rowOff>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57</xdr:row>
          <xdr:rowOff>0</xdr:rowOff>
        </xdr:from>
        <xdr:to>
          <xdr:col>12</xdr:col>
          <xdr:colOff>0</xdr:colOff>
          <xdr:row>58</xdr:row>
          <xdr:rowOff>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419100</xdr:colOff>
          <xdr:row>57</xdr:row>
          <xdr:rowOff>0</xdr:rowOff>
        </xdr:from>
        <xdr:to>
          <xdr:col>9</xdr:col>
          <xdr:colOff>561975</xdr:colOff>
          <xdr:row>58</xdr:row>
          <xdr:rowOff>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57</xdr:row>
          <xdr:rowOff>0</xdr:rowOff>
        </xdr:from>
        <xdr:to>
          <xdr:col>13</xdr:col>
          <xdr:colOff>9525</xdr:colOff>
          <xdr:row>58</xdr:row>
          <xdr:rowOff>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57</xdr:row>
          <xdr:rowOff>0</xdr:rowOff>
        </xdr:from>
        <xdr:to>
          <xdr:col>15</xdr:col>
          <xdr:colOff>9525</xdr:colOff>
          <xdr:row>58</xdr:row>
          <xdr:rowOff>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57</xdr:row>
          <xdr:rowOff>0</xdr:rowOff>
        </xdr:from>
        <xdr:to>
          <xdr:col>15</xdr:col>
          <xdr:colOff>685800</xdr:colOff>
          <xdr:row>58</xdr:row>
          <xdr:rowOff>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57</xdr:row>
          <xdr:rowOff>0</xdr:rowOff>
        </xdr:from>
        <xdr:to>
          <xdr:col>14</xdr:col>
          <xdr:colOff>19050</xdr:colOff>
          <xdr:row>58</xdr:row>
          <xdr:rowOff>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58</xdr:row>
          <xdr:rowOff>9525</xdr:rowOff>
        </xdr:from>
        <xdr:to>
          <xdr:col>10</xdr:col>
          <xdr:colOff>571500</xdr:colOff>
          <xdr:row>59</xdr:row>
          <xdr:rowOff>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58</xdr:row>
          <xdr:rowOff>9525</xdr:rowOff>
        </xdr:from>
        <xdr:to>
          <xdr:col>12</xdr:col>
          <xdr:colOff>0</xdr:colOff>
          <xdr:row>59</xdr:row>
          <xdr:rowOff>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419100</xdr:colOff>
          <xdr:row>58</xdr:row>
          <xdr:rowOff>9525</xdr:rowOff>
        </xdr:from>
        <xdr:to>
          <xdr:col>9</xdr:col>
          <xdr:colOff>561975</xdr:colOff>
          <xdr:row>59</xdr:row>
          <xdr:rowOff>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58</xdr:row>
          <xdr:rowOff>9525</xdr:rowOff>
        </xdr:from>
        <xdr:to>
          <xdr:col>13</xdr:col>
          <xdr:colOff>9525</xdr:colOff>
          <xdr:row>59</xdr:row>
          <xdr:rowOff>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58</xdr:row>
          <xdr:rowOff>9525</xdr:rowOff>
        </xdr:from>
        <xdr:to>
          <xdr:col>15</xdr:col>
          <xdr:colOff>9525</xdr:colOff>
          <xdr:row>59</xdr:row>
          <xdr:rowOff>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58</xdr:row>
          <xdr:rowOff>9525</xdr:rowOff>
        </xdr:from>
        <xdr:to>
          <xdr:col>15</xdr:col>
          <xdr:colOff>685800</xdr:colOff>
          <xdr:row>59</xdr:row>
          <xdr:rowOff>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58</xdr:row>
          <xdr:rowOff>9525</xdr:rowOff>
        </xdr:from>
        <xdr:to>
          <xdr:col>14</xdr:col>
          <xdr:colOff>19050</xdr:colOff>
          <xdr:row>59</xdr:row>
          <xdr:rowOff>0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91</xdr:row>
          <xdr:rowOff>9525</xdr:rowOff>
        </xdr:from>
        <xdr:to>
          <xdr:col>11</xdr:col>
          <xdr:colOff>0</xdr:colOff>
          <xdr:row>92</xdr:row>
          <xdr:rowOff>0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91</xdr:row>
          <xdr:rowOff>9525</xdr:rowOff>
        </xdr:from>
        <xdr:to>
          <xdr:col>12</xdr:col>
          <xdr:colOff>9525</xdr:colOff>
          <xdr:row>92</xdr:row>
          <xdr:rowOff>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91</xdr:row>
          <xdr:rowOff>9525</xdr:rowOff>
        </xdr:from>
        <xdr:to>
          <xdr:col>9</xdr:col>
          <xdr:colOff>571500</xdr:colOff>
          <xdr:row>92</xdr:row>
          <xdr:rowOff>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91</xdr:row>
          <xdr:rowOff>9525</xdr:rowOff>
        </xdr:from>
        <xdr:to>
          <xdr:col>13</xdr:col>
          <xdr:colOff>19050</xdr:colOff>
          <xdr:row>92</xdr:row>
          <xdr:rowOff>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91</xdr:row>
          <xdr:rowOff>9525</xdr:rowOff>
        </xdr:from>
        <xdr:to>
          <xdr:col>15</xdr:col>
          <xdr:colOff>9525</xdr:colOff>
          <xdr:row>92</xdr:row>
          <xdr:rowOff>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91</xdr:row>
          <xdr:rowOff>9525</xdr:rowOff>
        </xdr:from>
        <xdr:to>
          <xdr:col>16</xdr:col>
          <xdr:colOff>0</xdr:colOff>
          <xdr:row>92</xdr:row>
          <xdr:rowOff>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KIT 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91</xdr:row>
          <xdr:rowOff>9525</xdr:rowOff>
        </xdr:from>
        <xdr:to>
          <xdr:col>14</xdr:col>
          <xdr:colOff>28575</xdr:colOff>
          <xdr:row>92</xdr:row>
          <xdr:rowOff>0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KIT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92</xdr:row>
          <xdr:rowOff>0</xdr:rowOff>
        </xdr:from>
        <xdr:to>
          <xdr:col>10</xdr:col>
          <xdr:colOff>571500</xdr:colOff>
          <xdr:row>92</xdr:row>
          <xdr:rowOff>180975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92</xdr:row>
          <xdr:rowOff>0</xdr:rowOff>
        </xdr:from>
        <xdr:to>
          <xdr:col>12</xdr:col>
          <xdr:colOff>0</xdr:colOff>
          <xdr:row>92</xdr:row>
          <xdr:rowOff>180975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92</xdr:row>
          <xdr:rowOff>0</xdr:rowOff>
        </xdr:from>
        <xdr:to>
          <xdr:col>9</xdr:col>
          <xdr:colOff>561975</xdr:colOff>
          <xdr:row>92</xdr:row>
          <xdr:rowOff>180975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92</xdr:row>
          <xdr:rowOff>0</xdr:rowOff>
        </xdr:from>
        <xdr:to>
          <xdr:col>13</xdr:col>
          <xdr:colOff>9525</xdr:colOff>
          <xdr:row>92</xdr:row>
          <xdr:rowOff>180975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92</xdr:row>
          <xdr:rowOff>0</xdr:rowOff>
        </xdr:from>
        <xdr:to>
          <xdr:col>14</xdr:col>
          <xdr:colOff>552450</xdr:colOff>
          <xdr:row>92</xdr:row>
          <xdr:rowOff>180975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</xdr:colOff>
          <xdr:row>92</xdr:row>
          <xdr:rowOff>0</xdr:rowOff>
        </xdr:from>
        <xdr:to>
          <xdr:col>15</xdr:col>
          <xdr:colOff>695325</xdr:colOff>
          <xdr:row>92</xdr:row>
          <xdr:rowOff>180975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92</xdr:row>
          <xdr:rowOff>0</xdr:rowOff>
        </xdr:from>
        <xdr:to>
          <xdr:col>14</xdr:col>
          <xdr:colOff>19050</xdr:colOff>
          <xdr:row>92</xdr:row>
          <xdr:rowOff>180975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KIT11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125</xdr:row>
          <xdr:rowOff>9525</xdr:rowOff>
        </xdr:from>
        <xdr:to>
          <xdr:col>11</xdr:col>
          <xdr:colOff>0</xdr:colOff>
          <xdr:row>126</xdr:row>
          <xdr:rowOff>0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125</xdr:row>
          <xdr:rowOff>9525</xdr:rowOff>
        </xdr:from>
        <xdr:to>
          <xdr:col>12</xdr:col>
          <xdr:colOff>9525</xdr:colOff>
          <xdr:row>126</xdr:row>
          <xdr:rowOff>0</xdr:rowOff>
        </xdr:to>
        <xdr:sp macro="" textlink="">
          <xdr:nvSpPr>
            <xdr:cNvPr id="1226" name="Check Box 202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125</xdr:row>
          <xdr:rowOff>9525</xdr:rowOff>
        </xdr:from>
        <xdr:to>
          <xdr:col>9</xdr:col>
          <xdr:colOff>571500</xdr:colOff>
          <xdr:row>126</xdr:row>
          <xdr:rowOff>0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125</xdr:row>
          <xdr:rowOff>9525</xdr:rowOff>
        </xdr:from>
        <xdr:to>
          <xdr:col>13</xdr:col>
          <xdr:colOff>19050</xdr:colOff>
          <xdr:row>126</xdr:row>
          <xdr:rowOff>0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125</xdr:row>
          <xdr:rowOff>9525</xdr:rowOff>
        </xdr:from>
        <xdr:to>
          <xdr:col>15</xdr:col>
          <xdr:colOff>0</xdr:colOff>
          <xdr:row>126</xdr:row>
          <xdr:rowOff>0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125</xdr:row>
          <xdr:rowOff>9525</xdr:rowOff>
        </xdr:from>
        <xdr:to>
          <xdr:col>15</xdr:col>
          <xdr:colOff>695325</xdr:colOff>
          <xdr:row>126</xdr:row>
          <xdr:rowOff>0</xdr:rowOff>
        </xdr:to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KIT 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125</xdr:row>
          <xdr:rowOff>9525</xdr:rowOff>
        </xdr:from>
        <xdr:to>
          <xdr:col>13</xdr:col>
          <xdr:colOff>723900</xdr:colOff>
          <xdr:row>126</xdr:row>
          <xdr:rowOff>0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KIT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126</xdr:row>
          <xdr:rowOff>0</xdr:rowOff>
        </xdr:from>
        <xdr:to>
          <xdr:col>11</xdr:col>
          <xdr:colOff>0</xdr:colOff>
          <xdr:row>127</xdr:row>
          <xdr:rowOff>0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126</xdr:row>
          <xdr:rowOff>0</xdr:rowOff>
        </xdr:from>
        <xdr:to>
          <xdr:col>12</xdr:col>
          <xdr:colOff>9525</xdr:colOff>
          <xdr:row>127</xdr:row>
          <xdr:rowOff>0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126</xdr:row>
          <xdr:rowOff>0</xdr:rowOff>
        </xdr:from>
        <xdr:to>
          <xdr:col>9</xdr:col>
          <xdr:colOff>571500</xdr:colOff>
          <xdr:row>127</xdr:row>
          <xdr:rowOff>0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126</xdr:row>
          <xdr:rowOff>0</xdr:rowOff>
        </xdr:from>
        <xdr:to>
          <xdr:col>13</xdr:col>
          <xdr:colOff>19050</xdr:colOff>
          <xdr:row>127</xdr:row>
          <xdr:rowOff>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126</xdr:row>
          <xdr:rowOff>0</xdr:rowOff>
        </xdr:from>
        <xdr:to>
          <xdr:col>15</xdr:col>
          <xdr:colOff>0</xdr:colOff>
          <xdr:row>127</xdr:row>
          <xdr:rowOff>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126</xdr:row>
          <xdr:rowOff>0</xdr:rowOff>
        </xdr:from>
        <xdr:to>
          <xdr:col>15</xdr:col>
          <xdr:colOff>695325</xdr:colOff>
          <xdr:row>127</xdr:row>
          <xdr:rowOff>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126</xdr:row>
          <xdr:rowOff>0</xdr:rowOff>
        </xdr:from>
        <xdr:to>
          <xdr:col>13</xdr:col>
          <xdr:colOff>723900</xdr:colOff>
          <xdr:row>127</xdr:row>
          <xdr:rowOff>0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KIT11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159</xdr:row>
          <xdr:rowOff>9525</xdr:rowOff>
        </xdr:from>
        <xdr:to>
          <xdr:col>11</xdr:col>
          <xdr:colOff>0</xdr:colOff>
          <xdr:row>160</xdr:row>
          <xdr:rowOff>0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159</xdr:row>
          <xdr:rowOff>9525</xdr:rowOff>
        </xdr:from>
        <xdr:to>
          <xdr:col>12</xdr:col>
          <xdr:colOff>9525</xdr:colOff>
          <xdr:row>160</xdr:row>
          <xdr:rowOff>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159</xdr:row>
          <xdr:rowOff>9525</xdr:rowOff>
        </xdr:from>
        <xdr:to>
          <xdr:col>9</xdr:col>
          <xdr:colOff>571500</xdr:colOff>
          <xdr:row>160</xdr:row>
          <xdr:rowOff>0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159</xdr:row>
          <xdr:rowOff>9525</xdr:rowOff>
        </xdr:from>
        <xdr:to>
          <xdr:col>13</xdr:col>
          <xdr:colOff>19050</xdr:colOff>
          <xdr:row>160</xdr:row>
          <xdr:rowOff>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159</xdr:row>
          <xdr:rowOff>9525</xdr:rowOff>
        </xdr:from>
        <xdr:to>
          <xdr:col>15</xdr:col>
          <xdr:colOff>0</xdr:colOff>
          <xdr:row>160</xdr:row>
          <xdr:rowOff>0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159</xdr:row>
          <xdr:rowOff>9525</xdr:rowOff>
        </xdr:from>
        <xdr:to>
          <xdr:col>15</xdr:col>
          <xdr:colOff>685800</xdr:colOff>
          <xdr:row>160</xdr:row>
          <xdr:rowOff>0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159</xdr:row>
          <xdr:rowOff>9525</xdr:rowOff>
        </xdr:from>
        <xdr:to>
          <xdr:col>13</xdr:col>
          <xdr:colOff>723900</xdr:colOff>
          <xdr:row>160</xdr:row>
          <xdr:rowOff>0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KIT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160</xdr:row>
          <xdr:rowOff>0</xdr:rowOff>
        </xdr:from>
        <xdr:to>
          <xdr:col>11</xdr:col>
          <xdr:colOff>9525</xdr:colOff>
          <xdr:row>161</xdr:row>
          <xdr:rowOff>9525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160</xdr:row>
          <xdr:rowOff>0</xdr:rowOff>
        </xdr:from>
        <xdr:to>
          <xdr:col>12</xdr:col>
          <xdr:colOff>19050</xdr:colOff>
          <xdr:row>161</xdr:row>
          <xdr:rowOff>9525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160</xdr:row>
          <xdr:rowOff>0</xdr:rowOff>
        </xdr:from>
        <xdr:to>
          <xdr:col>10</xdr:col>
          <xdr:colOff>0</xdr:colOff>
          <xdr:row>161</xdr:row>
          <xdr:rowOff>9525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160</xdr:row>
          <xdr:rowOff>0</xdr:rowOff>
        </xdr:from>
        <xdr:to>
          <xdr:col>13</xdr:col>
          <xdr:colOff>28575</xdr:colOff>
          <xdr:row>161</xdr:row>
          <xdr:rowOff>9525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160</xdr:row>
          <xdr:rowOff>0</xdr:rowOff>
        </xdr:from>
        <xdr:to>
          <xdr:col>15</xdr:col>
          <xdr:colOff>9525</xdr:colOff>
          <xdr:row>161</xdr:row>
          <xdr:rowOff>9525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160</xdr:row>
          <xdr:rowOff>0</xdr:rowOff>
        </xdr:from>
        <xdr:to>
          <xdr:col>15</xdr:col>
          <xdr:colOff>695325</xdr:colOff>
          <xdr:row>161</xdr:row>
          <xdr:rowOff>9525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160</xdr:row>
          <xdr:rowOff>0</xdr:rowOff>
        </xdr:from>
        <xdr:to>
          <xdr:col>14</xdr:col>
          <xdr:colOff>0</xdr:colOff>
          <xdr:row>161</xdr:row>
          <xdr:rowOff>9525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KIT11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193</xdr:row>
          <xdr:rowOff>9525</xdr:rowOff>
        </xdr:from>
        <xdr:to>
          <xdr:col>11</xdr:col>
          <xdr:colOff>19050</xdr:colOff>
          <xdr:row>194</xdr:row>
          <xdr:rowOff>0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193</xdr:row>
          <xdr:rowOff>9525</xdr:rowOff>
        </xdr:from>
        <xdr:to>
          <xdr:col>12</xdr:col>
          <xdr:colOff>28575</xdr:colOff>
          <xdr:row>194</xdr:row>
          <xdr:rowOff>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193</xdr:row>
          <xdr:rowOff>9525</xdr:rowOff>
        </xdr:from>
        <xdr:to>
          <xdr:col>10</xdr:col>
          <xdr:colOff>9525</xdr:colOff>
          <xdr:row>194</xdr:row>
          <xdr:rowOff>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47625</xdr:colOff>
          <xdr:row>193</xdr:row>
          <xdr:rowOff>9525</xdr:rowOff>
        </xdr:from>
        <xdr:to>
          <xdr:col>13</xdr:col>
          <xdr:colOff>38100</xdr:colOff>
          <xdr:row>194</xdr:row>
          <xdr:rowOff>0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66675</xdr:colOff>
          <xdr:row>193</xdr:row>
          <xdr:rowOff>9525</xdr:rowOff>
        </xdr:from>
        <xdr:to>
          <xdr:col>15</xdr:col>
          <xdr:colOff>38100</xdr:colOff>
          <xdr:row>194</xdr:row>
          <xdr:rowOff>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193</xdr:row>
          <xdr:rowOff>9525</xdr:rowOff>
        </xdr:from>
        <xdr:to>
          <xdr:col>16</xdr:col>
          <xdr:colOff>19050</xdr:colOff>
          <xdr:row>194</xdr:row>
          <xdr:rowOff>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193</xdr:row>
          <xdr:rowOff>9525</xdr:rowOff>
        </xdr:from>
        <xdr:to>
          <xdr:col>14</xdr:col>
          <xdr:colOff>28575</xdr:colOff>
          <xdr:row>194</xdr:row>
          <xdr:rowOff>0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KIT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194</xdr:row>
          <xdr:rowOff>9525</xdr:rowOff>
        </xdr:from>
        <xdr:to>
          <xdr:col>11</xdr:col>
          <xdr:colOff>0</xdr:colOff>
          <xdr:row>195</xdr:row>
          <xdr:rowOff>0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194</xdr:row>
          <xdr:rowOff>9525</xdr:rowOff>
        </xdr:from>
        <xdr:to>
          <xdr:col>12</xdr:col>
          <xdr:colOff>9525</xdr:colOff>
          <xdr:row>195</xdr:row>
          <xdr:rowOff>0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194</xdr:row>
          <xdr:rowOff>9525</xdr:rowOff>
        </xdr:from>
        <xdr:to>
          <xdr:col>9</xdr:col>
          <xdr:colOff>571500</xdr:colOff>
          <xdr:row>195</xdr:row>
          <xdr:rowOff>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194</xdr:row>
          <xdr:rowOff>9525</xdr:rowOff>
        </xdr:from>
        <xdr:to>
          <xdr:col>13</xdr:col>
          <xdr:colOff>19050</xdr:colOff>
          <xdr:row>195</xdr:row>
          <xdr:rowOff>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194</xdr:row>
          <xdr:rowOff>9525</xdr:rowOff>
        </xdr:from>
        <xdr:to>
          <xdr:col>15</xdr:col>
          <xdr:colOff>19050</xdr:colOff>
          <xdr:row>195</xdr:row>
          <xdr:rowOff>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194</xdr:row>
          <xdr:rowOff>9525</xdr:rowOff>
        </xdr:from>
        <xdr:to>
          <xdr:col>16</xdr:col>
          <xdr:colOff>0</xdr:colOff>
          <xdr:row>195</xdr:row>
          <xdr:rowOff>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194</xdr:row>
          <xdr:rowOff>9525</xdr:rowOff>
        </xdr:from>
        <xdr:to>
          <xdr:col>14</xdr:col>
          <xdr:colOff>9525</xdr:colOff>
          <xdr:row>195</xdr:row>
          <xdr:rowOff>0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KIT11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227</xdr:row>
          <xdr:rowOff>0</xdr:rowOff>
        </xdr:from>
        <xdr:to>
          <xdr:col>11</xdr:col>
          <xdr:colOff>0</xdr:colOff>
          <xdr:row>228</xdr:row>
          <xdr:rowOff>0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227</xdr:row>
          <xdr:rowOff>0</xdr:rowOff>
        </xdr:from>
        <xdr:to>
          <xdr:col>12</xdr:col>
          <xdr:colOff>9525</xdr:colOff>
          <xdr:row>228</xdr:row>
          <xdr:rowOff>0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227</xdr:row>
          <xdr:rowOff>0</xdr:rowOff>
        </xdr:from>
        <xdr:to>
          <xdr:col>9</xdr:col>
          <xdr:colOff>571500</xdr:colOff>
          <xdr:row>228</xdr:row>
          <xdr:rowOff>0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227</xdr:row>
          <xdr:rowOff>0</xdr:rowOff>
        </xdr:from>
        <xdr:to>
          <xdr:col>13</xdr:col>
          <xdr:colOff>19050</xdr:colOff>
          <xdr:row>228</xdr:row>
          <xdr:rowOff>0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227</xdr:row>
          <xdr:rowOff>0</xdr:rowOff>
        </xdr:from>
        <xdr:to>
          <xdr:col>14</xdr:col>
          <xdr:colOff>561975</xdr:colOff>
          <xdr:row>228</xdr:row>
          <xdr:rowOff>0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571500</xdr:colOff>
          <xdr:row>227</xdr:row>
          <xdr:rowOff>0</xdr:rowOff>
        </xdr:from>
        <xdr:to>
          <xdr:col>15</xdr:col>
          <xdr:colOff>685800</xdr:colOff>
          <xdr:row>228</xdr:row>
          <xdr:rowOff>0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227</xdr:row>
          <xdr:rowOff>0</xdr:rowOff>
        </xdr:from>
        <xdr:to>
          <xdr:col>14</xdr:col>
          <xdr:colOff>9525</xdr:colOff>
          <xdr:row>228</xdr:row>
          <xdr:rowOff>0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228</xdr:row>
          <xdr:rowOff>9525</xdr:rowOff>
        </xdr:from>
        <xdr:to>
          <xdr:col>11</xdr:col>
          <xdr:colOff>9525</xdr:colOff>
          <xdr:row>229</xdr:row>
          <xdr:rowOff>0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228</xdr:row>
          <xdr:rowOff>9525</xdr:rowOff>
        </xdr:from>
        <xdr:to>
          <xdr:col>12</xdr:col>
          <xdr:colOff>19050</xdr:colOff>
          <xdr:row>229</xdr:row>
          <xdr:rowOff>0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228</xdr:row>
          <xdr:rowOff>9525</xdr:rowOff>
        </xdr:from>
        <xdr:to>
          <xdr:col>10</xdr:col>
          <xdr:colOff>0</xdr:colOff>
          <xdr:row>229</xdr:row>
          <xdr:rowOff>0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228</xdr:row>
          <xdr:rowOff>9525</xdr:rowOff>
        </xdr:from>
        <xdr:to>
          <xdr:col>13</xdr:col>
          <xdr:colOff>28575</xdr:colOff>
          <xdr:row>229</xdr:row>
          <xdr:rowOff>0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228</xdr:row>
          <xdr:rowOff>9525</xdr:rowOff>
        </xdr:from>
        <xdr:to>
          <xdr:col>14</xdr:col>
          <xdr:colOff>571500</xdr:colOff>
          <xdr:row>229</xdr:row>
          <xdr:rowOff>0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228</xdr:row>
          <xdr:rowOff>9525</xdr:rowOff>
        </xdr:from>
        <xdr:to>
          <xdr:col>15</xdr:col>
          <xdr:colOff>695325</xdr:colOff>
          <xdr:row>229</xdr:row>
          <xdr:rowOff>0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228</xdr:row>
          <xdr:rowOff>9525</xdr:rowOff>
        </xdr:from>
        <xdr:to>
          <xdr:col>14</xdr:col>
          <xdr:colOff>19050</xdr:colOff>
          <xdr:row>229</xdr:row>
          <xdr:rowOff>0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261</xdr:row>
          <xdr:rowOff>0</xdr:rowOff>
        </xdr:from>
        <xdr:to>
          <xdr:col>11</xdr:col>
          <xdr:colOff>9525</xdr:colOff>
          <xdr:row>262</xdr:row>
          <xdr:rowOff>9525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261</xdr:row>
          <xdr:rowOff>0</xdr:rowOff>
        </xdr:from>
        <xdr:to>
          <xdr:col>12</xdr:col>
          <xdr:colOff>19050</xdr:colOff>
          <xdr:row>262</xdr:row>
          <xdr:rowOff>9525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261</xdr:row>
          <xdr:rowOff>0</xdr:rowOff>
        </xdr:from>
        <xdr:to>
          <xdr:col>10</xdr:col>
          <xdr:colOff>0</xdr:colOff>
          <xdr:row>262</xdr:row>
          <xdr:rowOff>9525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261</xdr:row>
          <xdr:rowOff>0</xdr:rowOff>
        </xdr:from>
        <xdr:to>
          <xdr:col>13</xdr:col>
          <xdr:colOff>28575</xdr:colOff>
          <xdr:row>262</xdr:row>
          <xdr:rowOff>9525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261</xdr:row>
          <xdr:rowOff>0</xdr:rowOff>
        </xdr:from>
        <xdr:to>
          <xdr:col>15</xdr:col>
          <xdr:colOff>19050</xdr:colOff>
          <xdr:row>262</xdr:row>
          <xdr:rowOff>9525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261</xdr:row>
          <xdr:rowOff>0</xdr:rowOff>
        </xdr:from>
        <xdr:to>
          <xdr:col>16</xdr:col>
          <xdr:colOff>0</xdr:colOff>
          <xdr:row>262</xdr:row>
          <xdr:rowOff>9525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261</xdr:row>
          <xdr:rowOff>0</xdr:rowOff>
        </xdr:from>
        <xdr:to>
          <xdr:col>14</xdr:col>
          <xdr:colOff>28575</xdr:colOff>
          <xdr:row>262</xdr:row>
          <xdr:rowOff>9525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262</xdr:row>
          <xdr:rowOff>0</xdr:rowOff>
        </xdr:from>
        <xdr:to>
          <xdr:col>10</xdr:col>
          <xdr:colOff>571500</xdr:colOff>
          <xdr:row>263</xdr:row>
          <xdr:rowOff>0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262</xdr:row>
          <xdr:rowOff>0</xdr:rowOff>
        </xdr:from>
        <xdr:to>
          <xdr:col>12</xdr:col>
          <xdr:colOff>0</xdr:colOff>
          <xdr:row>263</xdr:row>
          <xdr:rowOff>0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419100</xdr:colOff>
          <xdr:row>262</xdr:row>
          <xdr:rowOff>0</xdr:rowOff>
        </xdr:from>
        <xdr:to>
          <xdr:col>9</xdr:col>
          <xdr:colOff>561975</xdr:colOff>
          <xdr:row>263</xdr:row>
          <xdr:rowOff>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262</xdr:row>
          <xdr:rowOff>0</xdr:rowOff>
        </xdr:from>
        <xdr:to>
          <xdr:col>13</xdr:col>
          <xdr:colOff>9525</xdr:colOff>
          <xdr:row>263</xdr:row>
          <xdr:rowOff>0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262</xdr:row>
          <xdr:rowOff>0</xdr:rowOff>
        </xdr:from>
        <xdr:to>
          <xdr:col>15</xdr:col>
          <xdr:colOff>0</xdr:colOff>
          <xdr:row>263</xdr:row>
          <xdr:rowOff>0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262</xdr:row>
          <xdr:rowOff>0</xdr:rowOff>
        </xdr:from>
        <xdr:to>
          <xdr:col>15</xdr:col>
          <xdr:colOff>685800</xdr:colOff>
          <xdr:row>263</xdr:row>
          <xdr:rowOff>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262</xdr:row>
          <xdr:rowOff>0</xdr:rowOff>
        </xdr:from>
        <xdr:to>
          <xdr:col>14</xdr:col>
          <xdr:colOff>9525</xdr:colOff>
          <xdr:row>263</xdr:row>
          <xdr:rowOff>0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16</xdr:row>
          <xdr:rowOff>9525</xdr:rowOff>
        </xdr:from>
        <xdr:to>
          <xdr:col>10</xdr:col>
          <xdr:colOff>571500</xdr:colOff>
          <xdr:row>17</xdr:row>
          <xdr:rowOff>0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16</xdr:row>
          <xdr:rowOff>9525</xdr:rowOff>
        </xdr:from>
        <xdr:to>
          <xdr:col>12</xdr:col>
          <xdr:colOff>0</xdr:colOff>
          <xdr:row>17</xdr:row>
          <xdr:rowOff>0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419100</xdr:colOff>
          <xdr:row>16</xdr:row>
          <xdr:rowOff>9525</xdr:rowOff>
        </xdr:from>
        <xdr:to>
          <xdr:col>9</xdr:col>
          <xdr:colOff>561975</xdr:colOff>
          <xdr:row>17</xdr:row>
          <xdr:rowOff>0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16</xdr:row>
          <xdr:rowOff>9525</xdr:rowOff>
        </xdr:from>
        <xdr:to>
          <xdr:col>13</xdr:col>
          <xdr:colOff>9525</xdr:colOff>
          <xdr:row>17</xdr:row>
          <xdr:rowOff>0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16</xdr:row>
          <xdr:rowOff>9525</xdr:rowOff>
        </xdr:from>
        <xdr:to>
          <xdr:col>15</xdr:col>
          <xdr:colOff>9525</xdr:colOff>
          <xdr:row>17</xdr:row>
          <xdr:rowOff>9525</xdr:rowOff>
        </xdr:to>
        <xdr:sp macro="" textlink="">
          <xdr:nvSpPr>
            <xdr:cNvPr id="1314" name="Check Box 290" hidden="1">
              <a:extLst>
                <a:ext uri="{63B3BB69-23CF-44E3-9099-C40C66FF867C}">
                  <a14:compatExt spid="_x0000_s1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16</xdr:row>
          <xdr:rowOff>9525</xdr:rowOff>
        </xdr:from>
        <xdr:to>
          <xdr:col>15</xdr:col>
          <xdr:colOff>685800</xdr:colOff>
          <xdr:row>17</xdr:row>
          <xdr:rowOff>0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16</xdr:row>
          <xdr:rowOff>9525</xdr:rowOff>
        </xdr:from>
        <xdr:to>
          <xdr:col>14</xdr:col>
          <xdr:colOff>9525</xdr:colOff>
          <xdr:row>17</xdr:row>
          <xdr:rowOff>0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KIT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17</xdr:row>
          <xdr:rowOff>19050</xdr:rowOff>
        </xdr:from>
        <xdr:to>
          <xdr:col>10</xdr:col>
          <xdr:colOff>571500</xdr:colOff>
          <xdr:row>18</xdr:row>
          <xdr:rowOff>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17</xdr:row>
          <xdr:rowOff>19050</xdr:rowOff>
        </xdr:from>
        <xdr:to>
          <xdr:col>12</xdr:col>
          <xdr:colOff>0</xdr:colOff>
          <xdr:row>18</xdr:row>
          <xdr:rowOff>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419100</xdr:colOff>
          <xdr:row>17</xdr:row>
          <xdr:rowOff>19050</xdr:rowOff>
        </xdr:from>
        <xdr:to>
          <xdr:col>9</xdr:col>
          <xdr:colOff>561975</xdr:colOff>
          <xdr:row>18</xdr:row>
          <xdr:rowOff>0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17</xdr:row>
          <xdr:rowOff>19050</xdr:rowOff>
        </xdr:from>
        <xdr:to>
          <xdr:col>13</xdr:col>
          <xdr:colOff>9525</xdr:colOff>
          <xdr:row>18</xdr:row>
          <xdr:rowOff>0</xdr:rowOff>
        </xdr:to>
        <xdr:sp macro="" textlink="">
          <xdr:nvSpPr>
            <xdr:cNvPr id="1320" name="Check Box 296" hidden="1">
              <a:extLst>
                <a:ext uri="{63B3BB69-23CF-44E3-9099-C40C66FF867C}">
                  <a14:compatExt spid="_x0000_s1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17</xdr:row>
          <xdr:rowOff>19050</xdr:rowOff>
        </xdr:from>
        <xdr:to>
          <xdr:col>15</xdr:col>
          <xdr:colOff>9525</xdr:colOff>
          <xdr:row>18</xdr:row>
          <xdr:rowOff>0</xdr:rowOff>
        </xdr:to>
        <xdr:sp macro="" textlink="">
          <xdr:nvSpPr>
            <xdr:cNvPr id="1321" name="Check Box 297" hidden="1">
              <a:extLst>
                <a:ext uri="{63B3BB69-23CF-44E3-9099-C40C66FF867C}">
                  <a14:compatExt spid="_x0000_s1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17</xdr:row>
          <xdr:rowOff>19050</xdr:rowOff>
        </xdr:from>
        <xdr:to>
          <xdr:col>16</xdr:col>
          <xdr:colOff>0</xdr:colOff>
          <xdr:row>18</xdr:row>
          <xdr:rowOff>0</xdr:rowOff>
        </xdr:to>
        <xdr:sp macro="" textlink="">
          <xdr:nvSpPr>
            <xdr:cNvPr id="1322" name="Check Box 298" hidden="1">
              <a:extLst>
                <a:ext uri="{63B3BB69-23CF-44E3-9099-C40C66FF867C}">
                  <a14:compatExt spid="_x0000_s1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KIT 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17</xdr:row>
          <xdr:rowOff>19050</xdr:rowOff>
        </xdr:from>
        <xdr:to>
          <xdr:col>14</xdr:col>
          <xdr:colOff>19050</xdr:colOff>
          <xdr:row>18</xdr:row>
          <xdr:rowOff>0</xdr:rowOff>
        </xdr:to>
        <xdr:sp macro="" textlink="">
          <xdr:nvSpPr>
            <xdr:cNvPr id="1323" name="Check Box 299" hidden="1">
              <a:extLst>
                <a:ext uri="{63B3BB69-23CF-44E3-9099-C40C66FF867C}">
                  <a14:compatExt spid="_x0000_s1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KIT11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47625</xdr:colOff>
      <xdr:row>1</xdr:row>
      <xdr:rowOff>1</xdr:rowOff>
    </xdr:from>
    <xdr:ext cx="428625" cy="380999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3" name="ZoneTexte 2"/>
            <xdr:cNvSpPr txBox="1"/>
          </xdr:nvSpPr>
          <xdr:spPr>
            <a:xfrm>
              <a:off x="4848225" y="161926"/>
              <a:ext cx="428625" cy="38099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ctr">
              <a:no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f>
                      <m:fPr>
                        <m:ctrlPr>
                          <a:rPr lang="fr-FR" sz="1100" i="1">
                            <a:latin typeface="Cambria Math"/>
                          </a:rPr>
                        </m:ctrlPr>
                      </m:fPr>
                      <m:num>
                        <m:r>
                          <a:rPr lang="fr-FR" sz="1100" b="0" i="1">
                            <a:latin typeface="Cambria Math"/>
                          </a:rPr>
                          <m:t>𝐴</m:t>
                        </m:r>
                        <m:r>
                          <a:rPr lang="fr-FR" sz="1100" b="0" i="1">
                            <a:latin typeface="Cambria Math"/>
                          </a:rPr>
                          <m:t>−</m:t>
                        </m:r>
                        <m:r>
                          <a:rPr lang="fr-FR" sz="1100" b="0" i="1">
                            <a:latin typeface="Cambria Math"/>
                          </a:rPr>
                          <m:t>𝐵</m:t>
                        </m:r>
                      </m:num>
                      <m:den>
                        <m:r>
                          <a:rPr lang="fr-FR" sz="1100" i="1">
                            <a:latin typeface="Cambria Math"/>
                          </a:rPr>
                          <m:t>2</m:t>
                        </m:r>
                      </m:den>
                    </m:f>
                  </m:oMath>
                </m:oMathPara>
              </a14:m>
              <a:endParaRPr lang="fr-FR" sz="1100"/>
            </a:p>
          </xdr:txBody>
        </xdr:sp>
      </mc:Choice>
      <mc:Fallback xmlns="">
        <xdr:sp macro="" textlink="">
          <xdr:nvSpPr>
            <xdr:cNvPr id="3" name="ZoneTexte 2"/>
            <xdr:cNvSpPr txBox="1"/>
          </xdr:nvSpPr>
          <xdr:spPr>
            <a:xfrm>
              <a:off x="4848225" y="161926"/>
              <a:ext cx="428625" cy="38099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ctr">
              <a:noAutofit/>
            </a:bodyPr>
            <a:lstStyle/>
            <a:p>
              <a:pPr/>
              <a:r>
                <a:rPr lang="fr-FR" sz="1100" i="0">
                  <a:latin typeface="Cambria Math"/>
                </a:rPr>
                <a:t>(</a:t>
              </a:r>
              <a:r>
                <a:rPr lang="fr-FR" sz="1100" b="0" i="0">
                  <a:latin typeface="Cambria Math"/>
                </a:rPr>
                <a:t>𝐴−𝐵)/</a:t>
              </a:r>
              <a:r>
                <a:rPr lang="fr-FR" sz="1100" i="0">
                  <a:latin typeface="Cambria Math"/>
                </a:rPr>
                <a:t>2</a:t>
              </a:r>
              <a:endParaRPr lang="fr-FR" sz="1100"/>
            </a:p>
          </xdr:txBody>
        </xdr:sp>
      </mc:Fallback>
    </mc:AlternateContent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0.67639</cdr:x>
      <cdr:y>0.22707</cdr:y>
    </cdr:from>
    <cdr:to>
      <cdr:x>0.73429</cdr:x>
      <cdr:y>0.25514</cdr:y>
    </cdr:to>
    <cdr:sp macro="" textlink="">
      <cdr:nvSpPr>
        <cdr:cNvPr id="69637" name="Text Box 5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294402" y="1379885"/>
          <a:ext cx="538813" cy="17058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22860" rIns="0" bIns="0" anchor="t" upright="1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1575</a:t>
          </a:r>
        </a:p>
      </cdr:txBody>
    </cdr:sp>
  </cdr:relSizeAnchor>
  <cdr:relSizeAnchor xmlns:cdr="http://schemas.openxmlformats.org/drawingml/2006/chartDrawing">
    <cdr:from>
      <cdr:x>0.32869</cdr:x>
      <cdr:y>0.22577</cdr:y>
    </cdr:from>
    <cdr:to>
      <cdr:x>0.38659</cdr:x>
      <cdr:y>0.25384</cdr:y>
    </cdr:to>
    <cdr:sp macro="" textlink="">
      <cdr:nvSpPr>
        <cdr:cNvPr id="69638" name="Text Box 6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3058743" y="1372019"/>
          <a:ext cx="538813" cy="17058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22860" rIns="0" bIns="0" anchor="t" upright="1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4488</a:t>
          </a:r>
        </a:p>
      </cdr:txBody>
    </cdr:sp>
  </cdr:relSizeAnchor>
  <cdr:relSizeAnchor xmlns:cdr="http://schemas.openxmlformats.org/drawingml/2006/chartDrawing">
    <cdr:from>
      <cdr:x>0.07481</cdr:x>
      <cdr:y>0.21945</cdr:y>
    </cdr:from>
    <cdr:to>
      <cdr:x>0.13531</cdr:x>
      <cdr:y>0.25495</cdr:y>
    </cdr:to>
    <cdr:sp macro="" textlink="">
      <cdr:nvSpPr>
        <cdr:cNvPr id="69639" name="Text Box 7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96149" y="1333615"/>
          <a:ext cx="563009" cy="21573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vertOverflow="clip" wrap="square" lIns="27432" tIns="22860" rIns="0" bIns="0" anchor="t" upright="1"/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6595</a:t>
          </a:r>
        </a:p>
      </cdr:txBody>
    </cdr:sp>
  </cdr:relSizeAnchor>
  <cdr:relSizeAnchor xmlns:cdr="http://schemas.openxmlformats.org/drawingml/2006/chartDrawing">
    <cdr:from>
      <cdr:x>0.28147</cdr:x>
      <cdr:y>0.03448</cdr:y>
    </cdr:from>
    <cdr:to>
      <cdr:x>0.46673</cdr:x>
      <cdr:y>0.0768</cdr:y>
    </cdr:to>
    <cdr:sp macro="" textlink="Enquête!$J$2">
      <cdr:nvSpPr>
        <cdr:cNvPr id="2" name="ZoneTexte 1"/>
        <cdr:cNvSpPr txBox="1"/>
      </cdr:nvSpPr>
      <cdr:spPr>
        <a:xfrm xmlns:a="http://schemas.openxmlformats.org/drawingml/2006/main">
          <a:off x="2619360" y="209549"/>
          <a:ext cx="1724016" cy="25717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2B79FA6C-0131-4B6D-A4BF-65374836AEFA}" type="TxLink">
            <a:rPr lang="en-US" sz="1100" b="1" i="0" u="none" strike="noStrike">
              <a:solidFill>
                <a:srgbClr val="000000"/>
              </a:solidFill>
              <a:latin typeface="Arial"/>
              <a:cs typeface="Arial"/>
            </a:rPr>
            <a:pPr/>
            <a:t>N° XXX</a:t>
          </a:fld>
          <a:endParaRPr lang="fr-FR" sz="1100"/>
        </a:p>
      </cdr:txBody>
    </cdr:sp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0.668</cdr:x>
      <cdr:y>0.35383</cdr:y>
    </cdr:from>
    <cdr:to>
      <cdr:x>0.72591</cdr:x>
      <cdr:y>0.38189</cdr:y>
    </cdr:to>
    <cdr:sp macro="" textlink="">
      <cdr:nvSpPr>
        <cdr:cNvPr id="69637" name="Text Box 5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214199" y="2151361"/>
          <a:ext cx="538722" cy="17060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22860" rIns="0" bIns="0" anchor="t" upright="1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1575</a:t>
          </a:r>
        </a:p>
      </cdr:txBody>
    </cdr:sp>
  </cdr:relSizeAnchor>
  <cdr:relSizeAnchor xmlns:cdr="http://schemas.openxmlformats.org/drawingml/2006/chartDrawing">
    <cdr:from>
      <cdr:x>0.31169</cdr:x>
      <cdr:y>0.6502</cdr:y>
    </cdr:from>
    <cdr:to>
      <cdr:x>0.3696</cdr:x>
      <cdr:y>0.67827</cdr:y>
    </cdr:to>
    <cdr:sp macro="" textlink="">
      <cdr:nvSpPr>
        <cdr:cNvPr id="69638" name="Text Box 6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2899571" y="3953267"/>
          <a:ext cx="538722" cy="17066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22860" rIns="0" bIns="0" anchor="t" upright="1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4488</a:t>
          </a:r>
        </a:p>
      </cdr:txBody>
    </cdr:sp>
  </cdr:relSizeAnchor>
  <cdr:relSizeAnchor xmlns:cdr="http://schemas.openxmlformats.org/drawingml/2006/chartDrawing">
    <cdr:from>
      <cdr:x>0.04967</cdr:x>
      <cdr:y>0.87833</cdr:y>
    </cdr:from>
    <cdr:to>
      <cdr:x>0.11017</cdr:x>
      <cdr:y>0.91383</cdr:y>
    </cdr:to>
    <cdr:sp macro="" textlink="">
      <cdr:nvSpPr>
        <cdr:cNvPr id="69639" name="Text Box 7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462355" y="5343229"/>
          <a:ext cx="563215" cy="21596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vertOverflow="clip" wrap="square" lIns="27432" tIns="22860" rIns="0" bIns="0" anchor="t" upright="1"/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6595</a:t>
          </a:r>
        </a:p>
      </cdr:txBody>
    </cdr:sp>
  </cdr:relSizeAnchor>
  <cdr:relSizeAnchor xmlns:cdr="http://schemas.openxmlformats.org/drawingml/2006/chartDrawing">
    <cdr:from>
      <cdr:x>0.25896</cdr:x>
      <cdr:y>0.03135</cdr:y>
    </cdr:from>
    <cdr:to>
      <cdr:x>0.4217</cdr:x>
      <cdr:y>0.07367</cdr:y>
    </cdr:to>
    <cdr:sp macro="" textlink="Enquête!$J$2">
      <cdr:nvSpPr>
        <cdr:cNvPr id="2" name="ZoneTexte 1"/>
        <cdr:cNvSpPr txBox="1"/>
      </cdr:nvSpPr>
      <cdr:spPr>
        <a:xfrm xmlns:a="http://schemas.openxmlformats.org/drawingml/2006/main">
          <a:off x="2409824" y="190500"/>
          <a:ext cx="1514475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F0952054-ACEA-4866-8DB7-780139F4D9B3}" type="TxLink">
            <a:rPr lang="en-US" sz="1100" b="1" i="0" u="none" strike="noStrike">
              <a:solidFill>
                <a:srgbClr val="000000"/>
              </a:solidFill>
              <a:latin typeface="Arial"/>
              <a:cs typeface="Arial"/>
            </a:rPr>
            <a:pPr/>
            <a:t>N° XXX</a:t>
          </a:fld>
          <a:endParaRPr lang="fr-FR" sz="1100"/>
        </a:p>
      </cdr:txBody>
    </cdr:sp>
  </cdr:relSizeAnchor>
</c:userShapes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95249</xdr:rowOff>
    </xdr:from>
    <xdr:to>
      <xdr:col>10</xdr:col>
      <xdr:colOff>285750</xdr:colOff>
      <xdr:row>28</xdr:row>
      <xdr:rowOff>38100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410000" mc:Ignorable="a14" a14:legacySpreadsheetColorIndex="65"/>
        </a:solidFill>
        <a:ln w="9525" cap="flat" cmpd="sng" algn="ctr">
          <a:solidFill>
            <a:srgbClr xmlns:mc="http://schemas.openxmlformats.org/markup-compatibility/2006" xmlns:a14="http://schemas.microsoft.com/office/drawing/2010/main" val="110000" mc:Ignorable="a14" a14:legacySpreadsheetColorIndex="17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 cap="flat" cmpd="sng" algn="ctr">
          <a:solidFill>
            <a:srgbClr xmlns:mc="http://schemas.openxmlformats.org/markup-compatibility/2006" xmlns:a14="http://schemas.microsoft.com/office/drawing/2010/main" val="110000" mc:Ignorable="a14" a14:legacySpreadsheetColorIndex="17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102" Type="http://schemas.openxmlformats.org/officeDocument/2006/relationships/ctrlProp" Target="../ctrlProps/ctrlProp99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13" Type="http://schemas.openxmlformats.org/officeDocument/2006/relationships/ctrlProp" Target="../ctrlProps/ctrlProp110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16" Type="http://schemas.openxmlformats.org/officeDocument/2006/relationships/comments" Target="../comments1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11" Type="http://schemas.openxmlformats.org/officeDocument/2006/relationships/ctrlProp" Target="../ctrlProps/ctrlProp10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tabSelected="1"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A280"/>
  <sheetViews>
    <sheetView showGridLines="0" zoomScaleNormal="100" workbookViewId="0">
      <pane ySplit="3" topLeftCell="A4" activePane="bottomLeft" state="frozen"/>
      <selection pane="bottomLeft" activeCell="F207" sqref="F207:K207"/>
    </sheetView>
  </sheetViews>
  <sheetFormatPr baseColWidth="10" defaultColWidth="5.625" defaultRowHeight="9.9499999999999993" customHeight="1" x14ac:dyDescent="0.2"/>
  <cols>
    <col min="1" max="1" width="5.5" style="1" customWidth="1"/>
    <col min="2" max="6" width="5.625" style="1" customWidth="1"/>
    <col min="7" max="7" width="6.75" style="1" customWidth="1"/>
    <col min="8" max="8" width="8" style="1" customWidth="1"/>
    <col min="9" max="9" width="5.625" style="1" customWidth="1"/>
    <col min="10" max="13" width="7.625" style="1" customWidth="1"/>
    <col min="14" max="14" width="9.625" style="1" customWidth="1"/>
    <col min="15" max="15" width="7.625" style="1" customWidth="1"/>
    <col min="16" max="16" width="9.25" style="1" customWidth="1"/>
    <col min="17" max="18" width="5.625" style="1" customWidth="1"/>
    <col min="19" max="19" width="7.125" style="1" customWidth="1"/>
    <col min="20" max="21" width="5.625" style="1" customWidth="1"/>
    <col min="22" max="22" width="12.625" style="1" customWidth="1"/>
    <col min="23" max="23" width="5.625" style="1" customWidth="1"/>
    <col min="24" max="24" width="12.625" style="1" customWidth="1"/>
    <col min="25" max="25" width="5.625" style="1" customWidth="1"/>
    <col min="26" max="26" width="12.625" style="1" customWidth="1"/>
    <col min="27" max="16384" width="5.625" style="1"/>
  </cols>
  <sheetData>
    <row r="2" spans="1:26" ht="9.9499999999999993" customHeight="1" x14ac:dyDescent="0.2">
      <c r="D2" s="198" t="s">
        <v>58</v>
      </c>
      <c r="E2" s="199"/>
      <c r="F2" s="199"/>
      <c r="G2" s="199"/>
      <c r="H2" s="200"/>
      <c r="I2" s="2"/>
      <c r="J2" s="198" t="s">
        <v>44</v>
      </c>
      <c r="K2" s="199"/>
      <c r="L2" s="200"/>
    </row>
    <row r="3" spans="1:26" ht="9.9499999999999993" customHeight="1" x14ac:dyDescent="0.2">
      <c r="D3" s="201"/>
      <c r="E3" s="202"/>
      <c r="F3" s="202"/>
      <c r="G3" s="202"/>
      <c r="H3" s="203"/>
      <c r="I3" s="2"/>
      <c r="J3" s="201"/>
      <c r="K3" s="202"/>
      <c r="L3" s="203"/>
    </row>
    <row r="5" spans="1:26" ht="15" customHeight="1" x14ac:dyDescent="0.25">
      <c r="G5" s="204" t="s">
        <v>6</v>
      </c>
      <c r="H5" s="204"/>
      <c r="I5" s="204"/>
      <c r="J5" s="204"/>
      <c r="L5" s="134" t="str">
        <f>IF(V5="330A 110027","KITS 7 8 &amp; 9 NON APPLICABLE","")</f>
        <v/>
      </c>
      <c r="M5" s="134"/>
      <c r="N5" s="134"/>
      <c r="O5" s="134"/>
      <c r="V5" s="116" t="str">
        <f>MID(D2,1,11)</f>
        <v>RÉFÉRENCE</v>
      </c>
    </row>
    <row r="7" spans="1:26" ht="15" customHeight="1" x14ac:dyDescent="0.2">
      <c r="A7" s="129" t="s">
        <v>59</v>
      </c>
      <c r="B7" s="130"/>
      <c r="C7" s="130"/>
      <c r="D7" s="126"/>
      <c r="E7" s="149"/>
      <c r="F7" s="206"/>
      <c r="G7" s="206"/>
      <c r="H7" s="138"/>
    </row>
    <row r="9" spans="1:26" ht="9.9499999999999993" customHeight="1" x14ac:dyDescent="0.2">
      <c r="A9" s="139" t="s">
        <v>1</v>
      </c>
      <c r="B9" s="173"/>
      <c r="C9" s="173"/>
      <c r="D9" s="173"/>
      <c r="E9" s="173"/>
      <c r="F9" s="173"/>
      <c r="G9" s="173"/>
      <c r="H9" s="173"/>
      <c r="I9" s="173"/>
      <c r="J9" s="173"/>
      <c r="K9" s="173"/>
      <c r="L9" s="173"/>
      <c r="M9" s="173"/>
      <c r="N9" s="173"/>
      <c r="O9" s="173"/>
      <c r="P9" s="174"/>
    </row>
    <row r="10" spans="1:26" ht="9.9499999999999993" customHeight="1" x14ac:dyDescent="0.2">
      <c r="A10" s="175"/>
      <c r="B10" s="176"/>
      <c r="C10" s="176"/>
      <c r="D10" s="176"/>
      <c r="E10" s="176"/>
      <c r="F10" s="176"/>
      <c r="G10" s="176"/>
      <c r="H10" s="176"/>
      <c r="I10" s="176"/>
      <c r="J10" s="176"/>
      <c r="K10" s="176"/>
      <c r="L10" s="176"/>
      <c r="M10" s="176"/>
      <c r="N10" s="176"/>
      <c r="O10" s="176"/>
      <c r="P10" s="177"/>
    </row>
    <row r="11" spans="1:26" ht="9.9499999999999993" customHeight="1" x14ac:dyDescent="0.2">
      <c r="A11" s="175"/>
      <c r="B11" s="176"/>
      <c r="C11" s="176"/>
      <c r="D11" s="176"/>
      <c r="E11" s="176"/>
      <c r="F11" s="176"/>
      <c r="G11" s="176"/>
      <c r="H11" s="176"/>
      <c r="I11" s="176"/>
      <c r="J11" s="176"/>
      <c r="K11" s="176"/>
      <c r="L11" s="176"/>
      <c r="M11" s="176"/>
      <c r="N11" s="176"/>
      <c r="O11" s="176"/>
      <c r="P11" s="177"/>
    </row>
    <row r="12" spans="1:26" ht="9.9499999999999993" customHeight="1" x14ac:dyDescent="0.2">
      <c r="A12" s="175"/>
      <c r="B12" s="176"/>
      <c r="C12" s="176"/>
      <c r="D12" s="176"/>
      <c r="E12" s="176"/>
      <c r="F12" s="176"/>
      <c r="G12" s="176"/>
      <c r="H12" s="176"/>
      <c r="I12" s="176"/>
      <c r="J12" s="176"/>
      <c r="K12" s="176"/>
      <c r="L12" s="176"/>
      <c r="M12" s="176"/>
      <c r="N12" s="176"/>
      <c r="O12" s="176"/>
      <c r="P12" s="177"/>
    </row>
    <row r="13" spans="1:26" ht="9.9499999999999993" customHeight="1" x14ac:dyDescent="0.2">
      <c r="A13" s="178"/>
      <c r="B13" s="179"/>
      <c r="C13" s="179"/>
      <c r="D13" s="179"/>
      <c r="E13" s="179"/>
      <c r="F13" s="179"/>
      <c r="G13" s="179"/>
      <c r="H13" s="179"/>
      <c r="I13" s="179"/>
      <c r="J13" s="179"/>
      <c r="K13" s="179"/>
      <c r="L13" s="179"/>
      <c r="M13" s="179"/>
      <c r="N13" s="179"/>
      <c r="O13" s="179"/>
      <c r="P13" s="180"/>
    </row>
    <row r="15" spans="1:26" ht="15" customHeight="1" x14ac:dyDescent="0.2">
      <c r="A15" s="129" t="s">
        <v>60</v>
      </c>
      <c r="B15" s="130"/>
      <c r="C15" s="130"/>
      <c r="D15" s="126"/>
      <c r="E15" s="149"/>
      <c r="F15" s="138"/>
      <c r="G15" s="3"/>
      <c r="H15" s="4"/>
      <c r="I15" s="4"/>
      <c r="J15" s="4"/>
      <c r="K15" s="171" t="s">
        <v>7</v>
      </c>
      <c r="L15" s="171"/>
      <c r="M15" s="171"/>
      <c r="N15" s="171"/>
      <c r="O15" s="171"/>
      <c r="R15" s="6"/>
      <c r="S15" s="7"/>
      <c r="T15" s="7"/>
      <c r="U15" s="117"/>
      <c r="V15" s="117"/>
      <c r="W15" s="117"/>
      <c r="X15" s="117"/>
      <c r="Y15" s="117"/>
      <c r="Z15" s="117"/>
    </row>
    <row r="16" spans="1:26" ht="15" customHeight="1" x14ac:dyDescent="0.2">
      <c r="A16" s="4"/>
      <c r="B16" s="4"/>
      <c r="C16" s="4"/>
      <c r="D16" s="4"/>
      <c r="E16" s="4"/>
      <c r="F16" s="4"/>
      <c r="G16" s="129" t="s">
        <v>29</v>
      </c>
      <c r="H16" s="126"/>
      <c r="I16" s="205" t="str">
        <f>IF(E17-E15=0,"-",(E17-E15))</f>
        <v>-</v>
      </c>
      <c r="J16" s="132"/>
      <c r="L16" s="4"/>
      <c r="M16" s="4"/>
      <c r="N16" s="4"/>
      <c r="O16" s="4"/>
      <c r="R16" s="119"/>
      <c r="S16" s="120"/>
      <c r="T16" s="120"/>
      <c r="U16" s="160"/>
      <c r="V16" s="160"/>
      <c r="W16" s="160"/>
      <c r="X16" s="160"/>
      <c r="Y16" s="160"/>
      <c r="Z16" s="160"/>
    </row>
    <row r="17" spans="1:26" ht="15" customHeight="1" x14ac:dyDescent="0.2">
      <c r="A17" s="129" t="s">
        <v>61</v>
      </c>
      <c r="B17" s="130"/>
      <c r="C17" s="130"/>
      <c r="D17" s="126"/>
      <c r="E17" s="149"/>
      <c r="F17" s="138"/>
      <c r="G17" s="3"/>
      <c r="I17" s="106"/>
      <c r="J17" s="107" t="b">
        <v>0</v>
      </c>
      <c r="K17" s="105" t="b">
        <v>0</v>
      </c>
      <c r="L17" s="104" t="b">
        <v>0</v>
      </c>
      <c r="M17" s="104" t="b">
        <v>0</v>
      </c>
      <c r="N17" s="105" t="b">
        <v>0</v>
      </c>
      <c r="O17" s="105" t="b">
        <v>0</v>
      </c>
      <c r="P17" s="105" t="b">
        <v>0</v>
      </c>
      <c r="R17" s="119"/>
      <c r="S17" s="120"/>
      <c r="T17" s="120"/>
      <c r="U17" s="160"/>
      <c r="V17" s="160"/>
      <c r="W17" s="160"/>
      <c r="X17" s="160"/>
      <c r="Y17" s="160"/>
      <c r="Z17" s="160"/>
    </row>
    <row r="18" spans="1:26" ht="15" customHeight="1" x14ac:dyDescent="0.2">
      <c r="I18" s="106"/>
      <c r="J18" s="105" t="b">
        <v>0</v>
      </c>
      <c r="K18" s="105" t="b">
        <v>0</v>
      </c>
      <c r="L18" s="105" t="b">
        <v>0</v>
      </c>
      <c r="M18" s="105" t="b">
        <v>0</v>
      </c>
      <c r="N18" s="105" t="b">
        <v>0</v>
      </c>
      <c r="O18" s="105" t="b">
        <v>0</v>
      </c>
      <c r="P18" s="105" t="b">
        <v>0</v>
      </c>
      <c r="R18" s="229"/>
      <c r="S18" s="229"/>
      <c r="T18" s="229"/>
      <c r="U18" s="121"/>
      <c r="V18" s="118"/>
      <c r="W18" s="121"/>
      <c r="X18" s="118"/>
      <c r="Y18" s="121"/>
      <c r="Z18" s="118"/>
    </row>
    <row r="19" spans="1:26" ht="15" customHeight="1" x14ac:dyDescent="0.2">
      <c r="R19" s="229"/>
      <c r="S19" s="229"/>
      <c r="T19" s="229"/>
      <c r="U19" s="121"/>
      <c r="V19" s="118"/>
      <c r="W19" s="121"/>
      <c r="X19" s="118"/>
      <c r="Y19" s="121"/>
      <c r="Z19" s="118"/>
    </row>
    <row r="20" spans="1:26" ht="15" customHeight="1" x14ac:dyDescent="0.2">
      <c r="A20" s="139" t="s">
        <v>1</v>
      </c>
      <c r="B20" s="173"/>
      <c r="C20" s="173"/>
      <c r="D20" s="173"/>
      <c r="E20" s="173"/>
      <c r="F20" s="173"/>
      <c r="G20" s="173"/>
      <c r="H20" s="173"/>
      <c r="I20" s="173"/>
      <c r="J20" s="173"/>
      <c r="K20" s="173"/>
      <c r="L20" s="173"/>
      <c r="M20" s="173"/>
      <c r="N20" s="173"/>
      <c r="O20" s="173"/>
      <c r="P20" s="174"/>
      <c r="R20" s="229"/>
      <c r="S20" s="229"/>
      <c r="T20" s="229"/>
      <c r="U20" s="121"/>
      <c r="V20" s="118"/>
      <c r="W20" s="121"/>
      <c r="X20" s="118"/>
      <c r="Y20" s="121"/>
      <c r="Z20" s="118"/>
    </row>
    <row r="21" spans="1:26" ht="15" customHeight="1" x14ac:dyDescent="0.2">
      <c r="A21" s="175"/>
      <c r="B21" s="176"/>
      <c r="C21" s="176"/>
      <c r="D21" s="176"/>
      <c r="E21" s="176"/>
      <c r="F21" s="176"/>
      <c r="G21" s="176"/>
      <c r="H21" s="176"/>
      <c r="I21" s="176"/>
      <c r="J21" s="176"/>
      <c r="K21" s="176"/>
      <c r="L21" s="176"/>
      <c r="M21" s="176"/>
      <c r="N21" s="176"/>
      <c r="O21" s="176"/>
      <c r="P21" s="177"/>
      <c r="R21" s="229"/>
      <c r="S21" s="229"/>
      <c r="T21" s="229"/>
      <c r="U21" s="121"/>
      <c r="V21" s="118"/>
      <c r="W21" s="121"/>
      <c r="X21" s="118"/>
      <c r="Y21" s="121"/>
      <c r="Z21" s="118"/>
    </row>
    <row r="22" spans="1:26" ht="15" customHeight="1" x14ac:dyDescent="0.2">
      <c r="A22" s="175"/>
      <c r="B22" s="176"/>
      <c r="C22" s="176"/>
      <c r="D22" s="176"/>
      <c r="E22" s="176"/>
      <c r="F22" s="176"/>
      <c r="G22" s="176"/>
      <c r="H22" s="176"/>
      <c r="I22" s="176"/>
      <c r="J22" s="176"/>
      <c r="K22" s="176"/>
      <c r="L22" s="176"/>
      <c r="M22" s="176"/>
      <c r="N22" s="176"/>
      <c r="O22" s="176"/>
      <c r="P22" s="177"/>
      <c r="R22" s="229"/>
      <c r="S22" s="229"/>
      <c r="T22" s="229"/>
      <c r="U22" s="122"/>
      <c r="V22" s="118"/>
      <c r="W22" s="122"/>
      <c r="X22" s="118"/>
      <c r="Y22" s="122"/>
      <c r="Z22" s="118"/>
    </row>
    <row r="23" spans="1:26" ht="15" customHeight="1" x14ac:dyDescent="0.2">
      <c r="A23" s="175"/>
      <c r="B23" s="176"/>
      <c r="C23" s="176"/>
      <c r="D23" s="176"/>
      <c r="E23" s="176"/>
      <c r="F23" s="176"/>
      <c r="G23" s="176"/>
      <c r="H23" s="176"/>
      <c r="I23" s="176"/>
      <c r="J23" s="176"/>
      <c r="K23" s="176"/>
      <c r="L23" s="176"/>
      <c r="M23" s="176"/>
      <c r="N23" s="176"/>
      <c r="O23" s="176"/>
      <c r="P23" s="177"/>
      <c r="R23" s="229"/>
      <c r="S23" s="229"/>
      <c r="T23" s="229"/>
      <c r="U23" s="122"/>
      <c r="V23" s="118"/>
      <c r="W23" s="122"/>
      <c r="X23" s="118"/>
      <c r="Y23" s="122"/>
      <c r="Z23" s="118"/>
    </row>
    <row r="24" spans="1:26" ht="15" customHeight="1" x14ac:dyDescent="0.2">
      <c r="A24" s="178"/>
      <c r="B24" s="179"/>
      <c r="C24" s="179"/>
      <c r="D24" s="179"/>
      <c r="E24" s="179"/>
      <c r="F24" s="179"/>
      <c r="G24" s="179"/>
      <c r="H24" s="179"/>
      <c r="I24" s="179"/>
      <c r="J24" s="179"/>
      <c r="K24" s="179"/>
      <c r="L24" s="179"/>
      <c r="M24" s="179"/>
      <c r="N24" s="179"/>
      <c r="O24" s="179"/>
      <c r="P24" s="180"/>
      <c r="R24" s="229"/>
      <c r="S24" s="229"/>
      <c r="T24" s="229"/>
      <c r="U24" s="122"/>
      <c r="V24" s="118"/>
      <c r="W24" s="122"/>
      <c r="X24" s="118"/>
      <c r="Y24" s="122"/>
      <c r="Z24" s="118"/>
    </row>
    <row r="25" spans="1:26" ht="15" customHeight="1" x14ac:dyDescent="0.2">
      <c r="R25" s="229"/>
      <c r="S25" s="229"/>
      <c r="T25" s="229"/>
      <c r="U25" s="122"/>
      <c r="V25" s="118"/>
      <c r="W25" s="122"/>
      <c r="X25" s="118"/>
      <c r="Y25" s="122"/>
      <c r="Z25" s="118"/>
    </row>
    <row r="26" spans="1:26" ht="15" customHeight="1" x14ac:dyDescent="0.25">
      <c r="A26" s="129" t="s">
        <v>0</v>
      </c>
      <c r="B26" s="130"/>
      <c r="C26" s="130"/>
      <c r="D26" s="126"/>
      <c r="E26" s="131" t="str">
        <f>IF(X26=0,"-",X26)</f>
        <v>-</v>
      </c>
      <c r="F26" s="132"/>
      <c r="R26" s="224"/>
      <c r="S26" s="224"/>
      <c r="T26" s="224"/>
      <c r="U26" s="122"/>
      <c r="V26" s="123"/>
      <c r="W26" s="122"/>
      <c r="X26" s="123"/>
      <c r="Y26" s="122"/>
      <c r="Z26" s="123"/>
    </row>
    <row r="28" spans="1:26" ht="9.9499999999999993" customHeight="1" x14ac:dyDescent="0.2">
      <c r="A28" s="139" t="s">
        <v>1</v>
      </c>
      <c r="B28" s="173"/>
      <c r="C28" s="173"/>
      <c r="D28" s="173"/>
      <c r="E28" s="173"/>
      <c r="F28" s="173"/>
      <c r="G28" s="173"/>
      <c r="H28" s="173"/>
      <c r="I28" s="173"/>
      <c r="J28" s="173"/>
      <c r="K28" s="173"/>
      <c r="L28" s="173"/>
      <c r="M28" s="173"/>
      <c r="N28" s="173"/>
      <c r="O28" s="173"/>
      <c r="P28" s="174"/>
    </row>
    <row r="29" spans="1:26" ht="9.9499999999999993" customHeight="1" x14ac:dyDescent="0.2">
      <c r="A29" s="175"/>
      <c r="B29" s="176"/>
      <c r="C29" s="176"/>
      <c r="D29" s="176"/>
      <c r="E29" s="176"/>
      <c r="F29" s="176"/>
      <c r="G29" s="176"/>
      <c r="H29" s="176"/>
      <c r="I29" s="176"/>
      <c r="J29" s="176"/>
      <c r="K29" s="176"/>
      <c r="L29" s="176"/>
      <c r="M29" s="176"/>
      <c r="N29" s="176"/>
      <c r="O29" s="176"/>
      <c r="P29" s="177"/>
    </row>
    <row r="30" spans="1:26" ht="9.9499999999999993" customHeight="1" x14ac:dyDescent="0.2">
      <c r="A30" s="175"/>
      <c r="B30" s="176"/>
      <c r="C30" s="176"/>
      <c r="D30" s="176"/>
      <c r="E30" s="176"/>
      <c r="F30" s="176"/>
      <c r="G30" s="176"/>
      <c r="H30" s="176"/>
      <c r="I30" s="176"/>
      <c r="J30" s="176"/>
      <c r="K30" s="176"/>
      <c r="L30" s="176"/>
      <c r="M30" s="176"/>
      <c r="N30" s="176"/>
      <c r="O30" s="176"/>
      <c r="P30" s="177"/>
    </row>
    <row r="31" spans="1:26" ht="9.9499999999999993" customHeight="1" x14ac:dyDescent="0.2">
      <c r="A31" s="175"/>
      <c r="B31" s="176"/>
      <c r="C31" s="176"/>
      <c r="D31" s="176"/>
      <c r="E31" s="176"/>
      <c r="F31" s="176"/>
      <c r="G31" s="176"/>
      <c r="H31" s="176"/>
      <c r="I31" s="176"/>
      <c r="J31" s="176"/>
      <c r="K31" s="176"/>
      <c r="L31" s="176"/>
      <c r="M31" s="176"/>
      <c r="N31" s="176"/>
      <c r="O31" s="176"/>
      <c r="P31" s="177"/>
    </row>
    <row r="32" spans="1:26" ht="9.9499999999999993" customHeight="1" x14ac:dyDescent="0.2">
      <c r="A32" s="178"/>
      <c r="B32" s="179"/>
      <c r="C32" s="179"/>
      <c r="D32" s="179"/>
      <c r="E32" s="179"/>
      <c r="F32" s="179"/>
      <c r="G32" s="179"/>
      <c r="H32" s="179"/>
      <c r="I32" s="179"/>
      <c r="J32" s="179"/>
      <c r="K32" s="179"/>
      <c r="L32" s="179"/>
      <c r="M32" s="179"/>
      <c r="N32" s="179"/>
      <c r="O32" s="179"/>
      <c r="P32" s="180"/>
    </row>
    <row r="33" spans="1:26" ht="9.9499999999999993" customHeight="1" x14ac:dyDescent="0.2">
      <c r="V33" s="19"/>
    </row>
    <row r="34" spans="1:26" ht="15" customHeight="1" x14ac:dyDescent="0.25">
      <c r="A34" s="129" t="s">
        <v>13</v>
      </c>
      <c r="B34" s="126"/>
      <c r="C34" s="8" t="s">
        <v>9</v>
      </c>
      <c r="D34" s="21" t="str">
        <f>IF(V26=0,"-",V26)</f>
        <v>-</v>
      </c>
      <c r="E34" s="9" t="s">
        <v>8</v>
      </c>
      <c r="F34" s="22" t="str">
        <f>IF(Z26=0,"-",Z26)</f>
        <v>-</v>
      </c>
      <c r="G34" s="86" t="s">
        <v>42</v>
      </c>
      <c r="H34" s="83" t="str">
        <f>IF(SUM(D34,F34)=0,"-",SUM(D34,F34))</f>
        <v>-</v>
      </c>
      <c r="I34" s="10" t="s">
        <v>25</v>
      </c>
      <c r="J34" s="11"/>
      <c r="K34" s="12" t="s">
        <v>21</v>
      </c>
      <c r="L34" s="13"/>
      <c r="M34" s="9" t="s">
        <v>12</v>
      </c>
      <c r="N34" s="84"/>
      <c r="O34" s="9" t="s">
        <v>11</v>
      </c>
      <c r="P34" s="85"/>
    </row>
    <row r="36" spans="1:26" ht="9.9499999999999993" customHeight="1" x14ac:dyDescent="0.2">
      <c r="A36" s="139" t="s">
        <v>1</v>
      </c>
      <c r="B36" s="207"/>
      <c r="C36" s="207"/>
      <c r="D36" s="207"/>
      <c r="E36" s="207"/>
      <c r="F36" s="207"/>
      <c r="G36" s="207"/>
      <c r="H36" s="208"/>
      <c r="I36" s="139" t="s">
        <v>10</v>
      </c>
      <c r="J36" s="173"/>
      <c r="K36" s="173"/>
      <c r="L36" s="173"/>
      <c r="M36" s="173"/>
      <c r="N36" s="173"/>
      <c r="O36" s="173"/>
      <c r="P36" s="174"/>
    </row>
    <row r="37" spans="1:26" ht="9.9499999999999993" customHeight="1" x14ac:dyDescent="0.2">
      <c r="A37" s="209"/>
      <c r="B37" s="210"/>
      <c r="C37" s="210"/>
      <c r="D37" s="210"/>
      <c r="E37" s="210"/>
      <c r="F37" s="210"/>
      <c r="G37" s="210"/>
      <c r="H37" s="211"/>
      <c r="I37" s="175"/>
      <c r="J37" s="176"/>
      <c r="K37" s="176"/>
      <c r="L37" s="176"/>
      <c r="M37" s="176"/>
      <c r="N37" s="176"/>
      <c r="O37" s="176"/>
      <c r="P37" s="177"/>
    </row>
    <row r="38" spans="1:26" ht="9.9499999999999993" customHeight="1" x14ac:dyDescent="0.2">
      <c r="A38" s="209"/>
      <c r="B38" s="210"/>
      <c r="C38" s="210"/>
      <c r="D38" s="210"/>
      <c r="E38" s="210"/>
      <c r="F38" s="210"/>
      <c r="G38" s="210"/>
      <c r="H38" s="211"/>
      <c r="I38" s="175"/>
      <c r="J38" s="176"/>
      <c r="K38" s="176"/>
      <c r="L38" s="176"/>
      <c r="M38" s="176"/>
      <c r="N38" s="176"/>
      <c r="O38" s="176"/>
      <c r="P38" s="177"/>
    </row>
    <row r="39" spans="1:26" ht="9.9499999999999993" customHeight="1" x14ac:dyDescent="0.2">
      <c r="A39" s="209"/>
      <c r="B39" s="210"/>
      <c r="C39" s="210"/>
      <c r="D39" s="210"/>
      <c r="E39" s="210"/>
      <c r="F39" s="210"/>
      <c r="G39" s="210"/>
      <c r="H39" s="211"/>
      <c r="I39" s="175"/>
      <c r="J39" s="176"/>
      <c r="K39" s="176"/>
      <c r="L39" s="176"/>
      <c r="M39" s="176"/>
      <c r="N39" s="176"/>
      <c r="O39" s="176"/>
      <c r="P39" s="177"/>
    </row>
    <row r="40" spans="1:26" ht="9.9499999999999993" customHeight="1" x14ac:dyDescent="0.2">
      <c r="A40" s="212"/>
      <c r="B40" s="213"/>
      <c r="C40" s="213"/>
      <c r="D40" s="213"/>
      <c r="E40" s="213"/>
      <c r="F40" s="213"/>
      <c r="G40" s="213"/>
      <c r="H40" s="214"/>
      <c r="I40" s="178"/>
      <c r="J40" s="179"/>
      <c r="K40" s="179"/>
      <c r="L40" s="179"/>
      <c r="M40" s="179"/>
      <c r="N40" s="179"/>
      <c r="O40" s="179"/>
      <c r="P40" s="180"/>
    </row>
    <row r="41" spans="1:26" ht="5.0999999999999996" customHeight="1" x14ac:dyDescent="0.2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</row>
    <row r="42" spans="1:26" ht="15" customHeight="1" x14ac:dyDescent="0.2">
      <c r="G42" s="133" t="s">
        <v>20</v>
      </c>
      <c r="H42" s="133"/>
      <c r="I42" s="133"/>
      <c r="J42" s="133"/>
      <c r="L42" s="135" t="s">
        <v>16</v>
      </c>
      <c r="M42" s="135"/>
      <c r="N42" s="231"/>
      <c r="O42" s="231"/>
    </row>
    <row r="44" spans="1:26" ht="15" customHeight="1" x14ac:dyDescent="0.2">
      <c r="A44" s="135" t="s">
        <v>62</v>
      </c>
      <c r="B44" s="135"/>
      <c r="C44" s="135"/>
      <c r="D44" s="135"/>
      <c r="E44" s="149"/>
      <c r="F44" s="138"/>
      <c r="G44" s="3"/>
      <c r="H44" s="4"/>
      <c r="I44" s="4"/>
      <c r="J44" s="4"/>
      <c r="K44" s="129" t="s">
        <v>27</v>
      </c>
      <c r="L44" s="130"/>
      <c r="M44" s="130"/>
      <c r="N44" s="149"/>
      <c r="O44" s="138"/>
    </row>
    <row r="45" spans="1:26" ht="15" customHeight="1" x14ac:dyDescent="0.2">
      <c r="A45" s="4"/>
      <c r="B45" s="4"/>
      <c r="C45" s="4"/>
      <c r="D45" s="4"/>
      <c r="E45" s="4"/>
      <c r="F45" s="4"/>
      <c r="G45" s="129" t="s">
        <v>26</v>
      </c>
      <c r="H45" s="126"/>
      <c r="I45" s="131" t="str">
        <f>IF(E44-E46=0,"-",(E44-E46))</f>
        <v>-</v>
      </c>
      <c r="J45" s="132"/>
      <c r="L45" s="4"/>
      <c r="M45" s="4"/>
      <c r="N45" s="4"/>
      <c r="O45" s="4"/>
      <c r="P45" s="131" t="str">
        <f>IF(N46-N44=0,"-",N46-N44)</f>
        <v>-</v>
      </c>
      <c r="Q45" s="132"/>
      <c r="R45" s="6"/>
      <c r="S45" s="7"/>
      <c r="T45" s="7"/>
      <c r="U45" s="117"/>
      <c r="V45" s="117"/>
      <c r="W45" s="117"/>
      <c r="X45" s="117"/>
      <c r="Y45" s="117"/>
      <c r="Z45" s="117"/>
    </row>
    <row r="46" spans="1:26" ht="15" customHeight="1" x14ac:dyDescent="0.2">
      <c r="A46" s="135" t="s">
        <v>63</v>
      </c>
      <c r="B46" s="135"/>
      <c r="C46" s="135"/>
      <c r="D46" s="135"/>
      <c r="E46" s="149"/>
      <c r="F46" s="138"/>
      <c r="G46" s="3"/>
      <c r="K46" s="129" t="s">
        <v>28</v>
      </c>
      <c r="L46" s="130"/>
      <c r="M46" s="130"/>
      <c r="N46" s="149"/>
      <c r="O46" s="138"/>
      <c r="R46" s="119"/>
      <c r="S46" s="120"/>
      <c r="T46" s="120"/>
      <c r="U46" s="160"/>
      <c r="V46" s="160"/>
      <c r="W46" s="160"/>
      <c r="X46" s="160"/>
      <c r="Y46" s="160"/>
      <c r="Z46" s="160"/>
    </row>
    <row r="47" spans="1:26" ht="15" customHeight="1" x14ac:dyDescent="0.2">
      <c r="R47" s="119"/>
      <c r="S47" s="120"/>
      <c r="T47" s="120"/>
      <c r="U47" s="160"/>
      <c r="V47" s="160"/>
      <c r="W47" s="160"/>
      <c r="X47" s="160"/>
      <c r="Y47" s="160"/>
      <c r="Z47" s="160"/>
    </row>
    <row r="48" spans="1:26" ht="15" customHeight="1" x14ac:dyDescent="0.2">
      <c r="R48" s="229"/>
      <c r="S48" s="229"/>
      <c r="T48" s="229"/>
      <c r="U48" s="121"/>
      <c r="V48" s="118"/>
      <c r="W48" s="121"/>
      <c r="X48" s="118"/>
      <c r="Y48" s="121"/>
      <c r="Z48" s="118"/>
    </row>
    <row r="49" spans="1:27" ht="15" customHeight="1" x14ac:dyDescent="0.2">
      <c r="A49" s="139" t="s">
        <v>1</v>
      </c>
      <c r="B49" s="173"/>
      <c r="C49" s="173"/>
      <c r="D49" s="173"/>
      <c r="E49" s="173"/>
      <c r="F49" s="173"/>
      <c r="G49" s="173"/>
      <c r="H49" s="173"/>
      <c r="I49" s="173"/>
      <c r="J49" s="173"/>
      <c r="K49" s="173"/>
      <c r="L49" s="173"/>
      <c r="M49" s="173"/>
      <c r="N49" s="173"/>
      <c r="O49" s="173"/>
      <c r="P49" s="174"/>
      <c r="R49" s="229"/>
      <c r="S49" s="229"/>
      <c r="T49" s="229"/>
      <c r="U49" s="121"/>
      <c r="V49" s="118"/>
      <c r="W49" s="121"/>
      <c r="X49" s="118"/>
      <c r="Y49" s="121"/>
      <c r="Z49" s="118"/>
    </row>
    <row r="50" spans="1:27" ht="15" customHeight="1" x14ac:dyDescent="0.2">
      <c r="A50" s="175"/>
      <c r="B50" s="176"/>
      <c r="C50" s="176"/>
      <c r="D50" s="176"/>
      <c r="E50" s="176"/>
      <c r="F50" s="176"/>
      <c r="G50" s="176"/>
      <c r="H50" s="176"/>
      <c r="I50" s="176"/>
      <c r="J50" s="176"/>
      <c r="K50" s="176"/>
      <c r="L50" s="176"/>
      <c r="M50" s="176"/>
      <c r="N50" s="176"/>
      <c r="O50" s="176"/>
      <c r="P50" s="177"/>
      <c r="R50" s="229"/>
      <c r="S50" s="229"/>
      <c r="T50" s="229"/>
      <c r="U50" s="121"/>
      <c r="V50" s="118"/>
      <c r="W50" s="121"/>
      <c r="X50" s="118"/>
      <c r="Y50" s="121"/>
      <c r="Z50" s="118"/>
    </row>
    <row r="51" spans="1:27" ht="15" customHeight="1" x14ac:dyDescent="0.2">
      <c r="A51" s="175"/>
      <c r="B51" s="176"/>
      <c r="C51" s="176"/>
      <c r="D51" s="176"/>
      <c r="E51" s="176"/>
      <c r="F51" s="176"/>
      <c r="G51" s="176"/>
      <c r="H51" s="176"/>
      <c r="I51" s="176"/>
      <c r="J51" s="176"/>
      <c r="K51" s="176"/>
      <c r="L51" s="176"/>
      <c r="M51" s="176"/>
      <c r="N51" s="176"/>
      <c r="O51" s="176"/>
      <c r="P51" s="177"/>
      <c r="R51" s="229"/>
      <c r="S51" s="229"/>
      <c r="T51" s="229"/>
      <c r="U51" s="121"/>
      <c r="V51" s="118"/>
      <c r="W51" s="121"/>
      <c r="X51" s="118"/>
      <c r="Y51" s="121"/>
      <c r="Z51" s="118"/>
    </row>
    <row r="52" spans="1:27" ht="15" customHeight="1" x14ac:dyDescent="0.2">
      <c r="A52" s="175"/>
      <c r="B52" s="176"/>
      <c r="C52" s="176"/>
      <c r="D52" s="176"/>
      <c r="E52" s="176"/>
      <c r="F52" s="176"/>
      <c r="G52" s="176"/>
      <c r="H52" s="176"/>
      <c r="I52" s="176"/>
      <c r="J52" s="176"/>
      <c r="K52" s="176"/>
      <c r="L52" s="176"/>
      <c r="M52" s="176"/>
      <c r="N52" s="176"/>
      <c r="O52" s="176"/>
      <c r="P52" s="177"/>
      <c r="R52" s="229"/>
      <c r="S52" s="229"/>
      <c r="T52" s="229"/>
      <c r="U52" s="122"/>
      <c r="V52" s="118"/>
      <c r="W52" s="122"/>
      <c r="X52" s="118"/>
      <c r="Y52" s="122"/>
      <c r="Z52" s="118"/>
    </row>
    <row r="53" spans="1:27" ht="15" customHeight="1" x14ac:dyDescent="0.2">
      <c r="A53" s="178"/>
      <c r="B53" s="179"/>
      <c r="C53" s="179"/>
      <c r="D53" s="179"/>
      <c r="E53" s="179"/>
      <c r="F53" s="179"/>
      <c r="G53" s="179"/>
      <c r="H53" s="179"/>
      <c r="I53" s="179"/>
      <c r="J53" s="179"/>
      <c r="K53" s="179"/>
      <c r="L53" s="179"/>
      <c r="M53" s="179"/>
      <c r="N53" s="179"/>
      <c r="O53" s="179"/>
      <c r="P53" s="180"/>
      <c r="R53" s="229"/>
      <c r="S53" s="229"/>
      <c r="T53" s="229"/>
      <c r="U53" s="122"/>
      <c r="V53" s="118"/>
      <c r="W53" s="122"/>
      <c r="X53" s="118"/>
      <c r="Y53" s="122"/>
      <c r="Z53" s="118"/>
    </row>
    <row r="54" spans="1:27" ht="15" customHeight="1" x14ac:dyDescent="0.2">
      <c r="R54" s="229"/>
      <c r="S54" s="229"/>
      <c r="T54" s="229"/>
      <c r="U54" s="122"/>
      <c r="V54" s="118"/>
      <c r="W54" s="122"/>
      <c r="X54" s="118"/>
      <c r="Y54" s="122"/>
      <c r="Z54" s="118"/>
    </row>
    <row r="55" spans="1:27" ht="15" customHeight="1" x14ac:dyDescent="0.2">
      <c r="A55" s="129" t="s">
        <v>0</v>
      </c>
      <c r="B55" s="130"/>
      <c r="C55" s="130"/>
      <c r="D55" s="126"/>
      <c r="E55" s="131" t="str">
        <f>IF(X56=0,"-",X56)</f>
        <v>-</v>
      </c>
      <c r="F55" s="132"/>
      <c r="K55" s="171" t="s">
        <v>7</v>
      </c>
      <c r="L55" s="171"/>
      <c r="M55" s="171"/>
      <c r="N55" s="171"/>
      <c r="O55" s="171"/>
      <c r="R55" s="229"/>
      <c r="S55" s="229"/>
      <c r="T55" s="229"/>
      <c r="U55" s="122"/>
      <c r="V55" s="118"/>
      <c r="W55" s="122"/>
      <c r="X55" s="118"/>
      <c r="Y55" s="122"/>
      <c r="Z55" s="118"/>
    </row>
    <row r="56" spans="1:27" ht="15" customHeight="1" x14ac:dyDescent="0.25">
      <c r="R56" s="224"/>
      <c r="S56" s="224"/>
      <c r="T56" s="224"/>
      <c r="U56" s="122"/>
      <c r="V56" s="123"/>
      <c r="W56" s="122"/>
      <c r="X56" s="123"/>
      <c r="Y56" s="122"/>
      <c r="Z56" s="123"/>
    </row>
    <row r="57" spans="1:27" ht="9.9499999999999993" customHeight="1" x14ac:dyDescent="0.2">
      <c r="A57" s="215" t="s">
        <v>1</v>
      </c>
      <c r="B57" s="216"/>
      <c r="C57" s="216"/>
      <c r="D57" s="216"/>
      <c r="E57" s="216"/>
      <c r="F57" s="216"/>
      <c r="G57" s="216"/>
      <c r="H57" s="217"/>
      <c r="I57" s="110"/>
      <c r="J57" s="108" t="b">
        <v>0</v>
      </c>
      <c r="K57" s="108"/>
      <c r="L57" s="108"/>
      <c r="M57" s="108"/>
      <c r="N57" s="108"/>
      <c r="O57" s="108"/>
      <c r="P57" s="108"/>
      <c r="V57" s="20"/>
      <c r="AA57" s="197"/>
    </row>
    <row r="58" spans="1:27" ht="15" customHeight="1" x14ac:dyDescent="0.2">
      <c r="A58" s="218"/>
      <c r="B58" s="219"/>
      <c r="C58" s="219"/>
      <c r="D58" s="219"/>
      <c r="E58" s="219"/>
      <c r="F58" s="219"/>
      <c r="G58" s="219"/>
      <c r="H58" s="220"/>
      <c r="I58" s="114"/>
      <c r="J58" s="109" t="b">
        <v>0</v>
      </c>
      <c r="K58" s="109" t="b">
        <v>0</v>
      </c>
      <c r="L58" s="109" t="b">
        <v>0</v>
      </c>
      <c r="M58" s="109" t="b">
        <v>0</v>
      </c>
      <c r="N58" s="109" t="b">
        <v>0</v>
      </c>
      <c r="O58" s="109" t="b">
        <v>0</v>
      </c>
      <c r="P58" s="109" t="b">
        <v>0</v>
      </c>
      <c r="AA58" s="197"/>
    </row>
    <row r="59" spans="1:27" ht="15" customHeight="1" x14ac:dyDescent="0.2">
      <c r="A59" s="218"/>
      <c r="B59" s="219"/>
      <c r="C59" s="219"/>
      <c r="D59" s="219"/>
      <c r="E59" s="219"/>
      <c r="F59" s="219"/>
      <c r="G59" s="219"/>
      <c r="H59" s="220"/>
      <c r="I59" s="114"/>
      <c r="J59" s="109" t="b">
        <v>0</v>
      </c>
      <c r="K59" s="109" t="b">
        <v>0</v>
      </c>
      <c r="L59" s="109" t="b">
        <v>0</v>
      </c>
      <c r="M59" s="109" t="b">
        <v>0</v>
      </c>
      <c r="N59" s="109" t="b">
        <v>0</v>
      </c>
      <c r="O59" s="109" t="b">
        <v>0</v>
      </c>
      <c r="P59" s="109" t="b">
        <v>0</v>
      </c>
      <c r="Q59" s="113"/>
      <c r="U59" s="197"/>
      <c r="V59" s="197"/>
      <c r="W59" s="197"/>
      <c r="X59" s="197"/>
      <c r="Y59" s="197"/>
      <c r="Z59" s="197"/>
      <c r="AA59" s="197"/>
    </row>
    <row r="60" spans="1:27" ht="9.9499999999999993" customHeight="1" x14ac:dyDescent="0.2">
      <c r="A60" s="218"/>
      <c r="B60" s="219"/>
      <c r="C60" s="219"/>
      <c r="D60" s="219"/>
      <c r="E60" s="219"/>
      <c r="F60" s="219"/>
      <c r="G60" s="219"/>
      <c r="H60" s="220"/>
      <c r="I60" s="110"/>
      <c r="J60" s="111"/>
      <c r="K60" s="111"/>
      <c r="L60" s="111"/>
      <c r="M60" s="111"/>
      <c r="N60" s="111"/>
      <c r="O60" s="111"/>
      <c r="P60" s="111"/>
      <c r="U60" s="197"/>
      <c r="V60" s="197"/>
      <c r="W60" s="197"/>
      <c r="X60" s="197"/>
      <c r="Y60" s="197"/>
      <c r="Z60" s="197"/>
      <c r="AA60" s="197"/>
    </row>
    <row r="61" spans="1:27" ht="9.9499999999999993" customHeight="1" x14ac:dyDescent="0.2">
      <c r="A61" s="221"/>
      <c r="B61" s="222"/>
      <c r="C61" s="222"/>
      <c r="D61" s="222"/>
      <c r="E61" s="222"/>
      <c r="F61" s="222"/>
      <c r="G61" s="222"/>
      <c r="H61" s="223"/>
      <c r="I61" s="110"/>
      <c r="J61" s="112"/>
      <c r="K61" s="112"/>
      <c r="L61" s="112"/>
      <c r="M61" s="112"/>
      <c r="N61" s="112"/>
      <c r="O61" s="112"/>
      <c r="P61" s="112"/>
      <c r="U61" s="197"/>
      <c r="V61" s="197"/>
      <c r="W61" s="197"/>
      <c r="X61" s="230"/>
      <c r="Y61" s="197"/>
      <c r="Z61" s="197"/>
    </row>
    <row r="62" spans="1:27" ht="9.9499999999999993" customHeight="1" x14ac:dyDescent="0.2">
      <c r="U62" s="197"/>
      <c r="V62" s="197"/>
      <c r="W62" s="197"/>
      <c r="X62" s="230"/>
      <c r="Y62" s="197"/>
      <c r="Z62" s="197"/>
    </row>
    <row r="63" spans="1:27" ht="15" customHeight="1" x14ac:dyDescent="0.25">
      <c r="A63" s="129" t="s">
        <v>13</v>
      </c>
      <c r="B63" s="126"/>
      <c r="C63" s="8" t="s">
        <v>9</v>
      </c>
      <c r="D63" s="21" t="str">
        <f>IF(V56=0,"-",V56)</f>
        <v>-</v>
      </c>
      <c r="E63" s="9" t="s">
        <v>8</v>
      </c>
      <c r="F63" s="22" t="str">
        <f>IF(Z56=0,"-",Z56)</f>
        <v>-</v>
      </c>
      <c r="G63" s="86" t="s">
        <v>42</v>
      </c>
      <c r="H63" s="87" t="str">
        <f>IF(SUM(D63,F63)=0,"-",SUM(D63,F63))</f>
        <v>-</v>
      </c>
      <c r="I63" s="10" t="s">
        <v>25</v>
      </c>
      <c r="J63" s="11"/>
      <c r="K63" s="12" t="s">
        <v>21</v>
      </c>
      <c r="L63" s="13"/>
      <c r="M63" s="9" t="s">
        <v>12</v>
      </c>
      <c r="N63" s="84"/>
      <c r="O63" s="9" t="s">
        <v>11</v>
      </c>
      <c r="P63" s="85"/>
    </row>
    <row r="65" spans="1:26" ht="15" customHeight="1" x14ac:dyDescent="0.2">
      <c r="A65" s="139" t="s">
        <v>1</v>
      </c>
      <c r="B65" s="207"/>
      <c r="C65" s="207"/>
      <c r="D65" s="207"/>
      <c r="E65" s="207"/>
      <c r="F65" s="207"/>
      <c r="G65" s="207"/>
      <c r="H65" s="208"/>
      <c r="I65" s="139" t="s">
        <v>10</v>
      </c>
      <c r="J65" s="173"/>
      <c r="K65" s="173"/>
      <c r="L65" s="173"/>
      <c r="M65" s="173"/>
      <c r="N65" s="173"/>
      <c r="O65" s="173"/>
      <c r="P65" s="174"/>
    </row>
    <row r="66" spans="1:26" ht="15" customHeight="1" x14ac:dyDescent="0.2">
      <c r="A66" s="209"/>
      <c r="B66" s="210"/>
      <c r="C66" s="210"/>
      <c r="D66" s="210"/>
      <c r="E66" s="210"/>
      <c r="F66" s="210"/>
      <c r="G66" s="210"/>
      <c r="H66" s="211"/>
      <c r="I66" s="175"/>
      <c r="J66" s="176"/>
      <c r="K66" s="176"/>
      <c r="L66" s="176"/>
      <c r="M66" s="176"/>
      <c r="N66" s="176"/>
      <c r="O66" s="176"/>
      <c r="P66" s="177"/>
    </row>
    <row r="67" spans="1:26" ht="15" customHeight="1" x14ac:dyDescent="0.2">
      <c r="A67" s="209"/>
      <c r="B67" s="210"/>
      <c r="C67" s="210"/>
      <c r="D67" s="210"/>
      <c r="E67" s="210"/>
      <c r="F67" s="210"/>
      <c r="G67" s="210"/>
      <c r="H67" s="211"/>
      <c r="I67" s="175"/>
      <c r="J67" s="176"/>
      <c r="K67" s="176"/>
      <c r="L67" s="176"/>
      <c r="M67" s="176"/>
      <c r="N67" s="176"/>
      <c r="O67" s="176"/>
      <c r="P67" s="177"/>
    </row>
    <row r="68" spans="1:26" ht="15" customHeight="1" x14ac:dyDescent="0.2">
      <c r="A68" s="209"/>
      <c r="B68" s="210"/>
      <c r="C68" s="210"/>
      <c r="D68" s="210"/>
      <c r="E68" s="210"/>
      <c r="F68" s="210"/>
      <c r="G68" s="210"/>
      <c r="H68" s="211"/>
      <c r="I68" s="175"/>
      <c r="J68" s="176"/>
      <c r="K68" s="176"/>
      <c r="L68" s="176"/>
      <c r="M68" s="176"/>
      <c r="N68" s="176"/>
      <c r="O68" s="176"/>
      <c r="P68" s="177"/>
    </row>
    <row r="69" spans="1:26" ht="15" customHeight="1" x14ac:dyDescent="0.2">
      <c r="A69" s="212"/>
      <c r="B69" s="213"/>
      <c r="C69" s="213"/>
      <c r="D69" s="213"/>
      <c r="E69" s="213"/>
      <c r="F69" s="213"/>
      <c r="G69" s="213"/>
      <c r="H69" s="214"/>
      <c r="I69" s="178"/>
      <c r="J69" s="179"/>
      <c r="K69" s="179"/>
      <c r="L69" s="179"/>
      <c r="M69" s="179"/>
      <c r="N69" s="179"/>
      <c r="O69" s="179"/>
      <c r="P69" s="180"/>
    </row>
    <row r="70" spans="1:26" ht="5.0999999999999996" customHeight="1" x14ac:dyDescent="0.2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</row>
    <row r="71" spans="1:26" ht="15" customHeight="1" x14ac:dyDescent="0.2">
      <c r="F71" s="133"/>
      <c r="G71" s="133"/>
      <c r="H71" s="133"/>
      <c r="I71" s="133"/>
      <c r="J71" s="133"/>
      <c r="K71" s="133"/>
      <c r="M71" s="125" t="s">
        <v>14</v>
      </c>
      <c r="N71" s="126"/>
      <c r="O71" s="125"/>
      <c r="P71" s="126"/>
    </row>
    <row r="72" spans="1:26" ht="15" customHeight="1" x14ac:dyDescent="0.25">
      <c r="A72" s="135" t="s">
        <v>2</v>
      </c>
      <c r="B72" s="185"/>
      <c r="C72" s="185"/>
      <c r="D72" s="136"/>
      <c r="E72" s="136"/>
      <c r="F72" s="136"/>
      <c r="G72" s="136"/>
      <c r="H72" s="136"/>
      <c r="M72" s="125" t="s">
        <v>15</v>
      </c>
      <c r="N72" s="126"/>
      <c r="O72" s="127"/>
      <c r="P72" s="128"/>
    </row>
    <row r="73" spans="1:26" ht="15" customHeight="1" x14ac:dyDescent="0.2">
      <c r="A73" s="159" t="s">
        <v>3</v>
      </c>
      <c r="B73" s="181"/>
      <c r="C73" s="181"/>
      <c r="D73" s="182"/>
      <c r="E73" s="183"/>
      <c r="F73" s="183"/>
      <c r="G73" s="183"/>
      <c r="H73" s="184"/>
      <c r="M73" s="125" t="s">
        <v>16</v>
      </c>
      <c r="N73" s="126"/>
      <c r="O73" s="232"/>
      <c r="P73" s="233"/>
    </row>
    <row r="74" spans="1:26" ht="15" customHeight="1" x14ac:dyDescent="0.2">
      <c r="A74" s="135" t="s">
        <v>4</v>
      </c>
      <c r="B74" s="135"/>
      <c r="C74" s="135"/>
      <c r="D74" s="135"/>
      <c r="E74" s="135"/>
      <c r="F74" s="135"/>
      <c r="G74" s="135"/>
      <c r="H74" s="135"/>
    </row>
    <row r="75" spans="1:26" ht="15" customHeight="1" x14ac:dyDescent="0.2">
      <c r="J75" s="125" t="s">
        <v>31</v>
      </c>
      <c r="K75" s="126"/>
      <c r="L75" s="137"/>
      <c r="M75" s="138"/>
      <c r="R75" s="6"/>
      <c r="S75" s="7"/>
      <c r="T75" s="7"/>
      <c r="U75" s="117"/>
      <c r="V75" s="117"/>
      <c r="W75" s="117"/>
      <c r="X75" s="117"/>
      <c r="Y75" s="117"/>
      <c r="Z75" s="117"/>
    </row>
    <row r="76" spans="1:26" ht="15" customHeight="1" x14ac:dyDescent="0.2">
      <c r="A76" s="135" t="s">
        <v>62</v>
      </c>
      <c r="B76" s="135"/>
      <c r="C76" s="135"/>
      <c r="D76" s="135"/>
      <c r="E76" s="189"/>
      <c r="F76" s="189"/>
      <c r="G76" s="131" t="str">
        <f>IF(E76-E77=0,"-",E76-E77)</f>
        <v>-</v>
      </c>
      <c r="H76" s="132"/>
      <c r="I76" s="3"/>
      <c r="N76" s="172" t="str">
        <f>IF((L75-L77)=0,"-",(L75-L77))</f>
        <v>-</v>
      </c>
      <c r="O76" s="132"/>
      <c r="R76" s="119"/>
      <c r="S76" s="120"/>
      <c r="T76" s="120"/>
      <c r="U76" s="160"/>
      <c r="V76" s="160"/>
      <c r="W76" s="160"/>
      <c r="X76" s="160"/>
      <c r="Y76" s="160"/>
      <c r="Z76" s="160"/>
    </row>
    <row r="77" spans="1:26" ht="15" customHeight="1" x14ac:dyDescent="0.25">
      <c r="A77" s="159" t="s">
        <v>63</v>
      </c>
      <c r="B77" s="159"/>
      <c r="C77" s="159"/>
      <c r="D77" s="159"/>
      <c r="E77" s="190"/>
      <c r="F77" s="190"/>
      <c r="G77" s="5"/>
      <c r="H77" s="5"/>
      <c r="J77" s="127" t="s">
        <v>32</v>
      </c>
      <c r="K77" s="128"/>
      <c r="L77" s="137"/>
      <c r="M77" s="138"/>
      <c r="R77" s="119"/>
      <c r="S77" s="120"/>
      <c r="T77" s="120"/>
      <c r="U77" s="160"/>
      <c r="V77" s="160"/>
      <c r="W77" s="160"/>
      <c r="X77" s="160"/>
      <c r="Y77" s="160"/>
      <c r="Z77" s="160"/>
    </row>
    <row r="78" spans="1:26" ht="15" customHeight="1" x14ac:dyDescent="0.2">
      <c r="A78" s="139" t="s">
        <v>23</v>
      </c>
      <c r="B78" s="173"/>
      <c r="C78" s="173"/>
      <c r="D78" s="173"/>
      <c r="E78" s="173"/>
      <c r="F78" s="173"/>
      <c r="G78" s="173"/>
      <c r="H78" s="173"/>
      <c r="I78" s="173"/>
      <c r="J78" s="176"/>
      <c r="K78" s="176"/>
      <c r="L78" s="173"/>
      <c r="M78" s="173"/>
      <c r="N78" s="173"/>
      <c r="O78" s="173"/>
      <c r="P78" s="174"/>
      <c r="R78" s="229"/>
      <c r="S78" s="229"/>
      <c r="T78" s="229"/>
      <c r="U78" s="121"/>
      <c r="V78" s="118"/>
      <c r="W78" s="121"/>
      <c r="X78" s="118"/>
      <c r="Y78" s="121"/>
      <c r="Z78" s="118"/>
    </row>
    <row r="79" spans="1:26" ht="15" customHeight="1" x14ac:dyDescent="0.2">
      <c r="A79" s="175"/>
      <c r="B79" s="176"/>
      <c r="C79" s="176"/>
      <c r="D79" s="176"/>
      <c r="E79" s="176"/>
      <c r="F79" s="176"/>
      <c r="G79" s="176"/>
      <c r="H79" s="176"/>
      <c r="I79" s="176"/>
      <c r="J79" s="176"/>
      <c r="K79" s="176"/>
      <c r="L79" s="176"/>
      <c r="M79" s="176"/>
      <c r="N79" s="176"/>
      <c r="O79" s="176"/>
      <c r="P79" s="177"/>
      <c r="R79" s="229"/>
      <c r="S79" s="229"/>
      <c r="T79" s="229"/>
      <c r="U79" s="121"/>
      <c r="V79" s="118"/>
      <c r="W79" s="121"/>
      <c r="X79" s="118"/>
      <c r="Y79" s="121"/>
      <c r="Z79" s="118"/>
    </row>
    <row r="80" spans="1:26" ht="15" customHeight="1" x14ac:dyDescent="0.2">
      <c r="A80" s="175"/>
      <c r="B80" s="176"/>
      <c r="C80" s="176"/>
      <c r="D80" s="176"/>
      <c r="E80" s="176"/>
      <c r="F80" s="176"/>
      <c r="G80" s="176"/>
      <c r="H80" s="176"/>
      <c r="I80" s="176"/>
      <c r="J80" s="176"/>
      <c r="K80" s="176"/>
      <c r="L80" s="176"/>
      <c r="M80" s="176"/>
      <c r="N80" s="176"/>
      <c r="O80" s="176"/>
      <c r="P80" s="177"/>
      <c r="R80" s="229"/>
      <c r="S80" s="229"/>
      <c r="T80" s="229"/>
      <c r="U80" s="121"/>
      <c r="V80" s="118"/>
      <c r="W80" s="121"/>
      <c r="X80" s="118"/>
      <c r="Y80" s="121"/>
      <c r="Z80" s="118"/>
    </row>
    <row r="81" spans="1:26" ht="15" customHeight="1" x14ac:dyDescent="0.2">
      <c r="A81" s="175"/>
      <c r="B81" s="176"/>
      <c r="C81" s="176"/>
      <c r="D81" s="176"/>
      <c r="E81" s="176"/>
      <c r="F81" s="176"/>
      <c r="G81" s="176"/>
      <c r="H81" s="176"/>
      <c r="I81" s="176"/>
      <c r="J81" s="176"/>
      <c r="K81" s="176"/>
      <c r="L81" s="176"/>
      <c r="M81" s="176"/>
      <c r="N81" s="176"/>
      <c r="O81" s="176"/>
      <c r="P81" s="177"/>
      <c r="R81" s="229"/>
      <c r="S81" s="229"/>
      <c r="T81" s="229"/>
      <c r="U81" s="121"/>
      <c r="V81" s="118"/>
      <c r="W81" s="121"/>
      <c r="X81" s="118"/>
      <c r="Y81" s="121"/>
      <c r="Z81" s="118"/>
    </row>
    <row r="82" spans="1:26" ht="15" customHeight="1" x14ac:dyDescent="0.2">
      <c r="A82" s="175"/>
      <c r="B82" s="176"/>
      <c r="C82" s="176"/>
      <c r="D82" s="176"/>
      <c r="E82" s="176"/>
      <c r="F82" s="176"/>
      <c r="G82" s="176"/>
      <c r="H82" s="176"/>
      <c r="I82" s="176"/>
      <c r="J82" s="176"/>
      <c r="K82" s="176"/>
      <c r="L82" s="176"/>
      <c r="M82" s="176"/>
      <c r="N82" s="176"/>
      <c r="O82" s="176"/>
      <c r="P82" s="177"/>
      <c r="R82" s="229"/>
      <c r="S82" s="229"/>
      <c r="T82" s="229"/>
      <c r="U82" s="122"/>
      <c r="V82" s="118"/>
      <c r="W82" s="122"/>
      <c r="X82" s="118"/>
      <c r="Y82" s="122"/>
      <c r="Z82" s="118"/>
    </row>
    <row r="83" spans="1:26" ht="15" customHeight="1" x14ac:dyDescent="0.2">
      <c r="A83" s="178"/>
      <c r="B83" s="179"/>
      <c r="C83" s="179"/>
      <c r="D83" s="179"/>
      <c r="E83" s="179"/>
      <c r="F83" s="179"/>
      <c r="G83" s="179"/>
      <c r="H83" s="179"/>
      <c r="I83" s="179"/>
      <c r="J83" s="179"/>
      <c r="K83" s="179"/>
      <c r="L83" s="179"/>
      <c r="M83" s="179"/>
      <c r="N83" s="179"/>
      <c r="O83" s="179"/>
      <c r="P83" s="180"/>
      <c r="R83" s="229"/>
      <c r="S83" s="229"/>
      <c r="T83" s="229"/>
      <c r="U83" s="122"/>
      <c r="V83" s="118"/>
      <c r="W83" s="122"/>
      <c r="X83" s="118"/>
      <c r="Y83" s="122"/>
      <c r="Z83" s="118"/>
    </row>
    <row r="84" spans="1:26" ht="15" customHeight="1" x14ac:dyDescent="0.2">
      <c r="R84" s="229"/>
      <c r="S84" s="229"/>
      <c r="T84" s="229"/>
      <c r="U84" s="122"/>
      <c r="V84" s="118"/>
      <c r="W84" s="122"/>
      <c r="X84" s="118"/>
      <c r="Y84" s="122"/>
      <c r="Z84" s="118"/>
    </row>
    <row r="85" spans="1:26" ht="15" customHeight="1" x14ac:dyDescent="0.2">
      <c r="A85" s="129" t="s">
        <v>60</v>
      </c>
      <c r="B85" s="130"/>
      <c r="C85" s="130"/>
      <c r="D85" s="126"/>
      <c r="E85" s="225"/>
      <c r="F85" s="226"/>
      <c r="G85" s="3"/>
      <c r="H85" s="4"/>
      <c r="I85" s="4"/>
      <c r="J85" s="4"/>
      <c r="K85" s="4"/>
      <c r="L85" s="5"/>
      <c r="M85" s="5"/>
      <c r="R85" s="229"/>
      <c r="S85" s="229"/>
      <c r="T85" s="229"/>
      <c r="U85" s="122"/>
      <c r="V85" s="118"/>
      <c r="W85" s="122"/>
      <c r="X85" s="118"/>
      <c r="Y85" s="122"/>
      <c r="Z85" s="118"/>
    </row>
    <row r="86" spans="1:26" ht="15" customHeight="1" x14ac:dyDescent="0.25">
      <c r="A86" s="4"/>
      <c r="B86" s="4"/>
      <c r="C86" s="4"/>
      <c r="D86" s="4"/>
      <c r="E86" s="4"/>
      <c r="F86" s="4"/>
      <c r="G86" s="3"/>
      <c r="H86" s="129" t="s">
        <v>29</v>
      </c>
      <c r="I86" s="126"/>
      <c r="J86" s="227" t="str">
        <f>IF(E87-E85=0,"-",(E87-E85))</f>
        <v>-</v>
      </c>
      <c r="K86" s="228"/>
      <c r="L86" s="192" t="s">
        <v>30</v>
      </c>
      <c r="M86" s="135"/>
      <c r="N86" s="186" t="str">
        <f>IFERROR(J86-G76,"-")</f>
        <v>-</v>
      </c>
      <c r="O86" s="187"/>
      <c r="P86" s="15"/>
      <c r="R86" s="224"/>
      <c r="S86" s="224"/>
      <c r="T86" s="224"/>
      <c r="U86" s="122"/>
      <c r="V86" s="123"/>
      <c r="W86" s="122"/>
      <c r="X86" s="123"/>
      <c r="Y86" s="122"/>
      <c r="Z86" s="123"/>
    </row>
    <row r="87" spans="1:26" ht="15" customHeight="1" x14ac:dyDescent="0.2">
      <c r="A87" s="129" t="s">
        <v>64</v>
      </c>
      <c r="B87" s="130"/>
      <c r="C87" s="130"/>
      <c r="D87" s="126"/>
      <c r="E87" s="225"/>
      <c r="F87" s="226"/>
      <c r="G87" s="3"/>
      <c r="L87" s="3"/>
      <c r="M87" s="3"/>
    </row>
    <row r="89" spans="1:26" ht="15" customHeight="1" x14ac:dyDescent="0.2">
      <c r="A89" s="129" t="s">
        <v>0</v>
      </c>
      <c r="B89" s="130"/>
      <c r="C89" s="130"/>
      <c r="D89" s="126"/>
      <c r="E89" s="131" t="str">
        <f>IF(X86=0,"-",X86)</f>
        <v>-</v>
      </c>
      <c r="F89" s="132"/>
      <c r="K89" s="171" t="s">
        <v>7</v>
      </c>
      <c r="L89" s="171"/>
      <c r="M89" s="171"/>
      <c r="N89" s="171"/>
      <c r="O89" s="171"/>
    </row>
    <row r="91" spans="1:26" ht="9.9499999999999993" customHeight="1" x14ac:dyDescent="0.2">
      <c r="A91" s="139" t="s">
        <v>24</v>
      </c>
      <c r="B91" s="140"/>
      <c r="C91" s="140"/>
      <c r="D91" s="140"/>
      <c r="E91" s="140"/>
      <c r="F91" s="140"/>
      <c r="G91" s="140"/>
      <c r="H91" s="141"/>
      <c r="J91" s="108"/>
      <c r="K91" s="108"/>
      <c r="L91" s="108"/>
      <c r="M91" s="108"/>
      <c r="N91" s="108"/>
      <c r="O91" s="108"/>
      <c r="P91" s="108"/>
    </row>
    <row r="92" spans="1:26" ht="15" customHeight="1" x14ac:dyDescent="0.2">
      <c r="A92" s="142"/>
      <c r="B92" s="143"/>
      <c r="C92" s="143"/>
      <c r="D92" s="143"/>
      <c r="E92" s="143"/>
      <c r="F92" s="143"/>
      <c r="G92" s="143"/>
      <c r="H92" s="144"/>
      <c r="J92" s="115" t="b">
        <v>0</v>
      </c>
      <c r="K92" s="115" t="b">
        <v>0</v>
      </c>
      <c r="L92" s="115" t="b">
        <v>0</v>
      </c>
      <c r="M92" s="115" t="b">
        <v>0</v>
      </c>
      <c r="N92" s="115" t="b">
        <v>0</v>
      </c>
      <c r="O92" s="115" t="b">
        <v>0</v>
      </c>
      <c r="P92" s="115" t="b">
        <v>0</v>
      </c>
      <c r="Q92" s="113"/>
    </row>
    <row r="93" spans="1:26" ht="15" customHeight="1" x14ac:dyDescent="0.2">
      <c r="A93" s="142"/>
      <c r="B93" s="143"/>
      <c r="C93" s="143"/>
      <c r="D93" s="143"/>
      <c r="E93" s="143"/>
      <c r="F93" s="143"/>
      <c r="G93" s="143"/>
      <c r="H93" s="144"/>
      <c r="J93" s="115" t="b">
        <v>0</v>
      </c>
      <c r="K93" s="115" t="b">
        <v>0</v>
      </c>
      <c r="L93" s="115" t="b">
        <v>0</v>
      </c>
      <c r="M93" s="115" t="b">
        <v>0</v>
      </c>
      <c r="N93" s="115" t="b">
        <v>0</v>
      </c>
      <c r="O93" s="115" t="b">
        <v>0</v>
      </c>
      <c r="P93" s="115" t="b">
        <v>0</v>
      </c>
      <c r="Q93" s="113"/>
    </row>
    <row r="94" spans="1:26" ht="9.9499999999999993" customHeight="1" x14ac:dyDescent="0.2">
      <c r="A94" s="142"/>
      <c r="B94" s="143"/>
      <c r="C94" s="143"/>
      <c r="D94" s="143"/>
      <c r="E94" s="143"/>
      <c r="F94" s="143"/>
      <c r="G94" s="143"/>
      <c r="H94" s="144"/>
      <c r="J94" s="108"/>
      <c r="K94" s="108"/>
      <c r="L94" s="108"/>
      <c r="M94" s="108"/>
      <c r="N94" s="108"/>
      <c r="O94" s="108"/>
      <c r="P94" s="108"/>
    </row>
    <row r="95" spans="1:26" ht="9.9499999999999993" customHeight="1" x14ac:dyDescent="0.2">
      <c r="A95" s="145"/>
      <c r="B95" s="146"/>
      <c r="C95" s="146"/>
      <c r="D95" s="146"/>
      <c r="E95" s="146"/>
      <c r="F95" s="146"/>
      <c r="G95" s="146"/>
      <c r="H95" s="147"/>
    </row>
    <row r="97" spans="1:26" ht="15" customHeight="1" x14ac:dyDescent="0.25">
      <c r="A97" s="129" t="s">
        <v>13</v>
      </c>
      <c r="B97" s="126"/>
      <c r="C97" s="8" t="s">
        <v>9</v>
      </c>
      <c r="D97" s="21" t="str">
        <f>IF(V86=0,"-",V86)</f>
        <v>-</v>
      </c>
      <c r="E97" s="9" t="s">
        <v>8</v>
      </c>
      <c r="F97" s="22" t="str">
        <f>IF(Z86=0,"-",Z86)</f>
        <v>-</v>
      </c>
      <c r="G97" s="86" t="s">
        <v>42</v>
      </c>
      <c r="H97" s="87" t="str">
        <f>IF(SUM(D97,F97)=0,"-",SUM(D97,F97))</f>
        <v>-</v>
      </c>
      <c r="I97" s="10" t="s">
        <v>25</v>
      </c>
      <c r="J97" s="11"/>
      <c r="K97" s="12" t="s">
        <v>21</v>
      </c>
      <c r="L97" s="13"/>
      <c r="M97" s="9" t="s">
        <v>12</v>
      </c>
      <c r="N97" s="84"/>
      <c r="O97" s="9" t="s">
        <v>11</v>
      </c>
      <c r="P97" s="85"/>
    </row>
    <row r="99" spans="1:26" ht="9.9499999999999993" customHeight="1" x14ac:dyDescent="0.2">
      <c r="A99" s="161" t="s">
        <v>17</v>
      </c>
      <c r="B99" s="162"/>
      <c r="C99" s="162"/>
      <c r="D99" s="162"/>
      <c r="E99" s="162"/>
      <c r="F99" s="162"/>
      <c r="G99" s="162"/>
      <c r="H99" s="163"/>
      <c r="I99" s="161" t="s">
        <v>10</v>
      </c>
      <c r="J99" s="140"/>
      <c r="K99" s="140"/>
      <c r="L99" s="140"/>
      <c r="M99" s="140"/>
      <c r="N99" s="140"/>
      <c r="O99" s="140"/>
      <c r="P99" s="141"/>
    </row>
    <row r="100" spans="1:26" ht="9.9499999999999993" customHeight="1" x14ac:dyDescent="0.2">
      <c r="A100" s="164"/>
      <c r="B100" s="165"/>
      <c r="C100" s="165"/>
      <c r="D100" s="165"/>
      <c r="E100" s="165"/>
      <c r="F100" s="165"/>
      <c r="G100" s="165"/>
      <c r="H100" s="166"/>
      <c r="I100" s="142"/>
      <c r="J100" s="143"/>
      <c r="K100" s="143"/>
      <c r="L100" s="143"/>
      <c r="M100" s="143"/>
      <c r="N100" s="143"/>
      <c r="O100" s="143"/>
      <c r="P100" s="144"/>
    </row>
    <row r="101" spans="1:26" ht="9.9499999999999993" customHeight="1" x14ac:dyDescent="0.2">
      <c r="A101" s="164"/>
      <c r="B101" s="165"/>
      <c r="C101" s="165"/>
      <c r="D101" s="165"/>
      <c r="E101" s="165"/>
      <c r="F101" s="165"/>
      <c r="G101" s="165"/>
      <c r="H101" s="166"/>
      <c r="I101" s="142"/>
      <c r="J101" s="143"/>
      <c r="K101" s="143"/>
      <c r="L101" s="143"/>
      <c r="M101" s="143"/>
      <c r="N101" s="143"/>
      <c r="O101" s="143"/>
      <c r="P101" s="144"/>
    </row>
    <row r="102" spans="1:26" ht="9.9499999999999993" customHeight="1" x14ac:dyDescent="0.2">
      <c r="A102" s="164"/>
      <c r="B102" s="165"/>
      <c r="C102" s="165"/>
      <c r="D102" s="165"/>
      <c r="E102" s="165"/>
      <c r="F102" s="165"/>
      <c r="G102" s="165"/>
      <c r="H102" s="166"/>
      <c r="I102" s="142"/>
      <c r="J102" s="143"/>
      <c r="K102" s="143"/>
      <c r="L102" s="143"/>
      <c r="M102" s="143"/>
      <c r="N102" s="143"/>
      <c r="O102" s="143"/>
      <c r="P102" s="144"/>
    </row>
    <row r="103" spans="1:26" ht="9.9499999999999993" customHeight="1" x14ac:dyDescent="0.2">
      <c r="A103" s="167"/>
      <c r="B103" s="168"/>
      <c r="C103" s="168"/>
      <c r="D103" s="168"/>
      <c r="E103" s="168"/>
      <c r="F103" s="168"/>
      <c r="G103" s="168"/>
      <c r="H103" s="169"/>
      <c r="I103" s="145"/>
      <c r="J103" s="146"/>
      <c r="K103" s="146"/>
      <c r="L103" s="146"/>
      <c r="M103" s="146"/>
      <c r="N103" s="146"/>
      <c r="O103" s="146"/>
      <c r="P103" s="147"/>
    </row>
    <row r="104" spans="1:26" ht="5.0999999999999996" customHeight="1" x14ac:dyDescent="0.2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8"/>
      <c r="P104" s="148"/>
    </row>
    <row r="105" spans="1:26" ht="15" customHeight="1" x14ac:dyDescent="0.2">
      <c r="F105" s="133"/>
      <c r="G105" s="133"/>
      <c r="H105" s="133"/>
      <c r="I105" s="133"/>
      <c r="J105" s="133"/>
      <c r="K105" s="133"/>
      <c r="M105" s="129" t="s">
        <v>14</v>
      </c>
      <c r="N105" s="130"/>
      <c r="O105" s="129"/>
      <c r="P105" s="126"/>
    </row>
    <row r="106" spans="1:26" ht="15" customHeight="1" x14ac:dyDescent="0.25">
      <c r="A106" s="135" t="s">
        <v>2</v>
      </c>
      <c r="B106" s="185"/>
      <c r="C106" s="185"/>
      <c r="D106" s="136"/>
      <c r="E106" s="136"/>
      <c r="F106" s="136"/>
      <c r="G106" s="136"/>
      <c r="H106" s="136"/>
      <c r="M106" s="129" t="s">
        <v>15</v>
      </c>
      <c r="N106" s="130"/>
      <c r="O106" s="127"/>
      <c r="P106" s="128"/>
    </row>
    <row r="107" spans="1:26" ht="15" customHeight="1" x14ac:dyDescent="0.2">
      <c r="A107" s="159" t="s">
        <v>3</v>
      </c>
      <c r="B107" s="181"/>
      <c r="C107" s="181"/>
      <c r="D107" s="182"/>
      <c r="E107" s="183"/>
      <c r="F107" s="183"/>
      <c r="G107" s="183"/>
      <c r="H107" s="184"/>
      <c r="M107" s="135" t="s">
        <v>16</v>
      </c>
      <c r="N107" s="135"/>
      <c r="O107" s="188"/>
      <c r="P107" s="188"/>
    </row>
    <row r="108" spans="1:26" ht="15" customHeight="1" x14ac:dyDescent="0.2">
      <c r="A108" s="135" t="s">
        <v>4</v>
      </c>
      <c r="B108" s="135"/>
      <c r="C108" s="135"/>
      <c r="D108" s="135"/>
      <c r="E108" s="135"/>
      <c r="F108" s="135"/>
      <c r="G108" s="135"/>
      <c r="H108" s="135"/>
    </row>
    <row r="109" spans="1:26" ht="15" customHeight="1" x14ac:dyDescent="0.2">
      <c r="J109" s="125" t="s">
        <v>31</v>
      </c>
      <c r="K109" s="126"/>
      <c r="L109" s="137"/>
      <c r="M109" s="138"/>
    </row>
    <row r="110" spans="1:26" ht="15" customHeight="1" x14ac:dyDescent="0.2">
      <c r="A110" s="135" t="s">
        <v>62</v>
      </c>
      <c r="B110" s="135"/>
      <c r="C110" s="135"/>
      <c r="D110" s="135"/>
      <c r="E110" s="189"/>
      <c r="F110" s="189"/>
      <c r="G110" s="131" t="str">
        <f>IF(E110-E111=0,"-",E110-E111)</f>
        <v>-</v>
      </c>
      <c r="H110" s="132"/>
      <c r="I110" s="3"/>
      <c r="N110" s="172" t="str">
        <f>IF((L109-L111)=0,"-",(L109-L111))</f>
        <v>-</v>
      </c>
      <c r="O110" s="132"/>
      <c r="R110" s="6"/>
      <c r="S110" s="7"/>
      <c r="T110" s="7"/>
      <c r="U110" s="117"/>
      <c r="V110" s="117"/>
      <c r="W110" s="117"/>
      <c r="X110" s="117"/>
      <c r="Y110" s="117"/>
      <c r="Z110" s="117"/>
    </row>
    <row r="111" spans="1:26" ht="15" customHeight="1" x14ac:dyDescent="0.25">
      <c r="A111" s="159" t="s">
        <v>63</v>
      </c>
      <c r="B111" s="159"/>
      <c r="C111" s="159"/>
      <c r="D111" s="159"/>
      <c r="E111" s="196"/>
      <c r="F111" s="196"/>
      <c r="G111" s="5"/>
      <c r="H111" s="5"/>
      <c r="J111" s="127" t="s">
        <v>32</v>
      </c>
      <c r="K111" s="128"/>
      <c r="L111" s="137"/>
      <c r="M111" s="138"/>
      <c r="R111" s="119"/>
      <c r="S111" s="120"/>
      <c r="T111" s="120"/>
      <c r="U111" s="160"/>
      <c r="V111" s="160"/>
      <c r="W111" s="160"/>
      <c r="X111" s="160"/>
      <c r="Y111" s="160"/>
      <c r="Z111" s="160"/>
    </row>
    <row r="112" spans="1:26" ht="15" customHeight="1" x14ac:dyDescent="0.2">
      <c r="A112" s="139" t="s">
        <v>23</v>
      </c>
      <c r="B112" s="173"/>
      <c r="C112" s="173"/>
      <c r="D112" s="173"/>
      <c r="E112" s="173"/>
      <c r="F112" s="173"/>
      <c r="G112" s="173"/>
      <c r="H112" s="173"/>
      <c r="I112" s="173"/>
      <c r="J112" s="173"/>
      <c r="K112" s="173"/>
      <c r="L112" s="173"/>
      <c r="M112" s="173"/>
      <c r="N112" s="173"/>
      <c r="O112" s="173"/>
      <c r="P112" s="174"/>
      <c r="R112" s="119"/>
      <c r="S112" s="120"/>
      <c r="T112" s="120"/>
      <c r="U112" s="160"/>
      <c r="V112" s="160"/>
      <c r="W112" s="160"/>
      <c r="X112" s="160"/>
      <c r="Y112" s="160"/>
      <c r="Z112" s="160"/>
    </row>
    <row r="113" spans="1:26" ht="15" customHeight="1" x14ac:dyDescent="0.2">
      <c r="A113" s="175"/>
      <c r="B113" s="176"/>
      <c r="C113" s="176"/>
      <c r="D113" s="176"/>
      <c r="E113" s="176"/>
      <c r="F113" s="176"/>
      <c r="G113" s="176"/>
      <c r="H113" s="176"/>
      <c r="I113" s="176"/>
      <c r="J113" s="176"/>
      <c r="K113" s="176"/>
      <c r="L113" s="176"/>
      <c r="M113" s="176"/>
      <c r="N113" s="176"/>
      <c r="O113" s="176"/>
      <c r="P113" s="177"/>
      <c r="R113" s="229"/>
      <c r="S113" s="229"/>
      <c r="T113" s="229"/>
      <c r="U113" s="121"/>
      <c r="V113" s="118"/>
      <c r="W113" s="121"/>
      <c r="X113" s="118"/>
      <c r="Y113" s="121"/>
      <c r="Z113" s="118"/>
    </row>
    <row r="114" spans="1:26" ht="15" customHeight="1" x14ac:dyDescent="0.2">
      <c r="A114" s="175"/>
      <c r="B114" s="176"/>
      <c r="C114" s="176"/>
      <c r="D114" s="176"/>
      <c r="E114" s="176"/>
      <c r="F114" s="176"/>
      <c r="G114" s="176"/>
      <c r="H114" s="176"/>
      <c r="I114" s="176"/>
      <c r="J114" s="176"/>
      <c r="K114" s="176"/>
      <c r="L114" s="176"/>
      <c r="M114" s="176"/>
      <c r="N114" s="176"/>
      <c r="O114" s="176"/>
      <c r="P114" s="177"/>
      <c r="R114" s="229"/>
      <c r="S114" s="229"/>
      <c r="T114" s="229"/>
      <c r="U114" s="121"/>
      <c r="V114" s="118"/>
      <c r="W114" s="121"/>
      <c r="X114" s="118"/>
      <c r="Y114" s="121"/>
      <c r="Z114" s="118"/>
    </row>
    <row r="115" spans="1:26" ht="15" customHeight="1" x14ac:dyDescent="0.2">
      <c r="A115" s="175"/>
      <c r="B115" s="176"/>
      <c r="C115" s="176"/>
      <c r="D115" s="176"/>
      <c r="E115" s="176"/>
      <c r="F115" s="176"/>
      <c r="G115" s="176"/>
      <c r="H115" s="176"/>
      <c r="I115" s="176"/>
      <c r="J115" s="176"/>
      <c r="K115" s="176"/>
      <c r="L115" s="176"/>
      <c r="M115" s="176"/>
      <c r="N115" s="176"/>
      <c r="O115" s="176"/>
      <c r="P115" s="177"/>
      <c r="R115" s="229"/>
      <c r="S115" s="229"/>
      <c r="T115" s="229"/>
      <c r="U115" s="121"/>
      <c r="V115" s="118"/>
      <c r="W115" s="121"/>
      <c r="X115" s="118"/>
      <c r="Y115" s="121"/>
      <c r="Z115" s="118"/>
    </row>
    <row r="116" spans="1:26" ht="15" customHeight="1" x14ac:dyDescent="0.2">
      <c r="A116" s="175"/>
      <c r="B116" s="176"/>
      <c r="C116" s="176"/>
      <c r="D116" s="176"/>
      <c r="E116" s="176"/>
      <c r="F116" s="176"/>
      <c r="G116" s="176"/>
      <c r="H116" s="176"/>
      <c r="I116" s="176"/>
      <c r="J116" s="176"/>
      <c r="K116" s="176"/>
      <c r="L116" s="176"/>
      <c r="M116" s="176"/>
      <c r="N116" s="176"/>
      <c r="O116" s="176"/>
      <c r="P116" s="177"/>
      <c r="R116" s="229"/>
      <c r="S116" s="229"/>
      <c r="T116" s="229"/>
      <c r="U116" s="121"/>
      <c r="V116" s="118"/>
      <c r="W116" s="121"/>
      <c r="X116" s="118"/>
      <c r="Y116" s="121"/>
      <c r="Z116" s="118"/>
    </row>
    <row r="117" spans="1:26" ht="15" customHeight="1" x14ac:dyDescent="0.2">
      <c r="A117" s="178"/>
      <c r="B117" s="179"/>
      <c r="C117" s="179"/>
      <c r="D117" s="179"/>
      <c r="E117" s="179"/>
      <c r="F117" s="179"/>
      <c r="G117" s="179"/>
      <c r="H117" s="179"/>
      <c r="I117" s="179"/>
      <c r="J117" s="179"/>
      <c r="K117" s="179"/>
      <c r="L117" s="179"/>
      <c r="M117" s="179"/>
      <c r="N117" s="179"/>
      <c r="O117" s="179"/>
      <c r="P117" s="180"/>
      <c r="R117" s="229"/>
      <c r="S117" s="229"/>
      <c r="T117" s="229"/>
      <c r="U117" s="122"/>
      <c r="V117" s="118"/>
      <c r="W117" s="122"/>
      <c r="X117" s="118"/>
      <c r="Y117" s="122"/>
      <c r="Z117" s="118"/>
    </row>
    <row r="118" spans="1:26" ht="15" customHeight="1" x14ac:dyDescent="0.2">
      <c r="R118" s="229"/>
      <c r="S118" s="229"/>
      <c r="T118" s="229"/>
      <c r="U118" s="122"/>
      <c r="V118" s="118"/>
      <c r="W118" s="122"/>
      <c r="X118" s="118"/>
      <c r="Y118" s="122"/>
      <c r="Z118" s="118"/>
    </row>
    <row r="119" spans="1:26" ht="15" customHeight="1" x14ac:dyDescent="0.2">
      <c r="A119" s="129" t="s">
        <v>60</v>
      </c>
      <c r="B119" s="130"/>
      <c r="C119" s="130"/>
      <c r="D119" s="126"/>
      <c r="E119" s="225"/>
      <c r="F119" s="226"/>
      <c r="G119" s="3"/>
      <c r="H119" s="4"/>
      <c r="I119" s="4"/>
      <c r="J119" s="4"/>
      <c r="K119" s="4"/>
      <c r="L119" s="5"/>
      <c r="M119" s="5"/>
      <c r="R119" s="229"/>
      <c r="S119" s="229"/>
      <c r="T119" s="229"/>
      <c r="U119" s="122"/>
      <c r="V119" s="118"/>
      <c r="W119" s="122"/>
      <c r="X119" s="118"/>
      <c r="Y119" s="122"/>
      <c r="Z119" s="118"/>
    </row>
    <row r="120" spans="1:26" ht="15" customHeight="1" x14ac:dyDescent="0.2">
      <c r="A120" s="4"/>
      <c r="B120" s="4"/>
      <c r="C120" s="4"/>
      <c r="D120" s="4"/>
      <c r="E120" s="4"/>
      <c r="F120" s="4"/>
      <c r="G120" s="3"/>
      <c r="H120" s="129" t="s">
        <v>29</v>
      </c>
      <c r="I120" s="126"/>
      <c r="J120" s="227" t="str">
        <f>IF(E121-E119=0,"-",(E121-E119))</f>
        <v>-</v>
      </c>
      <c r="K120" s="228"/>
      <c r="L120" s="192" t="s">
        <v>30</v>
      </c>
      <c r="M120" s="135"/>
      <c r="N120" s="186" t="str">
        <f>IFERROR(J120-G110,"-")</f>
        <v>-</v>
      </c>
      <c r="O120" s="187"/>
      <c r="R120" s="229"/>
      <c r="S120" s="229"/>
      <c r="T120" s="229"/>
      <c r="U120" s="122"/>
      <c r="V120" s="118"/>
      <c r="W120" s="122"/>
      <c r="X120" s="118"/>
      <c r="Y120" s="122"/>
      <c r="Z120" s="118"/>
    </row>
    <row r="121" spans="1:26" ht="15" customHeight="1" x14ac:dyDescent="0.25">
      <c r="A121" s="129" t="s">
        <v>64</v>
      </c>
      <c r="B121" s="130"/>
      <c r="C121" s="130"/>
      <c r="D121" s="126"/>
      <c r="E121" s="225"/>
      <c r="F121" s="226"/>
      <c r="G121" s="3"/>
      <c r="L121" s="3"/>
      <c r="M121" s="3"/>
      <c r="R121" s="224"/>
      <c r="S121" s="224"/>
      <c r="T121" s="224"/>
      <c r="U121" s="122"/>
      <c r="V121" s="123"/>
      <c r="W121" s="122"/>
      <c r="X121" s="123"/>
      <c r="Y121" s="122"/>
      <c r="Z121" s="123"/>
    </row>
    <row r="123" spans="1:26" ht="15" customHeight="1" x14ac:dyDescent="0.2">
      <c r="A123" s="129" t="s">
        <v>0</v>
      </c>
      <c r="B123" s="130"/>
      <c r="C123" s="130"/>
      <c r="D123" s="126"/>
      <c r="E123" s="131" t="str">
        <f>IF(X121=0,"-",X121)</f>
        <v>-</v>
      </c>
      <c r="F123" s="132"/>
      <c r="K123" s="171" t="s">
        <v>7</v>
      </c>
      <c r="L123" s="171"/>
      <c r="M123" s="171"/>
      <c r="N123" s="171"/>
      <c r="O123" s="171"/>
    </row>
    <row r="125" spans="1:26" ht="9.9499999999999993" customHeight="1" x14ac:dyDescent="0.2">
      <c r="A125" s="139" t="s">
        <v>18</v>
      </c>
      <c r="B125" s="140"/>
      <c r="C125" s="140"/>
      <c r="D125" s="140"/>
      <c r="E125" s="140"/>
      <c r="F125" s="140"/>
      <c r="G125" s="140"/>
      <c r="H125" s="141"/>
      <c r="J125" s="108"/>
      <c r="K125" s="108"/>
      <c r="L125" s="108"/>
      <c r="M125" s="108"/>
      <c r="N125" s="108"/>
      <c r="O125" s="108"/>
      <c r="P125" s="108"/>
    </row>
    <row r="126" spans="1:26" ht="15" customHeight="1" x14ac:dyDescent="0.2">
      <c r="A126" s="142"/>
      <c r="B126" s="143"/>
      <c r="C126" s="143"/>
      <c r="D126" s="143"/>
      <c r="E126" s="143"/>
      <c r="F126" s="143"/>
      <c r="G126" s="143"/>
      <c r="H126" s="144"/>
      <c r="J126" s="115" t="b">
        <v>0</v>
      </c>
      <c r="K126" s="115" t="b">
        <v>0</v>
      </c>
      <c r="L126" s="115" t="b">
        <v>0</v>
      </c>
      <c r="M126" s="115" t="b">
        <v>0</v>
      </c>
      <c r="N126" s="115" t="b">
        <v>0</v>
      </c>
      <c r="O126" s="115" t="b">
        <v>0</v>
      </c>
      <c r="P126" s="115" t="b">
        <v>0</v>
      </c>
    </row>
    <row r="127" spans="1:26" ht="15" customHeight="1" x14ac:dyDescent="0.2">
      <c r="A127" s="142"/>
      <c r="B127" s="143"/>
      <c r="C127" s="143"/>
      <c r="D127" s="143"/>
      <c r="E127" s="143"/>
      <c r="F127" s="143"/>
      <c r="G127" s="143"/>
      <c r="H127" s="144"/>
      <c r="J127" s="115" t="b">
        <v>0</v>
      </c>
      <c r="K127" s="115" t="b">
        <v>0</v>
      </c>
      <c r="L127" s="115" t="b">
        <v>0</v>
      </c>
      <c r="M127" s="115" t="b">
        <v>0</v>
      </c>
      <c r="N127" s="115" t="b">
        <v>0</v>
      </c>
      <c r="O127" s="115" t="b">
        <v>0</v>
      </c>
      <c r="P127" s="115" t="b">
        <v>0</v>
      </c>
    </row>
    <row r="128" spans="1:26" ht="9.9499999999999993" customHeight="1" x14ac:dyDescent="0.2">
      <c r="A128" s="142"/>
      <c r="B128" s="143"/>
      <c r="C128" s="143"/>
      <c r="D128" s="143"/>
      <c r="E128" s="143"/>
      <c r="F128" s="143"/>
      <c r="G128" s="143"/>
      <c r="H128" s="144"/>
      <c r="J128" s="108"/>
      <c r="K128" s="108"/>
      <c r="L128" s="108"/>
      <c r="M128" s="108"/>
      <c r="N128" s="108"/>
      <c r="O128" s="108"/>
      <c r="P128" s="108"/>
    </row>
    <row r="129" spans="1:16" ht="9.9499999999999993" customHeight="1" x14ac:dyDescent="0.2">
      <c r="A129" s="145"/>
      <c r="B129" s="146"/>
      <c r="C129" s="146"/>
      <c r="D129" s="146"/>
      <c r="E129" s="146"/>
      <c r="F129" s="146"/>
      <c r="G129" s="146"/>
      <c r="H129" s="147"/>
    </row>
    <row r="131" spans="1:16" ht="15" customHeight="1" x14ac:dyDescent="0.25">
      <c r="A131" s="129" t="s">
        <v>13</v>
      </c>
      <c r="B131" s="126"/>
      <c r="C131" s="8" t="s">
        <v>9</v>
      </c>
      <c r="D131" s="21" t="str">
        <f>IF(V121=0,"-",V121)</f>
        <v>-</v>
      </c>
      <c r="E131" s="9" t="s">
        <v>8</v>
      </c>
      <c r="F131" s="22" t="str">
        <f>IF(Z121=0,"-",Z121)</f>
        <v>-</v>
      </c>
      <c r="G131" s="86" t="s">
        <v>42</v>
      </c>
      <c r="H131" s="87" t="str">
        <f>IF(SUM(D131,F131)=0,"-",SUM(D131,F131))</f>
        <v>-</v>
      </c>
      <c r="I131" s="10" t="s">
        <v>25</v>
      </c>
      <c r="J131" s="11"/>
      <c r="K131" s="12" t="s">
        <v>21</v>
      </c>
      <c r="L131" s="13"/>
      <c r="M131" s="9" t="s">
        <v>12</v>
      </c>
      <c r="N131" s="84"/>
      <c r="O131" s="9" t="s">
        <v>11</v>
      </c>
      <c r="P131" s="85"/>
    </row>
    <row r="133" spans="1:16" ht="9.9499999999999993" customHeight="1" x14ac:dyDescent="0.2">
      <c r="A133" s="139" t="s">
        <v>19</v>
      </c>
      <c r="B133" s="162"/>
      <c r="C133" s="162"/>
      <c r="D133" s="162"/>
      <c r="E133" s="162"/>
      <c r="F133" s="162"/>
      <c r="G133" s="162"/>
      <c r="H133" s="163"/>
      <c r="I133" s="139" t="s">
        <v>10</v>
      </c>
      <c r="J133" s="140"/>
      <c r="K133" s="140"/>
      <c r="L133" s="140"/>
      <c r="M133" s="140"/>
      <c r="N133" s="140"/>
      <c r="O133" s="140"/>
      <c r="P133" s="141"/>
    </row>
    <row r="134" spans="1:16" ht="9.9499999999999993" customHeight="1" x14ac:dyDescent="0.2">
      <c r="A134" s="164"/>
      <c r="B134" s="165"/>
      <c r="C134" s="165"/>
      <c r="D134" s="165"/>
      <c r="E134" s="165"/>
      <c r="F134" s="165"/>
      <c r="G134" s="165"/>
      <c r="H134" s="166"/>
      <c r="I134" s="142"/>
      <c r="J134" s="143"/>
      <c r="K134" s="143"/>
      <c r="L134" s="143"/>
      <c r="M134" s="143"/>
      <c r="N134" s="143"/>
      <c r="O134" s="143"/>
      <c r="P134" s="144"/>
    </row>
    <row r="135" spans="1:16" ht="9.9499999999999993" customHeight="1" x14ac:dyDescent="0.2">
      <c r="A135" s="164"/>
      <c r="B135" s="165"/>
      <c r="C135" s="165"/>
      <c r="D135" s="165"/>
      <c r="E135" s="165"/>
      <c r="F135" s="165"/>
      <c r="G135" s="165"/>
      <c r="H135" s="166"/>
      <c r="I135" s="142"/>
      <c r="J135" s="143"/>
      <c r="K135" s="143"/>
      <c r="L135" s="143"/>
      <c r="M135" s="143"/>
      <c r="N135" s="143"/>
      <c r="O135" s="143"/>
      <c r="P135" s="144"/>
    </row>
    <row r="136" spans="1:16" ht="9.9499999999999993" customHeight="1" x14ac:dyDescent="0.2">
      <c r="A136" s="164"/>
      <c r="B136" s="165"/>
      <c r="C136" s="165"/>
      <c r="D136" s="165"/>
      <c r="E136" s="165"/>
      <c r="F136" s="165"/>
      <c r="G136" s="165"/>
      <c r="H136" s="166"/>
      <c r="I136" s="142"/>
      <c r="J136" s="143"/>
      <c r="K136" s="143"/>
      <c r="L136" s="143"/>
      <c r="M136" s="143"/>
      <c r="N136" s="143"/>
      <c r="O136" s="143"/>
      <c r="P136" s="144"/>
    </row>
    <row r="137" spans="1:16" ht="9.9499999999999993" customHeight="1" x14ac:dyDescent="0.2">
      <c r="A137" s="167"/>
      <c r="B137" s="168"/>
      <c r="C137" s="168"/>
      <c r="D137" s="168"/>
      <c r="E137" s="168"/>
      <c r="F137" s="168"/>
      <c r="G137" s="168"/>
      <c r="H137" s="169"/>
      <c r="I137" s="145"/>
      <c r="J137" s="146"/>
      <c r="K137" s="146"/>
      <c r="L137" s="146"/>
      <c r="M137" s="146"/>
      <c r="N137" s="146"/>
      <c r="O137" s="146"/>
      <c r="P137" s="147"/>
    </row>
    <row r="138" spans="1:16" ht="5.0999999999999996" customHeight="1" x14ac:dyDescent="0.2">
      <c r="A138" s="14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</row>
    <row r="139" spans="1:16" ht="15" customHeight="1" x14ac:dyDescent="0.2">
      <c r="F139" s="133"/>
      <c r="G139" s="133"/>
      <c r="H139" s="133"/>
      <c r="I139" s="133"/>
      <c r="J139" s="133"/>
      <c r="K139" s="133"/>
      <c r="M139" s="129" t="s">
        <v>14</v>
      </c>
      <c r="N139" s="130"/>
      <c r="O139" s="129"/>
      <c r="P139" s="126"/>
    </row>
    <row r="140" spans="1:16" ht="15" customHeight="1" x14ac:dyDescent="0.25">
      <c r="A140" s="135" t="s">
        <v>2</v>
      </c>
      <c r="B140" s="185"/>
      <c r="C140" s="185"/>
      <c r="D140" s="136"/>
      <c r="E140" s="136"/>
      <c r="F140" s="136"/>
      <c r="G140" s="136"/>
      <c r="H140" s="136"/>
      <c r="M140" s="129" t="s">
        <v>15</v>
      </c>
      <c r="N140" s="130"/>
      <c r="O140" s="127"/>
      <c r="P140" s="128"/>
    </row>
    <row r="141" spans="1:16" ht="15" customHeight="1" x14ac:dyDescent="0.2">
      <c r="A141" s="159" t="s">
        <v>3</v>
      </c>
      <c r="B141" s="181"/>
      <c r="C141" s="181"/>
      <c r="D141" s="182"/>
      <c r="E141" s="183"/>
      <c r="F141" s="183"/>
      <c r="G141" s="183"/>
      <c r="H141" s="184"/>
      <c r="M141" s="135" t="s">
        <v>16</v>
      </c>
      <c r="N141" s="135"/>
      <c r="O141" s="188"/>
      <c r="P141" s="188"/>
    </row>
    <row r="142" spans="1:16" ht="15" customHeight="1" x14ac:dyDescent="0.2">
      <c r="A142" s="135" t="s">
        <v>4</v>
      </c>
      <c r="B142" s="135"/>
      <c r="C142" s="135"/>
      <c r="D142" s="135"/>
      <c r="E142" s="135"/>
      <c r="F142" s="135"/>
      <c r="G142" s="135"/>
      <c r="H142" s="135"/>
    </row>
    <row r="143" spans="1:16" ht="15" customHeight="1" x14ac:dyDescent="0.2">
      <c r="J143" s="125" t="s">
        <v>31</v>
      </c>
      <c r="K143" s="126"/>
      <c r="L143" s="137"/>
      <c r="M143" s="138"/>
    </row>
    <row r="144" spans="1:16" ht="15" customHeight="1" x14ac:dyDescent="0.2">
      <c r="A144" s="135" t="s">
        <v>62</v>
      </c>
      <c r="B144" s="135"/>
      <c r="C144" s="135"/>
      <c r="D144" s="135"/>
      <c r="E144" s="194"/>
      <c r="F144" s="194"/>
      <c r="G144" s="131" t="str">
        <f>IF(E144-E145=0,"-",E144-E145)</f>
        <v>-</v>
      </c>
      <c r="H144" s="132"/>
      <c r="I144" s="3"/>
      <c r="N144" s="172" t="str">
        <f>IF((L143-L145)=0,"-",(L143-L145))</f>
        <v>-</v>
      </c>
      <c r="O144" s="132"/>
    </row>
    <row r="145" spans="1:26" ht="15" customHeight="1" x14ac:dyDescent="0.25">
      <c r="A145" s="159" t="s">
        <v>63</v>
      </c>
      <c r="B145" s="159"/>
      <c r="C145" s="159"/>
      <c r="D145" s="159"/>
      <c r="E145" s="195"/>
      <c r="F145" s="195"/>
      <c r="G145" s="5"/>
      <c r="H145" s="5"/>
      <c r="J145" s="127" t="s">
        <v>32</v>
      </c>
      <c r="K145" s="128"/>
      <c r="L145" s="137"/>
      <c r="M145" s="138"/>
      <c r="R145" s="6"/>
      <c r="S145" s="7"/>
      <c r="T145" s="7"/>
      <c r="U145" s="117"/>
      <c r="V145" s="117"/>
      <c r="W145" s="117"/>
      <c r="X145" s="117"/>
      <c r="Y145" s="117"/>
      <c r="Z145" s="117"/>
    </row>
    <row r="146" spans="1:26" ht="15" customHeight="1" x14ac:dyDescent="0.2">
      <c r="A146" s="139" t="s">
        <v>23</v>
      </c>
      <c r="B146" s="173"/>
      <c r="C146" s="173"/>
      <c r="D146" s="173"/>
      <c r="E146" s="173"/>
      <c r="F146" s="173"/>
      <c r="G146" s="173"/>
      <c r="H146" s="173"/>
      <c r="I146" s="173"/>
      <c r="J146" s="173"/>
      <c r="K146" s="173"/>
      <c r="L146" s="173"/>
      <c r="M146" s="173"/>
      <c r="N146" s="173"/>
      <c r="O146" s="173"/>
      <c r="P146" s="174"/>
      <c r="R146" s="119"/>
      <c r="S146" s="120"/>
      <c r="T146" s="120"/>
      <c r="U146" s="160"/>
      <c r="V146" s="160"/>
      <c r="W146" s="160"/>
      <c r="X146" s="160"/>
      <c r="Y146" s="160"/>
      <c r="Z146" s="160"/>
    </row>
    <row r="147" spans="1:26" ht="15" customHeight="1" x14ac:dyDescent="0.2">
      <c r="A147" s="175"/>
      <c r="B147" s="176"/>
      <c r="C147" s="176"/>
      <c r="D147" s="176"/>
      <c r="E147" s="176"/>
      <c r="F147" s="176"/>
      <c r="G147" s="176"/>
      <c r="H147" s="176"/>
      <c r="I147" s="176"/>
      <c r="J147" s="176"/>
      <c r="K147" s="176"/>
      <c r="L147" s="176"/>
      <c r="M147" s="176"/>
      <c r="N147" s="176"/>
      <c r="O147" s="176"/>
      <c r="P147" s="177"/>
      <c r="R147" s="119"/>
      <c r="S147" s="120"/>
      <c r="T147" s="120"/>
      <c r="U147" s="160"/>
      <c r="V147" s="160"/>
      <c r="W147" s="160"/>
      <c r="X147" s="160"/>
      <c r="Y147" s="160"/>
      <c r="Z147" s="160"/>
    </row>
    <row r="148" spans="1:26" ht="15" customHeight="1" x14ac:dyDescent="0.2">
      <c r="A148" s="175"/>
      <c r="B148" s="176"/>
      <c r="C148" s="176"/>
      <c r="D148" s="176"/>
      <c r="E148" s="176"/>
      <c r="F148" s="176"/>
      <c r="G148" s="176"/>
      <c r="H148" s="176"/>
      <c r="I148" s="176"/>
      <c r="J148" s="176"/>
      <c r="K148" s="176"/>
      <c r="L148" s="176"/>
      <c r="M148" s="176"/>
      <c r="N148" s="176"/>
      <c r="O148" s="176"/>
      <c r="P148" s="177"/>
      <c r="R148" s="229"/>
      <c r="S148" s="229"/>
      <c r="T148" s="229"/>
      <c r="U148" s="121"/>
      <c r="V148" s="118"/>
      <c r="W148" s="121"/>
      <c r="X148" s="118"/>
      <c r="Y148" s="121"/>
      <c r="Z148" s="118"/>
    </row>
    <row r="149" spans="1:26" ht="15" customHeight="1" x14ac:dyDescent="0.2">
      <c r="A149" s="175"/>
      <c r="B149" s="176"/>
      <c r="C149" s="176"/>
      <c r="D149" s="176"/>
      <c r="E149" s="176"/>
      <c r="F149" s="176"/>
      <c r="G149" s="176"/>
      <c r="H149" s="176"/>
      <c r="I149" s="176"/>
      <c r="J149" s="176"/>
      <c r="K149" s="176"/>
      <c r="L149" s="176"/>
      <c r="M149" s="176"/>
      <c r="N149" s="176"/>
      <c r="O149" s="176"/>
      <c r="P149" s="177"/>
      <c r="R149" s="229"/>
      <c r="S149" s="229"/>
      <c r="T149" s="229"/>
      <c r="U149" s="121"/>
      <c r="V149" s="118"/>
      <c r="W149" s="121"/>
      <c r="X149" s="118"/>
      <c r="Y149" s="121"/>
      <c r="Z149" s="118"/>
    </row>
    <row r="150" spans="1:26" ht="15" customHeight="1" x14ac:dyDescent="0.2">
      <c r="A150" s="175"/>
      <c r="B150" s="176"/>
      <c r="C150" s="176"/>
      <c r="D150" s="176"/>
      <c r="E150" s="176"/>
      <c r="F150" s="176"/>
      <c r="G150" s="176"/>
      <c r="H150" s="176"/>
      <c r="I150" s="176"/>
      <c r="J150" s="176"/>
      <c r="K150" s="176"/>
      <c r="L150" s="176"/>
      <c r="M150" s="176"/>
      <c r="N150" s="176"/>
      <c r="O150" s="176"/>
      <c r="P150" s="177"/>
      <c r="R150" s="229"/>
      <c r="S150" s="229"/>
      <c r="T150" s="229"/>
      <c r="U150" s="121"/>
      <c r="V150" s="118"/>
      <c r="W150" s="121"/>
      <c r="X150" s="118"/>
      <c r="Y150" s="121"/>
      <c r="Z150" s="118"/>
    </row>
    <row r="151" spans="1:26" ht="15" customHeight="1" x14ac:dyDescent="0.2">
      <c r="A151" s="178"/>
      <c r="B151" s="179"/>
      <c r="C151" s="179"/>
      <c r="D151" s="179"/>
      <c r="E151" s="179"/>
      <c r="F151" s="179"/>
      <c r="G151" s="179"/>
      <c r="H151" s="179"/>
      <c r="I151" s="179"/>
      <c r="J151" s="179"/>
      <c r="K151" s="179"/>
      <c r="L151" s="179"/>
      <c r="M151" s="179"/>
      <c r="N151" s="179"/>
      <c r="O151" s="179"/>
      <c r="P151" s="180"/>
      <c r="R151" s="229"/>
      <c r="S151" s="229"/>
      <c r="T151" s="229"/>
      <c r="U151" s="121"/>
      <c r="V151" s="118"/>
      <c r="W151" s="121"/>
      <c r="X151" s="118"/>
      <c r="Y151" s="121"/>
      <c r="Z151" s="118"/>
    </row>
    <row r="152" spans="1:26" ht="15" customHeight="1" x14ac:dyDescent="0.2">
      <c r="R152" s="229"/>
      <c r="S152" s="229"/>
      <c r="T152" s="229"/>
      <c r="U152" s="122"/>
      <c r="V152" s="118"/>
      <c r="W152" s="122"/>
      <c r="X152" s="118"/>
      <c r="Y152" s="122"/>
      <c r="Z152" s="118"/>
    </row>
    <row r="153" spans="1:26" ht="15" customHeight="1" x14ac:dyDescent="0.2">
      <c r="A153" s="129" t="s">
        <v>60</v>
      </c>
      <c r="B153" s="130"/>
      <c r="C153" s="130"/>
      <c r="D153" s="126"/>
      <c r="E153" s="149"/>
      <c r="F153" s="138"/>
      <c r="G153" s="3"/>
      <c r="H153" s="4"/>
      <c r="I153" s="4"/>
      <c r="J153" s="4"/>
      <c r="K153" s="4"/>
      <c r="L153" s="5"/>
      <c r="M153" s="5"/>
      <c r="R153" s="229"/>
      <c r="S153" s="229"/>
      <c r="T153" s="229"/>
      <c r="U153" s="122"/>
      <c r="V153" s="118"/>
      <c r="W153" s="122"/>
      <c r="X153" s="118"/>
      <c r="Y153" s="122"/>
      <c r="Z153" s="118"/>
    </row>
    <row r="154" spans="1:26" ht="15" customHeight="1" x14ac:dyDescent="0.2">
      <c r="A154" s="4"/>
      <c r="B154" s="4"/>
      <c r="C154" s="4"/>
      <c r="D154" s="4"/>
      <c r="E154" s="4"/>
      <c r="F154" s="4"/>
      <c r="G154" s="3"/>
      <c r="H154" s="129" t="s">
        <v>29</v>
      </c>
      <c r="I154" s="126"/>
      <c r="J154" s="131" t="str">
        <f>IF(E155-E153=0,"-",(E155-E153))</f>
        <v>-</v>
      </c>
      <c r="K154" s="132"/>
      <c r="L154" s="192" t="s">
        <v>30</v>
      </c>
      <c r="M154" s="135"/>
      <c r="N154" s="186" t="str">
        <f>IFERROR(J154-G144,"-")</f>
        <v>-</v>
      </c>
      <c r="O154" s="187"/>
      <c r="R154" s="229"/>
      <c r="S154" s="229"/>
      <c r="T154" s="229"/>
      <c r="U154" s="122"/>
      <c r="V154" s="118"/>
      <c r="W154" s="122"/>
      <c r="X154" s="118"/>
      <c r="Y154" s="122"/>
      <c r="Z154" s="118"/>
    </row>
    <row r="155" spans="1:26" ht="15" customHeight="1" x14ac:dyDescent="0.2">
      <c r="A155" s="129" t="s">
        <v>64</v>
      </c>
      <c r="B155" s="130"/>
      <c r="C155" s="130"/>
      <c r="D155" s="126"/>
      <c r="E155" s="149"/>
      <c r="F155" s="138"/>
      <c r="G155" s="3"/>
      <c r="L155" s="3"/>
      <c r="M155" s="3"/>
      <c r="R155" s="229"/>
      <c r="S155" s="229"/>
      <c r="T155" s="229"/>
      <c r="U155" s="122"/>
      <c r="V155" s="118"/>
      <c r="W155" s="122"/>
      <c r="X155" s="118"/>
      <c r="Y155" s="122"/>
      <c r="Z155" s="118"/>
    </row>
    <row r="156" spans="1:26" ht="15" customHeight="1" x14ac:dyDescent="0.25">
      <c r="R156" s="224"/>
      <c r="S156" s="224"/>
      <c r="T156" s="224"/>
      <c r="U156" s="122"/>
      <c r="V156" s="123"/>
      <c r="W156" s="122"/>
      <c r="X156" s="123"/>
      <c r="Y156" s="122"/>
      <c r="Z156" s="123"/>
    </row>
    <row r="157" spans="1:26" ht="15" customHeight="1" x14ac:dyDescent="0.2">
      <c r="A157" s="129" t="s">
        <v>0</v>
      </c>
      <c r="B157" s="130"/>
      <c r="C157" s="130"/>
      <c r="D157" s="126"/>
      <c r="E157" s="131" t="str">
        <f>IF(X156=0,"-",X156)</f>
        <v>-</v>
      </c>
      <c r="F157" s="132"/>
      <c r="K157" s="171" t="s">
        <v>7</v>
      </c>
      <c r="L157" s="171"/>
      <c r="M157" s="171"/>
      <c r="N157" s="171"/>
      <c r="O157" s="171"/>
    </row>
    <row r="159" spans="1:26" ht="9.9499999999999993" customHeight="1" x14ac:dyDescent="0.2">
      <c r="A159" s="150" t="s">
        <v>18</v>
      </c>
      <c r="B159" s="151"/>
      <c r="C159" s="151"/>
      <c r="D159" s="151"/>
      <c r="E159" s="151"/>
      <c r="F159" s="151"/>
      <c r="G159" s="151"/>
      <c r="H159" s="152"/>
      <c r="J159" s="108"/>
      <c r="K159" s="108"/>
      <c r="L159" s="108"/>
      <c r="M159" s="108"/>
      <c r="N159" s="108"/>
      <c r="O159" s="108"/>
      <c r="P159" s="108"/>
    </row>
    <row r="160" spans="1:26" ht="15" customHeight="1" x14ac:dyDescent="0.2">
      <c r="A160" s="153"/>
      <c r="B160" s="154"/>
      <c r="C160" s="154"/>
      <c r="D160" s="154"/>
      <c r="E160" s="154"/>
      <c r="F160" s="154"/>
      <c r="G160" s="154"/>
      <c r="H160" s="155"/>
      <c r="J160" s="115" t="b">
        <v>0</v>
      </c>
      <c r="K160" s="115" t="b">
        <v>0</v>
      </c>
      <c r="L160" s="115" t="b">
        <v>0</v>
      </c>
      <c r="M160" s="115" t="b">
        <v>0</v>
      </c>
      <c r="N160" s="115" t="b">
        <v>0</v>
      </c>
      <c r="O160" s="115" t="b">
        <v>0</v>
      </c>
      <c r="P160" s="115" t="b">
        <v>0</v>
      </c>
    </row>
    <row r="161" spans="1:22" ht="15" customHeight="1" x14ac:dyDescent="0.2">
      <c r="A161" s="153"/>
      <c r="B161" s="154"/>
      <c r="C161" s="154"/>
      <c r="D161" s="154"/>
      <c r="E161" s="154"/>
      <c r="F161" s="154"/>
      <c r="G161" s="154"/>
      <c r="H161" s="155"/>
      <c r="J161" s="115" t="b">
        <v>0</v>
      </c>
      <c r="K161" s="115" t="b">
        <v>0</v>
      </c>
      <c r="L161" s="115" t="b">
        <v>0</v>
      </c>
      <c r="M161" s="115" t="b">
        <v>0</v>
      </c>
      <c r="N161" s="115" t="b">
        <v>0</v>
      </c>
      <c r="O161" s="115" t="b">
        <v>0</v>
      </c>
      <c r="P161" s="115" t="b">
        <v>0</v>
      </c>
    </row>
    <row r="162" spans="1:22" ht="9.9499999999999993" customHeight="1" x14ac:dyDescent="0.2">
      <c r="A162" s="153"/>
      <c r="B162" s="154"/>
      <c r="C162" s="154"/>
      <c r="D162" s="154"/>
      <c r="E162" s="154"/>
      <c r="F162" s="154"/>
      <c r="G162" s="154"/>
      <c r="H162" s="155"/>
      <c r="J162" s="108"/>
      <c r="K162" s="108"/>
      <c r="L162" s="108"/>
      <c r="M162" s="108"/>
      <c r="N162" s="108"/>
      <c r="O162" s="108"/>
      <c r="P162" s="108"/>
    </row>
    <row r="163" spans="1:22" ht="9.9499999999999993" customHeight="1" x14ac:dyDescent="0.2">
      <c r="A163" s="156"/>
      <c r="B163" s="157"/>
      <c r="C163" s="157"/>
      <c r="D163" s="157"/>
      <c r="E163" s="157"/>
      <c r="F163" s="157"/>
      <c r="G163" s="157"/>
      <c r="H163" s="158"/>
    </row>
    <row r="165" spans="1:22" ht="15" customHeight="1" x14ac:dyDescent="0.25">
      <c r="A165" s="129" t="s">
        <v>13</v>
      </c>
      <c r="B165" s="126"/>
      <c r="C165" s="8" t="s">
        <v>9</v>
      </c>
      <c r="D165" s="21" t="str">
        <f>IF(V156=0,"-",V156)</f>
        <v>-</v>
      </c>
      <c r="E165" s="9" t="s">
        <v>8</v>
      </c>
      <c r="F165" s="22" t="str">
        <f>IF(Z156=0,"-",Z156)</f>
        <v>-</v>
      </c>
      <c r="G165" s="86" t="s">
        <v>42</v>
      </c>
      <c r="H165" s="87" t="str">
        <f>IF(SUM(D165,F165)=0,"-",SUM(D165,F165))</f>
        <v>-</v>
      </c>
      <c r="I165" s="10" t="s">
        <v>25</v>
      </c>
      <c r="J165" s="11"/>
      <c r="K165" s="12" t="s">
        <v>21</v>
      </c>
      <c r="L165" s="13"/>
      <c r="M165" s="9" t="s">
        <v>12</v>
      </c>
      <c r="N165" s="84"/>
      <c r="O165" s="9" t="s">
        <v>11</v>
      </c>
      <c r="P165" s="85"/>
    </row>
    <row r="167" spans="1:22" ht="9.9499999999999993" customHeight="1" x14ac:dyDescent="0.2">
      <c r="A167" s="161" t="s">
        <v>1</v>
      </c>
      <c r="B167" s="162"/>
      <c r="C167" s="162"/>
      <c r="D167" s="162"/>
      <c r="E167" s="162"/>
      <c r="F167" s="162"/>
      <c r="G167" s="162"/>
      <c r="H167" s="163"/>
      <c r="I167" s="139" t="s">
        <v>22</v>
      </c>
      <c r="J167" s="140"/>
      <c r="K167" s="140"/>
      <c r="L167" s="140"/>
      <c r="M167" s="140"/>
      <c r="N167" s="140"/>
      <c r="O167" s="140"/>
      <c r="P167" s="141"/>
    </row>
    <row r="168" spans="1:22" ht="9.9499999999999993" customHeight="1" x14ac:dyDescent="0.2">
      <c r="A168" s="164"/>
      <c r="B168" s="165"/>
      <c r="C168" s="165"/>
      <c r="D168" s="165"/>
      <c r="E168" s="165"/>
      <c r="F168" s="165"/>
      <c r="G168" s="165"/>
      <c r="H168" s="166"/>
      <c r="I168" s="142"/>
      <c r="J168" s="143"/>
      <c r="K168" s="143"/>
      <c r="L168" s="143"/>
      <c r="M168" s="143"/>
      <c r="N168" s="143"/>
      <c r="O168" s="143"/>
      <c r="P168" s="144"/>
    </row>
    <row r="169" spans="1:22" ht="9.9499999999999993" customHeight="1" x14ac:dyDescent="0.2">
      <c r="A169" s="164"/>
      <c r="B169" s="165"/>
      <c r="C169" s="165"/>
      <c r="D169" s="165"/>
      <c r="E169" s="165"/>
      <c r="F169" s="165"/>
      <c r="G169" s="165"/>
      <c r="H169" s="166"/>
      <c r="I169" s="142"/>
      <c r="J169" s="143"/>
      <c r="K169" s="143"/>
      <c r="L169" s="143"/>
      <c r="M169" s="143"/>
      <c r="N169" s="143"/>
      <c r="O169" s="143"/>
      <c r="P169" s="144"/>
    </row>
    <row r="170" spans="1:22" ht="9.9499999999999993" customHeight="1" x14ac:dyDescent="0.25">
      <c r="A170" s="164"/>
      <c r="B170" s="165"/>
      <c r="C170" s="165"/>
      <c r="D170" s="165"/>
      <c r="E170" s="165"/>
      <c r="F170" s="165"/>
      <c r="G170" s="165"/>
      <c r="H170" s="166"/>
      <c r="I170" s="142"/>
      <c r="J170" s="143"/>
      <c r="K170" s="143"/>
      <c r="L170" s="143"/>
      <c r="M170" s="143"/>
      <c r="N170" s="143"/>
      <c r="O170" s="143"/>
      <c r="P170" s="144"/>
      <c r="R170" s="16"/>
      <c r="S170" s="16"/>
      <c r="T170" s="16"/>
      <c r="U170" s="16"/>
      <c r="V170" s="16"/>
    </row>
    <row r="171" spans="1:22" ht="9.9499999999999993" customHeight="1" x14ac:dyDescent="0.2">
      <c r="A171" s="167"/>
      <c r="B171" s="168"/>
      <c r="C171" s="168"/>
      <c r="D171" s="168"/>
      <c r="E171" s="168"/>
      <c r="F171" s="168"/>
      <c r="G171" s="168"/>
      <c r="H171" s="169"/>
      <c r="I171" s="145"/>
      <c r="J171" s="146"/>
      <c r="K171" s="146"/>
      <c r="L171" s="146"/>
      <c r="M171" s="146"/>
      <c r="N171" s="146"/>
      <c r="O171" s="146"/>
      <c r="P171" s="147"/>
    </row>
    <row r="172" spans="1:22" ht="5.0999999999999996" customHeight="1" x14ac:dyDescent="0.2">
      <c r="A172" s="14"/>
      <c r="B172" s="14"/>
      <c r="C172" s="14"/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8"/>
      <c r="P172" s="148"/>
    </row>
    <row r="173" spans="1:22" ht="15" customHeight="1" x14ac:dyDescent="0.2">
      <c r="F173" s="133"/>
      <c r="G173" s="133"/>
      <c r="H173" s="133"/>
      <c r="I173" s="133"/>
      <c r="J173" s="133"/>
      <c r="K173" s="133"/>
      <c r="M173" s="129" t="s">
        <v>14</v>
      </c>
      <c r="N173" s="130"/>
      <c r="O173" s="129"/>
      <c r="P173" s="126"/>
    </row>
    <row r="174" spans="1:22" ht="15" customHeight="1" x14ac:dyDescent="0.25">
      <c r="A174" s="135" t="s">
        <v>2</v>
      </c>
      <c r="B174" s="185"/>
      <c r="C174" s="185"/>
      <c r="D174" s="136"/>
      <c r="E174" s="136"/>
      <c r="F174" s="136"/>
      <c r="G174" s="136"/>
      <c r="H174" s="136"/>
      <c r="M174" s="129" t="s">
        <v>15</v>
      </c>
      <c r="N174" s="130"/>
      <c r="O174" s="127"/>
      <c r="P174" s="128"/>
    </row>
    <row r="175" spans="1:22" ht="15" customHeight="1" x14ac:dyDescent="0.2">
      <c r="A175" s="159" t="s">
        <v>3</v>
      </c>
      <c r="B175" s="181"/>
      <c r="C175" s="181"/>
      <c r="D175" s="182"/>
      <c r="E175" s="183"/>
      <c r="F175" s="183"/>
      <c r="G175" s="183"/>
      <c r="H175" s="184"/>
      <c r="M175" s="135" t="s">
        <v>16</v>
      </c>
      <c r="N175" s="135"/>
      <c r="O175" s="188"/>
      <c r="P175" s="188"/>
    </row>
    <row r="176" spans="1:22" ht="15" customHeight="1" x14ac:dyDescent="0.2">
      <c r="A176" s="135" t="s">
        <v>4</v>
      </c>
      <c r="B176" s="135"/>
      <c r="C176" s="135"/>
      <c r="D176" s="135"/>
      <c r="E176" s="135"/>
      <c r="F176" s="135"/>
      <c r="G176" s="135"/>
      <c r="H176" s="135"/>
    </row>
    <row r="177" spans="1:26" ht="15" customHeight="1" x14ac:dyDescent="0.2">
      <c r="J177" s="125" t="s">
        <v>31</v>
      </c>
      <c r="K177" s="126"/>
      <c r="L177" s="137"/>
      <c r="M177" s="138"/>
    </row>
    <row r="178" spans="1:26" ht="15" customHeight="1" x14ac:dyDescent="0.2">
      <c r="A178" s="135" t="s">
        <v>62</v>
      </c>
      <c r="B178" s="135"/>
      <c r="C178" s="135"/>
      <c r="D178" s="135"/>
      <c r="E178" s="189"/>
      <c r="F178" s="189"/>
      <c r="G178" s="131" t="str">
        <f>IF(E178-E179=0,"-",E178-E179)</f>
        <v>-</v>
      </c>
      <c r="H178" s="132"/>
      <c r="I178" s="3"/>
      <c r="N178" s="172" t="str">
        <f>IF((L177-L179)=0,"-",(L177-L179))</f>
        <v>-</v>
      </c>
      <c r="O178" s="132"/>
    </row>
    <row r="179" spans="1:26" ht="15" customHeight="1" x14ac:dyDescent="0.25">
      <c r="A179" s="159" t="s">
        <v>63</v>
      </c>
      <c r="B179" s="159"/>
      <c r="C179" s="159"/>
      <c r="D179" s="159"/>
      <c r="E179" s="196"/>
      <c r="F179" s="196"/>
      <c r="G179" s="5"/>
      <c r="H179" s="5"/>
      <c r="J179" s="127" t="s">
        <v>32</v>
      </c>
      <c r="K179" s="128"/>
      <c r="L179" s="137"/>
      <c r="M179" s="138"/>
    </row>
    <row r="180" spans="1:26" ht="15" customHeight="1" x14ac:dyDescent="0.2">
      <c r="A180" s="139" t="s">
        <v>23</v>
      </c>
      <c r="B180" s="173"/>
      <c r="C180" s="173"/>
      <c r="D180" s="173"/>
      <c r="E180" s="173"/>
      <c r="F180" s="173"/>
      <c r="G180" s="173"/>
      <c r="H180" s="173"/>
      <c r="I180" s="173"/>
      <c r="J180" s="173"/>
      <c r="K180" s="173"/>
      <c r="L180" s="173"/>
      <c r="M180" s="173"/>
      <c r="N180" s="173"/>
      <c r="O180" s="173"/>
      <c r="P180" s="174"/>
      <c r="R180" s="6"/>
      <c r="S180" s="7"/>
      <c r="T180" s="7"/>
      <c r="U180" s="117"/>
      <c r="V180" s="117"/>
      <c r="W180" s="117"/>
      <c r="X180" s="117"/>
      <c r="Y180" s="117"/>
      <c r="Z180" s="117"/>
    </row>
    <row r="181" spans="1:26" ht="15" customHeight="1" x14ac:dyDescent="0.2">
      <c r="A181" s="175"/>
      <c r="B181" s="176"/>
      <c r="C181" s="176"/>
      <c r="D181" s="176"/>
      <c r="E181" s="176"/>
      <c r="F181" s="176"/>
      <c r="G181" s="176"/>
      <c r="H181" s="176"/>
      <c r="I181" s="176"/>
      <c r="J181" s="176"/>
      <c r="K181" s="176"/>
      <c r="L181" s="176"/>
      <c r="M181" s="176"/>
      <c r="N181" s="176"/>
      <c r="O181" s="176"/>
      <c r="P181" s="177"/>
      <c r="R181" s="119"/>
      <c r="S181" s="120"/>
      <c r="T181" s="120"/>
      <c r="U181" s="160"/>
      <c r="V181" s="160"/>
      <c r="W181" s="160"/>
      <c r="X181" s="160"/>
      <c r="Y181" s="160"/>
      <c r="Z181" s="160"/>
    </row>
    <row r="182" spans="1:26" ht="15" customHeight="1" x14ac:dyDescent="0.2">
      <c r="A182" s="175"/>
      <c r="B182" s="176"/>
      <c r="C182" s="176"/>
      <c r="D182" s="176"/>
      <c r="E182" s="176"/>
      <c r="F182" s="176"/>
      <c r="G182" s="176"/>
      <c r="H182" s="176"/>
      <c r="I182" s="176"/>
      <c r="J182" s="176"/>
      <c r="K182" s="176"/>
      <c r="L182" s="176"/>
      <c r="M182" s="176"/>
      <c r="N182" s="176"/>
      <c r="O182" s="176"/>
      <c r="P182" s="177"/>
      <c r="R182" s="119"/>
      <c r="S182" s="120"/>
      <c r="T182" s="120"/>
      <c r="U182" s="160"/>
      <c r="V182" s="160"/>
      <c r="W182" s="160"/>
      <c r="X182" s="160"/>
      <c r="Y182" s="160"/>
      <c r="Z182" s="160"/>
    </row>
    <row r="183" spans="1:26" ht="15" customHeight="1" x14ac:dyDescent="0.2">
      <c r="A183" s="175"/>
      <c r="B183" s="176"/>
      <c r="C183" s="176"/>
      <c r="D183" s="176"/>
      <c r="E183" s="176"/>
      <c r="F183" s="176"/>
      <c r="G183" s="176"/>
      <c r="H183" s="176"/>
      <c r="I183" s="176"/>
      <c r="J183" s="176"/>
      <c r="K183" s="176"/>
      <c r="L183" s="176"/>
      <c r="M183" s="176"/>
      <c r="N183" s="176"/>
      <c r="O183" s="176"/>
      <c r="P183" s="177"/>
      <c r="R183" s="229"/>
      <c r="S183" s="229"/>
      <c r="T183" s="229"/>
      <c r="U183" s="121"/>
      <c r="V183" s="118"/>
      <c r="W183" s="121"/>
      <c r="X183" s="118"/>
      <c r="Y183" s="121"/>
      <c r="Z183" s="118"/>
    </row>
    <row r="184" spans="1:26" ht="15" customHeight="1" x14ac:dyDescent="0.2">
      <c r="A184" s="175"/>
      <c r="B184" s="176"/>
      <c r="C184" s="176"/>
      <c r="D184" s="176"/>
      <c r="E184" s="176"/>
      <c r="F184" s="176"/>
      <c r="G184" s="176"/>
      <c r="H184" s="176"/>
      <c r="I184" s="176"/>
      <c r="J184" s="176"/>
      <c r="K184" s="176"/>
      <c r="L184" s="176"/>
      <c r="M184" s="176"/>
      <c r="N184" s="176"/>
      <c r="O184" s="176"/>
      <c r="P184" s="177"/>
      <c r="R184" s="229"/>
      <c r="S184" s="229"/>
      <c r="T184" s="229"/>
      <c r="U184" s="121"/>
      <c r="V184" s="118"/>
      <c r="W184" s="121"/>
      <c r="X184" s="118"/>
      <c r="Y184" s="121"/>
      <c r="Z184" s="118"/>
    </row>
    <row r="185" spans="1:26" ht="15" customHeight="1" x14ac:dyDescent="0.2">
      <c r="A185" s="178"/>
      <c r="B185" s="179"/>
      <c r="C185" s="179"/>
      <c r="D185" s="179"/>
      <c r="E185" s="179"/>
      <c r="F185" s="179"/>
      <c r="G185" s="179"/>
      <c r="H185" s="179"/>
      <c r="I185" s="179"/>
      <c r="J185" s="179"/>
      <c r="K185" s="179"/>
      <c r="L185" s="179"/>
      <c r="M185" s="179"/>
      <c r="N185" s="179"/>
      <c r="O185" s="179"/>
      <c r="P185" s="180"/>
      <c r="R185" s="229"/>
      <c r="S185" s="229"/>
      <c r="T185" s="229"/>
      <c r="U185" s="121"/>
      <c r="V185" s="118"/>
      <c r="W185" s="121"/>
      <c r="X185" s="118"/>
      <c r="Y185" s="121"/>
      <c r="Z185" s="118"/>
    </row>
    <row r="186" spans="1:26" ht="15" customHeight="1" x14ac:dyDescent="0.2">
      <c r="R186" s="229"/>
      <c r="S186" s="229"/>
      <c r="T186" s="229"/>
      <c r="U186" s="121"/>
      <c r="V186" s="118"/>
      <c r="W186" s="121"/>
      <c r="X186" s="118"/>
      <c r="Y186" s="121"/>
      <c r="Z186" s="118"/>
    </row>
    <row r="187" spans="1:26" ht="15" customHeight="1" x14ac:dyDescent="0.2">
      <c r="A187" s="129" t="s">
        <v>60</v>
      </c>
      <c r="B187" s="130"/>
      <c r="C187" s="130"/>
      <c r="D187" s="126"/>
      <c r="E187" s="149"/>
      <c r="F187" s="138"/>
      <c r="G187" s="3"/>
      <c r="H187" s="4"/>
      <c r="I187" s="4"/>
      <c r="J187" s="4"/>
      <c r="K187" s="4"/>
      <c r="L187" s="5"/>
      <c r="M187" s="5"/>
      <c r="R187" s="229"/>
      <c r="S187" s="229"/>
      <c r="T187" s="229"/>
      <c r="U187" s="122"/>
      <c r="V187" s="118"/>
      <c r="W187" s="122"/>
      <c r="X187" s="118"/>
      <c r="Y187" s="122"/>
      <c r="Z187" s="118"/>
    </row>
    <row r="188" spans="1:26" ht="15" customHeight="1" x14ac:dyDescent="0.2">
      <c r="A188" s="4"/>
      <c r="B188" s="4"/>
      <c r="C188" s="4"/>
      <c r="D188" s="4"/>
      <c r="E188" s="4"/>
      <c r="F188" s="4"/>
      <c r="G188" s="3"/>
      <c r="H188" s="129" t="s">
        <v>29</v>
      </c>
      <c r="I188" s="126"/>
      <c r="J188" s="131" t="str">
        <f>IF(E189-E187=0,"-",(E189-E187))</f>
        <v>-</v>
      </c>
      <c r="K188" s="132"/>
      <c r="L188" s="192" t="s">
        <v>30</v>
      </c>
      <c r="M188" s="135"/>
      <c r="N188" s="186" t="str">
        <f>IFERROR(J188-G178,"-")</f>
        <v>-</v>
      </c>
      <c r="O188" s="187"/>
      <c r="R188" s="229"/>
      <c r="S188" s="229"/>
      <c r="T188" s="229"/>
      <c r="U188" s="122"/>
      <c r="V188" s="118"/>
      <c r="W188" s="122"/>
      <c r="X188" s="118"/>
      <c r="Y188" s="122"/>
      <c r="Z188" s="118"/>
    </row>
    <row r="189" spans="1:26" ht="15" customHeight="1" x14ac:dyDescent="0.2">
      <c r="A189" s="129" t="s">
        <v>64</v>
      </c>
      <c r="B189" s="130"/>
      <c r="C189" s="130"/>
      <c r="D189" s="126"/>
      <c r="E189" s="149"/>
      <c r="F189" s="138"/>
      <c r="G189" s="3"/>
      <c r="L189" s="3"/>
      <c r="M189" s="3"/>
      <c r="R189" s="229"/>
      <c r="S189" s="229"/>
      <c r="T189" s="229"/>
      <c r="U189" s="122"/>
      <c r="V189" s="118"/>
      <c r="W189" s="122"/>
      <c r="X189" s="118"/>
      <c r="Y189" s="122"/>
      <c r="Z189" s="118"/>
    </row>
    <row r="190" spans="1:26" ht="15" customHeight="1" x14ac:dyDescent="0.2">
      <c r="R190" s="229"/>
      <c r="S190" s="229"/>
      <c r="T190" s="229"/>
      <c r="U190" s="122"/>
      <c r="V190" s="118"/>
      <c r="W190" s="122"/>
      <c r="X190" s="118"/>
      <c r="Y190" s="122"/>
      <c r="Z190" s="118"/>
    </row>
    <row r="191" spans="1:26" ht="15" customHeight="1" x14ac:dyDescent="0.25">
      <c r="A191" s="129" t="s">
        <v>0</v>
      </c>
      <c r="B191" s="130"/>
      <c r="C191" s="130"/>
      <c r="D191" s="126"/>
      <c r="E191" s="131" t="str">
        <f>IF(X191=0,"-",X191)</f>
        <v>-</v>
      </c>
      <c r="F191" s="132"/>
      <c r="K191" s="171" t="s">
        <v>7</v>
      </c>
      <c r="L191" s="171"/>
      <c r="M191" s="171"/>
      <c r="N191" s="171"/>
      <c r="O191" s="171"/>
      <c r="R191" s="224"/>
      <c r="S191" s="224"/>
      <c r="T191" s="224"/>
      <c r="U191" s="122"/>
      <c r="V191" s="123"/>
      <c r="W191" s="122"/>
      <c r="X191" s="123"/>
      <c r="Y191" s="122"/>
      <c r="Z191" s="123"/>
    </row>
    <row r="193" spans="1:16" ht="9.9499999999999993" customHeight="1" x14ac:dyDescent="0.2">
      <c r="A193" s="150" t="s">
        <v>18</v>
      </c>
      <c r="B193" s="151"/>
      <c r="C193" s="151"/>
      <c r="D193" s="151"/>
      <c r="E193" s="151"/>
      <c r="F193" s="151"/>
      <c r="G193" s="151"/>
      <c r="H193" s="152"/>
      <c r="J193" s="108"/>
      <c r="K193" s="108"/>
      <c r="L193" s="108"/>
      <c r="M193" s="108"/>
      <c r="N193" s="108"/>
      <c r="O193" s="108"/>
      <c r="P193" s="108"/>
    </row>
    <row r="194" spans="1:16" ht="15" customHeight="1" x14ac:dyDescent="0.2">
      <c r="A194" s="153"/>
      <c r="B194" s="154"/>
      <c r="C194" s="154"/>
      <c r="D194" s="154"/>
      <c r="E194" s="154"/>
      <c r="F194" s="154"/>
      <c r="G194" s="154"/>
      <c r="H194" s="155"/>
      <c r="J194" s="115" t="b">
        <v>0</v>
      </c>
      <c r="K194" s="115" t="b">
        <v>0</v>
      </c>
      <c r="L194" s="115" t="b">
        <v>0</v>
      </c>
      <c r="M194" s="115" t="b">
        <v>0</v>
      </c>
      <c r="N194" s="115" t="b">
        <v>0</v>
      </c>
      <c r="O194" s="115" t="b">
        <v>0</v>
      </c>
      <c r="P194" s="115" t="b">
        <v>0</v>
      </c>
    </row>
    <row r="195" spans="1:16" ht="15" customHeight="1" x14ac:dyDescent="0.2">
      <c r="A195" s="153"/>
      <c r="B195" s="154"/>
      <c r="C195" s="154"/>
      <c r="D195" s="154"/>
      <c r="E195" s="154"/>
      <c r="F195" s="154"/>
      <c r="G195" s="154"/>
      <c r="H195" s="155"/>
      <c r="J195" s="115" t="b">
        <v>0</v>
      </c>
      <c r="K195" s="115" t="b">
        <v>0</v>
      </c>
      <c r="L195" s="115" t="b">
        <v>0</v>
      </c>
      <c r="M195" s="115" t="b">
        <v>0</v>
      </c>
      <c r="N195" s="115" t="b">
        <v>0</v>
      </c>
      <c r="O195" s="115" t="b">
        <v>0</v>
      </c>
      <c r="P195" s="115" t="b">
        <v>0</v>
      </c>
    </row>
    <row r="196" spans="1:16" ht="9.9499999999999993" customHeight="1" x14ac:dyDescent="0.2">
      <c r="A196" s="153"/>
      <c r="B196" s="154"/>
      <c r="C196" s="154"/>
      <c r="D196" s="154"/>
      <c r="E196" s="154"/>
      <c r="F196" s="154"/>
      <c r="G196" s="154"/>
      <c r="H196" s="155"/>
      <c r="J196" s="108"/>
      <c r="K196" s="108"/>
      <c r="L196" s="108"/>
      <c r="M196" s="108"/>
      <c r="N196" s="108"/>
      <c r="O196" s="108"/>
      <c r="P196" s="108"/>
    </row>
    <row r="197" spans="1:16" ht="9.9499999999999993" customHeight="1" x14ac:dyDescent="0.2">
      <c r="A197" s="156"/>
      <c r="B197" s="157"/>
      <c r="C197" s="157"/>
      <c r="D197" s="157"/>
      <c r="E197" s="157"/>
      <c r="F197" s="157"/>
      <c r="G197" s="157"/>
      <c r="H197" s="158"/>
    </row>
    <row r="199" spans="1:16" ht="15" customHeight="1" x14ac:dyDescent="0.25">
      <c r="A199" s="129" t="s">
        <v>13</v>
      </c>
      <c r="B199" s="126"/>
      <c r="C199" s="8" t="s">
        <v>9</v>
      </c>
      <c r="D199" s="21" t="str">
        <f>IF(V191=0,"-",V191)</f>
        <v>-</v>
      </c>
      <c r="E199" s="9" t="s">
        <v>8</v>
      </c>
      <c r="F199" s="22" t="str">
        <f>IF(Z191=0,"-",Z191)</f>
        <v>-</v>
      </c>
      <c r="G199" s="86" t="s">
        <v>42</v>
      </c>
      <c r="H199" s="87" t="str">
        <f>IF(SUM(D199,F199)=0,"-",SUM(D199,F199))</f>
        <v>-</v>
      </c>
      <c r="I199" s="10" t="s">
        <v>25</v>
      </c>
      <c r="J199" s="11"/>
      <c r="K199" s="12" t="s">
        <v>21</v>
      </c>
      <c r="L199" s="13"/>
      <c r="M199" s="9" t="s">
        <v>12</v>
      </c>
      <c r="N199" s="84"/>
      <c r="O199" s="9" t="s">
        <v>11</v>
      </c>
      <c r="P199" s="85"/>
    </row>
    <row r="201" spans="1:16" ht="9.9499999999999993" customHeight="1" x14ac:dyDescent="0.2">
      <c r="A201" s="161" t="s">
        <v>1</v>
      </c>
      <c r="B201" s="162"/>
      <c r="C201" s="162"/>
      <c r="D201" s="162"/>
      <c r="E201" s="162"/>
      <c r="F201" s="162"/>
      <c r="G201" s="162"/>
      <c r="H201" s="163"/>
      <c r="I201" s="139" t="s">
        <v>22</v>
      </c>
      <c r="J201" s="140"/>
      <c r="K201" s="140"/>
      <c r="L201" s="140"/>
      <c r="M201" s="140"/>
      <c r="N201" s="140"/>
      <c r="O201" s="140"/>
      <c r="P201" s="141"/>
    </row>
    <row r="202" spans="1:16" ht="9.9499999999999993" customHeight="1" x14ac:dyDescent="0.2">
      <c r="A202" s="164"/>
      <c r="B202" s="165"/>
      <c r="C202" s="165"/>
      <c r="D202" s="165"/>
      <c r="E202" s="165"/>
      <c r="F202" s="165"/>
      <c r="G202" s="165"/>
      <c r="H202" s="166"/>
      <c r="I202" s="142"/>
      <c r="J202" s="143"/>
      <c r="K202" s="143"/>
      <c r="L202" s="143"/>
      <c r="M202" s="143"/>
      <c r="N202" s="143"/>
      <c r="O202" s="143"/>
      <c r="P202" s="144"/>
    </row>
    <row r="203" spans="1:16" ht="9.9499999999999993" customHeight="1" x14ac:dyDescent="0.2">
      <c r="A203" s="164"/>
      <c r="B203" s="165"/>
      <c r="C203" s="165"/>
      <c r="D203" s="165"/>
      <c r="E203" s="165"/>
      <c r="F203" s="165"/>
      <c r="G203" s="165"/>
      <c r="H203" s="166"/>
      <c r="I203" s="142"/>
      <c r="J203" s="143"/>
      <c r="K203" s="143"/>
      <c r="L203" s="143"/>
      <c r="M203" s="143"/>
      <c r="N203" s="143"/>
      <c r="O203" s="143"/>
      <c r="P203" s="144"/>
    </row>
    <row r="204" spans="1:16" ht="9.9499999999999993" customHeight="1" x14ac:dyDescent="0.2">
      <c r="A204" s="164"/>
      <c r="B204" s="165"/>
      <c r="C204" s="165"/>
      <c r="D204" s="165"/>
      <c r="E204" s="165"/>
      <c r="F204" s="165"/>
      <c r="G204" s="165"/>
      <c r="H204" s="166"/>
      <c r="I204" s="142"/>
      <c r="J204" s="143"/>
      <c r="K204" s="143"/>
      <c r="L204" s="143"/>
      <c r="M204" s="143"/>
      <c r="N204" s="143"/>
      <c r="O204" s="143"/>
      <c r="P204" s="144"/>
    </row>
    <row r="205" spans="1:16" ht="9.9499999999999993" customHeight="1" x14ac:dyDescent="0.2">
      <c r="A205" s="167"/>
      <c r="B205" s="168"/>
      <c r="C205" s="168"/>
      <c r="D205" s="168"/>
      <c r="E205" s="168"/>
      <c r="F205" s="168"/>
      <c r="G205" s="168"/>
      <c r="H205" s="169"/>
      <c r="I205" s="145"/>
      <c r="J205" s="146"/>
      <c r="K205" s="146"/>
      <c r="L205" s="146"/>
      <c r="M205" s="146"/>
      <c r="N205" s="146"/>
      <c r="O205" s="146"/>
      <c r="P205" s="147"/>
    </row>
    <row r="206" spans="1:16" ht="5.0999999999999996" customHeight="1" x14ac:dyDescent="0.2">
      <c r="A206" s="17"/>
      <c r="B206" s="17"/>
      <c r="C206" s="17"/>
      <c r="D206" s="17"/>
      <c r="E206" s="17"/>
      <c r="F206" s="17"/>
      <c r="G206" s="17"/>
      <c r="H206" s="17"/>
      <c r="I206" s="18"/>
      <c r="J206" s="18"/>
      <c r="K206" s="18"/>
      <c r="L206" s="18"/>
      <c r="M206" s="18"/>
      <c r="N206" s="18"/>
      <c r="O206" s="18"/>
      <c r="P206" s="18"/>
    </row>
    <row r="207" spans="1:16" ht="15" customHeight="1" x14ac:dyDescent="0.2">
      <c r="F207" s="133"/>
      <c r="G207" s="133"/>
      <c r="H207" s="133"/>
      <c r="I207" s="133"/>
      <c r="J207" s="133"/>
      <c r="K207" s="133"/>
      <c r="M207" s="129" t="s">
        <v>14</v>
      </c>
      <c r="N207" s="130"/>
      <c r="O207" s="125"/>
      <c r="P207" s="126"/>
    </row>
    <row r="208" spans="1:16" ht="15" customHeight="1" x14ac:dyDescent="0.25">
      <c r="A208" s="135" t="s">
        <v>2</v>
      </c>
      <c r="B208" s="185"/>
      <c r="C208" s="185"/>
      <c r="D208" s="191"/>
      <c r="E208" s="191"/>
      <c r="F208" s="191"/>
      <c r="G208" s="191"/>
      <c r="H208" s="191"/>
      <c r="M208" s="129" t="s">
        <v>15</v>
      </c>
      <c r="N208" s="130"/>
      <c r="O208" s="127"/>
      <c r="P208" s="128"/>
    </row>
    <row r="209" spans="1:26" ht="15" customHeight="1" x14ac:dyDescent="0.2">
      <c r="A209" s="159" t="s">
        <v>3</v>
      </c>
      <c r="B209" s="181"/>
      <c r="C209" s="181"/>
      <c r="D209" s="182"/>
      <c r="E209" s="183"/>
      <c r="F209" s="183"/>
      <c r="G209" s="183"/>
      <c r="H209" s="184"/>
      <c r="M209" s="135" t="s">
        <v>16</v>
      </c>
      <c r="N209" s="135"/>
      <c r="O209" s="188"/>
      <c r="P209" s="188"/>
    </row>
    <row r="210" spans="1:26" ht="15" customHeight="1" x14ac:dyDescent="0.2">
      <c r="A210" s="135" t="s">
        <v>4</v>
      </c>
      <c r="B210" s="135"/>
      <c r="C210" s="135"/>
      <c r="D210" s="135"/>
      <c r="E210" s="135"/>
      <c r="F210" s="135"/>
      <c r="G210" s="135"/>
      <c r="H210" s="135"/>
    </row>
    <row r="211" spans="1:26" ht="15" customHeight="1" x14ac:dyDescent="0.2">
      <c r="J211" s="125" t="s">
        <v>31</v>
      </c>
      <c r="K211" s="126"/>
      <c r="L211" s="137"/>
      <c r="M211" s="138"/>
    </row>
    <row r="212" spans="1:26" ht="15" customHeight="1" x14ac:dyDescent="0.2">
      <c r="A212" s="135" t="s">
        <v>62</v>
      </c>
      <c r="B212" s="135"/>
      <c r="C212" s="135"/>
      <c r="D212" s="135"/>
      <c r="E212" s="193"/>
      <c r="F212" s="193"/>
      <c r="G212" s="131" t="str">
        <f>IF(E212-E213=0,"-",E212-E213)</f>
        <v>-</v>
      </c>
      <c r="H212" s="132"/>
      <c r="I212" s="3"/>
      <c r="N212" s="172" t="str">
        <f>IF((L211-L213)=0,"-",(L211-L213))</f>
        <v>-</v>
      </c>
      <c r="O212" s="132"/>
    </row>
    <row r="213" spans="1:26" ht="15" customHeight="1" x14ac:dyDescent="0.25">
      <c r="A213" s="159" t="s">
        <v>63</v>
      </c>
      <c r="B213" s="159"/>
      <c r="C213" s="159"/>
      <c r="D213" s="159"/>
      <c r="E213" s="190"/>
      <c r="F213" s="190"/>
      <c r="G213" s="5"/>
      <c r="H213" s="5"/>
      <c r="J213" s="127" t="s">
        <v>32</v>
      </c>
      <c r="K213" s="128"/>
      <c r="L213" s="137"/>
      <c r="M213" s="138"/>
    </row>
    <row r="214" spans="1:26" ht="15" customHeight="1" x14ac:dyDescent="0.2">
      <c r="A214" s="161" t="s">
        <v>5</v>
      </c>
      <c r="B214" s="140"/>
      <c r="C214" s="140"/>
      <c r="D214" s="140"/>
      <c r="E214" s="140"/>
      <c r="F214" s="140"/>
      <c r="G214" s="140"/>
      <c r="H214" s="140"/>
      <c r="I214" s="140"/>
      <c r="J214" s="140"/>
      <c r="K214" s="140"/>
      <c r="L214" s="140"/>
      <c r="M214" s="140"/>
      <c r="N214" s="140"/>
      <c r="O214" s="140"/>
      <c r="P214" s="141"/>
    </row>
    <row r="215" spans="1:26" ht="15" customHeight="1" x14ac:dyDescent="0.2">
      <c r="A215" s="142"/>
      <c r="B215" s="143"/>
      <c r="C215" s="143"/>
      <c r="D215" s="143"/>
      <c r="E215" s="143"/>
      <c r="F215" s="143"/>
      <c r="G215" s="143"/>
      <c r="H215" s="143"/>
      <c r="I215" s="143"/>
      <c r="J215" s="143"/>
      <c r="K215" s="143"/>
      <c r="L215" s="143"/>
      <c r="M215" s="143"/>
      <c r="N215" s="143"/>
      <c r="O215" s="143"/>
      <c r="P215" s="144"/>
      <c r="R215" s="6"/>
      <c r="S215" s="7"/>
      <c r="T215" s="7"/>
      <c r="U215" s="117"/>
      <c r="V215" s="117"/>
      <c r="W215" s="117"/>
      <c r="X215" s="117"/>
      <c r="Y215" s="117"/>
      <c r="Z215" s="117"/>
    </row>
    <row r="216" spans="1:26" ht="15" customHeight="1" x14ac:dyDescent="0.2">
      <c r="A216" s="142"/>
      <c r="B216" s="143"/>
      <c r="C216" s="143"/>
      <c r="D216" s="143"/>
      <c r="E216" s="143"/>
      <c r="F216" s="143"/>
      <c r="G216" s="143"/>
      <c r="H216" s="143"/>
      <c r="I216" s="143"/>
      <c r="J216" s="143"/>
      <c r="K216" s="143"/>
      <c r="L216" s="143"/>
      <c r="M216" s="143"/>
      <c r="N216" s="143"/>
      <c r="O216" s="143"/>
      <c r="P216" s="144"/>
      <c r="R216" s="119"/>
      <c r="S216" s="120"/>
      <c r="T216" s="120"/>
      <c r="U216" s="160"/>
      <c r="V216" s="160"/>
      <c r="W216" s="160"/>
      <c r="X216" s="160"/>
      <c r="Y216" s="160"/>
      <c r="Z216" s="160"/>
    </row>
    <row r="217" spans="1:26" ht="15" customHeight="1" x14ac:dyDescent="0.2">
      <c r="A217" s="142"/>
      <c r="B217" s="143"/>
      <c r="C217" s="143"/>
      <c r="D217" s="143"/>
      <c r="E217" s="143"/>
      <c r="F217" s="143"/>
      <c r="G217" s="143"/>
      <c r="H217" s="143"/>
      <c r="I217" s="143"/>
      <c r="J217" s="143"/>
      <c r="K217" s="143"/>
      <c r="L217" s="143"/>
      <c r="M217" s="143"/>
      <c r="N217" s="143"/>
      <c r="O217" s="143"/>
      <c r="P217" s="144"/>
      <c r="R217" s="119"/>
      <c r="S217" s="120"/>
      <c r="T217" s="120"/>
      <c r="U217" s="160"/>
      <c r="V217" s="160"/>
      <c r="W217" s="160"/>
      <c r="X217" s="160"/>
      <c r="Y217" s="160"/>
      <c r="Z217" s="160"/>
    </row>
    <row r="218" spans="1:26" ht="15" customHeight="1" x14ac:dyDescent="0.2">
      <c r="A218" s="142"/>
      <c r="B218" s="143"/>
      <c r="C218" s="143"/>
      <c r="D218" s="143"/>
      <c r="E218" s="143"/>
      <c r="F218" s="143"/>
      <c r="G218" s="143"/>
      <c r="H218" s="143"/>
      <c r="I218" s="143"/>
      <c r="J218" s="143"/>
      <c r="K218" s="143"/>
      <c r="L218" s="143"/>
      <c r="M218" s="143"/>
      <c r="N218" s="143"/>
      <c r="O218" s="143"/>
      <c r="P218" s="144"/>
      <c r="R218" s="229"/>
      <c r="S218" s="229"/>
      <c r="T218" s="229"/>
      <c r="U218" s="121"/>
      <c r="V218" s="118"/>
      <c r="W218" s="121"/>
      <c r="X218" s="118"/>
      <c r="Y218" s="121"/>
      <c r="Z218" s="118"/>
    </row>
    <row r="219" spans="1:26" ht="15" customHeight="1" x14ac:dyDescent="0.2">
      <c r="A219" s="145"/>
      <c r="B219" s="146"/>
      <c r="C219" s="146"/>
      <c r="D219" s="146"/>
      <c r="E219" s="146"/>
      <c r="F219" s="146"/>
      <c r="G219" s="146"/>
      <c r="H219" s="146"/>
      <c r="I219" s="146"/>
      <c r="J219" s="146"/>
      <c r="K219" s="146"/>
      <c r="L219" s="146"/>
      <c r="M219" s="146"/>
      <c r="N219" s="146"/>
      <c r="O219" s="146"/>
      <c r="P219" s="147"/>
      <c r="R219" s="229"/>
      <c r="S219" s="229"/>
      <c r="T219" s="229"/>
      <c r="U219" s="121"/>
      <c r="V219" s="118"/>
      <c r="W219" s="121"/>
      <c r="X219" s="118"/>
      <c r="Y219" s="121"/>
      <c r="Z219" s="118"/>
    </row>
    <row r="220" spans="1:26" ht="15" customHeight="1" x14ac:dyDescent="0.2">
      <c r="R220" s="229"/>
      <c r="S220" s="229"/>
      <c r="T220" s="229"/>
      <c r="U220" s="121"/>
      <c r="V220" s="118"/>
      <c r="W220" s="121"/>
      <c r="X220" s="118"/>
      <c r="Y220" s="121"/>
      <c r="Z220" s="118"/>
    </row>
    <row r="221" spans="1:26" ht="15" customHeight="1" x14ac:dyDescent="0.2">
      <c r="A221" s="129" t="s">
        <v>60</v>
      </c>
      <c r="B221" s="130"/>
      <c r="C221" s="130"/>
      <c r="D221" s="126"/>
      <c r="E221" s="149"/>
      <c r="F221" s="138"/>
      <c r="G221" s="3"/>
      <c r="H221" s="4"/>
      <c r="I221" s="4"/>
      <c r="J221" s="4"/>
      <c r="K221" s="4"/>
      <c r="L221" s="5"/>
      <c r="M221" s="5"/>
      <c r="R221" s="229"/>
      <c r="S221" s="229"/>
      <c r="T221" s="229"/>
      <c r="U221" s="121"/>
      <c r="V221" s="118"/>
      <c r="W221" s="121"/>
      <c r="X221" s="118"/>
      <c r="Y221" s="121"/>
      <c r="Z221" s="118"/>
    </row>
    <row r="222" spans="1:26" ht="15" customHeight="1" x14ac:dyDescent="0.2">
      <c r="A222" s="4"/>
      <c r="B222" s="4"/>
      <c r="C222" s="4"/>
      <c r="D222" s="4"/>
      <c r="E222" s="4"/>
      <c r="F222" s="4"/>
      <c r="G222" s="3"/>
      <c r="H222" s="129" t="s">
        <v>29</v>
      </c>
      <c r="I222" s="126"/>
      <c r="J222" s="131" t="str">
        <f>IF(E223-E221=0,"-",(E223-E221))</f>
        <v>-</v>
      </c>
      <c r="K222" s="132"/>
      <c r="L222" s="192" t="s">
        <v>30</v>
      </c>
      <c r="M222" s="135"/>
      <c r="N222" s="186" t="str">
        <f>IFERROR(J222-G212,"-")</f>
        <v>-</v>
      </c>
      <c r="O222" s="187"/>
      <c r="R222" s="229"/>
      <c r="S222" s="229"/>
      <c r="T222" s="229"/>
      <c r="U222" s="122"/>
      <c r="V222" s="118"/>
      <c r="W222" s="122"/>
      <c r="X222" s="118"/>
      <c r="Y222" s="122"/>
      <c r="Z222" s="118"/>
    </row>
    <row r="223" spans="1:26" ht="15" customHeight="1" x14ac:dyDescent="0.2">
      <c r="A223" s="129" t="s">
        <v>64</v>
      </c>
      <c r="B223" s="130"/>
      <c r="C223" s="130"/>
      <c r="D223" s="126"/>
      <c r="E223" s="149"/>
      <c r="F223" s="138"/>
      <c r="G223" s="3"/>
      <c r="L223" s="3"/>
      <c r="M223" s="3"/>
      <c r="R223" s="229"/>
      <c r="S223" s="229"/>
      <c r="T223" s="229"/>
      <c r="U223" s="122"/>
      <c r="V223" s="118"/>
      <c r="W223" s="122"/>
      <c r="X223" s="118"/>
      <c r="Y223" s="122"/>
      <c r="Z223" s="118"/>
    </row>
    <row r="224" spans="1:26" ht="15" customHeight="1" x14ac:dyDescent="0.2">
      <c r="R224" s="229"/>
      <c r="S224" s="229"/>
      <c r="T224" s="229"/>
      <c r="U224" s="122"/>
      <c r="V224" s="118"/>
      <c r="W224" s="122"/>
      <c r="X224" s="118"/>
      <c r="Y224" s="122"/>
      <c r="Z224" s="118"/>
    </row>
    <row r="225" spans="1:26" ht="15" customHeight="1" x14ac:dyDescent="0.2">
      <c r="A225" s="129" t="s">
        <v>0</v>
      </c>
      <c r="B225" s="130"/>
      <c r="C225" s="130"/>
      <c r="D225" s="126"/>
      <c r="E225" s="131" t="str">
        <f>IF(X226=0,"-",X226)</f>
        <v>-</v>
      </c>
      <c r="F225" s="132"/>
      <c r="K225" s="171" t="s">
        <v>7</v>
      </c>
      <c r="L225" s="171"/>
      <c r="M225" s="171"/>
      <c r="N225" s="171"/>
      <c r="O225" s="171"/>
      <c r="R225" s="229"/>
      <c r="S225" s="229"/>
      <c r="T225" s="229"/>
      <c r="U225" s="122"/>
      <c r="V225" s="118"/>
      <c r="W225" s="122"/>
      <c r="X225" s="118"/>
      <c r="Y225" s="122"/>
      <c r="Z225" s="118"/>
    </row>
    <row r="226" spans="1:26" ht="15" customHeight="1" x14ac:dyDescent="0.25">
      <c r="R226" s="224"/>
      <c r="S226" s="224"/>
      <c r="T226" s="224"/>
      <c r="U226" s="122"/>
      <c r="V226" s="123"/>
      <c r="W226" s="122"/>
      <c r="X226" s="123"/>
      <c r="Y226" s="122"/>
      <c r="Z226" s="123"/>
    </row>
    <row r="227" spans="1:26" ht="9.9499999999999993" customHeight="1" x14ac:dyDescent="0.2">
      <c r="A227" s="170" t="s">
        <v>1</v>
      </c>
      <c r="B227" s="151"/>
      <c r="C227" s="151"/>
      <c r="D227" s="151"/>
      <c r="E227" s="151"/>
      <c r="F227" s="151"/>
      <c r="G227" s="151"/>
      <c r="H227" s="152"/>
      <c r="J227" s="108"/>
      <c r="K227" s="108"/>
      <c r="L227" s="108"/>
      <c r="M227" s="108"/>
      <c r="N227" s="108"/>
      <c r="O227" s="108"/>
      <c r="P227" s="108"/>
    </row>
    <row r="228" spans="1:26" ht="15" customHeight="1" x14ac:dyDescent="0.2">
      <c r="A228" s="153"/>
      <c r="B228" s="154"/>
      <c r="C228" s="154"/>
      <c r="D228" s="154"/>
      <c r="E228" s="154"/>
      <c r="F228" s="154"/>
      <c r="G228" s="154"/>
      <c r="H228" s="155"/>
      <c r="J228" s="115" t="b">
        <v>0</v>
      </c>
      <c r="K228" s="115" t="b">
        <v>0</v>
      </c>
      <c r="L228" s="115" t="b">
        <v>0</v>
      </c>
      <c r="M228" s="115" t="b">
        <v>0</v>
      </c>
      <c r="N228" s="115" t="b">
        <v>0</v>
      </c>
      <c r="O228" s="115" t="b">
        <v>0</v>
      </c>
      <c r="P228" s="115" t="b">
        <v>0</v>
      </c>
    </row>
    <row r="229" spans="1:26" ht="15" customHeight="1" x14ac:dyDescent="0.2">
      <c r="A229" s="153"/>
      <c r="B229" s="154"/>
      <c r="C229" s="154"/>
      <c r="D229" s="154"/>
      <c r="E229" s="154"/>
      <c r="F229" s="154"/>
      <c r="G229" s="154"/>
      <c r="H229" s="155"/>
      <c r="J229" s="115" t="b">
        <v>0</v>
      </c>
      <c r="K229" s="115" t="b">
        <v>0</v>
      </c>
      <c r="L229" s="115" t="b">
        <v>0</v>
      </c>
      <c r="M229" s="115" t="b">
        <v>0</v>
      </c>
      <c r="N229" s="115" t="b">
        <v>0</v>
      </c>
      <c r="O229" s="115" t="b">
        <v>0</v>
      </c>
      <c r="P229" s="115" t="b">
        <v>0</v>
      </c>
    </row>
    <row r="230" spans="1:26" ht="9.9499999999999993" customHeight="1" x14ac:dyDescent="0.2">
      <c r="A230" s="153"/>
      <c r="B230" s="154"/>
      <c r="C230" s="154"/>
      <c r="D230" s="154"/>
      <c r="E230" s="154"/>
      <c r="F230" s="154"/>
      <c r="G230" s="154"/>
      <c r="H230" s="155"/>
      <c r="J230" s="108"/>
      <c r="K230" s="108"/>
      <c r="L230" s="108"/>
      <c r="M230" s="108"/>
      <c r="N230" s="108"/>
      <c r="O230" s="108"/>
      <c r="P230" s="108"/>
    </row>
    <row r="231" spans="1:26" ht="9.9499999999999993" customHeight="1" x14ac:dyDescent="0.2">
      <c r="A231" s="156"/>
      <c r="B231" s="157"/>
      <c r="C231" s="157"/>
      <c r="D231" s="157"/>
      <c r="E231" s="157"/>
      <c r="F231" s="157"/>
      <c r="G231" s="157"/>
      <c r="H231" s="158"/>
    </row>
    <row r="233" spans="1:26" ht="15" customHeight="1" x14ac:dyDescent="0.25">
      <c r="A233" s="129" t="s">
        <v>13</v>
      </c>
      <c r="B233" s="126"/>
      <c r="C233" s="8" t="s">
        <v>9</v>
      </c>
      <c r="D233" s="21" t="str">
        <f>IF(V226=0,"-",V226)</f>
        <v>-</v>
      </c>
      <c r="E233" s="9" t="s">
        <v>8</v>
      </c>
      <c r="F233" s="22" t="str">
        <f>IF(Z226=0,"-",Z226)</f>
        <v>-</v>
      </c>
      <c r="G233" s="86" t="s">
        <v>42</v>
      </c>
      <c r="H233" s="87" t="str">
        <f>IF(SUM(D233,F233)=0,"-",SUM(D233,F233))</f>
        <v>-</v>
      </c>
      <c r="I233" s="10" t="s">
        <v>25</v>
      </c>
      <c r="J233" s="11"/>
      <c r="K233" s="12" t="s">
        <v>21</v>
      </c>
      <c r="L233" s="13"/>
      <c r="M233" s="9" t="s">
        <v>12</v>
      </c>
      <c r="N233" s="84"/>
      <c r="O233" s="9" t="s">
        <v>11</v>
      </c>
      <c r="P233" s="85"/>
    </row>
    <row r="235" spans="1:26" ht="9.9499999999999993" customHeight="1" x14ac:dyDescent="0.2">
      <c r="A235" s="139" t="s">
        <v>18</v>
      </c>
      <c r="B235" s="162"/>
      <c r="C235" s="162"/>
      <c r="D235" s="162"/>
      <c r="E235" s="162"/>
      <c r="F235" s="162"/>
      <c r="G235" s="162"/>
      <c r="H235" s="163"/>
      <c r="I235" s="139" t="s">
        <v>22</v>
      </c>
      <c r="J235" s="140"/>
      <c r="K235" s="140"/>
      <c r="L235" s="140"/>
      <c r="M235" s="140"/>
      <c r="N235" s="140"/>
      <c r="O235" s="140"/>
      <c r="P235" s="141"/>
    </row>
    <row r="236" spans="1:26" ht="9.9499999999999993" customHeight="1" x14ac:dyDescent="0.2">
      <c r="A236" s="164"/>
      <c r="B236" s="165"/>
      <c r="C236" s="165"/>
      <c r="D236" s="165"/>
      <c r="E236" s="165"/>
      <c r="F236" s="165"/>
      <c r="G236" s="165"/>
      <c r="H236" s="166"/>
      <c r="I236" s="142"/>
      <c r="J236" s="143"/>
      <c r="K236" s="143"/>
      <c r="L236" s="143"/>
      <c r="M236" s="143"/>
      <c r="N236" s="143"/>
      <c r="O236" s="143"/>
      <c r="P236" s="144"/>
    </row>
    <row r="237" spans="1:26" ht="9.9499999999999993" customHeight="1" x14ac:dyDescent="0.2">
      <c r="A237" s="164"/>
      <c r="B237" s="165"/>
      <c r="C237" s="165"/>
      <c r="D237" s="165"/>
      <c r="E237" s="165"/>
      <c r="F237" s="165"/>
      <c r="G237" s="165"/>
      <c r="H237" s="166"/>
      <c r="I237" s="142"/>
      <c r="J237" s="143"/>
      <c r="K237" s="143"/>
      <c r="L237" s="143"/>
      <c r="M237" s="143"/>
      <c r="N237" s="143"/>
      <c r="O237" s="143"/>
      <c r="P237" s="144"/>
    </row>
    <row r="238" spans="1:26" ht="9.9499999999999993" customHeight="1" x14ac:dyDescent="0.2">
      <c r="A238" s="164"/>
      <c r="B238" s="165"/>
      <c r="C238" s="165"/>
      <c r="D238" s="165"/>
      <c r="E238" s="165"/>
      <c r="F238" s="165"/>
      <c r="G238" s="165"/>
      <c r="H238" s="166"/>
      <c r="I238" s="142"/>
      <c r="J238" s="143"/>
      <c r="K238" s="143"/>
      <c r="L238" s="143"/>
      <c r="M238" s="143"/>
      <c r="N238" s="143"/>
      <c r="O238" s="143"/>
      <c r="P238" s="144"/>
    </row>
    <row r="239" spans="1:26" ht="9.9499999999999993" customHeight="1" x14ac:dyDescent="0.2">
      <c r="A239" s="167"/>
      <c r="B239" s="168"/>
      <c r="C239" s="168"/>
      <c r="D239" s="168"/>
      <c r="E239" s="168"/>
      <c r="F239" s="168"/>
      <c r="G239" s="168"/>
      <c r="H239" s="169"/>
      <c r="I239" s="145"/>
      <c r="J239" s="146"/>
      <c r="K239" s="146"/>
      <c r="L239" s="146"/>
      <c r="M239" s="146"/>
      <c r="N239" s="146"/>
      <c r="O239" s="146"/>
      <c r="P239" s="147"/>
    </row>
    <row r="240" spans="1:26" ht="5.0999999999999996" customHeight="1" x14ac:dyDescent="0.2">
      <c r="A240" s="14"/>
      <c r="B240" s="14"/>
      <c r="C240" s="14"/>
      <c r="D240" s="14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48"/>
      <c r="P240" s="148"/>
    </row>
    <row r="241" spans="1:26" ht="15" customHeight="1" x14ac:dyDescent="0.2">
      <c r="F241" s="133" t="s">
        <v>45</v>
      </c>
      <c r="G241" s="133"/>
      <c r="H241" s="133"/>
      <c r="I241" s="133"/>
      <c r="J241" s="133"/>
      <c r="K241" s="133"/>
      <c r="M241" s="129" t="s">
        <v>14</v>
      </c>
      <c r="N241" s="130"/>
      <c r="O241" s="125"/>
      <c r="P241" s="126"/>
    </row>
    <row r="242" spans="1:26" ht="15" customHeight="1" x14ac:dyDescent="0.2">
      <c r="A242" s="135" t="s">
        <v>2</v>
      </c>
      <c r="B242" s="185"/>
      <c r="C242" s="185"/>
      <c r="D242" s="191"/>
      <c r="E242" s="191"/>
      <c r="F242" s="191"/>
      <c r="G242" s="191"/>
      <c r="H242" s="191"/>
      <c r="M242" s="129" t="s">
        <v>15</v>
      </c>
      <c r="N242" s="130"/>
      <c r="O242" s="234"/>
      <c r="P242" s="235"/>
    </row>
    <row r="243" spans="1:26" ht="15" customHeight="1" x14ac:dyDescent="0.2">
      <c r="A243" s="159" t="s">
        <v>3</v>
      </c>
      <c r="B243" s="181"/>
      <c r="C243" s="181"/>
      <c r="D243" s="182"/>
      <c r="E243" s="183"/>
      <c r="F243" s="183"/>
      <c r="G243" s="183"/>
      <c r="H243" s="184"/>
      <c r="M243" s="135" t="s">
        <v>16</v>
      </c>
      <c r="N243" s="135"/>
      <c r="O243" s="188"/>
      <c r="P243" s="188"/>
    </row>
    <row r="244" spans="1:26" ht="15" customHeight="1" x14ac:dyDescent="0.2">
      <c r="A244" s="135" t="s">
        <v>4</v>
      </c>
      <c r="B244" s="135"/>
      <c r="C244" s="135"/>
      <c r="D244" s="135"/>
      <c r="E244" s="135"/>
      <c r="F244" s="135"/>
      <c r="G244" s="135"/>
      <c r="H244" s="135"/>
    </row>
    <row r="245" spans="1:26" ht="15" customHeight="1" x14ac:dyDescent="0.2">
      <c r="J245" s="125" t="s">
        <v>31</v>
      </c>
      <c r="K245" s="126"/>
      <c r="L245" s="137"/>
      <c r="M245" s="138"/>
    </row>
    <row r="246" spans="1:26" ht="15" customHeight="1" x14ac:dyDescent="0.2">
      <c r="A246" s="135" t="s">
        <v>62</v>
      </c>
      <c r="B246" s="135"/>
      <c r="C246" s="135"/>
      <c r="D246" s="135"/>
      <c r="E246" s="193"/>
      <c r="F246" s="193"/>
      <c r="G246" s="131" t="str">
        <f>IF(E246-E247=0,"-",E246-E247)</f>
        <v>-</v>
      </c>
      <c r="H246" s="132"/>
      <c r="I246" s="3"/>
      <c r="N246" s="172" t="str">
        <f>IF((L245-L247)=0,"-",(L245-L247))</f>
        <v>-</v>
      </c>
      <c r="O246" s="132"/>
    </row>
    <row r="247" spans="1:26" ht="15" customHeight="1" x14ac:dyDescent="0.25">
      <c r="A247" s="159" t="s">
        <v>63</v>
      </c>
      <c r="B247" s="159"/>
      <c r="C247" s="159"/>
      <c r="D247" s="159"/>
      <c r="E247" s="190"/>
      <c r="F247" s="190"/>
      <c r="G247" s="5"/>
      <c r="H247" s="5"/>
      <c r="J247" s="127" t="s">
        <v>32</v>
      </c>
      <c r="K247" s="128"/>
      <c r="L247" s="137"/>
      <c r="M247" s="138"/>
    </row>
    <row r="248" spans="1:26" ht="15" customHeight="1" x14ac:dyDescent="0.2">
      <c r="A248" s="161" t="s">
        <v>5</v>
      </c>
      <c r="B248" s="140"/>
      <c r="C248" s="140"/>
      <c r="D248" s="140"/>
      <c r="E248" s="140"/>
      <c r="F248" s="140"/>
      <c r="G248" s="140"/>
      <c r="H248" s="140"/>
      <c r="I248" s="140"/>
      <c r="J248" s="140"/>
      <c r="K248" s="140"/>
      <c r="L248" s="140"/>
      <c r="M248" s="140"/>
      <c r="N248" s="140"/>
      <c r="O248" s="140"/>
      <c r="P248" s="141"/>
    </row>
    <row r="249" spans="1:26" ht="15" customHeight="1" x14ac:dyDescent="0.2">
      <c r="A249" s="142"/>
      <c r="B249" s="143"/>
      <c r="C249" s="143"/>
      <c r="D249" s="143"/>
      <c r="E249" s="143"/>
      <c r="F249" s="143"/>
      <c r="G249" s="143"/>
      <c r="H249" s="143"/>
      <c r="I249" s="143"/>
      <c r="J249" s="143"/>
      <c r="K249" s="143"/>
      <c r="L249" s="143"/>
      <c r="M249" s="143"/>
      <c r="N249" s="143"/>
      <c r="O249" s="143"/>
      <c r="P249" s="144"/>
    </row>
    <row r="250" spans="1:26" ht="15" customHeight="1" x14ac:dyDescent="0.2">
      <c r="A250" s="142"/>
      <c r="B250" s="143"/>
      <c r="C250" s="143"/>
      <c r="D250" s="143"/>
      <c r="E250" s="143"/>
      <c r="F250" s="143"/>
      <c r="G250" s="143"/>
      <c r="H250" s="143"/>
      <c r="I250" s="143"/>
      <c r="J250" s="143"/>
      <c r="K250" s="143"/>
      <c r="L250" s="143"/>
      <c r="M250" s="143"/>
      <c r="N250" s="143"/>
      <c r="O250" s="143"/>
      <c r="P250" s="144"/>
      <c r="R250" s="119"/>
      <c r="S250" s="120"/>
      <c r="T250" s="120"/>
      <c r="U250" s="117"/>
      <c r="V250" s="117"/>
      <c r="W250" s="117"/>
      <c r="X250" s="117"/>
      <c r="Y250" s="117"/>
      <c r="Z250" s="117"/>
    </row>
    <row r="251" spans="1:26" ht="15" customHeight="1" x14ac:dyDescent="0.2">
      <c r="A251" s="142"/>
      <c r="B251" s="143"/>
      <c r="C251" s="143"/>
      <c r="D251" s="143"/>
      <c r="E251" s="143"/>
      <c r="F251" s="143"/>
      <c r="G251" s="143"/>
      <c r="H251" s="143"/>
      <c r="I251" s="143"/>
      <c r="J251" s="143"/>
      <c r="K251" s="143"/>
      <c r="L251" s="143"/>
      <c r="M251" s="143"/>
      <c r="N251" s="143"/>
      <c r="O251" s="143"/>
      <c r="P251" s="144"/>
      <c r="R251" s="119"/>
      <c r="S251" s="120"/>
      <c r="T251" s="120"/>
      <c r="U251" s="160"/>
      <c r="V251" s="160"/>
      <c r="W251" s="160"/>
      <c r="X251" s="160"/>
      <c r="Y251" s="160"/>
      <c r="Z251" s="160"/>
    </row>
    <row r="252" spans="1:26" ht="15" customHeight="1" x14ac:dyDescent="0.2">
      <c r="A252" s="142"/>
      <c r="B252" s="143"/>
      <c r="C252" s="143"/>
      <c r="D252" s="143"/>
      <c r="E252" s="143"/>
      <c r="F252" s="143"/>
      <c r="G252" s="143"/>
      <c r="H252" s="143"/>
      <c r="I252" s="143"/>
      <c r="J252" s="143"/>
      <c r="K252" s="143"/>
      <c r="L252" s="143"/>
      <c r="M252" s="143"/>
      <c r="N252" s="143"/>
      <c r="O252" s="143"/>
      <c r="P252" s="144"/>
      <c r="R252" s="119"/>
      <c r="S252" s="120"/>
      <c r="T252" s="120"/>
      <c r="U252" s="160"/>
      <c r="V252" s="160"/>
      <c r="W252" s="160"/>
      <c r="X252" s="160"/>
      <c r="Y252" s="160"/>
      <c r="Z252" s="160"/>
    </row>
    <row r="253" spans="1:26" ht="15" customHeight="1" x14ac:dyDescent="0.2">
      <c r="A253" s="145"/>
      <c r="B253" s="146"/>
      <c r="C253" s="146"/>
      <c r="D253" s="146"/>
      <c r="E253" s="146"/>
      <c r="F253" s="146"/>
      <c r="G253" s="146"/>
      <c r="H253" s="146"/>
      <c r="I253" s="146"/>
      <c r="J253" s="146"/>
      <c r="K253" s="146"/>
      <c r="L253" s="146"/>
      <c r="M253" s="146"/>
      <c r="N253" s="146"/>
      <c r="O253" s="146"/>
      <c r="P253" s="147"/>
      <c r="R253" s="229"/>
      <c r="S253" s="229"/>
      <c r="T253" s="229"/>
      <c r="U253" s="121"/>
      <c r="V253" s="118"/>
      <c r="W253" s="121"/>
      <c r="X253" s="118"/>
      <c r="Y253" s="121"/>
      <c r="Z253" s="118"/>
    </row>
    <row r="254" spans="1:26" ht="15" customHeight="1" x14ac:dyDescent="0.2">
      <c r="R254" s="229"/>
      <c r="S254" s="229"/>
      <c r="T254" s="229"/>
      <c r="U254" s="121"/>
      <c r="V254" s="118"/>
      <c r="W254" s="121"/>
      <c r="X254" s="118"/>
      <c r="Y254" s="121"/>
      <c r="Z254" s="118"/>
    </row>
    <row r="255" spans="1:26" ht="15" customHeight="1" x14ac:dyDescent="0.2">
      <c r="A255" s="129" t="s">
        <v>60</v>
      </c>
      <c r="B255" s="130"/>
      <c r="C255" s="130"/>
      <c r="D255" s="126"/>
      <c r="E255" s="149"/>
      <c r="F255" s="138"/>
      <c r="G255" s="3"/>
      <c r="H255" s="4"/>
      <c r="I255" s="4"/>
      <c r="J255" s="4"/>
      <c r="K255" s="4"/>
      <c r="L255" s="5"/>
      <c r="M255" s="5"/>
      <c r="R255" s="229"/>
      <c r="S255" s="229"/>
      <c r="T255" s="229"/>
      <c r="U255" s="121"/>
      <c r="V255" s="118"/>
      <c r="W255" s="121"/>
      <c r="X255" s="118"/>
      <c r="Y255" s="121"/>
      <c r="Z255" s="118"/>
    </row>
    <row r="256" spans="1:26" ht="15" customHeight="1" x14ac:dyDescent="0.2">
      <c r="A256" s="4"/>
      <c r="B256" s="4"/>
      <c r="C256" s="4"/>
      <c r="D256" s="4"/>
      <c r="E256" s="4"/>
      <c r="F256" s="4"/>
      <c r="G256" s="3"/>
      <c r="H256" s="129" t="s">
        <v>29</v>
      </c>
      <c r="I256" s="126"/>
      <c r="J256" s="131" t="str">
        <f>IF(E257-E255=0,"-",(E257-E255))</f>
        <v>-</v>
      </c>
      <c r="K256" s="132"/>
      <c r="L256" s="192" t="s">
        <v>30</v>
      </c>
      <c r="M256" s="135"/>
      <c r="N256" s="186" t="str">
        <f>IFERROR(J256-G246,"-")</f>
        <v>-</v>
      </c>
      <c r="O256" s="187"/>
      <c r="R256" s="229"/>
      <c r="S256" s="229"/>
      <c r="T256" s="229"/>
      <c r="U256" s="121"/>
      <c r="V256" s="118"/>
      <c r="W256" s="121"/>
      <c r="X256" s="118"/>
      <c r="Y256" s="121"/>
      <c r="Z256" s="118"/>
    </row>
    <row r="257" spans="1:26" ht="15" customHeight="1" x14ac:dyDescent="0.2">
      <c r="A257" s="129" t="s">
        <v>64</v>
      </c>
      <c r="B257" s="130"/>
      <c r="C257" s="130"/>
      <c r="D257" s="126"/>
      <c r="E257" s="149"/>
      <c r="F257" s="138"/>
      <c r="G257" s="3"/>
      <c r="L257" s="3"/>
      <c r="M257" s="3"/>
      <c r="R257" s="229"/>
      <c r="S257" s="229"/>
      <c r="T257" s="229"/>
      <c r="U257" s="122"/>
      <c r="V257" s="118"/>
      <c r="W257" s="122"/>
      <c r="X257" s="118"/>
      <c r="Y257" s="122"/>
      <c r="Z257" s="118"/>
    </row>
    <row r="258" spans="1:26" ht="15" customHeight="1" x14ac:dyDescent="0.2">
      <c r="R258" s="229"/>
      <c r="S258" s="229"/>
      <c r="T258" s="229"/>
      <c r="U258" s="122"/>
      <c r="V258" s="118"/>
      <c r="W258" s="122"/>
      <c r="X258" s="118"/>
      <c r="Y258" s="122"/>
      <c r="Z258" s="118"/>
    </row>
    <row r="259" spans="1:26" ht="15" customHeight="1" x14ac:dyDescent="0.2">
      <c r="A259" s="129" t="s">
        <v>0</v>
      </c>
      <c r="B259" s="130"/>
      <c r="C259" s="130"/>
      <c r="D259" s="126"/>
      <c r="E259" s="131" t="str">
        <f>IF(X261=0,"-",X261)</f>
        <v>-</v>
      </c>
      <c r="F259" s="132"/>
      <c r="K259" s="171" t="s">
        <v>7</v>
      </c>
      <c r="L259" s="171"/>
      <c r="M259" s="171"/>
      <c r="N259" s="171"/>
      <c r="O259" s="171"/>
      <c r="R259" s="229"/>
      <c r="S259" s="229"/>
      <c r="T259" s="229"/>
      <c r="U259" s="122"/>
      <c r="V259" s="118"/>
      <c r="W259" s="122"/>
      <c r="X259" s="118"/>
      <c r="Y259" s="122"/>
      <c r="Z259" s="118"/>
    </row>
    <row r="260" spans="1:26" ht="15" customHeight="1" x14ac:dyDescent="0.2">
      <c r="R260" s="229"/>
      <c r="S260" s="229"/>
      <c r="T260" s="229"/>
      <c r="U260" s="122"/>
      <c r="V260" s="118"/>
      <c r="W260" s="122"/>
      <c r="X260" s="118"/>
      <c r="Y260" s="122"/>
      <c r="Z260" s="118"/>
    </row>
    <row r="261" spans="1:26" ht="15" customHeight="1" x14ac:dyDescent="0.25">
      <c r="A261" s="170" t="s">
        <v>1</v>
      </c>
      <c r="B261" s="151"/>
      <c r="C261" s="151"/>
      <c r="D261" s="151"/>
      <c r="E261" s="151"/>
      <c r="F261" s="151"/>
      <c r="G261" s="151"/>
      <c r="H261" s="152"/>
      <c r="J261" s="108"/>
      <c r="K261" s="108"/>
      <c r="L261" s="108"/>
      <c r="M261" s="108"/>
      <c r="N261" s="108"/>
      <c r="O261" s="108"/>
      <c r="P261" s="108"/>
      <c r="R261" s="224"/>
      <c r="S261" s="224"/>
      <c r="T261" s="224"/>
      <c r="U261" s="122"/>
      <c r="V261" s="123"/>
      <c r="W261" s="122"/>
      <c r="X261" s="123"/>
      <c r="Y261" s="122"/>
      <c r="Z261" s="123"/>
    </row>
    <row r="262" spans="1:26" ht="15" customHeight="1" x14ac:dyDescent="0.2">
      <c r="A262" s="153"/>
      <c r="B262" s="154"/>
      <c r="C262" s="154"/>
      <c r="D262" s="154"/>
      <c r="E262" s="154"/>
      <c r="F262" s="154"/>
      <c r="G262" s="154"/>
      <c r="H262" s="155"/>
      <c r="J262" s="115" t="b">
        <v>0</v>
      </c>
      <c r="K262" s="115" t="b">
        <v>0</v>
      </c>
      <c r="L262" s="115" t="b">
        <v>0</v>
      </c>
      <c r="M262" s="115" t="b">
        <v>0</v>
      </c>
      <c r="N262" s="115" t="b">
        <v>0</v>
      </c>
      <c r="O262" s="115" t="b">
        <v>0</v>
      </c>
      <c r="P262" s="115" t="b">
        <v>0</v>
      </c>
      <c r="R262" s="124"/>
      <c r="S262" s="124"/>
      <c r="T262" s="124"/>
      <c r="U262" s="124"/>
      <c r="V262" s="124"/>
      <c r="W262" s="124"/>
      <c r="X262" s="124"/>
      <c r="Y262" s="124"/>
      <c r="Z262" s="124"/>
    </row>
    <row r="263" spans="1:26" ht="15" customHeight="1" x14ac:dyDescent="0.2">
      <c r="A263" s="153"/>
      <c r="B263" s="154"/>
      <c r="C263" s="154"/>
      <c r="D263" s="154"/>
      <c r="E263" s="154"/>
      <c r="F263" s="154"/>
      <c r="G263" s="154"/>
      <c r="H263" s="155"/>
      <c r="J263" s="115" t="b">
        <v>0</v>
      </c>
      <c r="K263" s="115" t="b">
        <v>0</v>
      </c>
      <c r="L263" s="115" t="b">
        <v>0</v>
      </c>
      <c r="M263" s="115" t="b">
        <v>0</v>
      </c>
      <c r="N263" s="115" t="b">
        <v>0</v>
      </c>
      <c r="O263" s="115" t="b">
        <v>0</v>
      </c>
      <c r="P263" s="115" t="b">
        <v>0</v>
      </c>
    </row>
    <row r="264" spans="1:26" ht="9.9499999999999993" customHeight="1" x14ac:dyDescent="0.2">
      <c r="A264" s="153"/>
      <c r="B264" s="154"/>
      <c r="C264" s="154"/>
      <c r="D264" s="154"/>
      <c r="E264" s="154"/>
      <c r="F264" s="154"/>
      <c r="G264" s="154"/>
      <c r="H264" s="155"/>
      <c r="J264" s="108"/>
      <c r="K264" s="108"/>
      <c r="L264" s="108"/>
      <c r="M264" s="108"/>
      <c r="N264" s="108"/>
      <c r="O264" s="108"/>
      <c r="P264" s="108"/>
    </row>
    <row r="265" spans="1:26" ht="9.9499999999999993" customHeight="1" x14ac:dyDescent="0.2">
      <c r="A265" s="156"/>
      <c r="B265" s="157"/>
      <c r="C265" s="157"/>
      <c r="D265" s="157"/>
      <c r="E265" s="157"/>
      <c r="F265" s="157"/>
      <c r="G265" s="157"/>
      <c r="H265" s="158"/>
    </row>
    <row r="267" spans="1:26" ht="15" customHeight="1" x14ac:dyDescent="0.25">
      <c r="A267" s="129" t="s">
        <v>13</v>
      </c>
      <c r="B267" s="126"/>
      <c r="C267" s="8" t="s">
        <v>9</v>
      </c>
      <c r="D267" s="21" t="str">
        <f>IF(V261=0,"-",V261)</f>
        <v>-</v>
      </c>
      <c r="E267" s="9" t="s">
        <v>8</v>
      </c>
      <c r="F267" s="22" t="str">
        <f>IF(Z261=0,"-",Z261)</f>
        <v>-</v>
      </c>
      <c r="G267" s="86" t="s">
        <v>42</v>
      </c>
      <c r="H267" s="87" t="str">
        <f>IF(SUM(D267,F267)=0,"-",SUM(D267,F267))</f>
        <v>-</v>
      </c>
      <c r="I267" s="10" t="s">
        <v>25</v>
      </c>
      <c r="J267" s="11"/>
      <c r="K267" s="12" t="s">
        <v>21</v>
      </c>
      <c r="L267" s="13"/>
      <c r="M267" s="9" t="s">
        <v>12</v>
      </c>
      <c r="N267" s="84"/>
      <c r="O267" s="9" t="s">
        <v>11</v>
      </c>
      <c r="P267" s="85"/>
    </row>
    <row r="269" spans="1:26" ht="9.9499999999999993" customHeight="1" x14ac:dyDescent="0.2">
      <c r="A269" s="161" t="s">
        <v>1</v>
      </c>
      <c r="B269" s="162"/>
      <c r="C269" s="162"/>
      <c r="D269" s="162"/>
      <c r="E269" s="162"/>
      <c r="F269" s="162"/>
      <c r="G269" s="162"/>
      <c r="H269" s="163"/>
      <c r="I269" s="161" t="s">
        <v>10</v>
      </c>
      <c r="J269" s="140"/>
      <c r="K269" s="140"/>
      <c r="L269" s="140"/>
      <c r="M269" s="140"/>
      <c r="N269" s="140"/>
      <c r="O269" s="140"/>
      <c r="P269" s="141"/>
    </row>
    <row r="270" spans="1:26" ht="9.9499999999999993" customHeight="1" x14ac:dyDescent="0.2">
      <c r="A270" s="164"/>
      <c r="B270" s="165"/>
      <c r="C270" s="165"/>
      <c r="D270" s="165"/>
      <c r="E270" s="165"/>
      <c r="F270" s="165"/>
      <c r="G270" s="165"/>
      <c r="H270" s="166"/>
      <c r="I270" s="142"/>
      <c r="J270" s="143"/>
      <c r="K270" s="143"/>
      <c r="L270" s="143"/>
      <c r="M270" s="143"/>
      <c r="N270" s="143"/>
      <c r="O270" s="143"/>
      <c r="P270" s="144"/>
    </row>
    <row r="271" spans="1:26" ht="9.9499999999999993" customHeight="1" x14ac:dyDescent="0.2">
      <c r="A271" s="164"/>
      <c r="B271" s="165"/>
      <c r="C271" s="165"/>
      <c r="D271" s="165"/>
      <c r="E271" s="165"/>
      <c r="F271" s="165"/>
      <c r="G271" s="165"/>
      <c r="H271" s="166"/>
      <c r="I271" s="142"/>
      <c r="J271" s="143"/>
      <c r="K271" s="143"/>
      <c r="L271" s="143"/>
      <c r="M271" s="143"/>
      <c r="N271" s="143"/>
      <c r="O271" s="143"/>
      <c r="P271" s="144"/>
    </row>
    <row r="272" spans="1:26" ht="9.9499999999999993" customHeight="1" x14ac:dyDescent="0.2">
      <c r="A272" s="164"/>
      <c r="B272" s="165"/>
      <c r="C272" s="165"/>
      <c r="D272" s="165"/>
      <c r="E272" s="165"/>
      <c r="F272" s="165"/>
      <c r="G272" s="165"/>
      <c r="H272" s="166"/>
      <c r="I272" s="142"/>
      <c r="J272" s="143"/>
      <c r="K272" s="143"/>
      <c r="L272" s="143"/>
      <c r="M272" s="143"/>
      <c r="N272" s="143"/>
      <c r="O272" s="143"/>
      <c r="P272" s="144"/>
    </row>
    <row r="273" spans="1:19" ht="9.9499999999999993" customHeight="1" x14ac:dyDescent="0.2">
      <c r="A273" s="167"/>
      <c r="B273" s="168"/>
      <c r="C273" s="168"/>
      <c r="D273" s="168"/>
      <c r="E273" s="168"/>
      <c r="F273" s="168"/>
      <c r="G273" s="168"/>
      <c r="H273" s="169"/>
      <c r="I273" s="145"/>
      <c r="J273" s="146"/>
      <c r="K273" s="146"/>
      <c r="L273" s="146"/>
      <c r="M273" s="146"/>
      <c r="N273" s="146"/>
      <c r="O273" s="146"/>
      <c r="P273" s="147"/>
    </row>
    <row r="280" spans="1:19" ht="9.9499999999999993" customHeight="1" x14ac:dyDescent="0.2">
      <c r="S280" s="19"/>
    </row>
  </sheetData>
  <sheetProtection formatCells="0" selectLockedCells="1"/>
  <mergeCells count="398">
    <mergeCell ref="U146:Z146"/>
    <mergeCell ref="U111:Z111"/>
    <mergeCell ref="U76:Z76"/>
    <mergeCell ref="U46:Z46"/>
    <mergeCell ref="R51:T51"/>
    <mergeCell ref="R81:T81"/>
    <mergeCell ref="R116:T116"/>
    <mergeCell ref="R151:T151"/>
    <mergeCell ref="R186:T186"/>
    <mergeCell ref="U182:V182"/>
    <mergeCell ref="W182:X182"/>
    <mergeCell ref="Y182:Z182"/>
    <mergeCell ref="U147:V147"/>
    <mergeCell ref="W147:X147"/>
    <mergeCell ref="Y147:Z147"/>
    <mergeCell ref="U181:Z181"/>
    <mergeCell ref="R84:T84"/>
    <mergeCell ref="R78:T78"/>
    <mergeCell ref="Y47:Z47"/>
    <mergeCell ref="U77:V77"/>
    <mergeCell ref="W77:X77"/>
    <mergeCell ref="Y77:Z77"/>
    <mergeCell ref="U47:V47"/>
    <mergeCell ref="W47:X47"/>
    <mergeCell ref="J245:K245"/>
    <mergeCell ref="L245:M245"/>
    <mergeCell ref="N246:O246"/>
    <mergeCell ref="J247:K247"/>
    <mergeCell ref="L247:M247"/>
    <mergeCell ref="G246:H246"/>
    <mergeCell ref="A246:D246"/>
    <mergeCell ref="E246:F246"/>
    <mergeCell ref="M241:N241"/>
    <mergeCell ref="M243:N243"/>
    <mergeCell ref="O243:P243"/>
    <mergeCell ref="A243:C243"/>
    <mergeCell ref="D243:H243"/>
    <mergeCell ref="F241:K241"/>
    <mergeCell ref="D244:H244"/>
    <mergeCell ref="A244:C244"/>
    <mergeCell ref="R153:T153"/>
    <mergeCell ref="R154:T154"/>
    <mergeCell ref="R155:T155"/>
    <mergeCell ref="R156:T156"/>
    <mergeCell ref="O173:P173"/>
    <mergeCell ref="K55:O55"/>
    <mergeCell ref="K89:O89"/>
    <mergeCell ref="R261:T261"/>
    <mergeCell ref="R254:T254"/>
    <mergeCell ref="R257:T257"/>
    <mergeCell ref="R258:T258"/>
    <mergeCell ref="R259:T259"/>
    <mergeCell ref="R253:T253"/>
    <mergeCell ref="R260:T260"/>
    <mergeCell ref="R255:T255"/>
    <mergeCell ref="O242:P242"/>
    <mergeCell ref="O240:P240"/>
    <mergeCell ref="R148:T148"/>
    <mergeCell ref="R149:T149"/>
    <mergeCell ref="R152:T152"/>
    <mergeCell ref="R150:T150"/>
    <mergeCell ref="R221:T221"/>
    <mergeCell ref="R82:T82"/>
    <mergeCell ref="R256:T256"/>
    <mergeCell ref="U252:V252"/>
    <mergeCell ref="W252:X252"/>
    <mergeCell ref="Y252:Z252"/>
    <mergeCell ref="R219:T219"/>
    <mergeCell ref="R222:T222"/>
    <mergeCell ref="R223:T223"/>
    <mergeCell ref="R224:T224"/>
    <mergeCell ref="R225:T225"/>
    <mergeCell ref="R226:T226"/>
    <mergeCell ref="U251:Z251"/>
    <mergeCell ref="U217:V217"/>
    <mergeCell ref="W217:X217"/>
    <mergeCell ref="Y217:Z217"/>
    <mergeCell ref="R218:T218"/>
    <mergeCell ref="R220:T220"/>
    <mergeCell ref="R183:T183"/>
    <mergeCell ref="R184:T184"/>
    <mergeCell ref="R187:T187"/>
    <mergeCell ref="R188:T188"/>
    <mergeCell ref="R189:T189"/>
    <mergeCell ref="R190:T190"/>
    <mergeCell ref="R185:T185"/>
    <mergeCell ref="U216:Z216"/>
    <mergeCell ref="R191:T191"/>
    <mergeCell ref="A34:B34"/>
    <mergeCell ref="N42:O42"/>
    <mergeCell ref="N44:O44"/>
    <mergeCell ref="M71:N71"/>
    <mergeCell ref="N46:O46"/>
    <mergeCell ref="E55:F55"/>
    <mergeCell ref="R25:T25"/>
    <mergeCell ref="R26:T26"/>
    <mergeCell ref="R79:T79"/>
    <mergeCell ref="M72:N72"/>
    <mergeCell ref="M73:N73"/>
    <mergeCell ref="O72:P72"/>
    <mergeCell ref="O73:P73"/>
    <mergeCell ref="A78:P83"/>
    <mergeCell ref="J75:K75"/>
    <mergeCell ref="J77:K77"/>
    <mergeCell ref="A74:C74"/>
    <mergeCell ref="P45:Q45"/>
    <mergeCell ref="I36:P40"/>
    <mergeCell ref="E44:F44"/>
    <mergeCell ref="E46:F46"/>
    <mergeCell ref="A49:P53"/>
    <mergeCell ref="A55:D55"/>
    <mergeCell ref="A46:D46"/>
    <mergeCell ref="R49:T49"/>
    <mergeCell ref="R80:T80"/>
    <mergeCell ref="R50:T50"/>
    <mergeCell ref="R52:T52"/>
    <mergeCell ref="R53:T53"/>
    <mergeCell ref="R54:T54"/>
    <mergeCell ref="R55:T55"/>
    <mergeCell ref="R56:T56"/>
    <mergeCell ref="R48:T48"/>
    <mergeCell ref="U17:V17"/>
    <mergeCell ref="W17:X17"/>
    <mergeCell ref="Y17:Z17"/>
    <mergeCell ref="R18:T18"/>
    <mergeCell ref="R20:T20"/>
    <mergeCell ref="R22:T22"/>
    <mergeCell ref="R23:T23"/>
    <mergeCell ref="R24:T24"/>
    <mergeCell ref="R21:T21"/>
    <mergeCell ref="R19:T19"/>
    <mergeCell ref="W112:X112"/>
    <mergeCell ref="Y112:Z112"/>
    <mergeCell ref="R113:T113"/>
    <mergeCell ref="R114:T114"/>
    <mergeCell ref="R117:T117"/>
    <mergeCell ref="Y59:Y60"/>
    <mergeCell ref="W59:W60"/>
    <mergeCell ref="U59:U60"/>
    <mergeCell ref="V59:V60"/>
    <mergeCell ref="X61:X62"/>
    <mergeCell ref="Z59:Z60"/>
    <mergeCell ref="R83:T83"/>
    <mergeCell ref="E89:F89"/>
    <mergeCell ref="N76:O76"/>
    <mergeCell ref="L86:M86"/>
    <mergeCell ref="N86:O86"/>
    <mergeCell ref="A73:C73"/>
    <mergeCell ref="F105:K105"/>
    <mergeCell ref="I99:P103"/>
    <mergeCell ref="D73:H73"/>
    <mergeCell ref="U112:V112"/>
    <mergeCell ref="L75:M75"/>
    <mergeCell ref="L77:M77"/>
    <mergeCell ref="A91:H95"/>
    <mergeCell ref="D108:H108"/>
    <mergeCell ref="D74:H74"/>
    <mergeCell ref="A87:D87"/>
    <mergeCell ref="E87:F87"/>
    <mergeCell ref="A89:D89"/>
    <mergeCell ref="J86:K86"/>
    <mergeCell ref="A85:D85"/>
    <mergeCell ref="E85:F85"/>
    <mergeCell ref="H86:I86"/>
    <mergeCell ref="R85:T85"/>
    <mergeCell ref="R86:T86"/>
    <mergeCell ref="A97:B97"/>
    <mergeCell ref="A99:H103"/>
    <mergeCell ref="O104:P104"/>
    <mergeCell ref="N120:O120"/>
    <mergeCell ref="M105:N105"/>
    <mergeCell ref="O105:P105"/>
    <mergeCell ref="R118:T118"/>
    <mergeCell ref="R115:T115"/>
    <mergeCell ref="A112:P117"/>
    <mergeCell ref="R119:T119"/>
    <mergeCell ref="R120:T120"/>
    <mergeCell ref="A111:D111"/>
    <mergeCell ref="E111:F111"/>
    <mergeCell ref="E119:F119"/>
    <mergeCell ref="E110:F110"/>
    <mergeCell ref="G110:H110"/>
    <mergeCell ref="R121:T121"/>
    <mergeCell ref="K123:O123"/>
    <mergeCell ref="O106:P106"/>
    <mergeCell ref="E121:F121"/>
    <mergeCell ref="N110:O110"/>
    <mergeCell ref="A108:C108"/>
    <mergeCell ref="O107:P107"/>
    <mergeCell ref="D107:H107"/>
    <mergeCell ref="A106:C106"/>
    <mergeCell ref="A107:C107"/>
    <mergeCell ref="M107:N107"/>
    <mergeCell ref="M106:N106"/>
    <mergeCell ref="D106:H106"/>
    <mergeCell ref="L120:M120"/>
    <mergeCell ref="H120:I120"/>
    <mergeCell ref="J120:K120"/>
    <mergeCell ref="A123:D123"/>
    <mergeCell ref="A110:D110"/>
    <mergeCell ref="A121:D121"/>
    <mergeCell ref="J109:K109"/>
    <mergeCell ref="L109:M109"/>
    <mergeCell ref="J111:K111"/>
    <mergeCell ref="L111:M111"/>
    <mergeCell ref="A119:D119"/>
    <mergeCell ref="E123:F123"/>
    <mergeCell ref="M141:N141"/>
    <mergeCell ref="O141:P141"/>
    <mergeCell ref="D140:H140"/>
    <mergeCell ref="M139:N139"/>
    <mergeCell ref="I133:P137"/>
    <mergeCell ref="AA59:AA60"/>
    <mergeCell ref="A77:D77"/>
    <mergeCell ref="E77:F77"/>
    <mergeCell ref="A76:D76"/>
    <mergeCell ref="A65:H69"/>
    <mergeCell ref="E76:F76"/>
    <mergeCell ref="G76:H76"/>
    <mergeCell ref="A72:C72"/>
    <mergeCell ref="D72:H72"/>
    <mergeCell ref="F71:K71"/>
    <mergeCell ref="Y61:Y62"/>
    <mergeCell ref="Z61:Z62"/>
    <mergeCell ref="A63:B63"/>
    <mergeCell ref="U61:U62"/>
    <mergeCell ref="I65:P69"/>
    <mergeCell ref="V61:V62"/>
    <mergeCell ref="W61:W62"/>
    <mergeCell ref="A57:H61"/>
    <mergeCell ref="AA57:AA58"/>
    <mergeCell ref="X59:X60"/>
    <mergeCell ref="O71:P71"/>
    <mergeCell ref="D2:H3"/>
    <mergeCell ref="J2:L3"/>
    <mergeCell ref="A9:P13"/>
    <mergeCell ref="A20:P24"/>
    <mergeCell ref="G5:J5"/>
    <mergeCell ref="A17:D17"/>
    <mergeCell ref="E17:F17"/>
    <mergeCell ref="A7:D7"/>
    <mergeCell ref="G16:H16"/>
    <mergeCell ref="I16:J16"/>
    <mergeCell ref="K15:O15"/>
    <mergeCell ref="E26:F26"/>
    <mergeCell ref="A26:D26"/>
    <mergeCell ref="A28:P32"/>
    <mergeCell ref="E7:H7"/>
    <mergeCell ref="A36:H40"/>
    <mergeCell ref="G42:J42"/>
    <mergeCell ref="A15:D15"/>
    <mergeCell ref="E15:F15"/>
    <mergeCell ref="L42:M42"/>
    <mergeCell ref="A44:D44"/>
    <mergeCell ref="A131:B131"/>
    <mergeCell ref="A201:H205"/>
    <mergeCell ref="A155:D155"/>
    <mergeCell ref="A159:H163"/>
    <mergeCell ref="E155:F155"/>
    <mergeCell ref="A157:D157"/>
    <mergeCell ref="E157:F157"/>
    <mergeCell ref="A165:B165"/>
    <mergeCell ref="A167:H171"/>
    <mergeCell ref="E179:F179"/>
    <mergeCell ref="D142:H142"/>
    <mergeCell ref="F173:K173"/>
    <mergeCell ref="J145:K145"/>
    <mergeCell ref="A210:C210"/>
    <mergeCell ref="D210:H210"/>
    <mergeCell ref="E225:F225"/>
    <mergeCell ref="K225:O225"/>
    <mergeCell ref="A133:H137"/>
    <mergeCell ref="M140:N140"/>
    <mergeCell ref="N154:O154"/>
    <mergeCell ref="O139:P139"/>
    <mergeCell ref="O140:P140"/>
    <mergeCell ref="F139:K139"/>
    <mergeCell ref="L154:M154"/>
    <mergeCell ref="K157:O157"/>
    <mergeCell ref="N144:O144"/>
    <mergeCell ref="L145:M145"/>
    <mergeCell ref="H154:I154"/>
    <mergeCell ref="J154:K154"/>
    <mergeCell ref="G144:H144"/>
    <mergeCell ref="E144:F144"/>
    <mergeCell ref="E145:F145"/>
    <mergeCell ref="A140:C140"/>
    <mergeCell ref="E153:F153"/>
    <mergeCell ref="J143:K143"/>
    <mergeCell ref="L143:M143"/>
    <mergeCell ref="A213:D213"/>
    <mergeCell ref="A257:D257"/>
    <mergeCell ref="E257:F257"/>
    <mergeCell ref="A247:D247"/>
    <mergeCell ref="E247:F247"/>
    <mergeCell ref="A255:D255"/>
    <mergeCell ref="E255:F255"/>
    <mergeCell ref="H256:I256"/>
    <mergeCell ref="J256:K256"/>
    <mergeCell ref="L256:M256"/>
    <mergeCell ref="A248:P253"/>
    <mergeCell ref="N256:O256"/>
    <mergeCell ref="I235:P239"/>
    <mergeCell ref="A242:C242"/>
    <mergeCell ref="D242:H242"/>
    <mergeCell ref="O241:P241"/>
    <mergeCell ref="A199:B199"/>
    <mergeCell ref="K191:O191"/>
    <mergeCell ref="L188:M188"/>
    <mergeCell ref="J213:K213"/>
    <mergeCell ref="L222:M222"/>
    <mergeCell ref="N222:O222"/>
    <mergeCell ref="A233:B233"/>
    <mergeCell ref="A223:D223"/>
    <mergeCell ref="E223:F223"/>
    <mergeCell ref="H222:I222"/>
    <mergeCell ref="M242:N242"/>
    <mergeCell ref="A235:H239"/>
    <mergeCell ref="E221:F221"/>
    <mergeCell ref="O209:P209"/>
    <mergeCell ref="A212:D212"/>
    <mergeCell ref="A208:C208"/>
    <mergeCell ref="D208:H208"/>
    <mergeCell ref="A209:C209"/>
    <mergeCell ref="A214:P219"/>
    <mergeCell ref="E212:F212"/>
    <mergeCell ref="G212:H212"/>
    <mergeCell ref="A225:D225"/>
    <mergeCell ref="M207:N207"/>
    <mergeCell ref="A187:D187"/>
    <mergeCell ref="N188:O188"/>
    <mergeCell ref="J188:K188"/>
    <mergeCell ref="O174:P174"/>
    <mergeCell ref="A176:C176"/>
    <mergeCell ref="H188:I188"/>
    <mergeCell ref="O175:P175"/>
    <mergeCell ref="E178:F178"/>
    <mergeCell ref="A179:D179"/>
    <mergeCell ref="E187:F187"/>
    <mergeCell ref="A180:P185"/>
    <mergeCell ref="E213:F213"/>
    <mergeCell ref="M209:N209"/>
    <mergeCell ref="J211:K211"/>
    <mergeCell ref="L211:M211"/>
    <mergeCell ref="N212:O212"/>
    <mergeCell ref="D209:H209"/>
    <mergeCell ref="L213:M213"/>
    <mergeCell ref="A221:D221"/>
    <mergeCell ref="M208:N208"/>
    <mergeCell ref="J177:K177"/>
    <mergeCell ref="U16:Z16"/>
    <mergeCell ref="A269:H273"/>
    <mergeCell ref="I269:P273"/>
    <mergeCell ref="A259:D259"/>
    <mergeCell ref="A261:H265"/>
    <mergeCell ref="A267:B267"/>
    <mergeCell ref="E259:F259"/>
    <mergeCell ref="K259:O259"/>
    <mergeCell ref="M173:N173"/>
    <mergeCell ref="J222:K222"/>
    <mergeCell ref="N178:O178"/>
    <mergeCell ref="J179:K179"/>
    <mergeCell ref="A227:H231"/>
    <mergeCell ref="A146:P151"/>
    <mergeCell ref="A178:D178"/>
    <mergeCell ref="A141:C141"/>
    <mergeCell ref="D141:H141"/>
    <mergeCell ref="A142:C142"/>
    <mergeCell ref="L177:M177"/>
    <mergeCell ref="D175:H175"/>
    <mergeCell ref="D176:H176"/>
    <mergeCell ref="A175:C175"/>
    <mergeCell ref="A174:C174"/>
    <mergeCell ref="M174:N174"/>
    <mergeCell ref="O207:P207"/>
    <mergeCell ref="O208:P208"/>
    <mergeCell ref="A191:D191"/>
    <mergeCell ref="E191:F191"/>
    <mergeCell ref="F207:K207"/>
    <mergeCell ref="A189:D189"/>
    <mergeCell ref="L5:O5"/>
    <mergeCell ref="G178:H178"/>
    <mergeCell ref="M175:N175"/>
    <mergeCell ref="D174:H174"/>
    <mergeCell ref="L179:M179"/>
    <mergeCell ref="G45:H45"/>
    <mergeCell ref="I45:J45"/>
    <mergeCell ref="K44:M44"/>
    <mergeCell ref="K46:M46"/>
    <mergeCell ref="I167:P171"/>
    <mergeCell ref="O172:P172"/>
    <mergeCell ref="A153:D153"/>
    <mergeCell ref="I201:P205"/>
    <mergeCell ref="E189:F189"/>
    <mergeCell ref="A193:H197"/>
    <mergeCell ref="A125:H129"/>
    <mergeCell ref="A144:D144"/>
    <mergeCell ref="A145:D145"/>
  </mergeCells>
  <phoneticPr fontId="8" type="noConversion"/>
  <conditionalFormatting sqref="J188:K188 J222:K222 J86:K86 J120:K120 J154:K154 J256:K256 I16 I45">
    <cfRule type="cellIs" dxfId="205" priority="203" stopIfTrue="1" operator="equal">
      <formula>0</formula>
    </cfRule>
    <cfRule type="cellIs" dxfId="204" priority="204" stopIfTrue="1" operator="notEqual">
      <formula>0</formula>
    </cfRule>
  </conditionalFormatting>
  <conditionalFormatting sqref="N34">
    <cfRule type="cellIs" dxfId="203" priority="205" stopIfTrue="1" operator="between">
      <formula>6</formula>
      <formula>-10</formula>
    </cfRule>
    <cfRule type="cellIs" dxfId="202" priority="206" stopIfTrue="1" operator="between">
      <formula>6.5</formula>
      <formula>-10.5</formula>
    </cfRule>
    <cfRule type="cellIs" dxfId="201" priority="207" stopIfTrue="1" operator="notBetween">
      <formula>6.5</formula>
      <formula>-10.5</formula>
    </cfRule>
  </conditionalFormatting>
  <conditionalFormatting sqref="P34">
    <cfRule type="cellIs" dxfId="200" priority="208" stopIfTrue="1" operator="between">
      <formula>14</formula>
      <formula>-9</formula>
    </cfRule>
    <cfRule type="cellIs" dxfId="199" priority="209" stopIfTrue="1" operator="between">
      <formula>15</formula>
      <formula>-10</formula>
    </cfRule>
    <cfRule type="cellIs" dxfId="198" priority="210" stopIfTrue="1" operator="notBetween">
      <formula>15</formula>
      <formula>-10</formula>
    </cfRule>
  </conditionalFormatting>
  <conditionalFormatting sqref="L34">
    <cfRule type="cellIs" dxfId="197" priority="202" operator="notBetween">
      <formula>25</formula>
      <formula>-25</formula>
    </cfRule>
  </conditionalFormatting>
  <conditionalFormatting sqref="J34">
    <cfRule type="cellIs" dxfId="196" priority="201" operator="notBetween">
      <formula>-49</formula>
      <formula>49</formula>
    </cfRule>
  </conditionalFormatting>
  <conditionalFormatting sqref="K57:K58">
    <cfRule type="cellIs" dxfId="195" priority="198" operator="equal">
      <formula>TRUE</formula>
    </cfRule>
    <cfRule type="cellIs" dxfId="194" priority="199" operator="equal">
      <formula>FALSE</formula>
    </cfRule>
  </conditionalFormatting>
  <conditionalFormatting sqref="L57:L58">
    <cfRule type="cellIs" dxfId="193" priority="196" operator="equal">
      <formula>TRUE</formula>
    </cfRule>
    <cfRule type="cellIs" dxfId="192" priority="197" operator="equal">
      <formula>FALSE</formula>
    </cfRule>
  </conditionalFormatting>
  <conditionalFormatting sqref="J57:J58">
    <cfRule type="cellIs" dxfId="191" priority="194" operator="equal">
      <formula>TRUE</formula>
    </cfRule>
    <cfRule type="cellIs" dxfId="190" priority="195" operator="equal">
      <formula>FALSE</formula>
    </cfRule>
  </conditionalFormatting>
  <conditionalFormatting sqref="M57:M58">
    <cfRule type="cellIs" dxfId="189" priority="192" operator="equal">
      <formula>TRUE</formula>
    </cfRule>
    <cfRule type="cellIs" dxfId="188" priority="193" operator="equal">
      <formula>FALSE</formula>
    </cfRule>
  </conditionalFormatting>
  <conditionalFormatting sqref="N57:P58">
    <cfRule type="cellIs" dxfId="187" priority="190" operator="equal">
      <formula>TRUE</formula>
    </cfRule>
    <cfRule type="cellIs" dxfId="186" priority="191" operator="equal">
      <formula>FALSE</formula>
    </cfRule>
  </conditionalFormatting>
  <conditionalFormatting sqref="J59:P60">
    <cfRule type="cellIs" dxfId="185" priority="188" operator="equal">
      <formula>TRUE</formula>
    </cfRule>
    <cfRule type="cellIs" dxfId="184" priority="189" operator="equal">
      <formula>FALSE</formula>
    </cfRule>
  </conditionalFormatting>
  <conditionalFormatting sqref="K91:K92">
    <cfRule type="cellIs" dxfId="183" priority="186" operator="equal">
      <formula>TRUE</formula>
    </cfRule>
    <cfRule type="cellIs" dxfId="182" priority="187" operator="equal">
      <formula>FALSE</formula>
    </cfRule>
  </conditionalFormatting>
  <conditionalFormatting sqref="L91:L92">
    <cfRule type="cellIs" dxfId="181" priority="184" operator="equal">
      <formula>TRUE</formula>
    </cfRule>
    <cfRule type="cellIs" dxfId="180" priority="185" operator="equal">
      <formula>FALSE</formula>
    </cfRule>
  </conditionalFormatting>
  <conditionalFormatting sqref="J91:J92">
    <cfRule type="cellIs" dxfId="179" priority="182" operator="equal">
      <formula>TRUE</formula>
    </cfRule>
    <cfRule type="cellIs" dxfId="178" priority="183" operator="equal">
      <formula>FALSE</formula>
    </cfRule>
  </conditionalFormatting>
  <conditionalFormatting sqref="M91:M92">
    <cfRule type="cellIs" dxfId="177" priority="180" operator="equal">
      <formula>TRUE</formula>
    </cfRule>
    <cfRule type="cellIs" dxfId="176" priority="181" operator="equal">
      <formula>FALSE</formula>
    </cfRule>
  </conditionalFormatting>
  <conditionalFormatting sqref="N91:P92">
    <cfRule type="cellIs" dxfId="175" priority="178" operator="equal">
      <formula>TRUE</formula>
    </cfRule>
    <cfRule type="cellIs" dxfId="174" priority="179" operator="equal">
      <formula>FALSE</formula>
    </cfRule>
  </conditionalFormatting>
  <conditionalFormatting sqref="J93:P94">
    <cfRule type="cellIs" dxfId="173" priority="176" operator="equal">
      <formula>TRUE</formula>
    </cfRule>
    <cfRule type="cellIs" dxfId="172" priority="177" operator="equal">
      <formula>FALSE</formula>
    </cfRule>
  </conditionalFormatting>
  <conditionalFormatting sqref="K125:K126">
    <cfRule type="cellIs" dxfId="171" priority="174" operator="equal">
      <formula>TRUE</formula>
    </cfRule>
    <cfRule type="cellIs" dxfId="170" priority="175" operator="equal">
      <formula>FALSE</formula>
    </cfRule>
  </conditionalFormatting>
  <conditionalFormatting sqref="L125:L126">
    <cfRule type="cellIs" dxfId="169" priority="172" operator="equal">
      <formula>TRUE</formula>
    </cfRule>
    <cfRule type="cellIs" dxfId="168" priority="173" operator="equal">
      <formula>FALSE</formula>
    </cfRule>
  </conditionalFormatting>
  <conditionalFormatting sqref="J125:J126">
    <cfRule type="cellIs" dxfId="167" priority="170" operator="equal">
      <formula>TRUE</formula>
    </cfRule>
    <cfRule type="cellIs" dxfId="166" priority="171" operator="equal">
      <formula>FALSE</formula>
    </cfRule>
  </conditionalFormatting>
  <conditionalFormatting sqref="M125:M126">
    <cfRule type="cellIs" dxfId="165" priority="168" operator="equal">
      <formula>TRUE</formula>
    </cfRule>
    <cfRule type="cellIs" dxfId="164" priority="169" operator="equal">
      <formula>FALSE</formula>
    </cfRule>
  </conditionalFormatting>
  <conditionalFormatting sqref="N125:P126">
    <cfRule type="cellIs" dxfId="163" priority="166" operator="equal">
      <formula>TRUE</formula>
    </cfRule>
    <cfRule type="cellIs" dxfId="162" priority="167" operator="equal">
      <formula>FALSE</formula>
    </cfRule>
  </conditionalFormatting>
  <conditionalFormatting sqref="J127:P128">
    <cfRule type="cellIs" dxfId="161" priority="164" operator="equal">
      <formula>TRUE</formula>
    </cfRule>
    <cfRule type="cellIs" dxfId="160" priority="165" operator="equal">
      <formula>FALSE</formula>
    </cfRule>
  </conditionalFormatting>
  <conditionalFormatting sqref="K159:K160">
    <cfRule type="cellIs" dxfId="159" priority="162" operator="equal">
      <formula>TRUE</formula>
    </cfRule>
    <cfRule type="cellIs" dxfId="158" priority="163" operator="equal">
      <formula>FALSE</formula>
    </cfRule>
  </conditionalFormatting>
  <conditionalFormatting sqref="L159:L160">
    <cfRule type="cellIs" dxfId="157" priority="160" operator="equal">
      <formula>TRUE</formula>
    </cfRule>
    <cfRule type="cellIs" dxfId="156" priority="161" operator="equal">
      <formula>FALSE</formula>
    </cfRule>
  </conditionalFormatting>
  <conditionalFormatting sqref="J159:J160">
    <cfRule type="cellIs" dxfId="155" priority="158" operator="equal">
      <formula>TRUE</formula>
    </cfRule>
    <cfRule type="cellIs" dxfId="154" priority="159" operator="equal">
      <formula>FALSE</formula>
    </cfRule>
  </conditionalFormatting>
  <conditionalFormatting sqref="M159:M160">
    <cfRule type="cellIs" dxfId="153" priority="156" operator="equal">
      <formula>TRUE</formula>
    </cfRule>
    <cfRule type="cellIs" dxfId="152" priority="157" operator="equal">
      <formula>FALSE</formula>
    </cfRule>
  </conditionalFormatting>
  <conditionalFormatting sqref="N159:P160">
    <cfRule type="cellIs" dxfId="151" priority="154" operator="equal">
      <formula>TRUE</formula>
    </cfRule>
    <cfRule type="cellIs" dxfId="150" priority="155" operator="equal">
      <formula>FALSE</formula>
    </cfRule>
  </conditionalFormatting>
  <conditionalFormatting sqref="J161:P162">
    <cfRule type="cellIs" dxfId="149" priority="152" operator="equal">
      <formula>TRUE</formula>
    </cfRule>
    <cfRule type="cellIs" dxfId="148" priority="153" operator="equal">
      <formula>FALSE</formula>
    </cfRule>
  </conditionalFormatting>
  <conditionalFormatting sqref="K193:K194">
    <cfRule type="cellIs" dxfId="147" priority="150" operator="equal">
      <formula>TRUE</formula>
    </cfRule>
    <cfRule type="cellIs" dxfId="146" priority="151" operator="equal">
      <formula>FALSE</formula>
    </cfRule>
  </conditionalFormatting>
  <conditionalFormatting sqref="L193:L194">
    <cfRule type="cellIs" dxfId="145" priority="148" operator="equal">
      <formula>TRUE</formula>
    </cfRule>
    <cfRule type="cellIs" dxfId="144" priority="149" operator="equal">
      <formula>FALSE</formula>
    </cfRule>
  </conditionalFormatting>
  <conditionalFormatting sqref="J193:J194">
    <cfRule type="cellIs" dxfId="143" priority="146" operator="equal">
      <formula>TRUE</formula>
    </cfRule>
    <cfRule type="cellIs" dxfId="142" priority="147" operator="equal">
      <formula>FALSE</formula>
    </cfRule>
  </conditionalFormatting>
  <conditionalFormatting sqref="M193:M194">
    <cfRule type="cellIs" dxfId="141" priority="144" operator="equal">
      <formula>TRUE</formula>
    </cfRule>
    <cfRule type="cellIs" dxfId="140" priority="145" operator="equal">
      <formula>FALSE</formula>
    </cfRule>
  </conditionalFormatting>
  <conditionalFormatting sqref="N193:P194">
    <cfRule type="cellIs" dxfId="139" priority="142" operator="equal">
      <formula>TRUE</formula>
    </cfRule>
    <cfRule type="cellIs" dxfId="138" priority="143" operator="equal">
      <formula>FALSE</formula>
    </cfRule>
  </conditionalFormatting>
  <conditionalFormatting sqref="J195:P196">
    <cfRule type="cellIs" dxfId="137" priority="140" operator="equal">
      <formula>TRUE</formula>
    </cfRule>
    <cfRule type="cellIs" dxfId="136" priority="141" operator="equal">
      <formula>FALSE</formula>
    </cfRule>
  </conditionalFormatting>
  <conditionalFormatting sqref="K227:K228">
    <cfRule type="cellIs" dxfId="135" priority="138" operator="equal">
      <formula>TRUE</formula>
    </cfRule>
    <cfRule type="cellIs" dxfId="134" priority="139" operator="equal">
      <formula>FALSE</formula>
    </cfRule>
  </conditionalFormatting>
  <conditionalFormatting sqref="L227:L228">
    <cfRule type="cellIs" dxfId="133" priority="136" operator="equal">
      <formula>TRUE</formula>
    </cfRule>
    <cfRule type="cellIs" dxfId="132" priority="137" operator="equal">
      <formula>FALSE</formula>
    </cfRule>
  </conditionalFormatting>
  <conditionalFormatting sqref="J227:J228">
    <cfRule type="cellIs" dxfId="131" priority="134" operator="equal">
      <formula>TRUE</formula>
    </cfRule>
    <cfRule type="cellIs" dxfId="130" priority="135" operator="equal">
      <formula>FALSE</formula>
    </cfRule>
  </conditionalFormatting>
  <conditionalFormatting sqref="M227:M228">
    <cfRule type="cellIs" dxfId="129" priority="132" operator="equal">
      <formula>TRUE</formula>
    </cfRule>
    <cfRule type="cellIs" dxfId="128" priority="133" operator="equal">
      <formula>FALSE</formula>
    </cfRule>
  </conditionalFormatting>
  <conditionalFormatting sqref="N227:P228">
    <cfRule type="cellIs" dxfId="127" priority="130" operator="equal">
      <formula>TRUE</formula>
    </cfRule>
    <cfRule type="cellIs" dxfId="126" priority="131" operator="equal">
      <formula>FALSE</formula>
    </cfRule>
  </conditionalFormatting>
  <conditionalFormatting sqref="J229:P230">
    <cfRule type="cellIs" dxfId="125" priority="128" operator="equal">
      <formula>TRUE</formula>
    </cfRule>
    <cfRule type="cellIs" dxfId="124" priority="129" operator="equal">
      <formula>FALSE</formula>
    </cfRule>
  </conditionalFormatting>
  <conditionalFormatting sqref="K261:K262">
    <cfRule type="cellIs" dxfId="123" priority="126" operator="equal">
      <formula>TRUE</formula>
    </cfRule>
    <cfRule type="cellIs" dxfId="122" priority="127" operator="equal">
      <formula>FALSE</formula>
    </cfRule>
  </conditionalFormatting>
  <conditionalFormatting sqref="L261:L262">
    <cfRule type="cellIs" dxfId="121" priority="124" operator="equal">
      <formula>TRUE</formula>
    </cfRule>
    <cfRule type="cellIs" dxfId="120" priority="125" operator="equal">
      <formula>FALSE</formula>
    </cfRule>
  </conditionalFormatting>
  <conditionalFormatting sqref="J261:J262">
    <cfRule type="cellIs" dxfId="119" priority="122" operator="equal">
      <formula>TRUE</formula>
    </cfRule>
    <cfRule type="cellIs" dxfId="118" priority="123" operator="equal">
      <formula>FALSE</formula>
    </cfRule>
  </conditionalFormatting>
  <conditionalFormatting sqref="M261:M262">
    <cfRule type="cellIs" dxfId="117" priority="120" operator="equal">
      <formula>TRUE</formula>
    </cfRule>
    <cfRule type="cellIs" dxfId="116" priority="121" operator="equal">
      <formula>FALSE</formula>
    </cfRule>
  </conditionalFormatting>
  <conditionalFormatting sqref="N261:P262">
    <cfRule type="cellIs" dxfId="115" priority="118" operator="equal">
      <formula>TRUE</formula>
    </cfRule>
    <cfRule type="cellIs" dxfId="114" priority="119" operator="equal">
      <formula>FALSE</formula>
    </cfRule>
  </conditionalFormatting>
  <conditionalFormatting sqref="J263:P264">
    <cfRule type="cellIs" dxfId="113" priority="116" operator="equal">
      <formula>TRUE</formula>
    </cfRule>
    <cfRule type="cellIs" dxfId="112" priority="117" operator="equal">
      <formula>FALSE</formula>
    </cfRule>
  </conditionalFormatting>
  <conditionalFormatting sqref="H34">
    <cfRule type="cellIs" dxfId="111" priority="49" operator="between">
      <formula>739</formula>
      <formula>1</formula>
    </cfRule>
    <cfRule type="cellIs" dxfId="110" priority="50" operator="between">
      <formula>799</formula>
      <formula>740</formula>
    </cfRule>
    <cfRule type="cellIs" dxfId="109" priority="51" operator="equal">
      <formula>800</formula>
    </cfRule>
  </conditionalFormatting>
  <conditionalFormatting sqref="N63">
    <cfRule type="cellIs" dxfId="108" priority="109" stopIfTrue="1" operator="between">
      <formula>6</formula>
      <formula>-10</formula>
    </cfRule>
    <cfRule type="cellIs" dxfId="107" priority="110" stopIfTrue="1" operator="between">
      <formula>6.5</formula>
      <formula>-10.5</formula>
    </cfRule>
    <cfRule type="cellIs" dxfId="106" priority="111" stopIfTrue="1" operator="notBetween">
      <formula>6.5</formula>
      <formula>-10.5</formula>
    </cfRule>
  </conditionalFormatting>
  <conditionalFormatting sqref="P63">
    <cfRule type="cellIs" dxfId="105" priority="112" stopIfTrue="1" operator="between">
      <formula>14</formula>
      <formula>-9</formula>
    </cfRule>
    <cfRule type="cellIs" dxfId="104" priority="113" stopIfTrue="1" operator="between">
      <formula>15</formula>
      <formula>-10</formula>
    </cfRule>
    <cfRule type="cellIs" dxfId="103" priority="114" stopIfTrue="1" operator="notBetween">
      <formula>15</formula>
      <formula>-10</formula>
    </cfRule>
  </conditionalFormatting>
  <conditionalFormatting sqref="L63">
    <cfRule type="cellIs" dxfId="102" priority="108" operator="notBetween">
      <formula>25</formula>
      <formula>-25</formula>
    </cfRule>
  </conditionalFormatting>
  <conditionalFormatting sqref="J63">
    <cfRule type="cellIs" dxfId="101" priority="107" operator="notBetween">
      <formula>-49</formula>
      <formula>49</formula>
    </cfRule>
  </conditionalFormatting>
  <conditionalFormatting sqref="N97">
    <cfRule type="cellIs" dxfId="100" priority="100" stopIfTrue="1" operator="between">
      <formula>6</formula>
      <formula>-10</formula>
    </cfRule>
    <cfRule type="cellIs" dxfId="99" priority="101" stopIfTrue="1" operator="between">
      <formula>6.5</formula>
      <formula>-10.5</formula>
    </cfRule>
    <cfRule type="cellIs" dxfId="98" priority="102" stopIfTrue="1" operator="notBetween">
      <formula>6.5</formula>
      <formula>-10.5</formula>
    </cfRule>
  </conditionalFormatting>
  <conditionalFormatting sqref="P97">
    <cfRule type="cellIs" dxfId="97" priority="103" stopIfTrue="1" operator="between">
      <formula>14</formula>
      <formula>-9</formula>
    </cfRule>
    <cfRule type="cellIs" dxfId="96" priority="104" stopIfTrue="1" operator="between">
      <formula>15</formula>
      <formula>-10</formula>
    </cfRule>
    <cfRule type="cellIs" dxfId="95" priority="105" stopIfTrue="1" operator="notBetween">
      <formula>15</formula>
      <formula>-10</formula>
    </cfRule>
  </conditionalFormatting>
  <conditionalFormatting sqref="L97">
    <cfRule type="cellIs" dxfId="94" priority="99" operator="notBetween">
      <formula>25</formula>
      <formula>-25</formula>
    </cfRule>
  </conditionalFormatting>
  <conditionalFormatting sqref="J97">
    <cfRule type="cellIs" dxfId="93" priority="98" operator="notBetween">
      <formula>-49</formula>
      <formula>49</formula>
    </cfRule>
  </conditionalFormatting>
  <conditionalFormatting sqref="N131">
    <cfRule type="cellIs" dxfId="92" priority="91" stopIfTrue="1" operator="between">
      <formula>6</formula>
      <formula>-10</formula>
    </cfRule>
    <cfRule type="cellIs" dxfId="91" priority="92" stopIfTrue="1" operator="between">
      <formula>6.5</formula>
      <formula>-10.5</formula>
    </cfRule>
    <cfRule type="cellIs" dxfId="90" priority="93" stopIfTrue="1" operator="notBetween">
      <formula>6.5</formula>
      <formula>-10.5</formula>
    </cfRule>
  </conditionalFormatting>
  <conditionalFormatting sqref="P131">
    <cfRule type="cellIs" dxfId="89" priority="94" stopIfTrue="1" operator="between">
      <formula>14</formula>
      <formula>-9</formula>
    </cfRule>
    <cfRule type="cellIs" dxfId="88" priority="95" stopIfTrue="1" operator="between">
      <formula>15</formula>
      <formula>-10</formula>
    </cfRule>
    <cfRule type="cellIs" dxfId="87" priority="96" stopIfTrue="1" operator="notBetween">
      <formula>15</formula>
      <formula>-10</formula>
    </cfRule>
  </conditionalFormatting>
  <conditionalFormatting sqref="L131">
    <cfRule type="cellIs" dxfId="86" priority="90" operator="notBetween">
      <formula>25</formula>
      <formula>-25</formula>
    </cfRule>
  </conditionalFormatting>
  <conditionalFormatting sqref="J131">
    <cfRule type="cellIs" dxfId="85" priority="89" operator="notBetween">
      <formula>-49</formula>
      <formula>49</formula>
    </cfRule>
  </conditionalFormatting>
  <conditionalFormatting sqref="N165">
    <cfRule type="cellIs" dxfId="84" priority="82" stopIfTrue="1" operator="between">
      <formula>6</formula>
      <formula>-10</formula>
    </cfRule>
    <cfRule type="cellIs" dxfId="83" priority="83" stopIfTrue="1" operator="between">
      <formula>6.5</formula>
      <formula>-10.5</formula>
    </cfRule>
    <cfRule type="cellIs" dxfId="82" priority="84" stopIfTrue="1" operator="notBetween">
      <formula>6.5</formula>
      <formula>-10.5</formula>
    </cfRule>
  </conditionalFormatting>
  <conditionalFormatting sqref="P165">
    <cfRule type="cellIs" dxfId="81" priority="85" stopIfTrue="1" operator="between">
      <formula>14</formula>
      <formula>-9</formula>
    </cfRule>
    <cfRule type="cellIs" dxfId="80" priority="86" stopIfTrue="1" operator="between">
      <formula>15</formula>
      <formula>-10</formula>
    </cfRule>
    <cfRule type="cellIs" dxfId="79" priority="87" stopIfTrue="1" operator="notBetween">
      <formula>15</formula>
      <formula>-10</formula>
    </cfRule>
  </conditionalFormatting>
  <conditionalFormatting sqref="L165">
    <cfRule type="cellIs" dxfId="78" priority="81" operator="notBetween">
      <formula>25</formula>
      <formula>-25</formula>
    </cfRule>
  </conditionalFormatting>
  <conditionalFormatting sqref="J165">
    <cfRule type="cellIs" dxfId="77" priority="80" operator="notBetween">
      <formula>-49</formula>
      <formula>49</formula>
    </cfRule>
  </conditionalFormatting>
  <conditionalFormatting sqref="N199">
    <cfRule type="cellIs" dxfId="76" priority="73" stopIfTrue="1" operator="between">
      <formula>6</formula>
      <formula>-10</formula>
    </cfRule>
    <cfRule type="cellIs" dxfId="75" priority="74" stopIfTrue="1" operator="between">
      <formula>6.5</formula>
      <formula>-10.5</formula>
    </cfRule>
    <cfRule type="cellIs" dxfId="74" priority="75" stopIfTrue="1" operator="notBetween">
      <formula>6.5</formula>
      <formula>-10.5</formula>
    </cfRule>
  </conditionalFormatting>
  <conditionalFormatting sqref="P199">
    <cfRule type="cellIs" dxfId="73" priority="76" stopIfTrue="1" operator="between">
      <formula>14</formula>
      <formula>-9</formula>
    </cfRule>
    <cfRule type="cellIs" dxfId="72" priority="77" stopIfTrue="1" operator="between">
      <formula>15</formula>
      <formula>-10</formula>
    </cfRule>
    <cfRule type="cellIs" dxfId="71" priority="78" stopIfTrue="1" operator="notBetween">
      <formula>15</formula>
      <formula>-10</formula>
    </cfRule>
  </conditionalFormatting>
  <conditionalFormatting sqref="L199">
    <cfRule type="cellIs" dxfId="70" priority="72" operator="notBetween">
      <formula>25</formula>
      <formula>-25</formula>
    </cfRule>
  </conditionalFormatting>
  <conditionalFormatting sqref="J199">
    <cfRule type="cellIs" dxfId="69" priority="71" operator="notBetween">
      <formula>-49</formula>
      <formula>49</formula>
    </cfRule>
  </conditionalFormatting>
  <conditionalFormatting sqref="N267">
    <cfRule type="cellIs" dxfId="68" priority="64" stopIfTrue="1" operator="between">
      <formula>6</formula>
      <formula>-10</formula>
    </cfRule>
    <cfRule type="cellIs" dxfId="67" priority="65" stopIfTrue="1" operator="between">
      <formula>6.5</formula>
      <formula>-10.5</formula>
    </cfRule>
    <cfRule type="cellIs" dxfId="66" priority="66" stopIfTrue="1" operator="notBetween">
      <formula>6.5</formula>
      <formula>-10.5</formula>
    </cfRule>
  </conditionalFormatting>
  <conditionalFormatting sqref="P267">
    <cfRule type="cellIs" dxfId="65" priority="67" stopIfTrue="1" operator="between">
      <formula>14</formula>
      <formula>-9</formula>
    </cfRule>
    <cfRule type="cellIs" dxfId="64" priority="68" stopIfTrue="1" operator="between">
      <formula>15</formula>
      <formula>-10</formula>
    </cfRule>
    <cfRule type="cellIs" dxfId="63" priority="69" stopIfTrue="1" operator="notBetween">
      <formula>15</formula>
      <formula>-10</formula>
    </cfRule>
  </conditionalFormatting>
  <conditionalFormatting sqref="L267">
    <cfRule type="cellIs" dxfId="62" priority="63" operator="notBetween">
      <formula>25</formula>
      <formula>-25</formula>
    </cfRule>
  </conditionalFormatting>
  <conditionalFormatting sqref="J267">
    <cfRule type="cellIs" dxfId="61" priority="62" operator="notBetween">
      <formula>-49</formula>
      <formula>49</formula>
    </cfRule>
  </conditionalFormatting>
  <conditionalFormatting sqref="N233">
    <cfRule type="cellIs" dxfId="60" priority="55" stopIfTrue="1" operator="between">
      <formula>6</formula>
      <formula>-10</formula>
    </cfRule>
    <cfRule type="cellIs" dxfId="59" priority="56" stopIfTrue="1" operator="between">
      <formula>6.5</formula>
      <formula>-10.5</formula>
    </cfRule>
    <cfRule type="cellIs" dxfId="58" priority="57" stopIfTrue="1" operator="notBetween">
      <formula>6.5</formula>
      <formula>-10.5</formula>
    </cfRule>
  </conditionalFormatting>
  <conditionalFormatting sqref="P233">
    <cfRule type="cellIs" dxfId="57" priority="58" stopIfTrue="1" operator="between">
      <formula>14</formula>
      <formula>-9</formula>
    </cfRule>
    <cfRule type="cellIs" dxfId="56" priority="59" stopIfTrue="1" operator="between">
      <formula>15</formula>
      <formula>-10</formula>
    </cfRule>
    <cfRule type="cellIs" dxfId="55" priority="60" stopIfTrue="1" operator="notBetween">
      <formula>15</formula>
      <formula>-10</formula>
    </cfRule>
  </conditionalFormatting>
  <conditionalFormatting sqref="L233">
    <cfRule type="cellIs" dxfId="54" priority="54" operator="notBetween">
      <formula>25</formula>
      <formula>-25</formula>
    </cfRule>
  </conditionalFormatting>
  <conditionalFormatting sqref="J233">
    <cfRule type="cellIs" dxfId="53" priority="53" operator="notBetween">
      <formula>-49</formula>
      <formula>49</formula>
    </cfRule>
  </conditionalFormatting>
  <conditionalFormatting sqref="H63">
    <cfRule type="cellIs" dxfId="52" priority="43" operator="between">
      <formula>739</formula>
      <formula>1</formula>
    </cfRule>
    <cfRule type="cellIs" dxfId="51" priority="44" operator="between">
      <formula>799</formula>
      <formula>740</formula>
    </cfRule>
    <cfRule type="cellIs" dxfId="50" priority="45" operator="greaterThanOrEqual">
      <formula>800</formula>
    </cfRule>
  </conditionalFormatting>
  <conditionalFormatting sqref="H97">
    <cfRule type="cellIs" dxfId="49" priority="40" operator="between">
      <formula>739</formula>
      <formula>1</formula>
    </cfRule>
    <cfRule type="cellIs" dxfId="48" priority="41" operator="between">
      <formula>799</formula>
      <formula>740</formula>
    </cfRule>
    <cfRule type="cellIs" dxfId="47" priority="42" operator="greaterThanOrEqual">
      <formula>800</formula>
    </cfRule>
  </conditionalFormatting>
  <conditionalFormatting sqref="H131">
    <cfRule type="cellIs" dxfId="46" priority="37" operator="between">
      <formula>739</formula>
      <formula>1</formula>
    </cfRule>
    <cfRule type="cellIs" dxfId="45" priority="38" operator="between">
      <formula>799</formula>
      <formula>740</formula>
    </cfRule>
    <cfRule type="cellIs" dxfId="44" priority="39" operator="greaterThanOrEqual">
      <formula>800</formula>
    </cfRule>
  </conditionalFormatting>
  <conditionalFormatting sqref="H165">
    <cfRule type="cellIs" dxfId="43" priority="34" operator="between">
      <formula>739</formula>
      <formula>1</formula>
    </cfRule>
    <cfRule type="cellIs" dxfId="42" priority="35" operator="between">
      <formula>799</formula>
      <formula>740</formula>
    </cfRule>
    <cfRule type="cellIs" dxfId="41" priority="36" operator="greaterThanOrEqual">
      <formula>800</formula>
    </cfRule>
  </conditionalFormatting>
  <conditionalFormatting sqref="H199">
    <cfRule type="cellIs" dxfId="40" priority="31" operator="between">
      <formula>739</formula>
      <formula>1</formula>
    </cfRule>
    <cfRule type="cellIs" dxfId="39" priority="32" operator="between">
      <formula>799</formula>
      <formula>740</formula>
    </cfRule>
    <cfRule type="cellIs" dxfId="38" priority="33" operator="greaterThanOrEqual">
      <formula>800</formula>
    </cfRule>
  </conditionalFormatting>
  <conditionalFormatting sqref="H233">
    <cfRule type="cellIs" dxfId="37" priority="28" operator="between">
      <formula>739</formula>
      <formula>1</formula>
    </cfRule>
    <cfRule type="cellIs" dxfId="36" priority="29" operator="between">
      <formula>799</formula>
      <formula>740</formula>
    </cfRule>
    <cfRule type="cellIs" dxfId="35" priority="30" operator="greaterThanOrEqual">
      <formula>800</formula>
    </cfRule>
  </conditionalFormatting>
  <conditionalFormatting sqref="H267">
    <cfRule type="cellIs" dxfId="34" priority="25" operator="between">
      <formula>739</formula>
      <formula>1</formula>
    </cfRule>
    <cfRule type="cellIs" dxfId="33" priority="26" operator="between">
      <formula>799</formula>
      <formula>740</formula>
    </cfRule>
    <cfRule type="cellIs" dxfId="32" priority="27" operator="greaterThanOrEqual">
      <formula>800</formula>
    </cfRule>
  </conditionalFormatting>
  <conditionalFormatting sqref="J17">
    <cfRule type="cellIs" dxfId="31" priority="23" operator="equal">
      <formula>TRUE</formula>
    </cfRule>
    <cfRule type="cellIs" dxfId="30" priority="24" operator="equal">
      <formula>FALSE</formula>
    </cfRule>
  </conditionalFormatting>
  <conditionalFormatting sqref="K17">
    <cfRule type="cellIs" dxfId="29" priority="21" operator="equal">
      <formula>TRUE</formula>
    </cfRule>
    <cfRule type="cellIs" dxfId="28" priority="22" operator="equal">
      <formula>FALSE</formula>
    </cfRule>
  </conditionalFormatting>
  <conditionalFormatting sqref="L17">
    <cfRule type="cellIs" dxfId="27" priority="19" operator="equal">
      <formula>TRUE</formula>
    </cfRule>
    <cfRule type="cellIs" dxfId="26" priority="20" operator="equal">
      <formula>FALSE</formula>
    </cfRule>
  </conditionalFormatting>
  <conditionalFormatting sqref="M17">
    <cfRule type="cellIs" dxfId="25" priority="17" operator="equal">
      <formula>TRUE</formula>
    </cfRule>
    <cfRule type="cellIs" dxfId="24" priority="18" operator="equal">
      <formula>FALSE</formula>
    </cfRule>
  </conditionalFormatting>
  <conditionalFormatting sqref="N17">
    <cfRule type="cellIs" dxfId="23" priority="15" operator="equal">
      <formula>FALSE</formula>
    </cfRule>
    <cfRule type="cellIs" dxfId="22" priority="16" operator="equal">
      <formula>TRUE</formula>
    </cfRule>
  </conditionalFormatting>
  <conditionalFormatting sqref="O17">
    <cfRule type="cellIs" dxfId="21" priority="13" operator="equal">
      <formula>TRUE</formula>
    </cfRule>
    <cfRule type="cellIs" dxfId="20" priority="14" operator="equal">
      <formula>FALSE</formula>
    </cfRule>
  </conditionalFormatting>
  <conditionalFormatting sqref="P17">
    <cfRule type="cellIs" dxfId="19" priority="11" operator="equal">
      <formula>FALSE</formula>
    </cfRule>
    <cfRule type="cellIs" dxfId="18" priority="12" operator="equal">
      <formula>TRUE</formula>
    </cfRule>
  </conditionalFormatting>
  <conditionalFormatting sqref="J18">
    <cfRule type="cellIs" dxfId="17" priority="9" operator="equal">
      <formula>TRUE</formula>
    </cfRule>
    <cfRule type="cellIs" dxfId="16" priority="10" operator="equal">
      <formula>FALSE</formula>
    </cfRule>
  </conditionalFormatting>
  <conditionalFormatting sqref="K18">
    <cfRule type="cellIs" dxfId="15" priority="7" operator="equal">
      <formula>FALSE</formula>
    </cfRule>
    <cfRule type="cellIs" dxfId="14" priority="8" operator="equal">
      <formula>TRUE</formula>
    </cfRule>
  </conditionalFormatting>
  <conditionalFormatting sqref="L18">
    <cfRule type="cellIs" dxfId="13" priority="5" operator="equal">
      <formula>TRUE</formula>
    </cfRule>
    <cfRule type="cellIs" dxfId="12" priority="6" operator="equal">
      <formula>FALSE</formula>
    </cfRule>
  </conditionalFormatting>
  <conditionalFormatting sqref="M18">
    <cfRule type="cellIs" dxfId="11" priority="3" operator="equal">
      <formula>FALSE</formula>
    </cfRule>
    <cfRule type="cellIs" dxfId="10" priority="4" operator="equal">
      <formula>TRUE</formula>
    </cfRule>
  </conditionalFormatting>
  <conditionalFormatting sqref="N18:P18">
    <cfRule type="cellIs" dxfId="9" priority="1" operator="equal">
      <formula>TRUE</formula>
    </cfRule>
    <cfRule type="cellIs" dxfId="8" priority="2" operator="equal">
      <formula>FALSE</formula>
    </cfRule>
  </conditionalFormatting>
  <dataValidations count="3">
    <dataValidation allowBlank="1" showInputMessage="1" showErrorMessage="1" errorTitle="Références inconnue" error="Vérifier et ajouter la référence à la liste" sqref="D2:H3"/>
    <dataValidation type="list" allowBlank="1" showInputMessage="1" showErrorMessage="1" sqref="O242:P242">
      <formula1>#REF!</formula1>
    </dataValidation>
    <dataValidation type="list" allowBlank="1" showInputMessage="1" showErrorMessage="1" errorTitle="ERREUR SAISIE" error="Choisir un circuit dans la liste" sqref="O72:P72 O140:P140 O174:P174 O208:P208 O106:P106">
      <formula1>#REF!</formula1>
    </dataValidation>
  </dataValidations>
  <printOptions horizontalCentered="1" verticalCentered="1"/>
  <pageMargins left="0.15748031496062992" right="0.11811023622047245" top="0.82677165354330717" bottom="0.55118110236220474" header="0.47244094488188981" footer="0.55118110236220474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97" r:id="rId4" name="Check Box 173">
              <controlPr defaultSize="0" autoFill="0" autoLine="0" autoPict="0">
                <anchor moveWithCells="1">
                  <from>
                    <xdr:col>10</xdr:col>
                    <xdr:colOff>0</xdr:colOff>
                    <xdr:row>57</xdr:row>
                    <xdr:rowOff>0</xdr:rowOff>
                  </from>
                  <to>
                    <xdr:col>10</xdr:col>
                    <xdr:colOff>571500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5" name="Check Box 174">
              <controlPr defaultSize="0" autoFill="0" autoLine="0" autoPict="0">
                <anchor moveWithCells="1">
                  <from>
                    <xdr:col>11</xdr:col>
                    <xdr:colOff>9525</xdr:colOff>
                    <xdr:row>57</xdr:row>
                    <xdr:rowOff>0</xdr:rowOff>
                  </from>
                  <to>
                    <xdr:col>12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6" name="Check Box 175">
              <controlPr defaultSize="0" autoFill="0" autoLine="0" autoPict="0">
                <anchor moveWithCells="1">
                  <from>
                    <xdr:col>8</xdr:col>
                    <xdr:colOff>419100</xdr:colOff>
                    <xdr:row>57</xdr:row>
                    <xdr:rowOff>0</xdr:rowOff>
                  </from>
                  <to>
                    <xdr:col>9</xdr:col>
                    <xdr:colOff>561975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7" name="Check Box 176">
              <controlPr defaultSize="0" autoFill="0" autoLine="0" autoPict="0">
                <anchor moveWithCells="1">
                  <from>
                    <xdr:col>12</xdr:col>
                    <xdr:colOff>19050</xdr:colOff>
                    <xdr:row>57</xdr:row>
                    <xdr:rowOff>0</xdr:rowOff>
                  </from>
                  <to>
                    <xdr:col>13</xdr:col>
                    <xdr:colOff>9525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8" name="Check Box 177">
              <controlPr defaultSize="0" autoFill="0" autoLine="0" autoPict="0">
                <anchor moveWithCells="1">
                  <from>
                    <xdr:col>14</xdr:col>
                    <xdr:colOff>38100</xdr:colOff>
                    <xdr:row>57</xdr:row>
                    <xdr:rowOff>0</xdr:rowOff>
                  </from>
                  <to>
                    <xdr:col>15</xdr:col>
                    <xdr:colOff>9525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9" name="Check Box 178">
              <controlPr defaultSize="0" autoFill="0" autoLine="0" autoPict="0">
                <anchor moveWithCells="1">
                  <from>
                    <xdr:col>15</xdr:col>
                    <xdr:colOff>19050</xdr:colOff>
                    <xdr:row>57</xdr:row>
                    <xdr:rowOff>0</xdr:rowOff>
                  </from>
                  <to>
                    <xdr:col>15</xdr:col>
                    <xdr:colOff>685800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0" name="Check Box 179">
              <controlPr defaultSize="0" autoFill="0" autoLine="0" autoPict="0">
                <anchor moveWithCells="1">
                  <from>
                    <xdr:col>13</xdr:col>
                    <xdr:colOff>28575</xdr:colOff>
                    <xdr:row>57</xdr:row>
                    <xdr:rowOff>0</xdr:rowOff>
                  </from>
                  <to>
                    <xdr:col>14</xdr:col>
                    <xdr:colOff>19050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1" name="Check Box 180">
              <controlPr defaultSize="0" autoFill="0" autoLine="0" autoPict="0">
                <anchor moveWithCells="1">
                  <from>
                    <xdr:col>10</xdr:col>
                    <xdr:colOff>0</xdr:colOff>
                    <xdr:row>58</xdr:row>
                    <xdr:rowOff>9525</xdr:rowOff>
                  </from>
                  <to>
                    <xdr:col>10</xdr:col>
                    <xdr:colOff>571500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2" name="Check Box 181">
              <controlPr defaultSize="0" autoFill="0" autoLine="0" autoPict="0">
                <anchor moveWithCells="1">
                  <from>
                    <xdr:col>11</xdr:col>
                    <xdr:colOff>9525</xdr:colOff>
                    <xdr:row>58</xdr:row>
                    <xdr:rowOff>9525</xdr:rowOff>
                  </from>
                  <to>
                    <xdr:col>12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3" name="Check Box 182">
              <controlPr defaultSize="0" autoFill="0" autoLine="0" autoPict="0">
                <anchor moveWithCells="1">
                  <from>
                    <xdr:col>8</xdr:col>
                    <xdr:colOff>419100</xdr:colOff>
                    <xdr:row>58</xdr:row>
                    <xdr:rowOff>9525</xdr:rowOff>
                  </from>
                  <to>
                    <xdr:col>9</xdr:col>
                    <xdr:colOff>561975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4" name="Check Box 183">
              <controlPr defaultSize="0" autoFill="0" autoLine="0" autoPict="0">
                <anchor moveWithCells="1">
                  <from>
                    <xdr:col>12</xdr:col>
                    <xdr:colOff>19050</xdr:colOff>
                    <xdr:row>58</xdr:row>
                    <xdr:rowOff>9525</xdr:rowOff>
                  </from>
                  <to>
                    <xdr:col>13</xdr:col>
                    <xdr:colOff>9525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5" name="Check Box 184">
              <controlPr defaultSize="0" autoFill="0" autoLine="0" autoPict="0">
                <anchor moveWithCells="1">
                  <from>
                    <xdr:col>14</xdr:col>
                    <xdr:colOff>38100</xdr:colOff>
                    <xdr:row>58</xdr:row>
                    <xdr:rowOff>9525</xdr:rowOff>
                  </from>
                  <to>
                    <xdr:col>15</xdr:col>
                    <xdr:colOff>9525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6" name="Check Box 185">
              <controlPr defaultSize="0" autoFill="0" autoLine="0" autoPict="0">
                <anchor moveWithCells="1">
                  <from>
                    <xdr:col>15</xdr:col>
                    <xdr:colOff>19050</xdr:colOff>
                    <xdr:row>58</xdr:row>
                    <xdr:rowOff>9525</xdr:rowOff>
                  </from>
                  <to>
                    <xdr:col>15</xdr:col>
                    <xdr:colOff>685800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7" name="Check Box 186">
              <controlPr defaultSize="0" autoFill="0" autoLine="0" autoPict="0">
                <anchor moveWithCells="1">
                  <from>
                    <xdr:col>13</xdr:col>
                    <xdr:colOff>28575</xdr:colOff>
                    <xdr:row>58</xdr:row>
                    <xdr:rowOff>9525</xdr:rowOff>
                  </from>
                  <to>
                    <xdr:col>14</xdr:col>
                    <xdr:colOff>19050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8" name="Check Box 187">
              <controlPr defaultSize="0" autoFill="0" autoLine="0" autoPict="0">
                <anchor moveWithCells="1">
                  <from>
                    <xdr:col>10</xdr:col>
                    <xdr:colOff>9525</xdr:colOff>
                    <xdr:row>91</xdr:row>
                    <xdr:rowOff>9525</xdr:rowOff>
                  </from>
                  <to>
                    <xdr:col>11</xdr:col>
                    <xdr:colOff>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9" name="Check Box 188">
              <controlPr defaultSize="0" autoFill="0" autoLine="0" autoPict="0">
                <anchor moveWithCells="1">
                  <from>
                    <xdr:col>11</xdr:col>
                    <xdr:colOff>19050</xdr:colOff>
                    <xdr:row>91</xdr:row>
                    <xdr:rowOff>9525</xdr:rowOff>
                  </from>
                  <to>
                    <xdr:col>12</xdr:col>
                    <xdr:colOff>9525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20" name="Check Box 189">
              <controlPr defaultSize="0" autoFill="0" autoLine="0" autoPict="0">
                <anchor moveWithCells="1">
                  <from>
                    <xdr:col>9</xdr:col>
                    <xdr:colOff>0</xdr:colOff>
                    <xdr:row>91</xdr:row>
                    <xdr:rowOff>9525</xdr:rowOff>
                  </from>
                  <to>
                    <xdr:col>9</xdr:col>
                    <xdr:colOff>571500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21" name="Check Box 190">
              <controlPr defaultSize="0" autoFill="0" autoLine="0" autoPict="0">
                <anchor moveWithCells="1">
                  <from>
                    <xdr:col>12</xdr:col>
                    <xdr:colOff>28575</xdr:colOff>
                    <xdr:row>91</xdr:row>
                    <xdr:rowOff>9525</xdr:rowOff>
                  </from>
                  <to>
                    <xdr:col>13</xdr:col>
                    <xdr:colOff>19050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22" name="Check Box 191">
              <controlPr defaultSize="0" autoFill="0" autoLine="0" autoPict="0">
                <anchor moveWithCells="1">
                  <from>
                    <xdr:col>14</xdr:col>
                    <xdr:colOff>19050</xdr:colOff>
                    <xdr:row>91</xdr:row>
                    <xdr:rowOff>9525</xdr:rowOff>
                  </from>
                  <to>
                    <xdr:col>15</xdr:col>
                    <xdr:colOff>9525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23" name="Check Box 192">
              <controlPr defaultSize="0" autoFill="0" autoLine="0" autoPict="0">
                <anchor moveWithCells="1">
                  <from>
                    <xdr:col>15</xdr:col>
                    <xdr:colOff>57150</xdr:colOff>
                    <xdr:row>91</xdr:row>
                    <xdr:rowOff>9525</xdr:rowOff>
                  </from>
                  <to>
                    <xdr:col>16</xdr:col>
                    <xdr:colOff>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24" name="Check Box 193">
              <controlPr defaultSize="0" autoFill="0" autoLine="0" autoPict="0">
                <anchor moveWithCells="1">
                  <from>
                    <xdr:col>13</xdr:col>
                    <xdr:colOff>38100</xdr:colOff>
                    <xdr:row>91</xdr:row>
                    <xdr:rowOff>9525</xdr:rowOff>
                  </from>
                  <to>
                    <xdr:col>14</xdr:col>
                    <xdr:colOff>28575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25" name="Check Box 194">
              <controlPr defaultSize="0" autoFill="0" autoLine="0" autoPict="0">
                <anchor moveWithCells="1">
                  <from>
                    <xdr:col>10</xdr:col>
                    <xdr:colOff>19050</xdr:colOff>
                    <xdr:row>92</xdr:row>
                    <xdr:rowOff>0</xdr:rowOff>
                  </from>
                  <to>
                    <xdr:col>10</xdr:col>
                    <xdr:colOff>571500</xdr:colOff>
                    <xdr:row>92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26" name="Check Box 195">
              <controlPr defaultSize="0" autoFill="0" autoLine="0" autoPict="0">
                <anchor moveWithCells="1">
                  <from>
                    <xdr:col>11</xdr:col>
                    <xdr:colOff>28575</xdr:colOff>
                    <xdr:row>92</xdr:row>
                    <xdr:rowOff>0</xdr:rowOff>
                  </from>
                  <to>
                    <xdr:col>12</xdr:col>
                    <xdr:colOff>0</xdr:colOff>
                    <xdr:row>92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27" name="Check Box 196">
              <controlPr defaultSize="0" autoFill="0" autoLine="0" autoPict="0">
                <anchor moveWithCells="1">
                  <from>
                    <xdr:col>9</xdr:col>
                    <xdr:colOff>9525</xdr:colOff>
                    <xdr:row>92</xdr:row>
                    <xdr:rowOff>0</xdr:rowOff>
                  </from>
                  <to>
                    <xdr:col>9</xdr:col>
                    <xdr:colOff>561975</xdr:colOff>
                    <xdr:row>92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28" name="Check Box 197">
              <controlPr defaultSize="0" autoFill="0" autoLine="0" autoPict="0">
                <anchor moveWithCells="1">
                  <from>
                    <xdr:col>12</xdr:col>
                    <xdr:colOff>38100</xdr:colOff>
                    <xdr:row>92</xdr:row>
                    <xdr:rowOff>0</xdr:rowOff>
                  </from>
                  <to>
                    <xdr:col>13</xdr:col>
                    <xdr:colOff>9525</xdr:colOff>
                    <xdr:row>92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29" name="Check Box 198">
              <controlPr defaultSize="0" autoFill="0" autoLine="0" autoPict="0">
                <anchor moveWithCells="1">
                  <from>
                    <xdr:col>14</xdr:col>
                    <xdr:colOff>0</xdr:colOff>
                    <xdr:row>92</xdr:row>
                    <xdr:rowOff>0</xdr:rowOff>
                  </from>
                  <to>
                    <xdr:col>14</xdr:col>
                    <xdr:colOff>552450</xdr:colOff>
                    <xdr:row>92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30" name="Check Box 199">
              <controlPr defaultSize="0" autoFill="0" autoLine="0" autoPict="0">
                <anchor moveWithCells="1">
                  <from>
                    <xdr:col>15</xdr:col>
                    <xdr:colOff>66675</xdr:colOff>
                    <xdr:row>92</xdr:row>
                    <xdr:rowOff>0</xdr:rowOff>
                  </from>
                  <to>
                    <xdr:col>15</xdr:col>
                    <xdr:colOff>695325</xdr:colOff>
                    <xdr:row>92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31" name="Check Box 200">
              <controlPr defaultSize="0" autoFill="0" autoLine="0" autoPict="0">
                <anchor moveWithCells="1">
                  <from>
                    <xdr:col>13</xdr:col>
                    <xdr:colOff>47625</xdr:colOff>
                    <xdr:row>92</xdr:row>
                    <xdr:rowOff>0</xdr:rowOff>
                  </from>
                  <to>
                    <xdr:col>14</xdr:col>
                    <xdr:colOff>19050</xdr:colOff>
                    <xdr:row>92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32" name="Check Box 201">
              <controlPr defaultSize="0" autoFill="0" autoLine="0" autoPict="0">
                <anchor moveWithCells="1">
                  <from>
                    <xdr:col>10</xdr:col>
                    <xdr:colOff>9525</xdr:colOff>
                    <xdr:row>125</xdr:row>
                    <xdr:rowOff>9525</xdr:rowOff>
                  </from>
                  <to>
                    <xdr:col>11</xdr:col>
                    <xdr:colOff>0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33" name="Check Box 202">
              <controlPr defaultSize="0" autoFill="0" autoLine="0" autoPict="0">
                <anchor moveWithCells="1">
                  <from>
                    <xdr:col>11</xdr:col>
                    <xdr:colOff>19050</xdr:colOff>
                    <xdr:row>125</xdr:row>
                    <xdr:rowOff>9525</xdr:rowOff>
                  </from>
                  <to>
                    <xdr:col>12</xdr:col>
                    <xdr:colOff>9525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34" name="Check Box 203">
              <controlPr defaultSize="0" autoFill="0" autoLine="0" autoPict="0">
                <anchor moveWithCells="1">
                  <from>
                    <xdr:col>9</xdr:col>
                    <xdr:colOff>0</xdr:colOff>
                    <xdr:row>125</xdr:row>
                    <xdr:rowOff>9525</xdr:rowOff>
                  </from>
                  <to>
                    <xdr:col>9</xdr:col>
                    <xdr:colOff>571500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35" name="Check Box 204">
              <controlPr defaultSize="0" autoFill="0" autoLine="0" autoPict="0">
                <anchor moveWithCells="1">
                  <from>
                    <xdr:col>12</xdr:col>
                    <xdr:colOff>28575</xdr:colOff>
                    <xdr:row>125</xdr:row>
                    <xdr:rowOff>9525</xdr:rowOff>
                  </from>
                  <to>
                    <xdr:col>13</xdr:col>
                    <xdr:colOff>19050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36" name="Check Box 205">
              <controlPr defaultSize="0" autoFill="0" autoLine="0" autoPict="0">
                <anchor moveWithCells="1">
                  <from>
                    <xdr:col>14</xdr:col>
                    <xdr:colOff>9525</xdr:colOff>
                    <xdr:row>125</xdr:row>
                    <xdr:rowOff>9525</xdr:rowOff>
                  </from>
                  <to>
                    <xdr:col>15</xdr:col>
                    <xdr:colOff>0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37" name="Check Box 206">
              <controlPr defaultSize="0" autoFill="0" autoLine="0" autoPict="0">
                <anchor moveWithCells="1">
                  <from>
                    <xdr:col>15</xdr:col>
                    <xdr:colOff>9525</xdr:colOff>
                    <xdr:row>125</xdr:row>
                    <xdr:rowOff>9525</xdr:rowOff>
                  </from>
                  <to>
                    <xdr:col>15</xdr:col>
                    <xdr:colOff>695325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38" name="Check Box 207">
              <controlPr defaultSize="0" autoFill="0" autoLine="0" autoPict="0">
                <anchor moveWithCells="1">
                  <from>
                    <xdr:col>13</xdr:col>
                    <xdr:colOff>38100</xdr:colOff>
                    <xdr:row>125</xdr:row>
                    <xdr:rowOff>9525</xdr:rowOff>
                  </from>
                  <to>
                    <xdr:col>13</xdr:col>
                    <xdr:colOff>723900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39" name="Check Box 208">
              <controlPr defaultSize="0" autoFill="0" autoLine="0" autoPict="0">
                <anchor moveWithCells="1">
                  <from>
                    <xdr:col>10</xdr:col>
                    <xdr:colOff>9525</xdr:colOff>
                    <xdr:row>126</xdr:row>
                    <xdr:rowOff>0</xdr:rowOff>
                  </from>
                  <to>
                    <xdr:col>11</xdr:col>
                    <xdr:colOff>0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40" name="Check Box 209">
              <controlPr defaultSize="0" autoFill="0" autoLine="0" autoPict="0">
                <anchor moveWithCells="1">
                  <from>
                    <xdr:col>11</xdr:col>
                    <xdr:colOff>19050</xdr:colOff>
                    <xdr:row>126</xdr:row>
                    <xdr:rowOff>0</xdr:rowOff>
                  </from>
                  <to>
                    <xdr:col>12</xdr:col>
                    <xdr:colOff>9525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41" name="Check Box 210">
              <controlPr defaultSize="0" autoFill="0" autoLine="0" autoPict="0">
                <anchor moveWithCells="1">
                  <from>
                    <xdr:col>9</xdr:col>
                    <xdr:colOff>0</xdr:colOff>
                    <xdr:row>126</xdr:row>
                    <xdr:rowOff>0</xdr:rowOff>
                  </from>
                  <to>
                    <xdr:col>9</xdr:col>
                    <xdr:colOff>571500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42" name="Check Box 211">
              <controlPr defaultSize="0" autoFill="0" autoLine="0" autoPict="0">
                <anchor moveWithCells="1">
                  <from>
                    <xdr:col>12</xdr:col>
                    <xdr:colOff>28575</xdr:colOff>
                    <xdr:row>126</xdr:row>
                    <xdr:rowOff>0</xdr:rowOff>
                  </from>
                  <to>
                    <xdr:col>13</xdr:col>
                    <xdr:colOff>19050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43" name="Check Box 212">
              <controlPr defaultSize="0" autoFill="0" autoLine="0" autoPict="0">
                <anchor moveWithCells="1">
                  <from>
                    <xdr:col>14</xdr:col>
                    <xdr:colOff>9525</xdr:colOff>
                    <xdr:row>126</xdr:row>
                    <xdr:rowOff>0</xdr:rowOff>
                  </from>
                  <to>
                    <xdr:col>15</xdr:col>
                    <xdr:colOff>0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44" name="Check Box 213">
              <controlPr defaultSize="0" autoFill="0" autoLine="0" autoPict="0">
                <anchor moveWithCells="1">
                  <from>
                    <xdr:col>15</xdr:col>
                    <xdr:colOff>9525</xdr:colOff>
                    <xdr:row>126</xdr:row>
                    <xdr:rowOff>0</xdr:rowOff>
                  </from>
                  <to>
                    <xdr:col>15</xdr:col>
                    <xdr:colOff>695325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45" name="Check Box 214">
              <controlPr defaultSize="0" autoFill="0" autoLine="0" autoPict="0">
                <anchor moveWithCells="1">
                  <from>
                    <xdr:col>13</xdr:col>
                    <xdr:colOff>38100</xdr:colOff>
                    <xdr:row>126</xdr:row>
                    <xdr:rowOff>0</xdr:rowOff>
                  </from>
                  <to>
                    <xdr:col>13</xdr:col>
                    <xdr:colOff>723900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46" name="Check Box 215">
              <controlPr defaultSize="0" autoFill="0" autoLine="0" autoPict="0">
                <anchor moveWithCells="1">
                  <from>
                    <xdr:col>10</xdr:col>
                    <xdr:colOff>9525</xdr:colOff>
                    <xdr:row>159</xdr:row>
                    <xdr:rowOff>9525</xdr:rowOff>
                  </from>
                  <to>
                    <xdr:col>11</xdr:col>
                    <xdr:colOff>0</xdr:colOff>
                    <xdr:row>160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47" name="Check Box 216">
              <controlPr defaultSize="0" autoFill="0" autoLine="0" autoPict="0">
                <anchor moveWithCells="1">
                  <from>
                    <xdr:col>11</xdr:col>
                    <xdr:colOff>19050</xdr:colOff>
                    <xdr:row>159</xdr:row>
                    <xdr:rowOff>9525</xdr:rowOff>
                  </from>
                  <to>
                    <xdr:col>12</xdr:col>
                    <xdr:colOff>9525</xdr:colOff>
                    <xdr:row>160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48" name="Check Box 217">
              <controlPr defaultSize="0" autoFill="0" autoLine="0" autoPict="0">
                <anchor moveWithCells="1">
                  <from>
                    <xdr:col>9</xdr:col>
                    <xdr:colOff>0</xdr:colOff>
                    <xdr:row>159</xdr:row>
                    <xdr:rowOff>9525</xdr:rowOff>
                  </from>
                  <to>
                    <xdr:col>9</xdr:col>
                    <xdr:colOff>571500</xdr:colOff>
                    <xdr:row>160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49" name="Check Box 218">
              <controlPr defaultSize="0" autoFill="0" autoLine="0" autoPict="0">
                <anchor moveWithCells="1">
                  <from>
                    <xdr:col>12</xdr:col>
                    <xdr:colOff>28575</xdr:colOff>
                    <xdr:row>159</xdr:row>
                    <xdr:rowOff>9525</xdr:rowOff>
                  </from>
                  <to>
                    <xdr:col>13</xdr:col>
                    <xdr:colOff>19050</xdr:colOff>
                    <xdr:row>160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50" name="Check Box 219">
              <controlPr defaultSize="0" autoFill="0" autoLine="0" autoPict="0">
                <anchor moveWithCells="1">
                  <from>
                    <xdr:col>14</xdr:col>
                    <xdr:colOff>9525</xdr:colOff>
                    <xdr:row>159</xdr:row>
                    <xdr:rowOff>9525</xdr:rowOff>
                  </from>
                  <to>
                    <xdr:col>15</xdr:col>
                    <xdr:colOff>0</xdr:colOff>
                    <xdr:row>160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51" name="Check Box 220">
              <controlPr defaultSize="0" autoFill="0" autoLine="0" autoPict="0">
                <anchor moveWithCells="1">
                  <from>
                    <xdr:col>15</xdr:col>
                    <xdr:colOff>28575</xdr:colOff>
                    <xdr:row>159</xdr:row>
                    <xdr:rowOff>9525</xdr:rowOff>
                  </from>
                  <to>
                    <xdr:col>15</xdr:col>
                    <xdr:colOff>685800</xdr:colOff>
                    <xdr:row>160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52" name="Check Box 221">
              <controlPr defaultSize="0" autoFill="0" autoLine="0" autoPict="0">
                <anchor moveWithCells="1">
                  <from>
                    <xdr:col>13</xdr:col>
                    <xdr:colOff>38100</xdr:colOff>
                    <xdr:row>159</xdr:row>
                    <xdr:rowOff>9525</xdr:rowOff>
                  </from>
                  <to>
                    <xdr:col>13</xdr:col>
                    <xdr:colOff>723900</xdr:colOff>
                    <xdr:row>160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53" name="Check Box 222">
              <controlPr defaultSize="0" autoFill="0" autoLine="0" autoPict="0">
                <anchor moveWithCells="1">
                  <from>
                    <xdr:col>10</xdr:col>
                    <xdr:colOff>19050</xdr:colOff>
                    <xdr:row>160</xdr:row>
                    <xdr:rowOff>0</xdr:rowOff>
                  </from>
                  <to>
                    <xdr:col>11</xdr:col>
                    <xdr:colOff>9525</xdr:colOff>
                    <xdr:row>161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54" name="Check Box 223">
              <controlPr defaultSize="0" autoFill="0" autoLine="0" autoPict="0">
                <anchor moveWithCells="1">
                  <from>
                    <xdr:col>11</xdr:col>
                    <xdr:colOff>28575</xdr:colOff>
                    <xdr:row>160</xdr:row>
                    <xdr:rowOff>0</xdr:rowOff>
                  </from>
                  <to>
                    <xdr:col>12</xdr:col>
                    <xdr:colOff>19050</xdr:colOff>
                    <xdr:row>161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55" name="Check Box 224">
              <controlPr defaultSize="0" autoFill="0" autoLine="0" autoPict="0">
                <anchor moveWithCells="1">
                  <from>
                    <xdr:col>9</xdr:col>
                    <xdr:colOff>9525</xdr:colOff>
                    <xdr:row>160</xdr:row>
                    <xdr:rowOff>0</xdr:rowOff>
                  </from>
                  <to>
                    <xdr:col>10</xdr:col>
                    <xdr:colOff>0</xdr:colOff>
                    <xdr:row>161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56" name="Check Box 225">
              <controlPr defaultSize="0" autoFill="0" autoLine="0" autoPict="0">
                <anchor moveWithCells="1">
                  <from>
                    <xdr:col>12</xdr:col>
                    <xdr:colOff>38100</xdr:colOff>
                    <xdr:row>160</xdr:row>
                    <xdr:rowOff>0</xdr:rowOff>
                  </from>
                  <to>
                    <xdr:col>13</xdr:col>
                    <xdr:colOff>28575</xdr:colOff>
                    <xdr:row>161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57" name="Check Box 226">
              <controlPr defaultSize="0" autoFill="0" autoLine="0" autoPict="0">
                <anchor moveWithCells="1">
                  <from>
                    <xdr:col>14</xdr:col>
                    <xdr:colOff>19050</xdr:colOff>
                    <xdr:row>160</xdr:row>
                    <xdr:rowOff>0</xdr:rowOff>
                  </from>
                  <to>
                    <xdr:col>15</xdr:col>
                    <xdr:colOff>9525</xdr:colOff>
                    <xdr:row>161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58" name="Check Box 227">
              <controlPr defaultSize="0" autoFill="0" autoLine="0" autoPict="0">
                <anchor moveWithCells="1">
                  <from>
                    <xdr:col>15</xdr:col>
                    <xdr:colOff>38100</xdr:colOff>
                    <xdr:row>160</xdr:row>
                    <xdr:rowOff>0</xdr:rowOff>
                  </from>
                  <to>
                    <xdr:col>15</xdr:col>
                    <xdr:colOff>695325</xdr:colOff>
                    <xdr:row>161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59" name="Check Box 228">
              <controlPr defaultSize="0" autoFill="0" autoLine="0" autoPict="0">
                <anchor moveWithCells="1">
                  <from>
                    <xdr:col>13</xdr:col>
                    <xdr:colOff>47625</xdr:colOff>
                    <xdr:row>160</xdr:row>
                    <xdr:rowOff>0</xdr:rowOff>
                  </from>
                  <to>
                    <xdr:col>14</xdr:col>
                    <xdr:colOff>0</xdr:colOff>
                    <xdr:row>161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60" name="Check Box 229">
              <controlPr defaultSize="0" autoFill="0" autoLine="0" autoPict="0">
                <anchor moveWithCells="1">
                  <from>
                    <xdr:col>10</xdr:col>
                    <xdr:colOff>28575</xdr:colOff>
                    <xdr:row>193</xdr:row>
                    <xdr:rowOff>9525</xdr:rowOff>
                  </from>
                  <to>
                    <xdr:col>11</xdr:col>
                    <xdr:colOff>19050</xdr:colOff>
                    <xdr:row>194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61" name="Check Box 230">
              <controlPr defaultSize="0" autoFill="0" autoLine="0" autoPict="0">
                <anchor moveWithCells="1">
                  <from>
                    <xdr:col>11</xdr:col>
                    <xdr:colOff>38100</xdr:colOff>
                    <xdr:row>193</xdr:row>
                    <xdr:rowOff>9525</xdr:rowOff>
                  </from>
                  <to>
                    <xdr:col>12</xdr:col>
                    <xdr:colOff>28575</xdr:colOff>
                    <xdr:row>194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62" name="Check Box 231">
              <controlPr defaultSize="0" autoFill="0" autoLine="0" autoPict="0">
                <anchor moveWithCells="1">
                  <from>
                    <xdr:col>9</xdr:col>
                    <xdr:colOff>19050</xdr:colOff>
                    <xdr:row>193</xdr:row>
                    <xdr:rowOff>9525</xdr:rowOff>
                  </from>
                  <to>
                    <xdr:col>10</xdr:col>
                    <xdr:colOff>9525</xdr:colOff>
                    <xdr:row>194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63" name="Check Box 232">
              <controlPr defaultSize="0" autoFill="0" autoLine="0" autoPict="0">
                <anchor moveWithCells="1">
                  <from>
                    <xdr:col>12</xdr:col>
                    <xdr:colOff>47625</xdr:colOff>
                    <xdr:row>193</xdr:row>
                    <xdr:rowOff>9525</xdr:rowOff>
                  </from>
                  <to>
                    <xdr:col>13</xdr:col>
                    <xdr:colOff>38100</xdr:colOff>
                    <xdr:row>194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64" name="Check Box 233">
              <controlPr defaultSize="0" autoFill="0" autoLine="0" autoPict="0">
                <anchor moveWithCells="1">
                  <from>
                    <xdr:col>14</xdr:col>
                    <xdr:colOff>66675</xdr:colOff>
                    <xdr:row>193</xdr:row>
                    <xdr:rowOff>9525</xdr:rowOff>
                  </from>
                  <to>
                    <xdr:col>15</xdr:col>
                    <xdr:colOff>38100</xdr:colOff>
                    <xdr:row>194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65" name="Check Box 234">
              <controlPr defaultSize="0" autoFill="0" autoLine="0" autoPict="0">
                <anchor moveWithCells="1">
                  <from>
                    <xdr:col>15</xdr:col>
                    <xdr:colOff>57150</xdr:colOff>
                    <xdr:row>193</xdr:row>
                    <xdr:rowOff>9525</xdr:rowOff>
                  </from>
                  <to>
                    <xdr:col>16</xdr:col>
                    <xdr:colOff>19050</xdr:colOff>
                    <xdr:row>194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66" name="Check Box 235">
              <controlPr defaultSize="0" autoFill="0" autoLine="0" autoPict="0">
                <anchor moveWithCells="1">
                  <from>
                    <xdr:col>13</xdr:col>
                    <xdr:colOff>57150</xdr:colOff>
                    <xdr:row>193</xdr:row>
                    <xdr:rowOff>9525</xdr:rowOff>
                  </from>
                  <to>
                    <xdr:col>14</xdr:col>
                    <xdr:colOff>28575</xdr:colOff>
                    <xdr:row>194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67" name="Check Box 236">
              <controlPr defaultSize="0" autoFill="0" autoLine="0" autoPict="0">
                <anchor moveWithCells="1">
                  <from>
                    <xdr:col>10</xdr:col>
                    <xdr:colOff>9525</xdr:colOff>
                    <xdr:row>194</xdr:row>
                    <xdr:rowOff>9525</xdr:rowOff>
                  </from>
                  <to>
                    <xdr:col>11</xdr:col>
                    <xdr:colOff>0</xdr:colOff>
                    <xdr:row>195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68" name="Check Box 237">
              <controlPr defaultSize="0" autoFill="0" autoLine="0" autoPict="0">
                <anchor moveWithCells="1">
                  <from>
                    <xdr:col>11</xdr:col>
                    <xdr:colOff>19050</xdr:colOff>
                    <xdr:row>194</xdr:row>
                    <xdr:rowOff>9525</xdr:rowOff>
                  </from>
                  <to>
                    <xdr:col>12</xdr:col>
                    <xdr:colOff>9525</xdr:colOff>
                    <xdr:row>195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69" name="Check Box 238">
              <controlPr defaultSize="0" autoFill="0" autoLine="0" autoPict="0">
                <anchor moveWithCells="1">
                  <from>
                    <xdr:col>9</xdr:col>
                    <xdr:colOff>0</xdr:colOff>
                    <xdr:row>194</xdr:row>
                    <xdr:rowOff>9525</xdr:rowOff>
                  </from>
                  <to>
                    <xdr:col>9</xdr:col>
                    <xdr:colOff>571500</xdr:colOff>
                    <xdr:row>195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70" name="Check Box 239">
              <controlPr defaultSize="0" autoFill="0" autoLine="0" autoPict="0">
                <anchor moveWithCells="1">
                  <from>
                    <xdr:col>12</xdr:col>
                    <xdr:colOff>28575</xdr:colOff>
                    <xdr:row>194</xdr:row>
                    <xdr:rowOff>9525</xdr:rowOff>
                  </from>
                  <to>
                    <xdr:col>13</xdr:col>
                    <xdr:colOff>19050</xdr:colOff>
                    <xdr:row>195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71" name="Check Box 240">
              <controlPr defaultSize="0" autoFill="0" autoLine="0" autoPict="0">
                <anchor moveWithCells="1">
                  <from>
                    <xdr:col>14</xdr:col>
                    <xdr:colOff>47625</xdr:colOff>
                    <xdr:row>194</xdr:row>
                    <xdr:rowOff>9525</xdr:rowOff>
                  </from>
                  <to>
                    <xdr:col>15</xdr:col>
                    <xdr:colOff>19050</xdr:colOff>
                    <xdr:row>195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72" name="Check Box 241">
              <controlPr defaultSize="0" autoFill="0" autoLine="0" autoPict="0">
                <anchor moveWithCells="1">
                  <from>
                    <xdr:col>15</xdr:col>
                    <xdr:colOff>38100</xdr:colOff>
                    <xdr:row>194</xdr:row>
                    <xdr:rowOff>9525</xdr:rowOff>
                  </from>
                  <to>
                    <xdr:col>16</xdr:col>
                    <xdr:colOff>0</xdr:colOff>
                    <xdr:row>195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73" name="Check Box 242">
              <controlPr defaultSize="0" autoFill="0" autoLine="0" autoPict="0">
                <anchor moveWithCells="1">
                  <from>
                    <xdr:col>13</xdr:col>
                    <xdr:colOff>38100</xdr:colOff>
                    <xdr:row>194</xdr:row>
                    <xdr:rowOff>9525</xdr:rowOff>
                  </from>
                  <to>
                    <xdr:col>14</xdr:col>
                    <xdr:colOff>9525</xdr:colOff>
                    <xdr:row>195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74" name="Check Box 243">
              <controlPr defaultSize="0" autoFill="0" autoLine="0" autoPict="0">
                <anchor moveWithCells="1">
                  <from>
                    <xdr:col>10</xdr:col>
                    <xdr:colOff>9525</xdr:colOff>
                    <xdr:row>227</xdr:row>
                    <xdr:rowOff>0</xdr:rowOff>
                  </from>
                  <to>
                    <xdr:col>11</xdr:col>
                    <xdr:colOff>0</xdr:colOff>
                    <xdr:row>228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75" name="Check Box 244">
              <controlPr defaultSize="0" autoFill="0" autoLine="0" autoPict="0">
                <anchor moveWithCells="1">
                  <from>
                    <xdr:col>11</xdr:col>
                    <xdr:colOff>19050</xdr:colOff>
                    <xdr:row>227</xdr:row>
                    <xdr:rowOff>0</xdr:rowOff>
                  </from>
                  <to>
                    <xdr:col>12</xdr:col>
                    <xdr:colOff>9525</xdr:colOff>
                    <xdr:row>228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76" name="Check Box 245">
              <controlPr defaultSize="0" autoFill="0" autoLine="0" autoPict="0">
                <anchor moveWithCells="1">
                  <from>
                    <xdr:col>9</xdr:col>
                    <xdr:colOff>0</xdr:colOff>
                    <xdr:row>227</xdr:row>
                    <xdr:rowOff>0</xdr:rowOff>
                  </from>
                  <to>
                    <xdr:col>9</xdr:col>
                    <xdr:colOff>571500</xdr:colOff>
                    <xdr:row>228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77" name="Check Box 246">
              <controlPr defaultSize="0" autoFill="0" autoLine="0" autoPict="0">
                <anchor moveWithCells="1">
                  <from>
                    <xdr:col>12</xdr:col>
                    <xdr:colOff>28575</xdr:colOff>
                    <xdr:row>227</xdr:row>
                    <xdr:rowOff>0</xdr:rowOff>
                  </from>
                  <to>
                    <xdr:col>13</xdr:col>
                    <xdr:colOff>19050</xdr:colOff>
                    <xdr:row>228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78" name="Check Box 247">
              <controlPr defaultSize="0" autoFill="0" autoLine="0" autoPict="0">
                <anchor moveWithCells="1">
                  <from>
                    <xdr:col>14</xdr:col>
                    <xdr:colOff>19050</xdr:colOff>
                    <xdr:row>227</xdr:row>
                    <xdr:rowOff>0</xdr:rowOff>
                  </from>
                  <to>
                    <xdr:col>14</xdr:col>
                    <xdr:colOff>561975</xdr:colOff>
                    <xdr:row>228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79" name="Check Box 248">
              <controlPr defaultSize="0" autoFill="0" autoLine="0" autoPict="0">
                <anchor moveWithCells="1">
                  <from>
                    <xdr:col>14</xdr:col>
                    <xdr:colOff>571500</xdr:colOff>
                    <xdr:row>227</xdr:row>
                    <xdr:rowOff>0</xdr:rowOff>
                  </from>
                  <to>
                    <xdr:col>15</xdr:col>
                    <xdr:colOff>685800</xdr:colOff>
                    <xdr:row>228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80" name="Check Box 249">
              <controlPr defaultSize="0" autoFill="0" autoLine="0" autoPict="0">
                <anchor moveWithCells="1">
                  <from>
                    <xdr:col>13</xdr:col>
                    <xdr:colOff>38100</xdr:colOff>
                    <xdr:row>227</xdr:row>
                    <xdr:rowOff>0</xdr:rowOff>
                  </from>
                  <to>
                    <xdr:col>14</xdr:col>
                    <xdr:colOff>9525</xdr:colOff>
                    <xdr:row>228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81" name="Check Box 250">
              <controlPr defaultSize="0" autoFill="0" autoLine="0" autoPict="0">
                <anchor moveWithCells="1">
                  <from>
                    <xdr:col>10</xdr:col>
                    <xdr:colOff>19050</xdr:colOff>
                    <xdr:row>228</xdr:row>
                    <xdr:rowOff>9525</xdr:rowOff>
                  </from>
                  <to>
                    <xdr:col>11</xdr:col>
                    <xdr:colOff>9525</xdr:colOff>
                    <xdr:row>229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82" name="Check Box 251">
              <controlPr defaultSize="0" autoFill="0" autoLine="0" autoPict="0">
                <anchor moveWithCells="1">
                  <from>
                    <xdr:col>11</xdr:col>
                    <xdr:colOff>28575</xdr:colOff>
                    <xdr:row>228</xdr:row>
                    <xdr:rowOff>9525</xdr:rowOff>
                  </from>
                  <to>
                    <xdr:col>12</xdr:col>
                    <xdr:colOff>19050</xdr:colOff>
                    <xdr:row>229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83" name="Check Box 252">
              <controlPr defaultSize="0" autoFill="0" autoLine="0" autoPict="0">
                <anchor moveWithCells="1">
                  <from>
                    <xdr:col>9</xdr:col>
                    <xdr:colOff>9525</xdr:colOff>
                    <xdr:row>228</xdr:row>
                    <xdr:rowOff>9525</xdr:rowOff>
                  </from>
                  <to>
                    <xdr:col>10</xdr:col>
                    <xdr:colOff>0</xdr:colOff>
                    <xdr:row>229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84" name="Check Box 253">
              <controlPr defaultSize="0" autoFill="0" autoLine="0" autoPict="0">
                <anchor moveWithCells="1">
                  <from>
                    <xdr:col>12</xdr:col>
                    <xdr:colOff>38100</xdr:colOff>
                    <xdr:row>228</xdr:row>
                    <xdr:rowOff>9525</xdr:rowOff>
                  </from>
                  <to>
                    <xdr:col>13</xdr:col>
                    <xdr:colOff>28575</xdr:colOff>
                    <xdr:row>229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85" name="Check Box 254">
              <controlPr defaultSize="0" autoFill="0" autoLine="0" autoPict="0">
                <anchor moveWithCells="1">
                  <from>
                    <xdr:col>14</xdr:col>
                    <xdr:colOff>28575</xdr:colOff>
                    <xdr:row>228</xdr:row>
                    <xdr:rowOff>9525</xdr:rowOff>
                  </from>
                  <to>
                    <xdr:col>14</xdr:col>
                    <xdr:colOff>571500</xdr:colOff>
                    <xdr:row>229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86" name="Check Box 255">
              <controlPr defaultSize="0" autoFill="0" autoLine="0" autoPict="0">
                <anchor moveWithCells="1">
                  <from>
                    <xdr:col>15</xdr:col>
                    <xdr:colOff>0</xdr:colOff>
                    <xdr:row>228</xdr:row>
                    <xdr:rowOff>9525</xdr:rowOff>
                  </from>
                  <to>
                    <xdr:col>15</xdr:col>
                    <xdr:colOff>695325</xdr:colOff>
                    <xdr:row>229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87" name="Check Box 256">
              <controlPr defaultSize="0" autoFill="0" autoLine="0" autoPict="0">
                <anchor moveWithCells="1">
                  <from>
                    <xdr:col>13</xdr:col>
                    <xdr:colOff>47625</xdr:colOff>
                    <xdr:row>228</xdr:row>
                    <xdr:rowOff>9525</xdr:rowOff>
                  </from>
                  <to>
                    <xdr:col>14</xdr:col>
                    <xdr:colOff>19050</xdr:colOff>
                    <xdr:row>229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88" name="Check Box 257">
              <controlPr defaultSize="0" autoFill="0" autoLine="0" autoPict="0">
                <anchor moveWithCells="1">
                  <from>
                    <xdr:col>10</xdr:col>
                    <xdr:colOff>19050</xdr:colOff>
                    <xdr:row>261</xdr:row>
                    <xdr:rowOff>0</xdr:rowOff>
                  </from>
                  <to>
                    <xdr:col>11</xdr:col>
                    <xdr:colOff>9525</xdr:colOff>
                    <xdr:row>262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89" name="Check Box 258">
              <controlPr defaultSize="0" autoFill="0" autoLine="0" autoPict="0">
                <anchor moveWithCells="1">
                  <from>
                    <xdr:col>11</xdr:col>
                    <xdr:colOff>28575</xdr:colOff>
                    <xdr:row>261</xdr:row>
                    <xdr:rowOff>0</xdr:rowOff>
                  </from>
                  <to>
                    <xdr:col>12</xdr:col>
                    <xdr:colOff>19050</xdr:colOff>
                    <xdr:row>262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90" name="Check Box 259">
              <controlPr defaultSize="0" autoFill="0" autoLine="0" autoPict="0">
                <anchor moveWithCells="1">
                  <from>
                    <xdr:col>9</xdr:col>
                    <xdr:colOff>9525</xdr:colOff>
                    <xdr:row>261</xdr:row>
                    <xdr:rowOff>0</xdr:rowOff>
                  </from>
                  <to>
                    <xdr:col>10</xdr:col>
                    <xdr:colOff>0</xdr:colOff>
                    <xdr:row>262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91" name="Check Box 260">
              <controlPr defaultSize="0" autoFill="0" autoLine="0" autoPict="0">
                <anchor moveWithCells="1">
                  <from>
                    <xdr:col>12</xdr:col>
                    <xdr:colOff>38100</xdr:colOff>
                    <xdr:row>261</xdr:row>
                    <xdr:rowOff>0</xdr:rowOff>
                  </from>
                  <to>
                    <xdr:col>13</xdr:col>
                    <xdr:colOff>28575</xdr:colOff>
                    <xdr:row>262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92" name="Check Box 261">
              <controlPr defaultSize="0" autoFill="0" autoLine="0" autoPict="0">
                <anchor moveWithCells="1">
                  <from>
                    <xdr:col>14</xdr:col>
                    <xdr:colOff>57150</xdr:colOff>
                    <xdr:row>261</xdr:row>
                    <xdr:rowOff>0</xdr:rowOff>
                  </from>
                  <to>
                    <xdr:col>15</xdr:col>
                    <xdr:colOff>19050</xdr:colOff>
                    <xdr:row>262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93" name="Check Box 262">
              <controlPr defaultSize="0" autoFill="0" autoLine="0" autoPict="0">
                <anchor moveWithCells="1">
                  <from>
                    <xdr:col>15</xdr:col>
                    <xdr:colOff>28575</xdr:colOff>
                    <xdr:row>261</xdr:row>
                    <xdr:rowOff>0</xdr:rowOff>
                  </from>
                  <to>
                    <xdr:col>16</xdr:col>
                    <xdr:colOff>0</xdr:colOff>
                    <xdr:row>262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94" name="Check Box 263">
              <controlPr defaultSize="0" autoFill="0" autoLine="0" autoPict="0">
                <anchor moveWithCells="1">
                  <from>
                    <xdr:col>13</xdr:col>
                    <xdr:colOff>47625</xdr:colOff>
                    <xdr:row>261</xdr:row>
                    <xdr:rowOff>0</xdr:rowOff>
                  </from>
                  <to>
                    <xdr:col>14</xdr:col>
                    <xdr:colOff>28575</xdr:colOff>
                    <xdr:row>262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95" name="Check Box 264">
              <controlPr defaultSize="0" autoFill="0" autoLine="0" autoPict="0">
                <anchor moveWithCells="1">
                  <from>
                    <xdr:col>10</xdr:col>
                    <xdr:colOff>0</xdr:colOff>
                    <xdr:row>262</xdr:row>
                    <xdr:rowOff>0</xdr:rowOff>
                  </from>
                  <to>
                    <xdr:col>10</xdr:col>
                    <xdr:colOff>571500</xdr:colOff>
                    <xdr:row>263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96" name="Check Box 265">
              <controlPr defaultSize="0" autoFill="0" autoLine="0" autoPict="0">
                <anchor moveWithCells="1">
                  <from>
                    <xdr:col>11</xdr:col>
                    <xdr:colOff>9525</xdr:colOff>
                    <xdr:row>262</xdr:row>
                    <xdr:rowOff>0</xdr:rowOff>
                  </from>
                  <to>
                    <xdr:col>12</xdr:col>
                    <xdr:colOff>0</xdr:colOff>
                    <xdr:row>263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97" name="Check Box 266">
              <controlPr defaultSize="0" autoFill="0" autoLine="0" autoPict="0">
                <anchor moveWithCells="1">
                  <from>
                    <xdr:col>8</xdr:col>
                    <xdr:colOff>419100</xdr:colOff>
                    <xdr:row>262</xdr:row>
                    <xdr:rowOff>0</xdr:rowOff>
                  </from>
                  <to>
                    <xdr:col>9</xdr:col>
                    <xdr:colOff>561975</xdr:colOff>
                    <xdr:row>263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98" name="Check Box 267">
              <controlPr defaultSize="0" autoFill="0" autoLine="0" autoPict="0">
                <anchor moveWithCells="1">
                  <from>
                    <xdr:col>12</xdr:col>
                    <xdr:colOff>19050</xdr:colOff>
                    <xdr:row>262</xdr:row>
                    <xdr:rowOff>0</xdr:rowOff>
                  </from>
                  <to>
                    <xdr:col>13</xdr:col>
                    <xdr:colOff>9525</xdr:colOff>
                    <xdr:row>263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99" name="Check Box 268">
              <controlPr defaultSize="0" autoFill="0" autoLine="0" autoPict="0">
                <anchor moveWithCells="1">
                  <from>
                    <xdr:col>14</xdr:col>
                    <xdr:colOff>38100</xdr:colOff>
                    <xdr:row>262</xdr:row>
                    <xdr:rowOff>0</xdr:rowOff>
                  </from>
                  <to>
                    <xdr:col>15</xdr:col>
                    <xdr:colOff>0</xdr:colOff>
                    <xdr:row>263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100" name="Check Box 269">
              <controlPr defaultSize="0" autoFill="0" autoLine="0" autoPict="0">
                <anchor moveWithCells="1">
                  <from>
                    <xdr:col>15</xdr:col>
                    <xdr:colOff>9525</xdr:colOff>
                    <xdr:row>262</xdr:row>
                    <xdr:rowOff>0</xdr:rowOff>
                  </from>
                  <to>
                    <xdr:col>15</xdr:col>
                    <xdr:colOff>685800</xdr:colOff>
                    <xdr:row>263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101" name="Check Box 270">
              <controlPr defaultSize="0" autoFill="0" autoLine="0" autoPict="0">
                <anchor moveWithCells="1">
                  <from>
                    <xdr:col>13</xdr:col>
                    <xdr:colOff>28575</xdr:colOff>
                    <xdr:row>262</xdr:row>
                    <xdr:rowOff>0</xdr:rowOff>
                  </from>
                  <to>
                    <xdr:col>14</xdr:col>
                    <xdr:colOff>9525</xdr:colOff>
                    <xdr:row>263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102" name="Check Box 286">
              <controlPr defaultSize="0" autoFill="0" autoLine="0" autoPict="0">
                <anchor moveWithCells="1">
                  <from>
                    <xdr:col>10</xdr:col>
                    <xdr:colOff>0</xdr:colOff>
                    <xdr:row>16</xdr:row>
                    <xdr:rowOff>9525</xdr:rowOff>
                  </from>
                  <to>
                    <xdr:col>10</xdr:col>
                    <xdr:colOff>571500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103" name="Check Box 287">
              <controlPr defaultSize="0" autoFill="0" autoLine="0" autoPict="0">
                <anchor moveWithCells="1">
                  <from>
                    <xdr:col>11</xdr:col>
                    <xdr:colOff>9525</xdr:colOff>
                    <xdr:row>16</xdr:row>
                    <xdr:rowOff>9525</xdr:rowOff>
                  </from>
                  <to>
                    <xdr:col>12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104" name="Check Box 288">
              <controlPr defaultSize="0" autoFill="0" autoLine="0" autoPict="0">
                <anchor moveWithCells="1">
                  <from>
                    <xdr:col>8</xdr:col>
                    <xdr:colOff>419100</xdr:colOff>
                    <xdr:row>16</xdr:row>
                    <xdr:rowOff>9525</xdr:rowOff>
                  </from>
                  <to>
                    <xdr:col>9</xdr:col>
                    <xdr:colOff>561975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105" name="Check Box 289">
              <controlPr defaultSize="0" autoFill="0" autoLine="0" autoPict="0">
                <anchor moveWithCells="1">
                  <from>
                    <xdr:col>12</xdr:col>
                    <xdr:colOff>19050</xdr:colOff>
                    <xdr:row>16</xdr:row>
                    <xdr:rowOff>9525</xdr:rowOff>
                  </from>
                  <to>
                    <xdr:col>13</xdr:col>
                    <xdr:colOff>9525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106" name="Check Box 290">
              <controlPr defaultSize="0" autoFill="0" autoLine="0" autoPict="0">
                <anchor moveWithCells="1">
                  <from>
                    <xdr:col>14</xdr:col>
                    <xdr:colOff>38100</xdr:colOff>
                    <xdr:row>16</xdr:row>
                    <xdr:rowOff>9525</xdr:rowOff>
                  </from>
                  <to>
                    <xdr:col>15</xdr:col>
                    <xdr:colOff>9525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107" name="Check Box 291">
              <controlPr defaultSize="0" autoFill="0" autoLine="0" autoPict="0">
                <anchor moveWithCells="1">
                  <from>
                    <xdr:col>15</xdr:col>
                    <xdr:colOff>19050</xdr:colOff>
                    <xdr:row>16</xdr:row>
                    <xdr:rowOff>9525</xdr:rowOff>
                  </from>
                  <to>
                    <xdr:col>15</xdr:col>
                    <xdr:colOff>685800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108" name="Check Box 292">
              <controlPr defaultSize="0" autoFill="0" autoLine="0" autoPict="0">
                <anchor moveWithCells="1">
                  <from>
                    <xdr:col>13</xdr:col>
                    <xdr:colOff>28575</xdr:colOff>
                    <xdr:row>16</xdr:row>
                    <xdr:rowOff>9525</xdr:rowOff>
                  </from>
                  <to>
                    <xdr:col>14</xdr:col>
                    <xdr:colOff>9525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109" name="Check Box 293">
              <controlPr defaultSize="0" autoFill="0" autoLine="0" autoPict="0">
                <anchor moveWithCells="1">
                  <from>
                    <xdr:col>10</xdr:col>
                    <xdr:colOff>0</xdr:colOff>
                    <xdr:row>17</xdr:row>
                    <xdr:rowOff>19050</xdr:rowOff>
                  </from>
                  <to>
                    <xdr:col>10</xdr:col>
                    <xdr:colOff>571500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110" name="Check Box 294">
              <controlPr defaultSize="0" autoFill="0" autoLine="0" autoPict="0">
                <anchor moveWithCells="1">
                  <from>
                    <xdr:col>11</xdr:col>
                    <xdr:colOff>9525</xdr:colOff>
                    <xdr:row>17</xdr:row>
                    <xdr:rowOff>19050</xdr:rowOff>
                  </from>
                  <to>
                    <xdr:col>12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111" name="Check Box 295">
              <controlPr defaultSize="0" autoFill="0" autoLine="0" autoPict="0">
                <anchor moveWithCells="1">
                  <from>
                    <xdr:col>8</xdr:col>
                    <xdr:colOff>419100</xdr:colOff>
                    <xdr:row>17</xdr:row>
                    <xdr:rowOff>19050</xdr:rowOff>
                  </from>
                  <to>
                    <xdr:col>9</xdr:col>
                    <xdr:colOff>561975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112" name="Check Box 296">
              <controlPr defaultSize="0" autoFill="0" autoLine="0" autoPict="0">
                <anchor moveWithCells="1">
                  <from>
                    <xdr:col>12</xdr:col>
                    <xdr:colOff>19050</xdr:colOff>
                    <xdr:row>17</xdr:row>
                    <xdr:rowOff>19050</xdr:rowOff>
                  </from>
                  <to>
                    <xdr:col>13</xdr:col>
                    <xdr:colOff>9525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113" name="Check Box 297">
              <controlPr defaultSize="0" autoFill="0" autoLine="0" autoPict="0">
                <anchor moveWithCells="1">
                  <from>
                    <xdr:col>14</xdr:col>
                    <xdr:colOff>38100</xdr:colOff>
                    <xdr:row>17</xdr:row>
                    <xdr:rowOff>19050</xdr:rowOff>
                  </from>
                  <to>
                    <xdr:col>15</xdr:col>
                    <xdr:colOff>9525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114" name="Check Box 298">
              <controlPr defaultSize="0" autoFill="0" autoLine="0" autoPict="0">
                <anchor moveWithCells="1">
                  <from>
                    <xdr:col>15</xdr:col>
                    <xdr:colOff>19050</xdr:colOff>
                    <xdr:row>17</xdr:row>
                    <xdr:rowOff>19050</xdr:rowOff>
                  </from>
                  <to>
                    <xdr:col>16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115" name="Check Box 299">
              <controlPr defaultSize="0" autoFill="0" autoLine="0" autoPict="0">
                <anchor moveWithCells="1">
                  <from>
                    <xdr:col>13</xdr:col>
                    <xdr:colOff>28575</xdr:colOff>
                    <xdr:row>17</xdr:row>
                    <xdr:rowOff>19050</xdr:rowOff>
                  </from>
                  <to>
                    <xdr:col>14</xdr:col>
                    <xdr:colOff>19050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268"/>
  <sheetViews>
    <sheetView showGridLines="0" zoomScaleNormal="100" workbookViewId="0">
      <selection activeCell="B16" sqref="B16"/>
    </sheetView>
  </sheetViews>
  <sheetFormatPr baseColWidth="10" defaultRowHeight="12.75" x14ac:dyDescent="0.2"/>
  <cols>
    <col min="1" max="1" width="16.875" style="36" customWidth="1"/>
    <col min="2" max="2" width="8.125" style="36" customWidth="1"/>
    <col min="3" max="3" width="9.375" style="36" customWidth="1"/>
    <col min="4" max="4" width="8.125" style="36" customWidth="1"/>
    <col min="5" max="9" width="8.625" style="36" customWidth="1"/>
    <col min="10" max="10" width="11.125" style="36" customWidth="1"/>
    <col min="11" max="11" width="10.875" style="36" customWidth="1"/>
    <col min="12" max="12" width="11.875" style="36" customWidth="1"/>
    <col min="13" max="13" width="9.875" style="36" customWidth="1"/>
    <col min="14" max="14" width="8.125" style="36" customWidth="1"/>
    <col min="15" max="15" width="7.125" style="36" bestFit="1" customWidth="1"/>
    <col min="16" max="16" width="6.75" style="36" bestFit="1" customWidth="1"/>
    <col min="17" max="17" width="7.625" style="36" bestFit="1" customWidth="1"/>
    <col min="18" max="16384" width="11" style="36"/>
  </cols>
  <sheetData>
    <row r="1" spans="1:22" ht="23.25" customHeight="1" x14ac:dyDescent="0.2">
      <c r="D1" s="240"/>
      <c r="E1" s="240"/>
      <c r="F1" s="240"/>
      <c r="G1" s="240"/>
      <c r="H1" s="240"/>
      <c r="I1" s="240"/>
    </row>
    <row r="2" spans="1:22" ht="42.75" customHeight="1" x14ac:dyDescent="0.2">
      <c r="A2" s="98" t="str">
        <f>Enquête!J2</f>
        <v>N° XXX</v>
      </c>
      <c r="B2" s="31" t="s">
        <v>47</v>
      </c>
      <c r="C2" s="31" t="s">
        <v>55</v>
      </c>
      <c r="D2" s="32" t="s">
        <v>46</v>
      </c>
      <c r="E2" s="33" t="s">
        <v>48</v>
      </c>
      <c r="F2" s="31" t="s">
        <v>49</v>
      </c>
      <c r="G2" s="31" t="s">
        <v>50</v>
      </c>
      <c r="H2" s="31" t="s">
        <v>54</v>
      </c>
      <c r="I2" s="34" t="s">
        <v>37</v>
      </c>
      <c r="J2" s="33" t="s">
        <v>52</v>
      </c>
      <c r="K2" s="31" t="s">
        <v>56</v>
      </c>
      <c r="L2" s="31" t="s">
        <v>53</v>
      </c>
      <c r="M2" s="32" t="s">
        <v>51</v>
      </c>
      <c r="N2" s="33" t="s">
        <v>57</v>
      </c>
      <c r="O2" s="35"/>
      <c r="P2" s="35"/>
      <c r="Q2" s="35"/>
    </row>
    <row r="3" spans="1:22" x14ac:dyDescent="0.2">
      <c r="A3" s="37" t="s">
        <v>36</v>
      </c>
      <c r="B3" s="38">
        <v>1575</v>
      </c>
      <c r="C3" s="38">
        <v>4488</v>
      </c>
      <c r="D3" s="40">
        <v>6595</v>
      </c>
      <c r="E3" s="236"/>
      <c r="F3" s="237"/>
      <c r="G3" s="237"/>
      <c r="H3" s="237"/>
      <c r="I3" s="238"/>
      <c r="J3" s="40">
        <v>6595</v>
      </c>
      <c r="K3" s="38">
        <v>4488</v>
      </c>
      <c r="L3" s="38">
        <v>1575</v>
      </c>
      <c r="M3" s="39"/>
      <c r="N3" s="91"/>
      <c r="O3" s="41"/>
      <c r="P3" s="41"/>
      <c r="Q3" s="41"/>
      <c r="R3" s="42"/>
      <c r="S3" s="42"/>
      <c r="T3" s="42"/>
      <c r="U3" s="42"/>
      <c r="V3" s="42"/>
    </row>
    <row r="4" spans="1:22" x14ac:dyDescent="0.2">
      <c r="A4" s="88" t="s">
        <v>35</v>
      </c>
      <c r="B4" s="102"/>
      <c r="C4" s="102"/>
      <c r="D4" s="103"/>
      <c r="E4" s="92"/>
      <c r="F4" s="93"/>
      <c r="G4" s="94"/>
      <c r="H4" s="95"/>
      <c r="I4" s="96"/>
      <c r="J4" s="100">
        <v>-8.3000000000000007</v>
      </c>
      <c r="K4" s="101">
        <v>-5.14</v>
      </c>
      <c r="L4" s="101">
        <v>-0.44</v>
      </c>
      <c r="M4" s="89">
        <f>IF(D12=0,"-",D12)</f>
        <v>0.32361111111111113</v>
      </c>
      <c r="N4" s="97"/>
      <c r="O4" s="46"/>
      <c r="P4" s="46"/>
      <c r="Q4" s="47"/>
      <c r="R4" s="42"/>
      <c r="S4" s="42"/>
      <c r="T4" s="42"/>
      <c r="U4" s="42"/>
      <c r="V4" s="42"/>
    </row>
    <row r="5" spans="1:22" x14ac:dyDescent="0.2">
      <c r="A5" s="48" t="s">
        <v>65</v>
      </c>
      <c r="B5" s="49"/>
      <c r="C5" s="49"/>
      <c r="D5" s="50"/>
      <c r="E5" s="51"/>
      <c r="F5" s="49"/>
      <c r="G5" s="49"/>
      <c r="H5" s="29" t="str">
        <f t="shared" ref="H5:H9" si="0">IF(((E5-F5)/2)=0,"-",(E5-F5)/2)</f>
        <v>-</v>
      </c>
      <c r="I5" s="50"/>
      <c r="J5" s="51"/>
      <c r="K5" s="49"/>
      <c r="L5" s="49"/>
      <c r="M5" s="80" t="str">
        <f>IF(D13=0,"-",D13)</f>
        <v>-</v>
      </c>
      <c r="N5" s="52"/>
      <c r="O5" s="53"/>
      <c r="P5" s="53"/>
      <c r="Q5" s="53"/>
      <c r="R5" s="42"/>
      <c r="S5" s="42"/>
      <c r="T5" s="42"/>
      <c r="U5" s="42"/>
      <c r="V5" s="42"/>
    </row>
    <row r="6" spans="1:22" x14ac:dyDescent="0.2">
      <c r="A6" s="90" t="s">
        <v>43</v>
      </c>
      <c r="B6" s="54"/>
      <c r="C6" s="54"/>
      <c r="D6" s="55"/>
      <c r="E6" s="56"/>
      <c r="F6" s="54"/>
      <c r="G6" s="57"/>
      <c r="H6" s="29" t="str">
        <f t="shared" si="0"/>
        <v>-</v>
      </c>
      <c r="I6" s="58"/>
      <c r="J6" s="59"/>
      <c r="K6" s="57"/>
      <c r="L6" s="57"/>
      <c r="M6" s="80" t="str">
        <f>IF(D14=0,"-",D14)</f>
        <v>-</v>
      </c>
      <c r="N6" s="45"/>
      <c r="O6" s="46"/>
      <c r="P6" s="46"/>
      <c r="Q6" s="47"/>
      <c r="R6" s="42"/>
      <c r="S6" s="42"/>
      <c r="T6" s="42"/>
      <c r="U6" s="42"/>
      <c r="V6" s="42"/>
    </row>
    <row r="7" spans="1:22" x14ac:dyDescent="0.2">
      <c r="A7" s="90" t="s">
        <v>34</v>
      </c>
      <c r="B7" s="43"/>
      <c r="C7" s="43"/>
      <c r="D7" s="44"/>
      <c r="E7" s="60"/>
      <c r="F7" s="61"/>
      <c r="G7" s="61"/>
      <c r="H7" s="29" t="str">
        <f t="shared" si="0"/>
        <v>-</v>
      </c>
      <c r="I7" s="62"/>
      <c r="J7" s="60"/>
      <c r="K7" s="61"/>
      <c r="L7" s="61"/>
      <c r="M7" s="80" t="str">
        <f>IF(D15=0,"-",D15)</f>
        <v>-</v>
      </c>
      <c r="N7" s="45"/>
      <c r="O7" s="63"/>
      <c r="P7" s="63"/>
      <c r="Q7" s="63"/>
      <c r="R7" s="64"/>
      <c r="S7" s="42"/>
      <c r="T7" s="42"/>
      <c r="U7" s="42"/>
      <c r="V7" s="42"/>
    </row>
    <row r="8" spans="1:22" x14ac:dyDescent="0.2">
      <c r="A8" s="90"/>
      <c r="B8" s="61"/>
      <c r="C8" s="61"/>
      <c r="D8" s="62"/>
      <c r="E8" s="60"/>
      <c r="F8" s="61"/>
      <c r="G8" s="61"/>
      <c r="H8" s="29" t="str">
        <f t="shared" si="0"/>
        <v>-</v>
      </c>
      <c r="I8" s="62"/>
      <c r="J8" s="60"/>
      <c r="K8" s="61"/>
      <c r="L8" s="61"/>
      <c r="M8" s="80" t="str">
        <f>IF(E16=0,"-",E16)</f>
        <v>-</v>
      </c>
      <c r="N8" s="60"/>
      <c r="O8" s="65"/>
      <c r="P8" s="46"/>
      <c r="Q8" s="66"/>
      <c r="R8" s="42"/>
      <c r="S8" s="42"/>
      <c r="T8" s="42"/>
      <c r="U8" s="42"/>
      <c r="V8" s="42"/>
    </row>
    <row r="9" spans="1:22" x14ac:dyDescent="0.2">
      <c r="A9" s="90"/>
      <c r="B9" s="61"/>
      <c r="C9" s="67"/>
      <c r="D9" s="68"/>
      <c r="E9" s="69"/>
      <c r="F9" s="70"/>
      <c r="G9" s="71"/>
      <c r="H9" s="30" t="str">
        <f t="shared" si="0"/>
        <v>-</v>
      </c>
      <c r="I9" s="72"/>
      <c r="J9" s="69"/>
      <c r="K9" s="70"/>
      <c r="L9" s="70"/>
      <c r="M9" s="80" t="str">
        <f>IF(E17=0,"-",E17)</f>
        <v>-</v>
      </c>
      <c r="N9" s="51"/>
      <c r="O9" s="46"/>
      <c r="P9" s="46"/>
      <c r="Q9" s="73"/>
    </row>
    <row r="10" spans="1:22" x14ac:dyDescent="0.2">
      <c r="A10" s="74"/>
      <c r="B10" s="75"/>
      <c r="C10" s="75"/>
      <c r="D10" s="75"/>
      <c r="E10" s="74"/>
      <c r="F10" s="74"/>
      <c r="G10" s="76"/>
      <c r="H10" s="74"/>
      <c r="I10" s="77"/>
      <c r="J10" s="75"/>
      <c r="K10" s="75"/>
      <c r="L10" s="75"/>
      <c r="M10" s="75"/>
      <c r="N10" s="75"/>
      <c r="O10" s="75"/>
    </row>
    <row r="11" spans="1:22" x14ac:dyDescent="0.2">
      <c r="A11" s="239" t="s">
        <v>33</v>
      </c>
      <c r="B11" s="239"/>
      <c r="C11" s="239"/>
      <c r="D11" s="239"/>
      <c r="F11" s="74"/>
      <c r="G11" s="76"/>
      <c r="H11" s="74"/>
      <c r="I11" s="77"/>
      <c r="J11" s="75"/>
      <c r="K11" s="75"/>
      <c r="L11" s="75"/>
      <c r="M11" s="75"/>
      <c r="N11" s="75"/>
      <c r="O11" s="75"/>
    </row>
    <row r="12" spans="1:22" x14ac:dyDescent="0.2">
      <c r="A12" s="81" t="s">
        <v>40</v>
      </c>
      <c r="B12" s="99">
        <v>3.0555555555555555E-2</v>
      </c>
      <c r="C12" s="99">
        <v>0.35416666666666669</v>
      </c>
      <c r="D12" s="82">
        <f>MOD(C12-B12,360/24)</f>
        <v>0.32361111111111113</v>
      </c>
      <c r="F12" s="74"/>
      <c r="G12" s="76"/>
      <c r="H12" s="74"/>
      <c r="I12" s="77"/>
      <c r="J12" s="75"/>
      <c r="K12" s="75"/>
      <c r="L12" s="75"/>
      <c r="M12" s="75"/>
      <c r="N12" s="75"/>
      <c r="O12" s="75"/>
    </row>
    <row r="13" spans="1:22" x14ac:dyDescent="0.2">
      <c r="A13" s="74" t="s">
        <v>38</v>
      </c>
      <c r="B13" s="78"/>
      <c r="C13" s="78"/>
      <c r="D13" s="82">
        <f>MOD(C13-B13,360/24)</f>
        <v>0</v>
      </c>
      <c r="F13" s="74"/>
      <c r="G13" s="76"/>
      <c r="H13" s="74"/>
      <c r="I13" s="77"/>
      <c r="J13" s="75"/>
      <c r="K13" s="75"/>
      <c r="L13" s="75"/>
      <c r="M13" s="75"/>
      <c r="N13" s="75"/>
      <c r="O13" s="75"/>
    </row>
    <row r="14" spans="1:22" x14ac:dyDescent="0.2">
      <c r="A14" s="74" t="s">
        <v>41</v>
      </c>
      <c r="B14" s="78"/>
      <c r="C14" s="78"/>
      <c r="D14" s="82">
        <f>MOD(C14-B14,360/24)</f>
        <v>0</v>
      </c>
      <c r="F14" s="74"/>
      <c r="G14" s="76"/>
      <c r="H14" s="74"/>
      <c r="I14" s="77"/>
      <c r="J14" s="75"/>
      <c r="K14" s="75"/>
      <c r="L14" s="75"/>
      <c r="M14" s="75"/>
      <c r="N14" s="75"/>
      <c r="O14" s="75"/>
    </row>
    <row r="15" spans="1:22" x14ac:dyDescent="0.2">
      <c r="A15" s="74" t="s">
        <v>39</v>
      </c>
      <c r="B15" s="78"/>
      <c r="C15" s="78"/>
      <c r="D15" s="82">
        <f>MOD(C15-B15,360/24)</f>
        <v>0</v>
      </c>
      <c r="F15" s="74"/>
      <c r="G15" s="76"/>
      <c r="H15" s="74"/>
      <c r="I15" s="77"/>
      <c r="J15" s="75"/>
      <c r="K15" s="75"/>
      <c r="L15" s="75"/>
      <c r="M15" s="75"/>
      <c r="N15" s="75"/>
      <c r="O15" s="75"/>
    </row>
    <row r="16" spans="1:22" x14ac:dyDescent="0.2">
      <c r="A16" s="74"/>
      <c r="B16" s="75"/>
      <c r="C16" s="75"/>
      <c r="D16" s="75"/>
      <c r="E16" s="74"/>
      <c r="F16" s="74"/>
      <c r="G16" s="76"/>
      <c r="H16" s="74"/>
      <c r="I16" s="77"/>
      <c r="J16" s="75"/>
      <c r="K16" s="75"/>
      <c r="L16" s="75"/>
      <c r="M16" s="75"/>
      <c r="N16" s="79"/>
      <c r="O16" s="75"/>
    </row>
    <row r="17" spans="1:15" x14ac:dyDescent="0.2">
      <c r="A17" s="74"/>
      <c r="B17" s="75"/>
      <c r="C17" s="75"/>
      <c r="D17" s="75"/>
      <c r="E17" s="74"/>
      <c r="F17" s="74"/>
      <c r="G17" s="76"/>
      <c r="H17" s="74"/>
      <c r="I17" s="77"/>
      <c r="J17" s="75"/>
      <c r="K17" s="75"/>
      <c r="L17" s="75"/>
      <c r="M17" s="75"/>
      <c r="N17" s="75"/>
      <c r="O17" s="75"/>
    </row>
    <row r="18" spans="1:15" x14ac:dyDescent="0.2">
      <c r="A18" s="74"/>
      <c r="B18" s="75"/>
      <c r="C18" s="75"/>
      <c r="D18" s="75"/>
      <c r="E18" s="74"/>
      <c r="F18" s="74"/>
      <c r="G18" s="76"/>
      <c r="H18" s="74"/>
      <c r="I18" s="77"/>
      <c r="J18" s="75"/>
      <c r="K18" s="75"/>
      <c r="L18" s="75"/>
      <c r="M18" s="75"/>
      <c r="N18" s="75"/>
      <c r="O18" s="75"/>
    </row>
    <row r="19" spans="1:15" x14ac:dyDescent="0.2">
      <c r="A19" s="74"/>
      <c r="B19" s="75"/>
      <c r="C19" s="75"/>
      <c r="D19" s="75"/>
      <c r="E19" s="74"/>
      <c r="F19" s="74"/>
      <c r="G19" s="76"/>
      <c r="H19" s="74"/>
      <c r="I19" s="77"/>
      <c r="J19" s="75"/>
      <c r="K19" s="75"/>
      <c r="L19" s="75"/>
      <c r="M19" s="75"/>
      <c r="N19" s="75"/>
      <c r="O19" s="75"/>
    </row>
    <row r="20" spans="1:15" x14ac:dyDescent="0.2">
      <c r="A20" s="74"/>
      <c r="B20" s="75"/>
      <c r="C20" s="75"/>
      <c r="D20" s="75"/>
      <c r="E20" s="74"/>
      <c r="F20" s="74"/>
      <c r="G20" s="76"/>
      <c r="H20" s="74"/>
      <c r="I20" s="77"/>
      <c r="J20" s="75"/>
      <c r="K20" s="75"/>
      <c r="L20" s="75"/>
      <c r="M20" s="75"/>
      <c r="N20" s="75"/>
      <c r="O20" s="75"/>
    </row>
    <row r="21" spans="1:15" x14ac:dyDescent="0.2">
      <c r="A21" s="74"/>
      <c r="B21" s="75"/>
      <c r="C21" s="75"/>
      <c r="D21" s="75"/>
      <c r="E21" s="74"/>
      <c r="F21" s="74"/>
      <c r="G21" s="76"/>
      <c r="H21" s="74"/>
      <c r="I21" s="77"/>
      <c r="J21" s="75"/>
      <c r="K21" s="75"/>
      <c r="L21" s="75"/>
      <c r="M21" s="75"/>
      <c r="N21" s="75"/>
      <c r="O21" s="75"/>
    </row>
    <row r="22" spans="1:15" x14ac:dyDescent="0.2">
      <c r="A22" s="74"/>
      <c r="B22" s="75"/>
      <c r="C22" s="75"/>
      <c r="D22" s="75"/>
      <c r="E22" s="74"/>
      <c r="F22" s="74"/>
      <c r="G22" s="76"/>
      <c r="H22" s="74"/>
      <c r="I22" s="77"/>
      <c r="J22" s="75"/>
      <c r="K22" s="75"/>
      <c r="L22" s="75"/>
      <c r="M22" s="75"/>
      <c r="N22" s="75"/>
      <c r="O22" s="75"/>
    </row>
    <row r="23" spans="1:15" x14ac:dyDescent="0.2">
      <c r="A23" s="74"/>
      <c r="B23" s="75"/>
      <c r="C23" s="75"/>
      <c r="D23" s="75"/>
      <c r="E23" s="74"/>
      <c r="F23" s="74"/>
      <c r="G23" s="76"/>
      <c r="H23" s="74"/>
      <c r="I23" s="77"/>
      <c r="J23" s="75"/>
      <c r="K23" s="75"/>
      <c r="L23" s="75"/>
      <c r="M23" s="75"/>
      <c r="N23" s="75"/>
      <c r="O23" s="75"/>
    </row>
    <row r="24" spans="1:15" x14ac:dyDescent="0.2">
      <c r="A24" s="74"/>
      <c r="B24" s="75"/>
      <c r="C24" s="75"/>
      <c r="D24" s="75"/>
      <c r="E24" s="74"/>
      <c r="F24" s="74"/>
      <c r="G24" s="76"/>
      <c r="H24" s="74"/>
      <c r="I24" s="77"/>
      <c r="J24" s="75"/>
      <c r="K24" s="75"/>
      <c r="L24" s="75"/>
      <c r="M24" s="75"/>
      <c r="N24" s="75"/>
      <c r="O24" s="75"/>
    </row>
    <row r="25" spans="1:15" x14ac:dyDescent="0.2">
      <c r="A25" s="74"/>
      <c r="B25" s="75"/>
      <c r="C25" s="75"/>
      <c r="D25" s="75"/>
      <c r="E25" s="74"/>
      <c r="F25" s="74"/>
      <c r="G25" s="76"/>
      <c r="H25" s="74"/>
      <c r="I25" s="77"/>
      <c r="J25" s="75"/>
      <c r="K25" s="75"/>
      <c r="L25" s="75"/>
      <c r="M25" s="75"/>
      <c r="N25" s="75"/>
      <c r="O25" s="75"/>
    </row>
    <row r="26" spans="1:15" x14ac:dyDescent="0.2">
      <c r="A26" s="74"/>
      <c r="B26" s="75"/>
      <c r="C26" s="75"/>
      <c r="D26" s="75"/>
      <c r="E26" s="74"/>
      <c r="F26" s="74"/>
      <c r="G26" s="76"/>
      <c r="H26" s="74"/>
      <c r="I26" s="77"/>
      <c r="J26" s="75"/>
      <c r="K26" s="75"/>
      <c r="L26" s="75"/>
      <c r="M26" s="75"/>
      <c r="N26" s="75"/>
      <c r="O26" s="75"/>
    </row>
    <row r="27" spans="1:15" x14ac:dyDescent="0.2">
      <c r="A27" s="74"/>
      <c r="B27" s="75"/>
      <c r="C27" s="75"/>
      <c r="D27" s="75"/>
      <c r="E27" s="74"/>
      <c r="F27" s="74"/>
      <c r="G27" s="76"/>
      <c r="H27" s="74"/>
      <c r="I27" s="77"/>
      <c r="J27" s="75"/>
      <c r="K27" s="75"/>
      <c r="L27" s="75"/>
      <c r="M27" s="75"/>
      <c r="N27" s="75"/>
      <c r="O27" s="75"/>
    </row>
    <row r="28" spans="1:15" x14ac:dyDescent="0.2">
      <c r="A28" s="74"/>
      <c r="B28" s="75"/>
      <c r="C28" s="75"/>
      <c r="D28" s="75"/>
      <c r="E28" s="74"/>
      <c r="F28" s="74"/>
      <c r="G28" s="76"/>
      <c r="H28" s="74"/>
      <c r="I28" s="77"/>
      <c r="J28" s="75"/>
      <c r="K28" s="75"/>
      <c r="L28" s="75"/>
      <c r="M28" s="75"/>
      <c r="N28" s="75"/>
      <c r="O28" s="75"/>
    </row>
    <row r="29" spans="1:15" x14ac:dyDescent="0.2">
      <c r="A29" s="74"/>
      <c r="B29" s="75"/>
      <c r="C29" s="75"/>
      <c r="D29" s="75"/>
      <c r="E29" s="74"/>
      <c r="F29" s="74"/>
      <c r="G29" s="76"/>
      <c r="H29" s="74"/>
      <c r="I29" s="77"/>
      <c r="J29" s="75"/>
      <c r="K29" s="75"/>
      <c r="L29" s="75"/>
      <c r="M29" s="75"/>
      <c r="N29" s="75"/>
      <c r="O29" s="75"/>
    </row>
    <row r="30" spans="1:15" x14ac:dyDescent="0.2">
      <c r="A30" s="74"/>
      <c r="B30" s="75"/>
      <c r="C30" s="75"/>
      <c r="D30" s="75"/>
      <c r="E30" s="74"/>
      <c r="F30" s="74"/>
      <c r="G30" s="76"/>
      <c r="H30" s="74"/>
      <c r="I30" s="77"/>
      <c r="J30" s="75"/>
      <c r="K30" s="75"/>
      <c r="L30" s="75"/>
      <c r="M30" s="75"/>
      <c r="N30" s="75"/>
      <c r="O30" s="75"/>
    </row>
    <row r="31" spans="1:15" x14ac:dyDescent="0.2">
      <c r="A31" s="74"/>
      <c r="B31" s="75"/>
      <c r="C31" s="75"/>
      <c r="D31" s="75"/>
      <c r="E31" s="74"/>
      <c r="F31" s="74"/>
      <c r="G31" s="76"/>
      <c r="H31" s="74"/>
      <c r="I31" s="77"/>
      <c r="J31" s="75"/>
      <c r="K31" s="75"/>
      <c r="L31" s="75"/>
      <c r="M31" s="75"/>
      <c r="N31" s="75"/>
      <c r="O31" s="75"/>
    </row>
    <row r="32" spans="1:15" x14ac:dyDescent="0.2">
      <c r="A32" s="74"/>
      <c r="B32" s="75"/>
      <c r="C32" s="75"/>
      <c r="D32" s="75"/>
      <c r="E32" s="74"/>
      <c r="F32" s="74"/>
      <c r="G32" s="76"/>
      <c r="H32" s="74"/>
      <c r="I32" s="77"/>
      <c r="J32" s="75"/>
      <c r="K32" s="75"/>
      <c r="L32" s="75"/>
      <c r="M32" s="75"/>
      <c r="N32" s="75"/>
      <c r="O32" s="75"/>
    </row>
    <row r="33" spans="1:15" x14ac:dyDescent="0.2">
      <c r="A33" s="74"/>
      <c r="B33" s="75"/>
      <c r="C33" s="75"/>
      <c r="D33" s="75"/>
      <c r="E33" s="74"/>
      <c r="F33" s="74"/>
      <c r="G33" s="76"/>
      <c r="H33" s="74"/>
      <c r="I33" s="77"/>
      <c r="J33" s="75"/>
      <c r="K33" s="75"/>
      <c r="L33" s="75"/>
      <c r="M33" s="75"/>
      <c r="N33" s="75"/>
      <c r="O33" s="75"/>
    </row>
    <row r="34" spans="1:15" x14ac:dyDescent="0.2">
      <c r="A34" s="74"/>
      <c r="B34" s="75"/>
      <c r="C34" s="75"/>
      <c r="D34" s="75"/>
      <c r="E34" s="74"/>
      <c r="F34" s="74"/>
      <c r="G34" s="76"/>
      <c r="H34" s="74"/>
      <c r="I34" s="77"/>
      <c r="J34" s="75"/>
      <c r="K34" s="75"/>
      <c r="L34" s="75"/>
      <c r="M34" s="75"/>
      <c r="N34" s="75"/>
      <c r="O34" s="75"/>
    </row>
    <row r="35" spans="1:15" x14ac:dyDescent="0.2">
      <c r="A35" s="74"/>
      <c r="B35" s="75"/>
      <c r="C35" s="75"/>
      <c r="D35" s="75"/>
      <c r="E35" s="74"/>
      <c r="F35" s="74"/>
      <c r="G35" s="76"/>
      <c r="H35" s="74"/>
      <c r="I35" s="77"/>
      <c r="J35" s="75"/>
      <c r="K35" s="75"/>
      <c r="L35" s="75"/>
      <c r="M35" s="75"/>
      <c r="N35" s="79"/>
      <c r="O35" s="75"/>
    </row>
    <row r="36" spans="1:15" x14ac:dyDescent="0.2">
      <c r="A36" s="74"/>
      <c r="B36" s="75"/>
      <c r="C36" s="75"/>
      <c r="D36" s="75"/>
      <c r="E36" s="74"/>
      <c r="F36" s="74"/>
      <c r="G36" s="76"/>
      <c r="H36" s="74"/>
      <c r="I36" s="77"/>
      <c r="J36" s="75"/>
      <c r="K36" s="75"/>
      <c r="L36" s="75"/>
      <c r="M36" s="75"/>
      <c r="N36" s="75"/>
      <c r="O36" s="75"/>
    </row>
    <row r="37" spans="1:15" x14ac:dyDescent="0.2">
      <c r="A37" s="74"/>
      <c r="B37" s="75"/>
      <c r="C37" s="75"/>
      <c r="D37" s="75"/>
      <c r="E37" s="74"/>
      <c r="F37" s="74"/>
      <c r="G37" s="76"/>
      <c r="H37" s="74"/>
      <c r="I37" s="77"/>
      <c r="J37" s="75"/>
      <c r="K37" s="75"/>
      <c r="L37" s="75"/>
      <c r="M37" s="75"/>
      <c r="N37" s="75"/>
      <c r="O37" s="75"/>
    </row>
    <row r="38" spans="1:15" x14ac:dyDescent="0.2">
      <c r="A38" s="74"/>
      <c r="B38" s="75"/>
      <c r="C38" s="75"/>
      <c r="D38" s="75"/>
      <c r="E38" s="74"/>
      <c r="F38" s="74"/>
      <c r="G38" s="76"/>
      <c r="H38" s="74"/>
      <c r="I38" s="75"/>
      <c r="J38" s="75"/>
      <c r="K38" s="75"/>
      <c r="L38" s="75"/>
      <c r="M38" s="75"/>
      <c r="N38" s="75"/>
      <c r="O38" s="75"/>
    </row>
    <row r="39" spans="1:15" x14ac:dyDescent="0.2">
      <c r="A39" s="74"/>
      <c r="B39" s="75"/>
      <c r="C39" s="75"/>
      <c r="D39" s="75"/>
      <c r="E39" s="74"/>
      <c r="F39" s="74"/>
      <c r="G39" s="76"/>
      <c r="H39" s="74"/>
      <c r="I39" s="75"/>
      <c r="J39" s="75"/>
      <c r="K39" s="75"/>
      <c r="L39" s="75"/>
      <c r="M39" s="75"/>
      <c r="N39" s="75"/>
      <c r="O39" s="75"/>
    </row>
    <row r="40" spans="1:15" x14ac:dyDescent="0.2">
      <c r="A40" s="74"/>
      <c r="B40" s="75"/>
      <c r="C40" s="75"/>
      <c r="D40" s="75"/>
      <c r="E40" s="74"/>
      <c r="F40" s="74"/>
      <c r="G40" s="76"/>
      <c r="H40" s="74"/>
      <c r="I40" s="75"/>
      <c r="J40" s="75"/>
      <c r="K40" s="75"/>
      <c r="L40" s="75"/>
      <c r="M40" s="75"/>
      <c r="N40" s="75"/>
      <c r="O40" s="75"/>
    </row>
    <row r="41" spans="1:15" x14ac:dyDescent="0.2">
      <c r="A41" s="74"/>
      <c r="B41" s="75"/>
      <c r="C41" s="75"/>
      <c r="D41" s="75"/>
      <c r="E41" s="74"/>
      <c r="F41" s="74"/>
      <c r="G41" s="76"/>
      <c r="H41" s="74"/>
      <c r="I41" s="75"/>
      <c r="J41" s="75"/>
      <c r="K41" s="75"/>
      <c r="L41" s="75"/>
      <c r="M41" s="75"/>
      <c r="N41" s="75"/>
      <c r="O41" s="75"/>
    </row>
    <row r="42" spans="1:15" x14ac:dyDescent="0.2">
      <c r="A42" s="74"/>
      <c r="B42" s="75"/>
      <c r="C42" s="75"/>
      <c r="D42" s="75"/>
      <c r="E42" s="74"/>
      <c r="F42" s="74"/>
      <c r="G42" s="76"/>
      <c r="H42" s="74"/>
      <c r="I42" s="75"/>
      <c r="J42" s="75"/>
      <c r="K42" s="75"/>
      <c r="L42" s="75"/>
      <c r="M42" s="75"/>
      <c r="N42" s="75"/>
      <c r="O42" s="75"/>
    </row>
    <row r="43" spans="1:15" x14ac:dyDescent="0.2">
      <c r="A43" s="74"/>
      <c r="B43" s="75"/>
      <c r="C43" s="75"/>
      <c r="D43" s="75"/>
      <c r="E43" s="74"/>
      <c r="F43" s="74"/>
      <c r="G43" s="76"/>
      <c r="H43" s="74"/>
      <c r="I43" s="75"/>
      <c r="J43" s="75"/>
      <c r="K43" s="75"/>
      <c r="L43" s="75"/>
      <c r="M43" s="75"/>
      <c r="N43" s="75"/>
      <c r="O43" s="75"/>
    </row>
    <row r="44" spans="1:15" x14ac:dyDescent="0.2">
      <c r="A44" s="74"/>
      <c r="B44" s="75"/>
      <c r="C44" s="75"/>
      <c r="D44" s="75"/>
      <c r="E44" s="74"/>
      <c r="F44" s="74"/>
      <c r="G44" s="76"/>
      <c r="H44" s="74"/>
      <c r="I44" s="75"/>
      <c r="J44" s="75"/>
      <c r="K44" s="75"/>
      <c r="L44" s="75"/>
      <c r="M44" s="75"/>
      <c r="N44" s="75"/>
      <c r="O44" s="75"/>
    </row>
    <row r="45" spans="1:15" x14ac:dyDescent="0.2">
      <c r="A45" s="74"/>
      <c r="B45" s="75"/>
      <c r="C45" s="75"/>
      <c r="D45" s="75"/>
      <c r="E45" s="74"/>
      <c r="F45" s="74"/>
      <c r="G45" s="76"/>
      <c r="H45" s="74"/>
      <c r="I45" s="75"/>
      <c r="J45" s="75"/>
      <c r="K45" s="75"/>
      <c r="L45" s="75"/>
      <c r="M45" s="75"/>
      <c r="N45" s="75"/>
      <c r="O45" s="75"/>
    </row>
    <row r="46" spans="1:15" x14ac:dyDescent="0.2">
      <c r="A46" s="74"/>
      <c r="B46" s="75"/>
      <c r="C46" s="75"/>
      <c r="D46" s="75"/>
      <c r="E46" s="74"/>
      <c r="F46" s="74"/>
      <c r="G46" s="76"/>
      <c r="H46" s="74"/>
      <c r="I46" s="75"/>
      <c r="J46" s="75"/>
      <c r="K46" s="75"/>
      <c r="L46" s="75"/>
      <c r="M46" s="75"/>
      <c r="N46" s="75"/>
      <c r="O46" s="75"/>
    </row>
    <row r="47" spans="1:15" x14ac:dyDescent="0.2">
      <c r="A47" s="74"/>
      <c r="B47" s="75"/>
      <c r="C47" s="75"/>
      <c r="D47" s="75"/>
      <c r="E47" s="74"/>
      <c r="F47" s="74"/>
      <c r="G47" s="76"/>
      <c r="H47" s="74"/>
      <c r="I47" s="75"/>
      <c r="J47" s="75"/>
      <c r="K47" s="75"/>
      <c r="L47" s="75"/>
      <c r="M47" s="75"/>
      <c r="N47" s="75"/>
      <c r="O47" s="75"/>
    </row>
    <row r="48" spans="1:15" x14ac:dyDescent="0.2">
      <c r="A48" s="74"/>
      <c r="B48" s="75"/>
      <c r="C48" s="75"/>
      <c r="D48" s="75"/>
      <c r="E48" s="74"/>
      <c r="F48" s="74"/>
      <c r="G48" s="76"/>
      <c r="H48" s="74"/>
      <c r="I48" s="75"/>
      <c r="J48" s="75"/>
      <c r="K48" s="75"/>
      <c r="L48" s="75"/>
      <c r="M48" s="75"/>
      <c r="N48" s="75"/>
      <c r="O48" s="75"/>
    </row>
    <row r="49" spans="1:15" x14ac:dyDescent="0.2">
      <c r="A49" s="74"/>
      <c r="B49" s="75"/>
      <c r="C49" s="75"/>
      <c r="D49" s="75"/>
      <c r="E49" s="74"/>
      <c r="F49" s="74"/>
      <c r="G49" s="76"/>
      <c r="H49" s="74"/>
      <c r="I49" s="75"/>
      <c r="J49" s="75"/>
      <c r="K49" s="75"/>
      <c r="L49" s="75"/>
      <c r="M49" s="75"/>
      <c r="N49" s="75"/>
      <c r="O49" s="75"/>
    </row>
    <row r="50" spans="1:15" x14ac:dyDescent="0.2">
      <c r="A50" s="74"/>
      <c r="B50" s="75"/>
      <c r="C50" s="75"/>
      <c r="D50" s="75"/>
      <c r="E50" s="74"/>
      <c r="F50" s="74"/>
      <c r="G50" s="76"/>
      <c r="H50" s="74"/>
      <c r="I50" s="75"/>
      <c r="J50" s="75"/>
      <c r="K50" s="75"/>
      <c r="L50" s="75"/>
      <c r="M50" s="75"/>
      <c r="N50" s="75"/>
      <c r="O50" s="75"/>
    </row>
    <row r="51" spans="1:15" x14ac:dyDescent="0.2">
      <c r="A51" s="74"/>
      <c r="B51" s="75"/>
      <c r="C51" s="75"/>
      <c r="D51" s="75"/>
      <c r="E51" s="74"/>
      <c r="F51" s="74"/>
      <c r="G51" s="76"/>
      <c r="H51" s="74"/>
      <c r="I51" s="75"/>
      <c r="J51" s="75"/>
      <c r="K51" s="75"/>
      <c r="L51" s="75"/>
      <c r="M51" s="75"/>
      <c r="N51" s="75"/>
      <c r="O51" s="75"/>
    </row>
    <row r="52" spans="1:15" x14ac:dyDescent="0.2">
      <c r="A52" s="74"/>
      <c r="B52" s="75"/>
      <c r="C52" s="75"/>
      <c r="D52" s="75"/>
      <c r="E52" s="74"/>
      <c r="F52" s="74"/>
      <c r="G52" s="76"/>
      <c r="H52" s="74"/>
      <c r="I52" s="75"/>
      <c r="J52" s="75"/>
      <c r="K52" s="75"/>
      <c r="L52" s="75"/>
      <c r="M52" s="75"/>
      <c r="N52" s="75"/>
      <c r="O52" s="75"/>
    </row>
    <row r="53" spans="1:15" x14ac:dyDescent="0.2">
      <c r="A53" s="74"/>
      <c r="B53" s="75"/>
      <c r="C53" s="75"/>
      <c r="D53" s="75"/>
      <c r="E53" s="74"/>
      <c r="F53" s="74"/>
      <c r="G53" s="76"/>
      <c r="H53" s="74"/>
      <c r="I53" s="75"/>
      <c r="J53" s="75"/>
      <c r="K53" s="75"/>
      <c r="L53" s="75"/>
      <c r="M53" s="75"/>
      <c r="N53" s="75"/>
      <c r="O53" s="75"/>
    </row>
    <row r="54" spans="1:15" x14ac:dyDescent="0.2">
      <c r="A54" s="74"/>
      <c r="B54" s="75"/>
      <c r="C54" s="75"/>
      <c r="D54" s="75"/>
      <c r="E54" s="74"/>
      <c r="F54" s="74"/>
      <c r="G54" s="76"/>
      <c r="H54" s="74"/>
      <c r="I54" s="75"/>
      <c r="J54" s="75"/>
      <c r="K54" s="75"/>
      <c r="L54" s="75"/>
      <c r="M54" s="75"/>
      <c r="N54" s="75"/>
      <c r="O54" s="75"/>
    </row>
    <row r="55" spans="1:15" x14ac:dyDescent="0.2">
      <c r="A55" s="74"/>
      <c r="B55" s="75"/>
      <c r="C55" s="75"/>
      <c r="D55" s="75"/>
      <c r="E55" s="74"/>
      <c r="F55" s="74"/>
      <c r="G55" s="76"/>
      <c r="H55" s="74"/>
      <c r="I55" s="75"/>
      <c r="J55" s="75"/>
      <c r="K55" s="75"/>
      <c r="L55" s="75"/>
      <c r="M55" s="75"/>
      <c r="N55" s="79"/>
      <c r="O55" s="75"/>
    </row>
    <row r="56" spans="1:15" x14ac:dyDescent="0.2">
      <c r="A56" s="74"/>
      <c r="B56" s="75"/>
      <c r="C56" s="75"/>
      <c r="D56" s="75"/>
      <c r="E56" s="74"/>
      <c r="F56" s="74"/>
      <c r="G56" s="76"/>
      <c r="H56" s="74"/>
      <c r="I56" s="74"/>
      <c r="J56" s="74"/>
      <c r="K56" s="75"/>
      <c r="L56" s="75"/>
      <c r="M56" s="75"/>
      <c r="N56" s="75"/>
      <c r="O56" s="75"/>
    </row>
    <row r="57" spans="1:15" x14ac:dyDescent="0.2">
      <c r="A57" s="74"/>
      <c r="B57" s="75"/>
      <c r="C57" s="75"/>
      <c r="D57" s="75"/>
      <c r="E57" s="74"/>
      <c r="F57" s="74"/>
      <c r="G57" s="76"/>
      <c r="H57" s="74"/>
      <c r="I57" s="74"/>
      <c r="J57" s="74"/>
      <c r="K57" s="75"/>
      <c r="L57" s="75"/>
      <c r="M57" s="75"/>
      <c r="N57" s="75"/>
      <c r="O57" s="75"/>
    </row>
    <row r="58" spans="1:15" x14ac:dyDescent="0.2">
      <c r="A58" s="74"/>
      <c r="B58" s="75"/>
      <c r="C58" s="75"/>
      <c r="D58" s="75"/>
      <c r="E58" s="74"/>
      <c r="F58" s="74"/>
      <c r="G58" s="76"/>
      <c r="H58" s="74"/>
      <c r="I58" s="74"/>
      <c r="J58" s="74"/>
      <c r="K58" s="75"/>
      <c r="L58" s="75"/>
      <c r="M58" s="75"/>
      <c r="N58" s="75"/>
      <c r="O58" s="75"/>
    </row>
    <row r="59" spans="1:15" x14ac:dyDescent="0.2">
      <c r="A59" s="74"/>
      <c r="B59" s="75"/>
      <c r="C59" s="75"/>
      <c r="D59" s="75"/>
      <c r="E59" s="74"/>
      <c r="F59" s="74"/>
      <c r="G59" s="76"/>
      <c r="H59" s="74"/>
      <c r="I59" s="74"/>
      <c r="J59" s="74"/>
      <c r="K59" s="75"/>
      <c r="L59" s="75"/>
      <c r="M59" s="75"/>
      <c r="N59" s="75"/>
      <c r="O59" s="75"/>
    </row>
    <row r="60" spans="1:15" x14ac:dyDescent="0.2">
      <c r="A60" s="74"/>
      <c r="B60" s="75"/>
      <c r="C60" s="75"/>
      <c r="D60" s="75"/>
      <c r="E60" s="74"/>
      <c r="F60" s="74"/>
      <c r="G60" s="76"/>
      <c r="H60" s="74"/>
      <c r="I60" s="74"/>
      <c r="J60" s="74"/>
      <c r="K60" s="75"/>
      <c r="L60" s="75"/>
      <c r="M60" s="75"/>
      <c r="N60" s="75"/>
      <c r="O60" s="75"/>
    </row>
    <row r="61" spans="1:15" x14ac:dyDescent="0.2">
      <c r="A61" s="74"/>
      <c r="B61" s="75"/>
      <c r="C61" s="75"/>
      <c r="D61" s="75"/>
      <c r="E61" s="75"/>
      <c r="F61" s="74"/>
      <c r="G61" s="76"/>
      <c r="H61" s="74"/>
      <c r="I61" s="74"/>
      <c r="J61" s="74"/>
      <c r="K61" s="75"/>
      <c r="L61" s="75"/>
      <c r="M61" s="75"/>
      <c r="N61" s="75"/>
      <c r="O61" s="75"/>
    </row>
    <row r="62" spans="1:15" x14ac:dyDescent="0.2">
      <c r="A62" s="74"/>
      <c r="B62" s="75"/>
      <c r="C62" s="75"/>
      <c r="D62" s="75"/>
      <c r="E62" s="75"/>
      <c r="F62" s="74"/>
      <c r="G62" s="76"/>
      <c r="H62" s="74"/>
      <c r="I62" s="74"/>
      <c r="J62" s="74"/>
      <c r="K62" s="75"/>
      <c r="L62" s="75"/>
      <c r="M62" s="75"/>
      <c r="N62" s="75"/>
      <c r="O62" s="75"/>
    </row>
    <row r="63" spans="1:15" x14ac:dyDescent="0.2">
      <c r="A63" s="74"/>
      <c r="B63" s="75"/>
      <c r="C63" s="75"/>
      <c r="D63" s="75"/>
      <c r="E63" s="74"/>
      <c r="F63" s="74"/>
      <c r="G63" s="76"/>
      <c r="H63" s="74"/>
      <c r="I63" s="74"/>
      <c r="J63" s="74"/>
      <c r="K63" s="75"/>
      <c r="L63" s="75"/>
      <c r="M63" s="75"/>
      <c r="N63" s="75"/>
      <c r="O63" s="75"/>
    </row>
    <row r="64" spans="1:15" x14ac:dyDescent="0.2">
      <c r="A64" s="74"/>
      <c r="B64" s="75"/>
      <c r="C64" s="75"/>
      <c r="D64" s="75"/>
      <c r="E64" s="74"/>
      <c r="F64" s="74"/>
      <c r="G64" s="76"/>
      <c r="H64" s="74"/>
      <c r="I64" s="74"/>
      <c r="J64" s="74"/>
      <c r="K64" s="75"/>
      <c r="L64" s="75"/>
      <c r="M64" s="75"/>
      <c r="N64" s="75"/>
      <c r="O64" s="75"/>
    </row>
    <row r="65" spans="1:15" x14ac:dyDescent="0.2">
      <c r="A65" s="74"/>
      <c r="B65" s="75"/>
      <c r="C65" s="75"/>
      <c r="D65" s="75"/>
      <c r="E65" s="74"/>
      <c r="F65" s="74"/>
      <c r="G65" s="76"/>
      <c r="H65" s="74"/>
      <c r="I65" s="74"/>
      <c r="J65" s="74"/>
      <c r="K65" s="75"/>
      <c r="L65" s="75"/>
      <c r="M65" s="75"/>
      <c r="N65" s="75"/>
      <c r="O65" s="75"/>
    </row>
    <row r="66" spans="1:15" x14ac:dyDescent="0.2">
      <c r="A66" s="74"/>
      <c r="B66" s="75"/>
      <c r="C66" s="75"/>
      <c r="D66" s="75"/>
      <c r="E66" s="74"/>
      <c r="F66" s="74"/>
      <c r="G66" s="76"/>
      <c r="H66" s="74"/>
      <c r="I66" s="74"/>
      <c r="J66" s="74"/>
      <c r="K66" s="75"/>
      <c r="L66" s="75"/>
      <c r="M66" s="75"/>
      <c r="N66" s="75"/>
      <c r="O66" s="75"/>
    </row>
    <row r="67" spans="1:15" x14ac:dyDescent="0.2">
      <c r="A67" s="74"/>
      <c r="B67" s="75"/>
      <c r="C67" s="75"/>
      <c r="D67" s="75"/>
      <c r="E67" s="74"/>
      <c r="F67" s="74"/>
      <c r="G67" s="76"/>
      <c r="H67" s="74"/>
      <c r="I67" s="74"/>
      <c r="J67" s="74"/>
      <c r="K67" s="75"/>
      <c r="L67" s="75"/>
      <c r="M67" s="75"/>
      <c r="N67" s="75"/>
      <c r="O67" s="75"/>
    </row>
    <row r="68" spans="1:15" x14ac:dyDescent="0.2">
      <c r="A68" s="74"/>
      <c r="B68" s="75"/>
      <c r="C68" s="75"/>
      <c r="D68" s="75"/>
      <c r="E68" s="74"/>
      <c r="F68" s="74"/>
      <c r="G68" s="76"/>
      <c r="H68" s="74"/>
      <c r="I68" s="74"/>
      <c r="J68" s="74"/>
      <c r="K68" s="75"/>
      <c r="L68" s="75"/>
      <c r="M68" s="75"/>
      <c r="N68" s="75"/>
      <c r="O68" s="75"/>
    </row>
    <row r="69" spans="1:15" x14ac:dyDescent="0.2">
      <c r="A69" s="74"/>
      <c r="B69" s="75"/>
      <c r="C69" s="75"/>
      <c r="D69" s="75"/>
      <c r="E69" s="74"/>
      <c r="F69" s="74"/>
      <c r="G69" s="76"/>
      <c r="H69" s="74"/>
      <c r="I69" s="74"/>
      <c r="J69" s="74"/>
      <c r="K69" s="75"/>
      <c r="L69" s="75"/>
      <c r="M69" s="75"/>
      <c r="N69" s="75"/>
      <c r="O69" s="75"/>
    </row>
    <row r="70" spans="1:15" x14ac:dyDescent="0.2">
      <c r="A70" s="74"/>
      <c r="B70" s="75"/>
      <c r="C70" s="75"/>
      <c r="D70" s="75"/>
      <c r="E70" s="74"/>
      <c r="F70" s="74"/>
      <c r="G70" s="76"/>
      <c r="H70" s="74"/>
      <c r="I70" s="74"/>
      <c r="J70" s="74"/>
      <c r="K70" s="75"/>
      <c r="L70" s="75"/>
      <c r="M70" s="75"/>
      <c r="N70" s="75"/>
      <c r="O70" s="75"/>
    </row>
    <row r="71" spans="1:15" x14ac:dyDescent="0.2">
      <c r="A71" s="74"/>
      <c r="B71" s="75"/>
      <c r="C71" s="75"/>
      <c r="D71" s="75"/>
      <c r="E71" s="74"/>
      <c r="F71" s="74"/>
      <c r="G71" s="76"/>
      <c r="H71" s="74"/>
      <c r="I71" s="74"/>
      <c r="J71" s="74"/>
      <c r="K71" s="75"/>
      <c r="L71" s="75"/>
      <c r="M71" s="75"/>
      <c r="N71" s="75"/>
      <c r="O71" s="75"/>
    </row>
    <row r="72" spans="1:15" x14ac:dyDescent="0.2">
      <c r="A72" s="74"/>
      <c r="B72" s="75"/>
      <c r="C72" s="75"/>
      <c r="D72" s="75"/>
      <c r="E72" s="74"/>
      <c r="F72" s="74"/>
      <c r="G72" s="76"/>
      <c r="H72" s="74"/>
      <c r="I72" s="74"/>
      <c r="J72" s="74"/>
      <c r="K72" s="75"/>
      <c r="L72" s="75"/>
      <c r="M72" s="75"/>
      <c r="N72" s="75"/>
      <c r="O72" s="75"/>
    </row>
    <row r="73" spans="1:15" x14ac:dyDescent="0.2">
      <c r="A73" s="74"/>
      <c r="B73" s="75"/>
      <c r="C73" s="75"/>
      <c r="D73" s="75"/>
      <c r="E73" s="74"/>
      <c r="F73" s="74"/>
      <c r="G73" s="76"/>
      <c r="H73" s="74"/>
      <c r="I73" s="74"/>
      <c r="J73" s="74"/>
      <c r="K73" s="75"/>
      <c r="L73" s="75"/>
      <c r="M73" s="75"/>
      <c r="N73" s="75"/>
      <c r="O73" s="75"/>
    </row>
    <row r="74" spans="1:15" x14ac:dyDescent="0.2">
      <c r="A74" s="74"/>
      <c r="B74" s="75"/>
      <c r="C74" s="75"/>
      <c r="D74" s="75"/>
      <c r="E74" s="74"/>
      <c r="F74" s="74"/>
      <c r="G74" s="76"/>
      <c r="H74" s="74"/>
      <c r="I74" s="74"/>
      <c r="J74" s="74"/>
      <c r="K74" s="75"/>
      <c r="L74" s="75"/>
      <c r="M74" s="75"/>
      <c r="N74" s="75"/>
      <c r="O74" s="75"/>
    </row>
    <row r="75" spans="1:15" x14ac:dyDescent="0.2">
      <c r="A75" s="74"/>
      <c r="B75" s="75"/>
      <c r="C75" s="75"/>
      <c r="D75" s="75"/>
      <c r="E75" s="74"/>
      <c r="F75" s="74"/>
      <c r="G75" s="76"/>
      <c r="H75" s="74"/>
      <c r="I75" s="74"/>
      <c r="J75" s="74"/>
      <c r="K75" s="75"/>
      <c r="L75" s="75"/>
      <c r="M75" s="75"/>
      <c r="N75" s="75"/>
      <c r="O75" s="75"/>
    </row>
    <row r="76" spans="1:15" x14ac:dyDescent="0.2">
      <c r="A76" s="74"/>
      <c r="B76" s="75"/>
      <c r="C76" s="75"/>
      <c r="D76" s="75"/>
      <c r="E76" s="74"/>
      <c r="F76" s="74"/>
      <c r="G76" s="76"/>
      <c r="H76" s="74"/>
      <c r="I76" s="74"/>
      <c r="J76" s="74"/>
      <c r="K76" s="75"/>
      <c r="L76" s="75"/>
      <c r="M76" s="75"/>
      <c r="N76" s="75"/>
      <c r="O76" s="75"/>
    </row>
    <row r="77" spans="1:15" x14ac:dyDescent="0.2">
      <c r="A77" s="74"/>
      <c r="B77" s="75"/>
      <c r="C77" s="75"/>
      <c r="D77" s="75"/>
      <c r="E77" s="74"/>
      <c r="F77" s="74"/>
      <c r="G77" s="76"/>
      <c r="H77" s="74"/>
      <c r="I77" s="74"/>
      <c r="J77" s="74"/>
      <c r="K77" s="75"/>
      <c r="L77" s="75"/>
      <c r="M77" s="75"/>
      <c r="N77" s="75"/>
      <c r="O77" s="75"/>
    </row>
    <row r="78" spans="1:15" x14ac:dyDescent="0.2">
      <c r="A78" s="74"/>
      <c r="B78" s="75"/>
      <c r="C78" s="75"/>
      <c r="D78" s="75"/>
      <c r="E78" s="74"/>
      <c r="F78" s="74"/>
      <c r="G78" s="76"/>
      <c r="H78" s="74"/>
      <c r="I78" s="74"/>
      <c r="J78" s="74"/>
      <c r="K78" s="75"/>
      <c r="L78" s="75"/>
      <c r="M78" s="75"/>
      <c r="N78" s="75"/>
      <c r="O78" s="75"/>
    </row>
    <row r="79" spans="1:15" x14ac:dyDescent="0.2">
      <c r="A79" s="74"/>
      <c r="B79" s="75"/>
      <c r="C79" s="75"/>
      <c r="D79" s="75"/>
      <c r="E79" s="74"/>
      <c r="F79" s="74"/>
      <c r="G79" s="76"/>
      <c r="H79" s="74"/>
      <c r="I79" s="74"/>
      <c r="J79" s="74"/>
      <c r="K79" s="75"/>
      <c r="L79" s="75"/>
      <c r="M79" s="75"/>
      <c r="N79" s="75"/>
      <c r="O79" s="75"/>
    </row>
    <row r="80" spans="1:15" x14ac:dyDescent="0.2">
      <c r="A80" s="74"/>
      <c r="B80" s="75"/>
      <c r="C80" s="75"/>
      <c r="D80" s="75"/>
      <c r="E80" s="74"/>
      <c r="F80" s="74"/>
      <c r="G80" s="76"/>
      <c r="H80" s="74"/>
      <c r="I80" s="74"/>
      <c r="J80" s="74"/>
      <c r="K80" s="75"/>
      <c r="L80" s="75"/>
      <c r="M80" s="75"/>
      <c r="N80" s="75"/>
      <c r="O80" s="75"/>
    </row>
    <row r="81" spans="1:15" x14ac:dyDescent="0.2">
      <c r="A81" s="74"/>
      <c r="B81" s="75"/>
      <c r="C81" s="75"/>
      <c r="D81" s="75"/>
      <c r="E81" s="74"/>
      <c r="F81" s="74"/>
      <c r="G81" s="76"/>
      <c r="H81" s="74"/>
      <c r="I81" s="74"/>
      <c r="J81" s="74"/>
      <c r="K81" s="75"/>
      <c r="L81" s="75"/>
      <c r="M81" s="75"/>
      <c r="N81" s="75"/>
      <c r="O81" s="75"/>
    </row>
    <row r="82" spans="1:15" x14ac:dyDescent="0.2">
      <c r="A82" s="74"/>
      <c r="B82" s="75"/>
      <c r="C82" s="75"/>
      <c r="D82" s="75"/>
      <c r="E82" s="74"/>
      <c r="F82" s="74"/>
      <c r="G82" s="76"/>
      <c r="H82" s="74"/>
      <c r="I82" s="74"/>
      <c r="J82" s="74"/>
      <c r="K82" s="75"/>
      <c r="L82" s="75"/>
      <c r="M82" s="75"/>
      <c r="N82" s="75"/>
      <c r="O82" s="75"/>
    </row>
    <row r="83" spans="1:15" x14ac:dyDescent="0.2">
      <c r="A83" s="74"/>
      <c r="B83" s="75"/>
      <c r="C83" s="75"/>
      <c r="D83" s="75"/>
      <c r="E83" s="74"/>
      <c r="F83" s="74"/>
      <c r="G83" s="76"/>
      <c r="H83" s="74"/>
      <c r="I83" s="74"/>
      <c r="J83" s="74"/>
      <c r="K83" s="75"/>
      <c r="L83" s="75"/>
      <c r="M83" s="75"/>
      <c r="N83" s="75"/>
      <c r="O83" s="75"/>
    </row>
    <row r="84" spans="1:15" x14ac:dyDescent="0.2">
      <c r="A84" s="74"/>
      <c r="B84" s="75"/>
      <c r="C84" s="75"/>
      <c r="D84" s="75"/>
      <c r="E84" s="74"/>
      <c r="F84" s="74"/>
      <c r="G84" s="76"/>
      <c r="H84" s="74"/>
      <c r="I84" s="73"/>
      <c r="J84" s="74"/>
      <c r="K84" s="75"/>
      <c r="L84" s="75"/>
      <c r="M84" s="75"/>
      <c r="N84" s="75"/>
      <c r="O84" s="75"/>
    </row>
    <row r="85" spans="1:15" x14ac:dyDescent="0.2">
      <c r="A85" s="74"/>
      <c r="B85" s="75"/>
      <c r="C85" s="75"/>
      <c r="D85" s="75"/>
      <c r="E85" s="74"/>
      <c r="F85" s="74"/>
      <c r="G85" s="76"/>
      <c r="H85" s="74"/>
      <c r="I85" s="74"/>
      <c r="J85" s="74"/>
      <c r="K85" s="75"/>
      <c r="L85" s="75"/>
      <c r="M85" s="75"/>
      <c r="N85" s="75"/>
      <c r="O85" s="75"/>
    </row>
    <row r="86" spans="1:15" x14ac:dyDescent="0.2">
      <c r="A86" s="74"/>
      <c r="B86" s="75"/>
      <c r="C86" s="75"/>
      <c r="D86" s="75"/>
      <c r="E86" s="74"/>
      <c r="F86" s="74"/>
      <c r="G86" s="76"/>
      <c r="H86" s="74"/>
      <c r="I86" s="74"/>
      <c r="J86" s="74"/>
      <c r="K86" s="75"/>
      <c r="L86" s="75"/>
      <c r="M86" s="75"/>
      <c r="N86" s="75"/>
      <c r="O86" s="75"/>
    </row>
    <row r="87" spans="1:15" x14ac:dyDescent="0.2">
      <c r="A87" s="74"/>
      <c r="B87" s="75"/>
      <c r="C87" s="75"/>
      <c r="D87" s="75"/>
      <c r="E87" s="74"/>
      <c r="F87" s="74"/>
      <c r="G87" s="76"/>
      <c r="H87" s="74"/>
      <c r="I87" s="74"/>
      <c r="J87" s="74"/>
      <c r="K87" s="75"/>
      <c r="L87" s="75"/>
      <c r="M87" s="75"/>
      <c r="N87" s="75"/>
      <c r="O87" s="75"/>
    </row>
    <row r="88" spans="1:15" x14ac:dyDescent="0.2">
      <c r="A88" s="74"/>
      <c r="B88" s="75"/>
      <c r="C88" s="75"/>
      <c r="D88" s="75"/>
      <c r="E88" s="74"/>
      <c r="F88" s="74"/>
      <c r="G88" s="76"/>
      <c r="H88" s="74"/>
      <c r="I88" s="74"/>
      <c r="J88" s="74"/>
      <c r="K88" s="75"/>
      <c r="L88" s="75"/>
      <c r="M88" s="75"/>
      <c r="N88" s="75"/>
      <c r="O88" s="75"/>
    </row>
    <row r="89" spans="1:15" x14ac:dyDescent="0.2">
      <c r="A89" s="74"/>
      <c r="B89" s="75"/>
      <c r="C89" s="75"/>
      <c r="D89" s="75"/>
      <c r="E89" s="74"/>
      <c r="F89" s="74"/>
      <c r="G89" s="76"/>
      <c r="H89" s="74"/>
      <c r="I89" s="74"/>
      <c r="J89" s="74"/>
      <c r="K89" s="75"/>
      <c r="L89" s="75"/>
      <c r="M89" s="75"/>
      <c r="N89" s="75"/>
      <c r="O89" s="75"/>
    </row>
    <row r="90" spans="1:15" x14ac:dyDescent="0.2">
      <c r="A90" s="74"/>
      <c r="B90" s="75"/>
      <c r="C90" s="75"/>
      <c r="D90" s="75"/>
      <c r="E90" s="74"/>
      <c r="F90" s="74"/>
      <c r="G90" s="76"/>
      <c r="H90" s="74"/>
      <c r="I90" s="74"/>
      <c r="J90" s="74"/>
      <c r="K90" s="75"/>
      <c r="L90" s="75"/>
      <c r="M90" s="75"/>
      <c r="N90" s="75"/>
      <c r="O90" s="75"/>
    </row>
    <row r="91" spans="1:15" x14ac:dyDescent="0.2">
      <c r="A91" s="74"/>
      <c r="B91" s="75"/>
      <c r="C91" s="75"/>
      <c r="D91" s="75"/>
      <c r="E91" s="74"/>
      <c r="F91" s="74"/>
      <c r="G91" s="76"/>
      <c r="H91" s="74"/>
      <c r="I91" s="74"/>
      <c r="J91" s="74"/>
      <c r="K91" s="75"/>
      <c r="L91" s="75"/>
      <c r="M91" s="75"/>
      <c r="N91" s="75"/>
      <c r="O91" s="75"/>
    </row>
    <row r="92" spans="1:15" x14ac:dyDescent="0.2">
      <c r="A92" s="74"/>
      <c r="B92" s="75"/>
      <c r="C92" s="75"/>
      <c r="D92" s="75"/>
      <c r="E92" s="74"/>
      <c r="F92" s="74"/>
      <c r="G92" s="76"/>
      <c r="H92" s="74"/>
      <c r="I92" s="74"/>
      <c r="J92" s="74"/>
      <c r="K92" s="75"/>
      <c r="L92" s="75"/>
      <c r="M92" s="75"/>
      <c r="N92" s="75"/>
      <c r="O92" s="75"/>
    </row>
    <row r="93" spans="1:15" x14ac:dyDescent="0.2">
      <c r="A93" s="74"/>
      <c r="B93" s="75"/>
      <c r="C93" s="75"/>
      <c r="D93" s="75"/>
      <c r="E93" s="74"/>
      <c r="F93" s="74"/>
      <c r="G93" s="76"/>
      <c r="H93" s="74"/>
      <c r="I93" s="74"/>
      <c r="J93" s="74"/>
      <c r="K93" s="75"/>
      <c r="L93" s="75"/>
      <c r="M93" s="75"/>
      <c r="N93" s="79"/>
      <c r="O93" s="75"/>
    </row>
    <row r="94" spans="1:15" x14ac:dyDescent="0.2">
      <c r="A94" s="74"/>
      <c r="B94" s="75"/>
      <c r="C94" s="75"/>
      <c r="D94" s="75"/>
      <c r="E94" s="74"/>
      <c r="F94" s="74"/>
      <c r="G94" s="76"/>
      <c r="H94" s="74"/>
      <c r="I94" s="74"/>
      <c r="J94" s="74"/>
      <c r="K94" s="75"/>
      <c r="L94" s="75"/>
      <c r="M94" s="75"/>
      <c r="N94" s="79"/>
      <c r="O94" s="75"/>
    </row>
    <row r="95" spans="1:15" x14ac:dyDescent="0.2">
      <c r="A95" s="74"/>
      <c r="B95" s="75"/>
      <c r="C95" s="75"/>
      <c r="D95" s="75"/>
      <c r="E95" s="74"/>
      <c r="F95" s="74"/>
      <c r="G95" s="76"/>
      <c r="H95" s="74"/>
      <c r="I95" s="74"/>
      <c r="J95" s="74"/>
      <c r="K95" s="75"/>
      <c r="L95" s="75"/>
      <c r="M95" s="75"/>
      <c r="N95" s="75"/>
      <c r="O95" s="75"/>
    </row>
    <row r="96" spans="1:15" x14ac:dyDescent="0.2">
      <c r="A96" s="74"/>
      <c r="B96" s="75"/>
      <c r="C96" s="75"/>
      <c r="D96" s="75"/>
      <c r="E96" s="74"/>
      <c r="F96" s="74"/>
      <c r="G96" s="76"/>
      <c r="H96" s="74"/>
      <c r="I96" s="74"/>
      <c r="J96" s="74"/>
      <c r="K96" s="75"/>
      <c r="L96" s="75"/>
      <c r="M96" s="75"/>
      <c r="N96" s="75"/>
      <c r="O96" s="75"/>
    </row>
    <row r="97" spans="1:15" x14ac:dyDescent="0.2">
      <c r="A97" s="74"/>
      <c r="B97" s="75"/>
      <c r="C97" s="75"/>
      <c r="D97" s="75"/>
      <c r="E97" s="74"/>
      <c r="F97" s="74"/>
      <c r="G97" s="76"/>
      <c r="H97" s="74"/>
      <c r="I97" s="74"/>
      <c r="J97" s="74"/>
      <c r="K97" s="75"/>
      <c r="L97" s="75"/>
      <c r="M97" s="75"/>
      <c r="N97" s="79"/>
      <c r="O97" s="75"/>
    </row>
    <row r="98" spans="1:15" x14ac:dyDescent="0.2">
      <c r="A98" s="74"/>
      <c r="B98" s="75"/>
      <c r="C98" s="75"/>
      <c r="D98" s="75"/>
      <c r="E98" s="74"/>
      <c r="F98" s="74"/>
      <c r="G98" s="76"/>
      <c r="H98" s="74"/>
      <c r="I98" s="74"/>
      <c r="J98" s="74"/>
      <c r="K98" s="75"/>
      <c r="L98" s="75"/>
      <c r="M98" s="75"/>
      <c r="N98" s="79"/>
      <c r="O98" s="75"/>
    </row>
    <row r="99" spans="1:15" x14ac:dyDescent="0.2">
      <c r="A99" s="74"/>
      <c r="B99" s="75"/>
      <c r="C99" s="75"/>
      <c r="D99" s="75"/>
      <c r="E99" s="74"/>
      <c r="F99" s="74"/>
      <c r="G99" s="76"/>
      <c r="H99" s="74"/>
      <c r="I99" s="74"/>
      <c r="J99" s="74"/>
      <c r="K99" s="75"/>
      <c r="L99" s="75"/>
      <c r="M99" s="75"/>
      <c r="N99" s="75"/>
      <c r="O99" s="75"/>
    </row>
    <row r="100" spans="1:15" x14ac:dyDescent="0.2">
      <c r="A100" s="74"/>
      <c r="B100" s="75"/>
      <c r="C100" s="75"/>
      <c r="D100" s="75"/>
      <c r="E100" s="74"/>
      <c r="F100" s="74"/>
      <c r="G100" s="76"/>
      <c r="H100" s="74"/>
      <c r="I100" s="74"/>
      <c r="J100" s="74"/>
      <c r="K100" s="75"/>
      <c r="L100" s="75"/>
      <c r="M100" s="75"/>
      <c r="N100" s="75"/>
      <c r="O100" s="75"/>
    </row>
    <row r="101" spans="1:15" x14ac:dyDescent="0.2">
      <c r="A101" s="74"/>
      <c r="B101" s="75"/>
      <c r="C101" s="75"/>
      <c r="D101" s="75"/>
      <c r="E101" s="74"/>
      <c r="F101" s="74"/>
      <c r="G101" s="76"/>
      <c r="H101" s="74"/>
      <c r="I101" s="74"/>
      <c r="J101" s="74"/>
      <c r="K101" s="75"/>
      <c r="L101" s="75"/>
      <c r="M101" s="75"/>
      <c r="N101" s="75"/>
      <c r="O101" s="75"/>
    </row>
    <row r="102" spans="1:15" x14ac:dyDescent="0.2">
      <c r="A102" s="74"/>
      <c r="B102" s="75"/>
      <c r="C102" s="75"/>
      <c r="D102" s="75"/>
      <c r="E102" s="74"/>
      <c r="F102" s="74"/>
      <c r="G102" s="76"/>
      <c r="H102" s="74"/>
      <c r="I102" s="74"/>
      <c r="J102" s="75"/>
      <c r="K102" s="75"/>
      <c r="L102" s="75"/>
      <c r="M102" s="75"/>
      <c r="N102" s="75"/>
      <c r="O102" s="75"/>
    </row>
    <row r="103" spans="1:15" x14ac:dyDescent="0.2">
      <c r="A103" s="74"/>
      <c r="B103" s="75"/>
      <c r="C103" s="75"/>
      <c r="D103" s="75"/>
      <c r="E103" s="74"/>
      <c r="F103" s="74"/>
      <c r="G103" s="76"/>
      <c r="H103" s="74"/>
      <c r="I103" s="74"/>
      <c r="J103" s="75"/>
      <c r="K103" s="75"/>
      <c r="L103" s="75"/>
      <c r="M103" s="75"/>
      <c r="N103" s="75"/>
      <c r="O103" s="75"/>
    </row>
    <row r="104" spans="1:15" x14ac:dyDescent="0.2">
      <c r="A104" s="74"/>
      <c r="B104" s="75"/>
      <c r="C104" s="75"/>
      <c r="D104" s="75"/>
      <c r="E104" s="74"/>
      <c r="F104" s="74"/>
      <c r="G104" s="76"/>
      <c r="H104" s="74"/>
      <c r="I104" s="74"/>
      <c r="J104" s="75"/>
      <c r="K104" s="75"/>
      <c r="L104" s="75"/>
      <c r="M104" s="75"/>
      <c r="N104" s="79"/>
      <c r="O104" s="75"/>
    </row>
    <row r="105" spans="1:15" x14ac:dyDescent="0.2">
      <c r="A105" s="74"/>
      <c r="B105" s="75"/>
      <c r="C105" s="75"/>
      <c r="D105" s="75"/>
      <c r="E105" s="74"/>
      <c r="F105" s="74"/>
      <c r="G105" s="76"/>
      <c r="H105" s="74"/>
      <c r="I105" s="74"/>
      <c r="J105" s="75"/>
      <c r="K105" s="75"/>
      <c r="L105" s="75"/>
      <c r="M105" s="75"/>
      <c r="N105" s="75"/>
      <c r="O105" s="75"/>
    </row>
    <row r="106" spans="1:15" x14ac:dyDescent="0.2">
      <c r="A106" s="74"/>
      <c r="B106" s="75"/>
      <c r="C106" s="75"/>
      <c r="D106" s="75"/>
      <c r="E106" s="74"/>
      <c r="F106" s="74"/>
      <c r="G106" s="76"/>
      <c r="H106" s="74"/>
      <c r="I106" s="74"/>
      <c r="J106" s="75"/>
      <c r="K106" s="75"/>
      <c r="L106" s="75"/>
      <c r="M106" s="75"/>
      <c r="N106" s="75"/>
      <c r="O106" s="75"/>
    </row>
    <row r="107" spans="1:15" x14ac:dyDescent="0.2">
      <c r="A107" s="74"/>
      <c r="B107" s="75"/>
      <c r="C107" s="75"/>
      <c r="D107" s="75"/>
      <c r="E107" s="74"/>
      <c r="F107" s="74"/>
      <c r="G107" s="76"/>
      <c r="H107" s="74"/>
      <c r="I107" s="74"/>
      <c r="J107" s="75"/>
      <c r="K107" s="75"/>
      <c r="L107" s="75"/>
      <c r="M107" s="75"/>
      <c r="N107" s="75"/>
      <c r="O107" s="75"/>
    </row>
    <row r="108" spans="1:15" x14ac:dyDescent="0.2">
      <c r="A108" s="74"/>
      <c r="B108" s="75"/>
      <c r="C108" s="75"/>
      <c r="D108" s="75"/>
      <c r="E108" s="74"/>
      <c r="F108" s="74"/>
      <c r="G108" s="76"/>
      <c r="H108" s="74"/>
      <c r="I108" s="74"/>
      <c r="J108" s="75"/>
      <c r="K108" s="75"/>
      <c r="L108" s="75"/>
      <c r="M108" s="75"/>
      <c r="N108" s="79"/>
      <c r="O108" s="75"/>
    </row>
    <row r="109" spans="1:15" x14ac:dyDescent="0.2">
      <c r="A109" s="74"/>
      <c r="B109" s="75"/>
      <c r="C109" s="75"/>
      <c r="D109" s="75"/>
      <c r="E109" s="74"/>
      <c r="F109" s="74"/>
      <c r="G109" s="76"/>
      <c r="H109" s="74"/>
      <c r="I109" s="74"/>
      <c r="J109" s="75"/>
      <c r="K109" s="75"/>
      <c r="L109" s="75"/>
      <c r="M109" s="75"/>
      <c r="N109" s="75"/>
      <c r="O109" s="75"/>
    </row>
    <row r="110" spans="1:15" x14ac:dyDescent="0.2">
      <c r="A110" s="74"/>
      <c r="B110" s="75"/>
      <c r="C110" s="75"/>
      <c r="D110" s="75"/>
      <c r="E110" s="74"/>
      <c r="F110" s="74"/>
      <c r="G110" s="76"/>
      <c r="H110" s="74"/>
      <c r="I110" s="74"/>
      <c r="J110" s="75"/>
      <c r="K110" s="75"/>
      <c r="L110" s="75"/>
      <c r="M110" s="75"/>
      <c r="N110" s="75"/>
      <c r="O110" s="75"/>
    </row>
    <row r="111" spans="1:15" x14ac:dyDescent="0.2">
      <c r="A111" s="74"/>
      <c r="B111" s="75"/>
      <c r="C111" s="75"/>
      <c r="D111" s="75"/>
      <c r="E111" s="74"/>
      <c r="F111" s="74"/>
      <c r="G111" s="76"/>
      <c r="H111" s="74"/>
      <c r="I111" s="74"/>
      <c r="J111" s="75"/>
      <c r="K111" s="75"/>
      <c r="L111" s="75"/>
      <c r="M111" s="75"/>
      <c r="N111" s="79"/>
      <c r="O111" s="75"/>
    </row>
    <row r="112" spans="1:15" x14ac:dyDescent="0.2">
      <c r="A112" s="74"/>
      <c r="B112" s="75"/>
      <c r="C112" s="75"/>
      <c r="D112" s="75"/>
      <c r="E112" s="74"/>
      <c r="F112" s="74"/>
      <c r="G112" s="76"/>
      <c r="H112" s="74"/>
      <c r="I112" s="74"/>
      <c r="J112" s="75"/>
      <c r="K112" s="75"/>
      <c r="L112" s="75"/>
      <c r="M112" s="75"/>
      <c r="N112" s="75"/>
      <c r="O112" s="75"/>
    </row>
    <row r="113" spans="1:15" x14ac:dyDescent="0.2">
      <c r="A113" s="74"/>
      <c r="B113" s="75"/>
      <c r="C113" s="75"/>
      <c r="D113" s="75"/>
      <c r="E113" s="74"/>
      <c r="F113" s="74"/>
      <c r="G113" s="76"/>
      <c r="H113" s="74"/>
      <c r="I113" s="74"/>
      <c r="J113" s="75"/>
      <c r="K113" s="75"/>
      <c r="L113" s="75"/>
      <c r="M113" s="75"/>
      <c r="N113" s="79"/>
      <c r="O113" s="75"/>
    </row>
    <row r="114" spans="1:15" x14ac:dyDescent="0.2">
      <c r="A114" s="74"/>
      <c r="B114" s="75"/>
      <c r="C114" s="75"/>
      <c r="D114" s="75"/>
      <c r="E114" s="74"/>
      <c r="F114" s="74"/>
      <c r="G114" s="76"/>
      <c r="H114" s="74"/>
      <c r="I114" s="74"/>
      <c r="J114" s="75"/>
      <c r="K114" s="75"/>
      <c r="L114" s="75"/>
      <c r="M114" s="75"/>
      <c r="N114" s="79"/>
      <c r="O114" s="75"/>
    </row>
    <row r="115" spans="1:15" x14ac:dyDescent="0.2">
      <c r="A115" s="74"/>
      <c r="B115" s="75"/>
      <c r="C115" s="75"/>
      <c r="D115" s="75"/>
      <c r="E115" s="74"/>
      <c r="F115" s="74"/>
      <c r="G115" s="76"/>
      <c r="H115" s="74"/>
      <c r="I115" s="74"/>
      <c r="J115" s="75"/>
      <c r="K115" s="75"/>
      <c r="L115" s="75"/>
      <c r="M115" s="75"/>
      <c r="N115" s="75"/>
      <c r="O115" s="75"/>
    </row>
    <row r="116" spans="1:15" x14ac:dyDescent="0.2">
      <c r="A116" s="74"/>
      <c r="B116" s="75"/>
      <c r="C116" s="75"/>
      <c r="D116" s="75"/>
      <c r="E116" s="74"/>
      <c r="F116" s="74"/>
      <c r="G116" s="76"/>
      <c r="H116" s="74"/>
      <c r="I116" s="74"/>
      <c r="J116" s="75"/>
      <c r="K116" s="75"/>
      <c r="L116" s="75"/>
      <c r="M116" s="75"/>
      <c r="N116" s="75"/>
      <c r="O116" s="75"/>
    </row>
    <row r="117" spans="1:15" x14ac:dyDescent="0.2">
      <c r="A117" s="74"/>
      <c r="B117" s="75"/>
      <c r="C117" s="75"/>
      <c r="D117" s="75"/>
      <c r="E117" s="74"/>
      <c r="F117" s="74"/>
      <c r="G117" s="76"/>
      <c r="H117" s="74"/>
      <c r="I117" s="74"/>
      <c r="J117" s="75"/>
      <c r="K117" s="75"/>
      <c r="L117" s="75"/>
      <c r="M117" s="75"/>
      <c r="N117" s="75"/>
      <c r="O117" s="75"/>
    </row>
    <row r="118" spans="1:15" x14ac:dyDescent="0.2">
      <c r="A118" s="74"/>
      <c r="B118" s="75"/>
      <c r="C118" s="75"/>
      <c r="D118" s="75"/>
      <c r="E118" s="74"/>
      <c r="F118" s="74"/>
      <c r="G118" s="76"/>
      <c r="H118" s="74"/>
      <c r="I118" s="74"/>
      <c r="J118" s="75"/>
      <c r="K118" s="75"/>
      <c r="L118" s="75"/>
      <c r="M118" s="75"/>
      <c r="N118" s="79"/>
      <c r="O118" s="75"/>
    </row>
    <row r="119" spans="1:15" x14ac:dyDescent="0.2">
      <c r="A119" s="74"/>
      <c r="B119" s="75"/>
      <c r="C119" s="75"/>
      <c r="D119" s="75"/>
      <c r="E119" s="74"/>
      <c r="F119" s="74"/>
      <c r="G119" s="76"/>
      <c r="H119" s="74"/>
      <c r="I119" s="74"/>
      <c r="J119" s="75"/>
      <c r="K119" s="75"/>
      <c r="L119" s="75"/>
      <c r="M119" s="75"/>
      <c r="N119" s="75"/>
      <c r="O119" s="75"/>
    </row>
    <row r="120" spans="1:15" x14ac:dyDescent="0.2">
      <c r="A120" s="74"/>
      <c r="B120" s="75"/>
      <c r="C120" s="75"/>
      <c r="D120" s="75"/>
      <c r="E120" s="74"/>
      <c r="F120" s="74"/>
      <c r="G120" s="76"/>
      <c r="H120" s="75"/>
      <c r="I120" s="75"/>
      <c r="J120" s="75"/>
      <c r="K120" s="75"/>
      <c r="L120" s="75"/>
      <c r="M120" s="75"/>
      <c r="N120" s="75"/>
      <c r="O120" s="75"/>
    </row>
    <row r="121" spans="1:15" x14ac:dyDescent="0.2">
      <c r="A121" s="74"/>
      <c r="B121" s="75"/>
      <c r="C121" s="75"/>
      <c r="D121" s="75"/>
      <c r="E121" s="74"/>
      <c r="F121" s="74"/>
      <c r="G121" s="76"/>
      <c r="H121" s="75"/>
      <c r="I121" s="75"/>
      <c r="J121" s="75"/>
      <c r="K121" s="75"/>
      <c r="L121" s="75"/>
      <c r="M121" s="75"/>
      <c r="N121" s="75"/>
      <c r="O121" s="75"/>
    </row>
    <row r="122" spans="1:15" x14ac:dyDescent="0.2">
      <c r="A122" s="74"/>
      <c r="B122" s="75"/>
      <c r="C122" s="75"/>
      <c r="D122" s="75"/>
      <c r="E122" s="74"/>
      <c r="F122" s="74"/>
      <c r="G122" s="76"/>
      <c r="H122" s="75"/>
      <c r="I122" s="75"/>
      <c r="J122" s="75"/>
      <c r="K122" s="75"/>
      <c r="L122" s="75"/>
      <c r="M122" s="75"/>
      <c r="N122" s="75"/>
      <c r="O122" s="75"/>
    </row>
    <row r="123" spans="1:15" x14ac:dyDescent="0.2">
      <c r="A123" s="74"/>
      <c r="B123" s="75"/>
      <c r="C123" s="75"/>
      <c r="D123" s="75"/>
      <c r="E123" s="75"/>
      <c r="F123" s="75"/>
      <c r="G123" s="76"/>
      <c r="H123" s="75"/>
      <c r="I123" s="75"/>
      <c r="J123" s="75"/>
      <c r="K123" s="75"/>
      <c r="L123" s="75"/>
      <c r="M123" s="75"/>
      <c r="N123" s="75"/>
      <c r="O123" s="75"/>
    </row>
    <row r="124" spans="1:15" x14ac:dyDescent="0.2">
      <c r="A124" s="74"/>
      <c r="B124" s="75"/>
      <c r="C124" s="75"/>
      <c r="D124" s="75"/>
      <c r="E124" s="75"/>
      <c r="F124" s="75"/>
      <c r="G124" s="76"/>
      <c r="H124" s="75"/>
      <c r="I124" s="75"/>
      <c r="J124" s="75"/>
      <c r="K124" s="75"/>
      <c r="L124" s="75"/>
      <c r="M124" s="75"/>
      <c r="N124" s="75"/>
      <c r="O124" s="75"/>
    </row>
    <row r="125" spans="1:15" x14ac:dyDescent="0.2">
      <c r="A125" s="74"/>
      <c r="B125" s="75"/>
      <c r="C125" s="75"/>
      <c r="D125" s="75"/>
      <c r="E125" s="75"/>
      <c r="F125" s="75"/>
      <c r="G125" s="75"/>
      <c r="H125" s="75"/>
      <c r="I125" s="75"/>
      <c r="J125" s="75"/>
      <c r="K125" s="75"/>
      <c r="L125" s="75"/>
      <c r="M125" s="75"/>
      <c r="N125" s="75"/>
      <c r="O125" s="75"/>
    </row>
    <row r="126" spans="1:15" x14ac:dyDescent="0.2">
      <c r="A126" s="74"/>
      <c r="B126" s="75"/>
      <c r="C126" s="75"/>
      <c r="D126" s="75"/>
      <c r="E126" s="75"/>
      <c r="F126" s="75"/>
      <c r="G126" s="75"/>
      <c r="H126" s="75"/>
      <c r="I126" s="75"/>
      <c r="J126" s="75"/>
      <c r="K126" s="75"/>
      <c r="L126" s="75"/>
      <c r="M126" s="75"/>
      <c r="N126" s="75"/>
      <c r="O126" s="75"/>
    </row>
    <row r="127" spans="1:15" x14ac:dyDescent="0.2">
      <c r="A127" s="74"/>
      <c r="B127" s="75"/>
      <c r="C127" s="75"/>
      <c r="D127" s="75"/>
      <c r="E127" s="75"/>
      <c r="F127" s="75"/>
      <c r="G127" s="75"/>
      <c r="H127" s="75"/>
      <c r="I127" s="75"/>
      <c r="J127" s="75"/>
      <c r="K127" s="75"/>
      <c r="L127" s="75"/>
      <c r="M127" s="75"/>
      <c r="N127" s="75"/>
      <c r="O127" s="75"/>
    </row>
    <row r="128" spans="1:15" x14ac:dyDescent="0.2">
      <c r="A128" s="74"/>
      <c r="B128" s="75"/>
      <c r="C128" s="75"/>
      <c r="D128" s="75"/>
      <c r="E128" s="75"/>
      <c r="F128" s="75"/>
      <c r="G128" s="75"/>
      <c r="H128" s="75"/>
      <c r="I128" s="75"/>
      <c r="J128" s="75"/>
      <c r="K128" s="75"/>
      <c r="L128" s="75"/>
      <c r="M128" s="75"/>
      <c r="N128" s="75"/>
      <c r="O128" s="75"/>
    </row>
    <row r="129" spans="1:15" x14ac:dyDescent="0.2">
      <c r="A129" s="74"/>
      <c r="B129" s="75"/>
      <c r="C129" s="75"/>
      <c r="D129" s="75"/>
      <c r="E129" s="75"/>
      <c r="F129" s="75"/>
      <c r="G129" s="75"/>
      <c r="H129" s="75"/>
      <c r="I129" s="75"/>
      <c r="J129" s="75"/>
      <c r="K129" s="75"/>
      <c r="L129" s="75"/>
      <c r="M129" s="75"/>
      <c r="N129" s="79"/>
      <c r="O129" s="75"/>
    </row>
    <row r="130" spans="1:15" x14ac:dyDescent="0.2">
      <c r="A130" s="74"/>
      <c r="B130" s="75"/>
      <c r="C130" s="75"/>
      <c r="D130" s="75"/>
      <c r="E130" s="75"/>
      <c r="F130" s="75"/>
      <c r="G130" s="75"/>
      <c r="H130" s="75"/>
      <c r="I130" s="75"/>
      <c r="J130" s="75"/>
      <c r="K130" s="75"/>
      <c r="L130" s="75"/>
      <c r="M130" s="75"/>
      <c r="N130" s="79"/>
      <c r="O130" s="75"/>
    </row>
    <row r="131" spans="1:15" x14ac:dyDescent="0.2">
      <c r="A131" s="74"/>
      <c r="B131" s="75"/>
      <c r="C131" s="75"/>
      <c r="D131" s="75"/>
      <c r="E131" s="75"/>
      <c r="F131" s="75"/>
      <c r="G131" s="75"/>
      <c r="H131" s="75"/>
      <c r="I131" s="75"/>
      <c r="J131" s="75"/>
      <c r="K131" s="75"/>
      <c r="L131" s="75"/>
      <c r="M131" s="75"/>
      <c r="N131" s="79"/>
      <c r="O131" s="75"/>
    </row>
    <row r="132" spans="1:15" x14ac:dyDescent="0.2">
      <c r="A132" s="74"/>
      <c r="B132" s="75"/>
      <c r="C132" s="75"/>
      <c r="D132" s="75"/>
      <c r="E132" s="75"/>
      <c r="F132" s="75"/>
      <c r="G132" s="75"/>
      <c r="H132" s="75"/>
      <c r="I132" s="75"/>
      <c r="J132" s="75"/>
      <c r="K132" s="75"/>
      <c r="L132" s="75"/>
      <c r="M132" s="75"/>
      <c r="N132" s="79"/>
      <c r="O132" s="75"/>
    </row>
    <row r="133" spans="1:15" x14ac:dyDescent="0.2">
      <c r="A133" s="74"/>
      <c r="B133" s="75"/>
      <c r="C133" s="75"/>
      <c r="D133" s="75"/>
      <c r="E133" s="75"/>
      <c r="F133" s="75"/>
      <c r="G133" s="75"/>
      <c r="H133" s="75"/>
      <c r="I133" s="75"/>
      <c r="J133" s="75"/>
      <c r="K133" s="75"/>
      <c r="L133" s="75"/>
      <c r="M133" s="75"/>
      <c r="N133" s="79"/>
      <c r="O133" s="75"/>
    </row>
    <row r="134" spans="1:15" x14ac:dyDescent="0.2">
      <c r="A134" s="74"/>
      <c r="B134" s="75"/>
      <c r="C134" s="75"/>
      <c r="D134" s="75"/>
      <c r="E134" s="75"/>
      <c r="F134" s="75"/>
      <c r="G134" s="75"/>
      <c r="H134" s="75"/>
      <c r="I134" s="75"/>
      <c r="J134" s="75"/>
      <c r="K134" s="75"/>
      <c r="L134" s="75"/>
      <c r="M134" s="75"/>
      <c r="N134" s="79"/>
      <c r="O134" s="75"/>
    </row>
    <row r="135" spans="1:15" x14ac:dyDescent="0.2">
      <c r="A135" s="74"/>
      <c r="B135" s="75"/>
      <c r="C135" s="75"/>
      <c r="D135" s="75"/>
      <c r="E135" s="75"/>
      <c r="F135" s="75"/>
      <c r="G135" s="75"/>
      <c r="H135" s="75"/>
      <c r="I135" s="75"/>
      <c r="J135" s="75"/>
      <c r="K135" s="75"/>
      <c r="L135" s="75"/>
      <c r="M135" s="75"/>
      <c r="N135" s="75"/>
      <c r="O135" s="75"/>
    </row>
    <row r="136" spans="1:15" x14ac:dyDescent="0.2">
      <c r="A136" s="74"/>
      <c r="B136" s="75"/>
      <c r="C136" s="75"/>
      <c r="D136" s="75"/>
      <c r="E136" s="75"/>
      <c r="F136" s="75"/>
      <c r="G136" s="75"/>
      <c r="H136" s="75"/>
      <c r="I136" s="75"/>
      <c r="J136" s="75"/>
      <c r="K136" s="75"/>
      <c r="L136" s="75"/>
      <c r="M136" s="75"/>
      <c r="N136" s="75"/>
      <c r="O136" s="75"/>
    </row>
    <row r="137" spans="1:15" x14ac:dyDescent="0.2">
      <c r="A137" s="74"/>
      <c r="B137" s="75"/>
      <c r="C137" s="75"/>
      <c r="D137" s="75"/>
      <c r="E137" s="75"/>
      <c r="F137" s="75"/>
      <c r="G137" s="75"/>
      <c r="H137" s="75"/>
      <c r="I137" s="75"/>
      <c r="J137" s="75"/>
      <c r="K137" s="75"/>
      <c r="L137" s="75"/>
      <c r="M137" s="75"/>
      <c r="N137" s="79"/>
      <c r="O137" s="75"/>
    </row>
    <row r="138" spans="1:15" x14ac:dyDescent="0.2">
      <c r="A138" s="74"/>
      <c r="B138" s="75"/>
      <c r="C138" s="75"/>
      <c r="D138" s="75"/>
      <c r="E138" s="75"/>
      <c r="F138" s="75"/>
      <c r="G138" s="75"/>
      <c r="H138" s="75"/>
      <c r="I138" s="75"/>
      <c r="J138" s="75"/>
      <c r="K138" s="75"/>
      <c r="L138" s="75"/>
      <c r="M138" s="75"/>
      <c r="N138" s="75"/>
      <c r="O138" s="75"/>
    </row>
    <row r="139" spans="1:15" x14ac:dyDescent="0.2">
      <c r="A139" s="74"/>
      <c r="B139" s="75"/>
      <c r="C139" s="75"/>
      <c r="D139" s="75"/>
      <c r="E139" s="75"/>
      <c r="F139" s="75"/>
      <c r="G139" s="75"/>
      <c r="H139" s="75"/>
      <c r="I139" s="75"/>
      <c r="J139" s="75"/>
      <c r="K139" s="75"/>
      <c r="L139" s="75"/>
      <c r="M139" s="75"/>
      <c r="N139" s="75"/>
      <c r="O139" s="75"/>
    </row>
    <row r="140" spans="1:15" x14ac:dyDescent="0.2">
      <c r="A140" s="74"/>
      <c r="B140" s="75"/>
      <c r="C140" s="75"/>
      <c r="D140" s="75"/>
      <c r="E140" s="75"/>
      <c r="F140" s="75"/>
      <c r="G140" s="75"/>
      <c r="H140" s="75"/>
      <c r="I140" s="75"/>
      <c r="J140" s="75"/>
      <c r="K140" s="75"/>
      <c r="L140" s="75"/>
      <c r="M140" s="75"/>
      <c r="N140" s="75"/>
      <c r="O140" s="75"/>
    </row>
    <row r="141" spans="1:15" x14ac:dyDescent="0.2">
      <c r="A141" s="74"/>
      <c r="B141" s="75"/>
      <c r="C141" s="75"/>
      <c r="D141" s="75"/>
      <c r="E141" s="75"/>
      <c r="F141" s="75"/>
      <c r="G141" s="75"/>
      <c r="H141" s="75"/>
      <c r="I141" s="75"/>
      <c r="J141" s="75"/>
      <c r="K141" s="75"/>
      <c r="L141" s="75"/>
      <c r="M141" s="75"/>
      <c r="N141" s="75"/>
      <c r="O141" s="75"/>
    </row>
    <row r="142" spans="1:15" x14ac:dyDescent="0.2">
      <c r="A142" s="74"/>
      <c r="B142" s="75"/>
      <c r="C142" s="75"/>
      <c r="D142" s="75"/>
      <c r="E142" s="75"/>
      <c r="F142" s="75"/>
      <c r="G142" s="75"/>
      <c r="H142" s="75"/>
      <c r="I142" s="75"/>
      <c r="J142" s="75"/>
      <c r="K142" s="75"/>
      <c r="L142" s="75"/>
      <c r="M142" s="75"/>
      <c r="N142" s="75"/>
      <c r="O142" s="75"/>
    </row>
    <row r="143" spans="1:15" x14ac:dyDescent="0.2">
      <c r="A143" s="74"/>
      <c r="B143" s="75"/>
      <c r="C143" s="75"/>
      <c r="D143" s="75"/>
      <c r="E143" s="75"/>
      <c r="F143" s="75"/>
      <c r="G143" s="75"/>
      <c r="H143" s="75"/>
      <c r="I143" s="75"/>
      <c r="J143" s="75"/>
      <c r="K143" s="75"/>
      <c r="L143" s="75"/>
      <c r="M143" s="75"/>
      <c r="N143" s="75"/>
      <c r="O143" s="75"/>
    </row>
    <row r="144" spans="1:15" x14ac:dyDescent="0.2">
      <c r="A144" s="74"/>
      <c r="B144" s="75"/>
      <c r="C144" s="75"/>
      <c r="D144" s="75"/>
      <c r="E144" s="75"/>
      <c r="F144" s="75"/>
      <c r="G144" s="75"/>
      <c r="H144" s="75"/>
      <c r="I144" s="75"/>
      <c r="J144" s="75"/>
      <c r="K144" s="75"/>
      <c r="L144" s="75"/>
      <c r="M144" s="75"/>
      <c r="N144" s="75"/>
      <c r="O144" s="75"/>
    </row>
    <row r="145" spans="1:15" x14ac:dyDescent="0.2">
      <c r="A145" s="74"/>
      <c r="B145" s="75"/>
      <c r="C145" s="75"/>
      <c r="D145" s="75"/>
      <c r="E145" s="75"/>
      <c r="F145" s="75"/>
      <c r="G145" s="75"/>
      <c r="H145" s="75"/>
      <c r="I145" s="75"/>
      <c r="J145" s="75"/>
      <c r="K145" s="75"/>
      <c r="L145" s="75"/>
      <c r="M145" s="75"/>
      <c r="N145" s="75"/>
      <c r="O145" s="75"/>
    </row>
    <row r="146" spans="1:15" x14ac:dyDescent="0.2">
      <c r="A146" s="74"/>
      <c r="B146" s="75"/>
      <c r="C146" s="75"/>
      <c r="D146" s="75"/>
      <c r="E146" s="75"/>
      <c r="F146" s="75"/>
      <c r="G146" s="75"/>
      <c r="H146" s="75"/>
      <c r="I146" s="75"/>
      <c r="J146" s="75"/>
      <c r="K146" s="75"/>
      <c r="L146" s="75"/>
      <c r="M146" s="75"/>
      <c r="N146" s="75"/>
      <c r="O146" s="75"/>
    </row>
    <row r="147" spans="1:15" x14ac:dyDescent="0.2">
      <c r="A147" s="74"/>
      <c r="B147" s="75"/>
      <c r="C147" s="75"/>
      <c r="D147" s="75"/>
      <c r="E147" s="75"/>
      <c r="F147" s="75"/>
      <c r="G147" s="75"/>
      <c r="H147" s="75"/>
      <c r="I147" s="75"/>
      <c r="J147" s="75"/>
      <c r="K147" s="75"/>
      <c r="L147" s="75"/>
      <c r="M147" s="75"/>
      <c r="N147" s="75"/>
      <c r="O147" s="75"/>
    </row>
    <row r="148" spans="1:15" x14ac:dyDescent="0.2">
      <c r="A148" s="74"/>
      <c r="B148" s="75"/>
      <c r="C148" s="75"/>
      <c r="D148" s="75"/>
      <c r="E148" s="75"/>
      <c r="F148" s="75"/>
      <c r="G148" s="75"/>
      <c r="H148" s="75"/>
      <c r="I148" s="75"/>
      <c r="J148" s="75"/>
      <c r="K148" s="75"/>
      <c r="L148" s="75"/>
      <c r="M148" s="75"/>
      <c r="N148" s="75"/>
      <c r="O148" s="75"/>
    </row>
    <row r="149" spans="1:15" x14ac:dyDescent="0.2">
      <c r="A149" s="74"/>
      <c r="B149" s="75"/>
      <c r="C149" s="75"/>
      <c r="D149" s="75"/>
      <c r="E149" s="75"/>
      <c r="F149" s="75"/>
      <c r="G149" s="75"/>
      <c r="H149" s="75"/>
      <c r="I149" s="75"/>
      <c r="J149" s="75"/>
      <c r="K149" s="75"/>
      <c r="L149" s="75"/>
      <c r="M149" s="75"/>
      <c r="N149" s="75"/>
      <c r="O149" s="75"/>
    </row>
    <row r="150" spans="1:15" x14ac:dyDescent="0.2">
      <c r="A150" s="74"/>
      <c r="B150" s="75"/>
      <c r="C150" s="75"/>
      <c r="D150" s="75"/>
      <c r="E150" s="75"/>
      <c r="F150" s="75"/>
      <c r="G150" s="75"/>
      <c r="H150" s="75"/>
      <c r="I150" s="75"/>
      <c r="J150" s="75"/>
      <c r="K150" s="75"/>
      <c r="L150" s="75"/>
      <c r="M150" s="75"/>
      <c r="N150" s="75"/>
      <c r="O150" s="75"/>
    </row>
    <row r="151" spans="1:15" x14ac:dyDescent="0.2">
      <c r="A151" s="74"/>
      <c r="B151" s="75"/>
      <c r="C151" s="75"/>
      <c r="D151" s="75"/>
      <c r="E151" s="75"/>
      <c r="F151" s="75"/>
      <c r="G151" s="75"/>
      <c r="H151" s="75"/>
      <c r="I151" s="75"/>
      <c r="J151" s="75"/>
      <c r="K151" s="75"/>
      <c r="L151" s="75"/>
      <c r="M151" s="75"/>
      <c r="N151" s="75"/>
      <c r="O151" s="75"/>
    </row>
    <row r="152" spans="1:15" x14ac:dyDescent="0.2">
      <c r="A152" s="74"/>
      <c r="B152" s="75"/>
      <c r="C152" s="75"/>
      <c r="D152" s="75"/>
      <c r="E152" s="75"/>
      <c r="F152" s="75"/>
      <c r="G152" s="75"/>
      <c r="H152" s="75"/>
      <c r="I152" s="75"/>
      <c r="J152" s="75"/>
      <c r="K152" s="75"/>
      <c r="L152" s="75"/>
      <c r="M152" s="75"/>
      <c r="N152" s="75"/>
      <c r="O152" s="75"/>
    </row>
    <row r="153" spans="1:15" x14ac:dyDescent="0.2">
      <c r="A153" s="74"/>
      <c r="B153" s="75"/>
      <c r="C153" s="75"/>
      <c r="D153" s="75"/>
      <c r="E153" s="75"/>
      <c r="F153" s="75"/>
      <c r="G153" s="75"/>
      <c r="H153" s="75"/>
      <c r="I153" s="75"/>
      <c r="J153" s="75"/>
      <c r="K153" s="75"/>
      <c r="L153" s="75"/>
      <c r="M153" s="75"/>
      <c r="N153" s="75"/>
      <c r="O153" s="75"/>
    </row>
    <row r="154" spans="1:15" x14ac:dyDescent="0.2">
      <c r="A154" s="74"/>
      <c r="B154" s="75"/>
      <c r="C154" s="75"/>
      <c r="D154" s="75"/>
      <c r="E154" s="75"/>
      <c r="F154" s="75"/>
      <c r="G154" s="75"/>
      <c r="H154" s="75"/>
      <c r="I154" s="75"/>
      <c r="J154" s="75"/>
      <c r="K154" s="75"/>
      <c r="L154" s="75"/>
      <c r="M154" s="75"/>
      <c r="N154" s="75"/>
      <c r="O154" s="75"/>
    </row>
    <row r="155" spans="1:15" x14ac:dyDescent="0.2">
      <c r="A155" s="74"/>
      <c r="B155" s="75"/>
      <c r="C155" s="75"/>
      <c r="D155" s="75"/>
      <c r="E155" s="75"/>
      <c r="F155" s="75"/>
      <c r="G155" s="75"/>
      <c r="H155" s="75"/>
      <c r="I155" s="75"/>
      <c r="J155" s="75"/>
      <c r="K155" s="75"/>
      <c r="L155" s="75"/>
      <c r="M155" s="75"/>
      <c r="N155" s="75"/>
      <c r="O155" s="75"/>
    </row>
    <row r="156" spans="1:15" x14ac:dyDescent="0.2">
      <c r="A156" s="74"/>
      <c r="B156" s="75"/>
      <c r="C156" s="75"/>
      <c r="D156" s="75"/>
      <c r="E156" s="75"/>
      <c r="F156" s="75"/>
      <c r="G156" s="75"/>
      <c r="H156" s="75"/>
      <c r="I156" s="75"/>
      <c r="J156" s="75"/>
      <c r="K156" s="75"/>
      <c r="L156" s="75"/>
      <c r="M156" s="75"/>
      <c r="N156" s="75"/>
      <c r="O156" s="75"/>
    </row>
    <row r="157" spans="1:15" x14ac:dyDescent="0.2">
      <c r="A157" s="74"/>
      <c r="B157" s="75"/>
      <c r="C157" s="75"/>
      <c r="D157" s="75"/>
      <c r="E157" s="75"/>
      <c r="F157" s="75"/>
      <c r="G157" s="75"/>
      <c r="H157" s="75"/>
      <c r="I157" s="75"/>
      <c r="J157" s="75"/>
      <c r="K157" s="75"/>
      <c r="L157" s="75"/>
      <c r="M157" s="75"/>
      <c r="N157" s="75"/>
      <c r="O157" s="75"/>
    </row>
    <row r="158" spans="1:15" x14ac:dyDescent="0.2">
      <c r="A158" s="74"/>
      <c r="B158" s="75"/>
      <c r="C158" s="75"/>
      <c r="D158" s="75"/>
      <c r="E158" s="75"/>
      <c r="F158" s="75"/>
      <c r="G158" s="75"/>
      <c r="H158" s="75"/>
      <c r="I158" s="75"/>
      <c r="J158" s="75"/>
      <c r="K158" s="75"/>
      <c r="L158" s="75"/>
      <c r="M158" s="75"/>
      <c r="N158" s="75"/>
      <c r="O158" s="75"/>
    </row>
    <row r="159" spans="1:15" x14ac:dyDescent="0.2">
      <c r="A159" s="74"/>
      <c r="B159" s="75"/>
      <c r="C159" s="75"/>
      <c r="D159" s="75"/>
      <c r="E159" s="75"/>
      <c r="F159" s="75"/>
      <c r="G159" s="75"/>
      <c r="H159" s="75"/>
      <c r="I159" s="75"/>
      <c r="J159" s="75"/>
      <c r="K159" s="75"/>
      <c r="L159" s="75"/>
      <c r="M159" s="75"/>
      <c r="N159" s="75"/>
      <c r="O159" s="75"/>
    </row>
    <row r="160" spans="1:15" x14ac:dyDescent="0.2">
      <c r="A160" s="74"/>
      <c r="B160" s="75"/>
      <c r="C160" s="75"/>
      <c r="D160" s="75"/>
      <c r="E160" s="75"/>
      <c r="F160" s="75"/>
      <c r="G160" s="75"/>
      <c r="H160" s="75"/>
      <c r="I160" s="75"/>
      <c r="J160" s="75"/>
      <c r="K160" s="75"/>
      <c r="L160" s="75"/>
      <c r="M160" s="75"/>
      <c r="N160" s="79"/>
      <c r="O160" s="75"/>
    </row>
    <row r="161" spans="1:15" x14ac:dyDescent="0.2">
      <c r="A161" s="74"/>
      <c r="B161" s="75"/>
      <c r="C161" s="75"/>
      <c r="D161" s="75"/>
      <c r="E161" s="75"/>
      <c r="F161" s="75"/>
      <c r="G161" s="75"/>
      <c r="H161" s="75"/>
      <c r="I161" s="75"/>
      <c r="J161" s="75"/>
      <c r="K161" s="75"/>
      <c r="L161" s="75"/>
      <c r="M161" s="75"/>
      <c r="N161" s="79"/>
      <c r="O161" s="75"/>
    </row>
    <row r="162" spans="1:15" x14ac:dyDescent="0.2">
      <c r="A162" s="74"/>
      <c r="B162" s="75"/>
      <c r="C162" s="75"/>
      <c r="D162" s="75"/>
      <c r="E162" s="75"/>
      <c r="F162" s="75"/>
      <c r="G162" s="75"/>
      <c r="H162" s="75"/>
      <c r="I162" s="75"/>
      <c r="J162" s="75"/>
      <c r="K162" s="75"/>
      <c r="L162" s="75"/>
      <c r="M162" s="75"/>
      <c r="N162" s="79"/>
      <c r="O162" s="75"/>
    </row>
    <row r="163" spans="1:15" x14ac:dyDescent="0.2">
      <c r="A163" s="74"/>
      <c r="B163" s="75"/>
      <c r="C163" s="75"/>
      <c r="D163" s="75"/>
      <c r="E163" s="75"/>
      <c r="F163" s="75"/>
      <c r="G163" s="75"/>
      <c r="H163" s="75"/>
      <c r="I163" s="75"/>
      <c r="J163" s="75"/>
      <c r="K163" s="75"/>
      <c r="L163" s="75"/>
      <c r="M163" s="75"/>
      <c r="N163" s="75"/>
      <c r="O163" s="75"/>
    </row>
    <row r="164" spans="1:15" x14ac:dyDescent="0.2">
      <c r="A164" s="74"/>
      <c r="B164" s="75"/>
      <c r="C164" s="75"/>
      <c r="D164" s="75"/>
      <c r="E164" s="75"/>
      <c r="F164" s="75"/>
      <c r="G164" s="75"/>
      <c r="H164" s="75"/>
      <c r="I164" s="75"/>
      <c r="J164" s="75"/>
      <c r="K164" s="75"/>
      <c r="L164" s="75"/>
      <c r="M164" s="75"/>
      <c r="N164" s="79"/>
      <c r="O164" s="75"/>
    </row>
    <row r="165" spans="1:15" x14ac:dyDescent="0.2">
      <c r="A165" s="74"/>
      <c r="B165" s="75"/>
      <c r="C165" s="75"/>
      <c r="D165" s="75"/>
      <c r="E165" s="75"/>
      <c r="F165" s="75"/>
      <c r="G165" s="75"/>
      <c r="H165" s="75"/>
      <c r="I165" s="75"/>
      <c r="J165" s="75"/>
      <c r="K165" s="75"/>
      <c r="L165" s="75"/>
      <c r="M165" s="75"/>
      <c r="N165" s="79"/>
      <c r="O165" s="75"/>
    </row>
    <row r="166" spans="1:15" x14ac:dyDescent="0.2">
      <c r="A166" s="74"/>
      <c r="B166" s="75"/>
      <c r="C166" s="75"/>
      <c r="D166" s="75"/>
      <c r="E166" s="75"/>
      <c r="F166" s="75"/>
      <c r="G166" s="75"/>
      <c r="H166" s="75"/>
      <c r="I166" s="75"/>
      <c r="J166" s="75"/>
      <c r="K166" s="75"/>
      <c r="L166" s="75"/>
      <c r="M166" s="75"/>
      <c r="N166" s="79"/>
      <c r="O166" s="75"/>
    </row>
    <row r="167" spans="1:15" x14ac:dyDescent="0.2">
      <c r="A167" s="74"/>
      <c r="B167" s="75"/>
      <c r="C167" s="75"/>
      <c r="D167" s="75"/>
      <c r="E167" s="75"/>
      <c r="F167" s="75"/>
      <c r="G167" s="75"/>
      <c r="H167" s="75"/>
      <c r="I167" s="75"/>
      <c r="J167" s="75"/>
      <c r="K167" s="75"/>
      <c r="L167" s="75"/>
      <c r="M167" s="75"/>
      <c r="N167" s="75"/>
      <c r="O167" s="75"/>
    </row>
    <row r="168" spans="1:15" x14ac:dyDescent="0.2">
      <c r="A168" s="74"/>
      <c r="B168" s="75"/>
      <c r="C168" s="75"/>
      <c r="D168" s="75"/>
      <c r="E168" s="75"/>
      <c r="F168" s="75"/>
      <c r="G168" s="75"/>
      <c r="H168" s="75"/>
      <c r="I168" s="75"/>
      <c r="J168" s="75"/>
      <c r="K168" s="75"/>
      <c r="L168" s="75"/>
      <c r="M168" s="75"/>
      <c r="N168" s="75"/>
      <c r="O168" s="75"/>
    </row>
    <row r="169" spans="1:15" x14ac:dyDescent="0.2">
      <c r="A169" s="74"/>
      <c r="B169" s="75"/>
      <c r="C169" s="75"/>
      <c r="D169" s="75"/>
      <c r="E169" s="75"/>
      <c r="F169" s="75"/>
      <c r="G169" s="75"/>
      <c r="H169" s="75"/>
      <c r="I169" s="75"/>
      <c r="J169" s="75"/>
      <c r="K169" s="75"/>
      <c r="L169" s="75"/>
      <c r="M169" s="75"/>
      <c r="N169" s="75"/>
      <c r="O169" s="75"/>
    </row>
    <row r="170" spans="1:15" x14ac:dyDescent="0.2">
      <c r="A170" s="74"/>
      <c r="B170" s="75"/>
      <c r="C170" s="75"/>
      <c r="D170" s="75"/>
      <c r="E170" s="75"/>
      <c r="F170" s="75"/>
      <c r="G170" s="75"/>
      <c r="H170" s="75"/>
      <c r="I170" s="75"/>
      <c r="J170" s="75"/>
      <c r="K170" s="75"/>
      <c r="L170" s="75"/>
      <c r="M170" s="75"/>
      <c r="N170" s="79"/>
      <c r="O170" s="75"/>
    </row>
    <row r="171" spans="1:15" x14ac:dyDescent="0.2">
      <c r="A171" s="74"/>
      <c r="B171" s="75"/>
      <c r="C171" s="75"/>
      <c r="D171" s="75"/>
      <c r="E171" s="75"/>
      <c r="F171" s="75"/>
      <c r="G171" s="75"/>
      <c r="H171" s="75"/>
      <c r="I171" s="75"/>
      <c r="J171" s="75"/>
      <c r="K171" s="75"/>
      <c r="L171" s="75"/>
      <c r="M171" s="75"/>
      <c r="N171" s="75"/>
      <c r="O171" s="75"/>
    </row>
    <row r="172" spans="1:15" x14ac:dyDescent="0.2">
      <c r="A172" s="74"/>
      <c r="B172" s="75"/>
      <c r="C172" s="75"/>
      <c r="D172" s="75"/>
      <c r="E172" s="75"/>
      <c r="F172" s="75"/>
      <c r="G172" s="75"/>
      <c r="H172" s="75"/>
      <c r="I172" s="75"/>
      <c r="J172" s="75"/>
      <c r="K172" s="75"/>
      <c r="L172" s="75"/>
      <c r="M172" s="75"/>
      <c r="N172" s="75"/>
      <c r="O172" s="75"/>
    </row>
    <row r="173" spans="1:15" x14ac:dyDescent="0.2">
      <c r="A173" s="74"/>
      <c r="B173" s="75"/>
      <c r="C173" s="75"/>
      <c r="D173" s="75"/>
      <c r="E173" s="75"/>
      <c r="F173" s="75"/>
      <c r="G173" s="75"/>
      <c r="H173" s="75"/>
      <c r="I173" s="75"/>
      <c r="J173" s="75"/>
      <c r="K173" s="75"/>
      <c r="L173" s="75"/>
      <c r="M173" s="75"/>
      <c r="N173" s="79"/>
      <c r="O173" s="75"/>
    </row>
    <row r="174" spans="1:15" x14ac:dyDescent="0.2">
      <c r="A174" s="74"/>
      <c r="B174" s="75"/>
      <c r="C174" s="75"/>
      <c r="D174" s="75"/>
      <c r="E174" s="75"/>
      <c r="F174" s="75"/>
      <c r="G174" s="75"/>
      <c r="H174" s="75"/>
      <c r="I174" s="75"/>
      <c r="J174" s="75"/>
      <c r="K174" s="75"/>
      <c r="L174" s="75"/>
      <c r="M174" s="75"/>
      <c r="N174" s="79"/>
      <c r="O174" s="75"/>
    </row>
    <row r="175" spans="1:15" x14ac:dyDescent="0.2">
      <c r="A175" s="74"/>
      <c r="B175" s="75"/>
      <c r="C175" s="75"/>
      <c r="D175" s="75"/>
      <c r="E175" s="75"/>
      <c r="F175" s="75"/>
      <c r="G175" s="75"/>
      <c r="H175" s="75"/>
      <c r="I175" s="75"/>
      <c r="J175" s="75"/>
      <c r="K175" s="75"/>
      <c r="L175" s="75"/>
      <c r="M175" s="75"/>
      <c r="N175" s="75"/>
      <c r="O175" s="75"/>
    </row>
    <row r="176" spans="1:15" x14ac:dyDescent="0.2">
      <c r="A176" s="74"/>
      <c r="B176" s="75"/>
      <c r="C176" s="75"/>
      <c r="D176" s="75"/>
      <c r="E176" s="75"/>
      <c r="F176" s="75"/>
      <c r="G176" s="75"/>
      <c r="H176" s="75"/>
      <c r="I176" s="75"/>
      <c r="J176" s="75"/>
      <c r="K176" s="75"/>
      <c r="L176" s="75"/>
      <c r="M176" s="75"/>
      <c r="N176" s="75"/>
      <c r="O176" s="75"/>
    </row>
    <row r="177" spans="1:15" x14ac:dyDescent="0.2">
      <c r="A177" s="74"/>
      <c r="B177" s="75"/>
      <c r="C177" s="75"/>
      <c r="D177" s="75"/>
      <c r="E177" s="75"/>
      <c r="F177" s="75"/>
      <c r="G177" s="75"/>
      <c r="H177" s="75"/>
      <c r="I177" s="75"/>
      <c r="J177" s="75"/>
      <c r="K177" s="75"/>
      <c r="L177" s="75"/>
      <c r="M177" s="75"/>
      <c r="N177" s="79"/>
      <c r="O177" s="75"/>
    </row>
    <row r="178" spans="1:15" x14ac:dyDescent="0.2">
      <c r="A178" s="74"/>
      <c r="B178" s="75"/>
      <c r="C178" s="75"/>
      <c r="D178" s="75"/>
      <c r="E178" s="75"/>
      <c r="F178" s="75"/>
      <c r="G178" s="75"/>
      <c r="H178" s="75"/>
      <c r="I178" s="75"/>
      <c r="J178" s="75"/>
      <c r="K178" s="75"/>
      <c r="L178" s="75"/>
      <c r="M178" s="75"/>
      <c r="N178" s="75"/>
      <c r="O178" s="75"/>
    </row>
    <row r="179" spans="1:15" x14ac:dyDescent="0.2">
      <c r="A179" s="74"/>
      <c r="B179" s="75"/>
      <c r="C179" s="75"/>
      <c r="D179" s="75"/>
      <c r="E179" s="75"/>
      <c r="F179" s="75"/>
      <c r="G179" s="75"/>
      <c r="H179" s="75"/>
      <c r="I179" s="75"/>
      <c r="J179" s="75"/>
      <c r="K179" s="75"/>
      <c r="L179" s="75"/>
      <c r="M179" s="75"/>
      <c r="N179" s="79"/>
      <c r="O179" s="75"/>
    </row>
    <row r="180" spans="1:15" x14ac:dyDescent="0.2">
      <c r="A180" s="74"/>
      <c r="B180" s="75"/>
      <c r="C180" s="75"/>
      <c r="D180" s="75"/>
      <c r="E180" s="75"/>
      <c r="F180" s="75"/>
      <c r="G180" s="75"/>
      <c r="H180" s="75"/>
      <c r="I180" s="75"/>
      <c r="J180" s="75"/>
      <c r="K180" s="75"/>
      <c r="L180" s="75"/>
      <c r="M180" s="75"/>
      <c r="N180" s="75"/>
      <c r="O180" s="75"/>
    </row>
    <row r="181" spans="1:15" x14ac:dyDescent="0.2">
      <c r="A181" s="74"/>
      <c r="B181" s="75"/>
      <c r="C181" s="75"/>
      <c r="D181" s="75"/>
      <c r="E181" s="75"/>
      <c r="F181" s="75"/>
      <c r="G181" s="75"/>
      <c r="H181" s="75"/>
      <c r="I181" s="75"/>
      <c r="J181" s="75"/>
      <c r="K181" s="75"/>
      <c r="L181" s="75"/>
      <c r="M181" s="75"/>
      <c r="N181" s="75"/>
      <c r="O181" s="75"/>
    </row>
    <row r="182" spans="1:15" x14ac:dyDescent="0.2">
      <c r="A182" s="74"/>
      <c r="B182" s="75"/>
      <c r="C182" s="75"/>
      <c r="D182" s="75"/>
      <c r="E182" s="75"/>
      <c r="F182" s="75"/>
      <c r="G182" s="75"/>
      <c r="H182" s="75"/>
      <c r="I182" s="75"/>
      <c r="J182" s="75"/>
      <c r="K182" s="75"/>
      <c r="L182" s="75"/>
      <c r="M182" s="75"/>
      <c r="N182" s="75"/>
      <c r="O182" s="75"/>
    </row>
    <row r="183" spans="1:15" x14ac:dyDescent="0.2">
      <c r="A183" s="74"/>
      <c r="B183" s="75"/>
      <c r="C183" s="75"/>
      <c r="D183" s="75"/>
      <c r="E183" s="75"/>
      <c r="F183" s="75"/>
      <c r="G183" s="75"/>
      <c r="H183" s="75"/>
      <c r="I183" s="75"/>
      <c r="J183" s="75"/>
      <c r="K183" s="75"/>
      <c r="L183" s="75"/>
      <c r="M183" s="75"/>
      <c r="N183" s="75"/>
      <c r="O183" s="75"/>
    </row>
    <row r="184" spans="1:15" x14ac:dyDescent="0.2">
      <c r="A184" s="74"/>
      <c r="B184" s="75"/>
      <c r="C184" s="75"/>
      <c r="D184" s="75"/>
      <c r="E184" s="75"/>
      <c r="F184" s="75"/>
      <c r="G184" s="75"/>
      <c r="H184" s="75"/>
      <c r="I184" s="75"/>
      <c r="J184" s="75"/>
      <c r="K184" s="75"/>
      <c r="L184" s="75"/>
      <c r="M184" s="75"/>
      <c r="N184" s="75"/>
      <c r="O184" s="75"/>
    </row>
    <row r="185" spans="1:15" x14ac:dyDescent="0.2">
      <c r="A185" s="74"/>
      <c r="B185" s="75"/>
      <c r="C185" s="75"/>
      <c r="D185" s="75"/>
      <c r="E185" s="75"/>
      <c r="F185" s="75"/>
      <c r="G185" s="75"/>
      <c r="H185" s="75"/>
      <c r="I185" s="75"/>
      <c r="J185" s="75"/>
      <c r="K185" s="75"/>
      <c r="L185" s="75"/>
      <c r="M185" s="75"/>
      <c r="N185" s="75"/>
      <c r="O185" s="75"/>
    </row>
    <row r="186" spans="1:15" x14ac:dyDescent="0.2">
      <c r="A186" s="74"/>
      <c r="B186" s="75"/>
      <c r="C186" s="75"/>
      <c r="D186" s="75"/>
      <c r="E186" s="75"/>
      <c r="F186" s="75"/>
      <c r="G186" s="75"/>
      <c r="H186" s="75"/>
      <c r="I186" s="75"/>
      <c r="J186" s="75"/>
      <c r="K186" s="75"/>
      <c r="L186" s="75"/>
      <c r="M186" s="75"/>
      <c r="N186" s="75"/>
      <c r="O186" s="75"/>
    </row>
    <row r="187" spans="1:15" x14ac:dyDescent="0.2">
      <c r="A187" s="74"/>
      <c r="B187" s="75"/>
      <c r="C187" s="75"/>
      <c r="D187" s="75"/>
      <c r="E187" s="75"/>
      <c r="F187" s="75"/>
      <c r="G187" s="75"/>
      <c r="H187" s="75"/>
      <c r="I187" s="75"/>
      <c r="J187" s="75"/>
      <c r="K187" s="75"/>
      <c r="L187" s="75"/>
      <c r="M187" s="75"/>
      <c r="N187" s="75"/>
      <c r="O187" s="75"/>
    </row>
    <row r="188" spans="1:15" x14ac:dyDescent="0.2">
      <c r="A188" s="74"/>
      <c r="B188" s="75"/>
      <c r="C188" s="75"/>
      <c r="D188" s="75"/>
      <c r="E188" s="75"/>
      <c r="F188" s="75"/>
      <c r="G188" s="75"/>
      <c r="H188" s="75"/>
      <c r="I188" s="75"/>
      <c r="J188" s="75"/>
      <c r="K188" s="75"/>
      <c r="L188" s="75"/>
      <c r="M188" s="75"/>
      <c r="N188" s="75"/>
      <c r="O188" s="75"/>
    </row>
    <row r="189" spans="1:15" x14ac:dyDescent="0.2">
      <c r="A189" s="74"/>
      <c r="B189" s="75"/>
      <c r="C189" s="75"/>
      <c r="D189" s="75"/>
      <c r="E189" s="75"/>
      <c r="F189" s="75"/>
      <c r="G189" s="75"/>
      <c r="H189" s="75"/>
      <c r="I189" s="75"/>
      <c r="J189" s="75"/>
      <c r="K189" s="75"/>
      <c r="L189" s="75"/>
      <c r="M189" s="75"/>
      <c r="N189" s="75"/>
      <c r="O189" s="75"/>
    </row>
    <row r="190" spans="1:15" x14ac:dyDescent="0.2">
      <c r="A190" s="74"/>
      <c r="B190" s="75"/>
      <c r="C190" s="75"/>
      <c r="D190" s="75"/>
      <c r="E190" s="75"/>
      <c r="F190" s="75"/>
      <c r="G190" s="75"/>
      <c r="H190" s="75"/>
      <c r="I190" s="75"/>
      <c r="J190" s="75"/>
      <c r="K190" s="75"/>
      <c r="L190" s="75"/>
      <c r="M190" s="75"/>
      <c r="N190" s="75"/>
      <c r="O190" s="75"/>
    </row>
    <row r="191" spans="1:15" x14ac:dyDescent="0.2">
      <c r="A191" s="74"/>
      <c r="B191" s="75"/>
      <c r="C191" s="75"/>
      <c r="D191" s="75"/>
      <c r="E191" s="75"/>
      <c r="F191" s="75"/>
      <c r="G191" s="75"/>
      <c r="H191" s="75"/>
      <c r="I191" s="75"/>
      <c r="J191" s="75"/>
      <c r="K191" s="75"/>
      <c r="L191" s="75"/>
      <c r="M191" s="75"/>
      <c r="N191" s="75"/>
      <c r="O191" s="75"/>
    </row>
    <row r="192" spans="1:15" x14ac:dyDescent="0.2">
      <c r="A192" s="74"/>
      <c r="B192" s="75"/>
      <c r="C192" s="75"/>
      <c r="D192" s="75"/>
      <c r="E192" s="75"/>
      <c r="F192" s="75"/>
      <c r="G192" s="75"/>
      <c r="H192" s="75"/>
      <c r="I192" s="75"/>
      <c r="J192" s="75"/>
      <c r="K192" s="75"/>
      <c r="L192" s="75"/>
      <c r="M192" s="75"/>
      <c r="N192" s="75"/>
      <c r="O192" s="75"/>
    </row>
    <row r="193" spans="1:15" x14ac:dyDescent="0.2">
      <c r="A193" s="74"/>
      <c r="B193" s="75"/>
      <c r="C193" s="75"/>
      <c r="D193" s="75"/>
      <c r="E193" s="75"/>
      <c r="F193" s="75"/>
      <c r="G193" s="75"/>
      <c r="H193" s="75"/>
      <c r="I193" s="75"/>
      <c r="J193" s="75"/>
      <c r="K193" s="75"/>
      <c r="L193" s="75"/>
      <c r="M193" s="75"/>
      <c r="N193" s="75"/>
      <c r="O193" s="75"/>
    </row>
    <row r="194" spans="1:15" x14ac:dyDescent="0.2">
      <c r="A194" s="74"/>
      <c r="B194" s="75"/>
      <c r="C194" s="75"/>
      <c r="D194" s="75"/>
      <c r="E194" s="75"/>
      <c r="F194" s="75"/>
      <c r="G194" s="75"/>
      <c r="H194" s="75"/>
      <c r="I194" s="75"/>
      <c r="J194" s="75"/>
      <c r="K194" s="75"/>
      <c r="L194" s="75"/>
      <c r="M194" s="75"/>
      <c r="N194" s="75"/>
      <c r="O194" s="75"/>
    </row>
    <row r="195" spans="1:15" x14ac:dyDescent="0.2">
      <c r="A195" s="74"/>
      <c r="B195" s="75"/>
      <c r="C195" s="75"/>
      <c r="D195" s="75"/>
      <c r="E195" s="75"/>
      <c r="F195" s="75"/>
      <c r="G195" s="75"/>
      <c r="H195" s="75"/>
      <c r="I195" s="75"/>
      <c r="J195" s="75"/>
      <c r="K195" s="75"/>
      <c r="L195" s="75"/>
      <c r="M195" s="75"/>
      <c r="N195" s="75"/>
      <c r="O195" s="75"/>
    </row>
    <row r="196" spans="1:15" x14ac:dyDescent="0.2">
      <c r="A196" s="74"/>
      <c r="B196" s="75"/>
      <c r="C196" s="75"/>
      <c r="D196" s="75"/>
      <c r="E196" s="75"/>
      <c r="F196" s="75"/>
      <c r="G196" s="75"/>
      <c r="H196" s="75"/>
      <c r="I196" s="75"/>
      <c r="J196" s="75"/>
      <c r="K196" s="75"/>
      <c r="L196" s="75"/>
      <c r="M196" s="75"/>
      <c r="N196" s="75"/>
      <c r="O196" s="75"/>
    </row>
    <row r="197" spans="1:15" x14ac:dyDescent="0.2">
      <c r="A197" s="74"/>
      <c r="B197" s="75"/>
      <c r="C197" s="75"/>
      <c r="D197" s="75"/>
      <c r="E197" s="75"/>
      <c r="F197" s="75"/>
      <c r="G197" s="75"/>
      <c r="H197" s="75"/>
      <c r="I197" s="75"/>
      <c r="J197" s="75"/>
      <c r="K197" s="75"/>
      <c r="L197" s="75"/>
      <c r="M197" s="75"/>
      <c r="N197" s="75"/>
      <c r="O197" s="75"/>
    </row>
    <row r="198" spans="1:15" x14ac:dyDescent="0.2">
      <c r="A198" s="74"/>
      <c r="B198" s="75"/>
      <c r="C198" s="75"/>
      <c r="D198" s="75"/>
      <c r="E198" s="75"/>
      <c r="F198" s="75"/>
      <c r="G198" s="75"/>
      <c r="H198" s="75"/>
      <c r="I198" s="75"/>
      <c r="J198" s="75"/>
      <c r="K198" s="75"/>
      <c r="L198" s="75"/>
      <c r="M198" s="75"/>
      <c r="N198" s="75"/>
      <c r="O198" s="75"/>
    </row>
    <row r="199" spans="1:15" x14ac:dyDescent="0.2">
      <c r="A199" s="74"/>
      <c r="B199" s="75"/>
      <c r="C199" s="75"/>
      <c r="D199" s="75"/>
      <c r="E199" s="75"/>
      <c r="F199" s="75"/>
      <c r="G199" s="75"/>
      <c r="H199" s="75"/>
      <c r="I199" s="75"/>
      <c r="J199" s="75"/>
      <c r="K199" s="75"/>
      <c r="L199" s="75"/>
      <c r="M199" s="75"/>
      <c r="N199" s="75"/>
      <c r="O199" s="75"/>
    </row>
    <row r="200" spans="1:15" x14ac:dyDescent="0.2">
      <c r="A200" s="74"/>
      <c r="B200" s="75"/>
      <c r="C200" s="75"/>
      <c r="D200" s="75"/>
      <c r="E200" s="75"/>
      <c r="F200" s="75"/>
      <c r="G200" s="75"/>
      <c r="H200" s="75"/>
      <c r="I200" s="75"/>
      <c r="J200" s="75"/>
      <c r="K200" s="75"/>
      <c r="L200" s="75"/>
      <c r="M200" s="75"/>
      <c r="N200" s="75"/>
      <c r="O200" s="75"/>
    </row>
    <row r="201" spans="1:15" x14ac:dyDescent="0.2">
      <c r="A201" s="74"/>
      <c r="B201" s="75"/>
      <c r="C201" s="75"/>
      <c r="D201" s="75"/>
      <c r="E201" s="75"/>
      <c r="F201" s="75"/>
      <c r="G201" s="75"/>
      <c r="H201" s="75"/>
      <c r="I201" s="75"/>
      <c r="J201" s="75"/>
      <c r="K201" s="75"/>
      <c r="L201" s="75"/>
      <c r="M201" s="75"/>
      <c r="N201" s="75"/>
      <c r="O201" s="75"/>
    </row>
    <row r="202" spans="1:15" x14ac:dyDescent="0.2">
      <c r="A202" s="74"/>
      <c r="B202" s="75"/>
      <c r="C202" s="75"/>
      <c r="D202" s="75"/>
      <c r="E202" s="75"/>
      <c r="F202" s="75"/>
      <c r="G202" s="75"/>
      <c r="H202" s="75"/>
      <c r="I202" s="75"/>
      <c r="J202" s="75"/>
      <c r="K202" s="75"/>
      <c r="L202" s="75"/>
      <c r="M202" s="75"/>
      <c r="N202" s="75"/>
      <c r="O202" s="75"/>
    </row>
    <row r="203" spans="1:15" x14ac:dyDescent="0.2">
      <c r="A203" s="74"/>
      <c r="B203" s="75"/>
      <c r="C203" s="75"/>
      <c r="D203" s="75"/>
      <c r="E203" s="75"/>
      <c r="F203" s="75"/>
      <c r="G203" s="75"/>
      <c r="H203" s="75"/>
      <c r="I203" s="75"/>
      <c r="J203" s="75"/>
      <c r="K203" s="75"/>
      <c r="L203" s="75"/>
      <c r="M203" s="75"/>
      <c r="N203" s="75"/>
      <c r="O203" s="75"/>
    </row>
    <row r="204" spans="1:15" x14ac:dyDescent="0.2">
      <c r="A204" s="74"/>
      <c r="B204" s="75"/>
      <c r="C204" s="75"/>
      <c r="D204" s="75"/>
      <c r="E204" s="75"/>
      <c r="F204" s="75"/>
      <c r="G204" s="75"/>
      <c r="H204" s="75"/>
      <c r="I204" s="75"/>
      <c r="J204" s="75"/>
      <c r="K204" s="75"/>
      <c r="L204" s="75"/>
      <c r="M204" s="75"/>
      <c r="N204" s="75"/>
      <c r="O204" s="75"/>
    </row>
    <row r="205" spans="1:15" x14ac:dyDescent="0.2">
      <c r="A205" s="74"/>
      <c r="B205" s="75"/>
      <c r="C205" s="75"/>
      <c r="D205" s="75"/>
      <c r="E205" s="75"/>
      <c r="F205" s="75"/>
      <c r="G205" s="75"/>
      <c r="H205" s="75"/>
      <c r="I205" s="75"/>
      <c r="J205" s="75"/>
      <c r="K205" s="75"/>
      <c r="L205" s="75"/>
      <c r="M205" s="75"/>
      <c r="N205" s="75"/>
      <c r="O205" s="75"/>
    </row>
    <row r="206" spans="1:15" x14ac:dyDescent="0.2">
      <c r="A206" s="74"/>
      <c r="B206" s="75"/>
      <c r="C206" s="75"/>
      <c r="D206" s="75"/>
      <c r="E206" s="75"/>
      <c r="F206" s="75"/>
      <c r="G206" s="75"/>
      <c r="H206" s="75"/>
      <c r="I206" s="75"/>
      <c r="J206" s="75"/>
      <c r="K206" s="75"/>
      <c r="L206" s="75"/>
      <c r="M206" s="75"/>
      <c r="N206" s="75"/>
      <c r="O206" s="75"/>
    </row>
    <row r="207" spans="1:15" x14ac:dyDescent="0.2">
      <c r="A207" s="74"/>
      <c r="B207" s="75"/>
      <c r="C207" s="75"/>
      <c r="D207" s="75"/>
      <c r="E207" s="75"/>
      <c r="F207" s="75"/>
      <c r="G207" s="75"/>
      <c r="H207" s="75"/>
      <c r="I207" s="75"/>
      <c r="J207" s="75"/>
      <c r="K207" s="75"/>
      <c r="L207" s="75"/>
      <c r="M207" s="75"/>
      <c r="N207" s="75"/>
      <c r="O207" s="75"/>
    </row>
    <row r="208" spans="1:15" x14ac:dyDescent="0.2">
      <c r="A208" s="74"/>
      <c r="B208" s="75"/>
      <c r="C208" s="75"/>
      <c r="D208" s="75"/>
      <c r="E208" s="75"/>
      <c r="F208" s="75"/>
      <c r="G208" s="75"/>
      <c r="H208" s="75"/>
      <c r="I208" s="75"/>
      <c r="J208" s="75"/>
      <c r="K208" s="75"/>
      <c r="L208" s="75"/>
      <c r="M208" s="75"/>
      <c r="N208" s="75"/>
      <c r="O208" s="75"/>
    </row>
    <row r="209" spans="1:15" x14ac:dyDescent="0.2">
      <c r="A209" s="74"/>
      <c r="B209" s="75"/>
      <c r="C209" s="75"/>
      <c r="D209" s="75"/>
      <c r="E209" s="75"/>
      <c r="F209" s="75"/>
      <c r="G209" s="75"/>
      <c r="H209" s="75"/>
      <c r="I209" s="75"/>
      <c r="J209" s="75"/>
      <c r="K209" s="75"/>
      <c r="L209" s="75"/>
      <c r="M209" s="75"/>
      <c r="N209" s="75"/>
      <c r="O209" s="75"/>
    </row>
    <row r="210" spans="1:15" x14ac:dyDescent="0.2">
      <c r="A210" s="74"/>
      <c r="B210" s="75"/>
      <c r="C210" s="75"/>
      <c r="D210" s="75"/>
      <c r="E210" s="75"/>
      <c r="F210" s="75"/>
      <c r="G210" s="75"/>
      <c r="H210" s="75"/>
      <c r="I210" s="75"/>
      <c r="J210" s="75"/>
      <c r="K210" s="75"/>
      <c r="L210" s="75"/>
      <c r="M210" s="75"/>
      <c r="N210" s="75"/>
      <c r="O210" s="75"/>
    </row>
    <row r="211" spans="1:15" x14ac:dyDescent="0.2">
      <c r="A211" s="74"/>
      <c r="B211" s="75"/>
      <c r="C211" s="75"/>
      <c r="D211" s="75"/>
      <c r="E211" s="75"/>
      <c r="F211" s="75"/>
      <c r="G211" s="75"/>
      <c r="H211" s="75"/>
      <c r="I211" s="75"/>
      <c r="J211" s="75"/>
      <c r="K211" s="75"/>
      <c r="L211" s="75"/>
      <c r="M211" s="75"/>
      <c r="N211" s="75"/>
      <c r="O211" s="75"/>
    </row>
    <row r="212" spans="1:15" x14ac:dyDescent="0.2">
      <c r="A212" s="74"/>
      <c r="B212" s="75"/>
      <c r="C212" s="75"/>
      <c r="D212" s="75"/>
      <c r="E212" s="75"/>
      <c r="F212" s="75"/>
      <c r="G212" s="75"/>
      <c r="H212" s="75"/>
      <c r="I212" s="75"/>
      <c r="J212" s="75"/>
      <c r="K212" s="75"/>
      <c r="L212" s="75"/>
      <c r="M212" s="75"/>
      <c r="N212" s="75"/>
      <c r="O212" s="75"/>
    </row>
    <row r="213" spans="1:15" x14ac:dyDescent="0.2">
      <c r="A213" s="74"/>
      <c r="B213" s="75"/>
      <c r="C213" s="75"/>
      <c r="D213" s="75"/>
      <c r="E213" s="75"/>
      <c r="F213" s="75"/>
      <c r="G213" s="75"/>
      <c r="H213" s="75"/>
      <c r="I213" s="75"/>
      <c r="J213" s="75"/>
      <c r="K213" s="75"/>
      <c r="L213" s="75"/>
      <c r="M213" s="75"/>
      <c r="N213" s="75"/>
      <c r="O213" s="75"/>
    </row>
    <row r="214" spans="1:15" x14ac:dyDescent="0.2">
      <c r="A214" s="74"/>
      <c r="B214" s="75"/>
      <c r="C214" s="75"/>
      <c r="D214" s="75"/>
      <c r="E214" s="75"/>
      <c r="F214" s="75"/>
      <c r="G214" s="75"/>
      <c r="H214" s="75"/>
      <c r="I214" s="75"/>
      <c r="J214" s="75"/>
      <c r="K214" s="75"/>
      <c r="L214" s="75"/>
      <c r="M214" s="75"/>
      <c r="N214" s="75"/>
      <c r="O214" s="75"/>
    </row>
    <row r="215" spans="1:15" x14ac:dyDescent="0.2">
      <c r="A215" s="74"/>
      <c r="B215" s="75"/>
      <c r="C215" s="75"/>
      <c r="D215" s="75"/>
      <c r="E215" s="75"/>
      <c r="F215" s="75"/>
      <c r="G215" s="75"/>
      <c r="H215" s="75"/>
      <c r="I215" s="75"/>
      <c r="J215" s="75"/>
      <c r="K215" s="75"/>
      <c r="L215" s="75"/>
      <c r="M215" s="75"/>
      <c r="N215" s="75"/>
      <c r="O215" s="75"/>
    </row>
    <row r="216" spans="1:15" x14ac:dyDescent="0.2">
      <c r="A216" s="74"/>
      <c r="B216" s="75"/>
      <c r="C216" s="75"/>
      <c r="D216" s="75"/>
      <c r="E216" s="75"/>
      <c r="F216" s="75"/>
      <c r="G216" s="75"/>
      <c r="H216" s="75"/>
      <c r="I216" s="75"/>
      <c r="J216" s="75"/>
      <c r="K216" s="75"/>
      <c r="L216" s="75"/>
      <c r="M216" s="75"/>
      <c r="N216" s="75"/>
      <c r="O216" s="75"/>
    </row>
    <row r="217" spans="1:15" x14ac:dyDescent="0.2">
      <c r="A217" s="74"/>
      <c r="B217" s="75"/>
      <c r="C217" s="75"/>
      <c r="D217" s="75"/>
      <c r="E217" s="75"/>
      <c r="F217" s="75"/>
      <c r="G217" s="75"/>
      <c r="H217" s="75"/>
      <c r="I217" s="75"/>
      <c r="J217" s="75"/>
      <c r="K217" s="75"/>
      <c r="L217" s="75"/>
      <c r="M217" s="75"/>
      <c r="N217" s="75"/>
      <c r="O217" s="75"/>
    </row>
    <row r="218" spans="1:15" x14ac:dyDescent="0.2">
      <c r="A218" s="74"/>
      <c r="B218" s="75"/>
      <c r="C218" s="75"/>
      <c r="D218" s="75"/>
      <c r="E218" s="75"/>
      <c r="F218" s="75"/>
      <c r="G218" s="75"/>
      <c r="H218" s="75"/>
      <c r="I218" s="75"/>
      <c r="J218" s="75"/>
      <c r="K218" s="75"/>
      <c r="L218" s="75"/>
      <c r="M218" s="75"/>
      <c r="N218" s="75"/>
      <c r="O218" s="75"/>
    </row>
    <row r="219" spans="1:15" x14ac:dyDescent="0.2">
      <c r="A219" s="74"/>
      <c r="B219" s="75"/>
      <c r="C219" s="75"/>
      <c r="D219" s="75"/>
      <c r="E219" s="75"/>
      <c r="F219" s="75"/>
      <c r="G219" s="75"/>
      <c r="H219" s="75"/>
      <c r="I219" s="75"/>
      <c r="J219" s="75"/>
      <c r="K219" s="75"/>
      <c r="L219" s="75"/>
      <c r="M219" s="75"/>
      <c r="N219" s="75"/>
      <c r="O219" s="75"/>
    </row>
    <row r="220" spans="1:15" x14ac:dyDescent="0.2">
      <c r="A220" s="74"/>
      <c r="B220" s="75"/>
      <c r="C220" s="75"/>
      <c r="D220" s="75"/>
      <c r="E220" s="75"/>
      <c r="F220" s="75"/>
      <c r="G220" s="75"/>
      <c r="H220" s="75"/>
      <c r="I220" s="75"/>
      <c r="J220" s="75"/>
      <c r="K220" s="75"/>
      <c r="L220" s="75"/>
      <c r="M220" s="75"/>
      <c r="N220" s="75"/>
      <c r="O220" s="75"/>
    </row>
    <row r="221" spans="1:15" x14ac:dyDescent="0.2">
      <c r="A221" s="74"/>
      <c r="B221" s="75"/>
      <c r="C221" s="75"/>
      <c r="D221" s="75"/>
      <c r="E221" s="75"/>
      <c r="F221" s="75"/>
      <c r="G221" s="75"/>
      <c r="H221" s="75"/>
      <c r="I221" s="75"/>
      <c r="J221" s="75"/>
      <c r="K221" s="75"/>
      <c r="L221" s="75"/>
      <c r="M221" s="75"/>
      <c r="N221" s="75"/>
      <c r="O221" s="75"/>
    </row>
    <row r="222" spans="1:15" x14ac:dyDescent="0.2">
      <c r="A222" s="74"/>
      <c r="B222" s="75"/>
      <c r="C222" s="75"/>
      <c r="D222" s="75"/>
      <c r="E222" s="75"/>
      <c r="F222" s="75"/>
      <c r="G222" s="75"/>
      <c r="H222" s="75"/>
      <c r="I222" s="75"/>
      <c r="J222" s="75"/>
      <c r="K222" s="75"/>
      <c r="L222" s="75"/>
      <c r="M222" s="75"/>
      <c r="N222" s="75"/>
      <c r="O222" s="75"/>
    </row>
    <row r="223" spans="1:15" x14ac:dyDescent="0.2">
      <c r="A223" s="74"/>
      <c r="B223" s="75"/>
      <c r="C223" s="75"/>
      <c r="D223" s="75"/>
      <c r="E223" s="75"/>
      <c r="F223" s="75"/>
      <c r="G223" s="75"/>
      <c r="H223" s="75"/>
      <c r="I223" s="75"/>
      <c r="J223" s="75"/>
      <c r="K223" s="75"/>
      <c r="L223" s="75"/>
      <c r="M223" s="75"/>
      <c r="N223" s="75"/>
      <c r="O223" s="75"/>
    </row>
    <row r="224" spans="1:15" x14ac:dyDescent="0.2">
      <c r="A224" s="74"/>
      <c r="B224" s="75"/>
      <c r="C224" s="75"/>
      <c r="D224" s="75"/>
      <c r="E224" s="75"/>
      <c r="F224" s="75"/>
      <c r="G224" s="75"/>
      <c r="H224" s="75"/>
      <c r="I224" s="75"/>
      <c r="J224" s="75"/>
      <c r="K224" s="75"/>
      <c r="L224" s="75"/>
      <c r="M224" s="75"/>
      <c r="N224" s="75"/>
      <c r="O224" s="75"/>
    </row>
    <row r="225" spans="1:15" x14ac:dyDescent="0.2">
      <c r="A225" s="74"/>
      <c r="B225" s="75"/>
      <c r="C225" s="75"/>
      <c r="D225" s="75"/>
      <c r="E225" s="75"/>
      <c r="F225" s="75"/>
      <c r="G225" s="75"/>
      <c r="H225" s="75"/>
      <c r="I225" s="75"/>
      <c r="J225" s="75"/>
      <c r="K225" s="75"/>
      <c r="L225" s="75"/>
      <c r="M225" s="75"/>
      <c r="N225" s="75"/>
      <c r="O225" s="75"/>
    </row>
    <row r="226" spans="1:15" x14ac:dyDescent="0.2">
      <c r="A226" s="74"/>
      <c r="B226" s="75"/>
      <c r="C226" s="75"/>
      <c r="D226" s="75"/>
      <c r="E226" s="75"/>
      <c r="F226" s="75"/>
      <c r="G226" s="75"/>
      <c r="H226" s="75"/>
      <c r="I226" s="75"/>
      <c r="J226" s="75"/>
      <c r="K226" s="75"/>
      <c r="L226" s="75"/>
      <c r="M226" s="75"/>
      <c r="N226" s="75"/>
      <c r="O226" s="75"/>
    </row>
    <row r="227" spans="1:15" x14ac:dyDescent="0.2">
      <c r="A227" s="74"/>
      <c r="B227" s="75"/>
      <c r="C227" s="75"/>
      <c r="D227" s="75"/>
      <c r="E227" s="75"/>
      <c r="F227" s="75"/>
      <c r="G227" s="75"/>
      <c r="H227" s="75"/>
      <c r="I227" s="75"/>
      <c r="J227" s="75"/>
      <c r="K227" s="75"/>
      <c r="L227" s="75"/>
      <c r="M227" s="75"/>
      <c r="N227" s="75"/>
      <c r="O227" s="75"/>
    </row>
    <row r="228" spans="1:15" x14ac:dyDescent="0.2">
      <c r="A228" s="74"/>
      <c r="B228" s="75"/>
      <c r="C228" s="75"/>
      <c r="D228" s="75"/>
      <c r="E228" s="75"/>
      <c r="F228" s="75"/>
      <c r="G228" s="75"/>
      <c r="H228" s="75"/>
      <c r="I228" s="75"/>
      <c r="J228" s="75"/>
      <c r="K228" s="75"/>
      <c r="L228" s="75"/>
      <c r="M228" s="75"/>
      <c r="N228" s="75"/>
      <c r="O228" s="75"/>
    </row>
    <row r="229" spans="1:15" x14ac:dyDescent="0.2">
      <c r="A229" s="74"/>
      <c r="B229" s="75"/>
      <c r="C229" s="75"/>
      <c r="D229" s="75"/>
      <c r="E229" s="75"/>
      <c r="F229" s="75"/>
      <c r="G229" s="75"/>
      <c r="H229" s="75"/>
      <c r="I229" s="75"/>
      <c r="J229" s="75"/>
      <c r="K229" s="75"/>
      <c r="L229" s="75"/>
      <c r="M229" s="75"/>
      <c r="N229" s="75"/>
      <c r="O229" s="75"/>
    </row>
    <row r="230" spans="1:15" x14ac:dyDescent="0.2">
      <c r="A230" s="74"/>
      <c r="B230" s="75"/>
      <c r="C230" s="75"/>
      <c r="D230" s="75"/>
      <c r="E230" s="75"/>
      <c r="F230" s="75"/>
      <c r="G230" s="75"/>
      <c r="H230" s="75"/>
      <c r="I230" s="75"/>
      <c r="J230" s="75"/>
      <c r="K230" s="75"/>
      <c r="L230" s="75"/>
      <c r="M230" s="75"/>
      <c r="N230" s="75"/>
      <c r="O230" s="75"/>
    </row>
    <row r="231" spans="1:15" x14ac:dyDescent="0.2">
      <c r="A231" s="74"/>
      <c r="B231" s="75"/>
      <c r="C231" s="75"/>
      <c r="D231" s="75"/>
      <c r="E231" s="75"/>
      <c r="F231" s="75"/>
      <c r="G231" s="75"/>
      <c r="H231" s="75"/>
      <c r="I231" s="75"/>
      <c r="J231" s="75"/>
      <c r="K231" s="75"/>
      <c r="L231" s="75"/>
      <c r="M231" s="75"/>
      <c r="N231" s="75"/>
      <c r="O231" s="75"/>
    </row>
    <row r="232" spans="1:15" x14ac:dyDescent="0.2">
      <c r="A232" s="74"/>
      <c r="B232" s="75"/>
      <c r="C232" s="75"/>
      <c r="D232" s="75"/>
      <c r="E232" s="75"/>
      <c r="F232" s="75"/>
      <c r="G232" s="75"/>
      <c r="H232" s="75"/>
      <c r="I232" s="75"/>
      <c r="J232" s="75"/>
      <c r="K232" s="75"/>
      <c r="L232" s="75"/>
      <c r="M232" s="75"/>
      <c r="N232" s="75"/>
      <c r="O232" s="75"/>
    </row>
    <row r="233" spans="1:15" x14ac:dyDescent="0.2">
      <c r="A233" s="74"/>
      <c r="B233" s="75"/>
      <c r="C233" s="75"/>
      <c r="D233" s="75"/>
      <c r="E233" s="75"/>
      <c r="F233" s="75"/>
      <c r="G233" s="75"/>
      <c r="H233" s="75"/>
      <c r="I233" s="75"/>
      <c r="J233" s="75"/>
      <c r="K233" s="75"/>
      <c r="L233" s="75"/>
      <c r="M233" s="75"/>
      <c r="N233" s="75"/>
      <c r="O233" s="75"/>
    </row>
    <row r="234" spans="1:15" x14ac:dyDescent="0.2">
      <c r="A234" s="74"/>
      <c r="B234" s="75"/>
      <c r="C234" s="75"/>
      <c r="D234" s="75"/>
      <c r="E234" s="75"/>
      <c r="F234" s="75"/>
      <c r="G234" s="75"/>
      <c r="H234" s="75"/>
      <c r="I234" s="75"/>
      <c r="J234" s="75"/>
      <c r="K234" s="75"/>
      <c r="L234" s="75"/>
      <c r="M234" s="75"/>
      <c r="N234" s="75"/>
      <c r="O234" s="75"/>
    </row>
    <row r="235" spans="1:15" x14ac:dyDescent="0.2">
      <c r="A235" s="74"/>
      <c r="B235" s="75"/>
      <c r="C235" s="75"/>
      <c r="D235" s="75"/>
      <c r="E235" s="75"/>
      <c r="F235" s="75"/>
      <c r="G235" s="75"/>
      <c r="H235" s="75"/>
      <c r="I235" s="75"/>
      <c r="J235" s="75"/>
      <c r="K235" s="75"/>
      <c r="L235" s="75"/>
      <c r="M235" s="75"/>
      <c r="N235" s="75"/>
      <c r="O235" s="75"/>
    </row>
    <row r="236" spans="1:15" x14ac:dyDescent="0.2">
      <c r="A236" s="74"/>
      <c r="B236" s="75"/>
      <c r="C236" s="75"/>
      <c r="D236" s="75"/>
      <c r="E236" s="75"/>
      <c r="F236" s="75"/>
      <c r="G236" s="75"/>
      <c r="H236" s="75"/>
      <c r="I236" s="75"/>
      <c r="J236" s="75"/>
      <c r="K236" s="75"/>
      <c r="L236" s="75"/>
      <c r="M236" s="75"/>
      <c r="N236" s="75"/>
      <c r="O236" s="75"/>
    </row>
    <row r="237" spans="1:15" x14ac:dyDescent="0.2">
      <c r="A237" s="74"/>
      <c r="B237" s="75"/>
      <c r="C237" s="75"/>
      <c r="D237" s="75"/>
      <c r="E237" s="75"/>
      <c r="F237" s="75"/>
      <c r="G237" s="75"/>
      <c r="H237" s="75"/>
      <c r="I237" s="75"/>
      <c r="J237" s="75"/>
      <c r="K237" s="75"/>
      <c r="L237" s="75"/>
      <c r="M237" s="75"/>
      <c r="N237" s="75"/>
      <c r="O237" s="75"/>
    </row>
    <row r="238" spans="1:15" x14ac:dyDescent="0.2">
      <c r="A238" s="74"/>
      <c r="B238" s="75"/>
      <c r="C238" s="75"/>
      <c r="D238" s="75"/>
      <c r="E238" s="75"/>
      <c r="F238" s="75"/>
      <c r="G238" s="75"/>
      <c r="H238" s="75"/>
      <c r="I238" s="75"/>
      <c r="J238" s="75"/>
      <c r="K238" s="75"/>
      <c r="L238" s="75"/>
      <c r="M238" s="75"/>
      <c r="N238" s="75"/>
      <c r="O238" s="75"/>
    </row>
    <row r="239" spans="1:15" x14ac:dyDescent="0.2">
      <c r="A239" s="74"/>
      <c r="B239" s="75"/>
      <c r="C239" s="75"/>
      <c r="D239" s="75"/>
      <c r="E239" s="75"/>
      <c r="F239" s="75"/>
      <c r="G239" s="75"/>
      <c r="H239" s="75"/>
      <c r="I239" s="75"/>
      <c r="J239" s="75"/>
      <c r="K239" s="75"/>
      <c r="L239" s="75"/>
      <c r="M239" s="75"/>
      <c r="N239" s="75"/>
      <c r="O239" s="75"/>
    </row>
    <row r="240" spans="1:15" x14ac:dyDescent="0.2">
      <c r="A240" s="74"/>
      <c r="B240" s="75"/>
      <c r="C240" s="75"/>
      <c r="D240" s="75"/>
      <c r="E240" s="75"/>
      <c r="F240" s="75"/>
      <c r="G240" s="75"/>
      <c r="H240" s="75"/>
      <c r="I240" s="75"/>
      <c r="J240" s="75"/>
      <c r="K240" s="75"/>
      <c r="L240" s="75"/>
      <c r="M240" s="75"/>
      <c r="N240" s="75"/>
      <c r="O240" s="75"/>
    </row>
    <row r="241" spans="1:15" x14ac:dyDescent="0.2">
      <c r="A241" s="74"/>
      <c r="B241" s="75"/>
      <c r="C241" s="75"/>
      <c r="D241" s="75"/>
      <c r="E241" s="75"/>
      <c r="F241" s="75"/>
      <c r="G241" s="75"/>
      <c r="H241" s="75"/>
      <c r="I241" s="75"/>
      <c r="J241" s="75"/>
      <c r="K241" s="75"/>
      <c r="L241" s="75"/>
      <c r="M241" s="75"/>
      <c r="N241" s="75"/>
      <c r="O241" s="75"/>
    </row>
    <row r="242" spans="1:15" x14ac:dyDescent="0.2">
      <c r="A242" s="74"/>
      <c r="B242" s="75"/>
      <c r="C242" s="75"/>
      <c r="D242" s="75"/>
      <c r="E242" s="75"/>
      <c r="F242" s="75"/>
      <c r="G242" s="75"/>
      <c r="H242" s="75"/>
      <c r="I242" s="75"/>
      <c r="J242" s="75"/>
      <c r="K242" s="75"/>
      <c r="L242" s="75"/>
      <c r="M242" s="75"/>
      <c r="N242" s="75"/>
      <c r="O242" s="75"/>
    </row>
    <row r="243" spans="1:15" x14ac:dyDescent="0.2">
      <c r="A243" s="74"/>
      <c r="B243" s="75"/>
      <c r="C243" s="75"/>
      <c r="D243" s="75"/>
      <c r="E243" s="75"/>
      <c r="F243" s="75"/>
      <c r="G243" s="75"/>
      <c r="H243" s="75"/>
      <c r="I243" s="75"/>
      <c r="J243" s="75"/>
      <c r="K243" s="75"/>
      <c r="L243" s="75"/>
      <c r="M243" s="75"/>
      <c r="N243" s="75"/>
      <c r="O243" s="75"/>
    </row>
    <row r="244" spans="1:15" x14ac:dyDescent="0.2">
      <c r="A244" s="74"/>
      <c r="B244" s="75"/>
      <c r="C244" s="75"/>
      <c r="D244" s="75"/>
      <c r="E244" s="75"/>
      <c r="F244" s="75"/>
      <c r="G244" s="75"/>
      <c r="H244" s="75"/>
      <c r="I244" s="75"/>
      <c r="J244" s="75"/>
      <c r="K244" s="75"/>
      <c r="L244" s="75"/>
      <c r="M244" s="75"/>
      <c r="N244" s="75"/>
      <c r="O244" s="75"/>
    </row>
    <row r="245" spans="1:15" x14ac:dyDescent="0.2">
      <c r="A245" s="74"/>
      <c r="B245" s="75"/>
      <c r="C245" s="75"/>
      <c r="D245" s="75"/>
      <c r="E245" s="75"/>
      <c r="F245" s="75"/>
      <c r="G245" s="75"/>
      <c r="H245" s="75"/>
      <c r="I245" s="75"/>
      <c r="J245" s="75"/>
      <c r="K245" s="75"/>
      <c r="L245" s="75"/>
      <c r="M245" s="75"/>
      <c r="N245" s="75"/>
      <c r="O245" s="75"/>
    </row>
    <row r="246" spans="1:15" x14ac:dyDescent="0.2">
      <c r="A246" s="74"/>
      <c r="B246" s="75"/>
      <c r="C246" s="75"/>
      <c r="D246" s="75"/>
      <c r="E246" s="75"/>
      <c r="F246" s="75"/>
      <c r="G246" s="75"/>
      <c r="H246" s="75"/>
      <c r="I246" s="75"/>
      <c r="J246" s="75"/>
      <c r="K246" s="75"/>
      <c r="L246" s="75"/>
      <c r="M246" s="75"/>
      <c r="N246" s="75"/>
      <c r="O246" s="75"/>
    </row>
    <row r="247" spans="1:15" x14ac:dyDescent="0.2">
      <c r="A247" s="74"/>
      <c r="B247" s="75"/>
      <c r="C247" s="75"/>
      <c r="D247" s="75"/>
      <c r="E247" s="75"/>
      <c r="F247" s="75"/>
      <c r="G247" s="75"/>
      <c r="H247" s="75"/>
      <c r="I247" s="75"/>
      <c r="J247" s="75"/>
      <c r="K247" s="75"/>
      <c r="L247" s="75"/>
      <c r="M247" s="75"/>
      <c r="N247" s="75"/>
      <c r="O247" s="75"/>
    </row>
    <row r="248" spans="1:15" x14ac:dyDescent="0.2">
      <c r="A248" s="74"/>
      <c r="B248" s="75"/>
      <c r="C248" s="75"/>
      <c r="D248" s="75"/>
      <c r="E248" s="75"/>
      <c r="F248" s="75"/>
      <c r="G248" s="75"/>
      <c r="H248" s="75"/>
      <c r="I248" s="75"/>
      <c r="J248" s="75"/>
      <c r="K248" s="75"/>
      <c r="L248" s="75"/>
      <c r="M248" s="75"/>
      <c r="N248" s="75"/>
      <c r="O248" s="75"/>
    </row>
    <row r="249" spans="1:15" x14ac:dyDescent="0.2">
      <c r="A249" s="74"/>
      <c r="B249" s="75"/>
      <c r="C249" s="75"/>
      <c r="D249" s="75"/>
      <c r="E249" s="75"/>
      <c r="F249" s="75"/>
      <c r="G249" s="75"/>
      <c r="H249" s="75"/>
      <c r="I249" s="75"/>
      <c r="J249" s="75"/>
      <c r="K249" s="75"/>
      <c r="L249" s="75"/>
      <c r="M249" s="75"/>
      <c r="N249" s="75"/>
      <c r="O249" s="75"/>
    </row>
    <row r="250" spans="1:15" x14ac:dyDescent="0.2">
      <c r="A250" s="75"/>
      <c r="B250" s="75"/>
      <c r="C250" s="75"/>
      <c r="D250" s="75"/>
      <c r="E250" s="75"/>
      <c r="F250" s="75"/>
      <c r="G250" s="75"/>
      <c r="H250" s="75"/>
      <c r="I250" s="75"/>
      <c r="J250" s="75"/>
      <c r="K250" s="75"/>
      <c r="L250" s="75"/>
      <c r="M250" s="75"/>
      <c r="N250" s="75"/>
      <c r="O250" s="75"/>
    </row>
    <row r="251" spans="1:15" x14ac:dyDescent="0.2">
      <c r="A251" s="75"/>
      <c r="B251" s="75"/>
      <c r="C251" s="75"/>
      <c r="D251" s="75"/>
      <c r="E251" s="75"/>
      <c r="F251" s="75"/>
      <c r="G251" s="75"/>
      <c r="H251" s="75"/>
      <c r="I251" s="75"/>
      <c r="J251" s="75"/>
      <c r="K251" s="75"/>
      <c r="L251" s="75"/>
      <c r="M251" s="75"/>
      <c r="N251" s="75"/>
      <c r="O251" s="75"/>
    </row>
    <row r="252" spans="1:15" x14ac:dyDescent="0.2">
      <c r="A252" s="75"/>
      <c r="B252" s="75"/>
      <c r="C252" s="75"/>
      <c r="D252" s="75"/>
      <c r="E252" s="75"/>
      <c r="F252" s="75"/>
      <c r="G252" s="75"/>
      <c r="H252" s="75"/>
      <c r="I252" s="75"/>
      <c r="J252" s="75"/>
      <c r="K252" s="75"/>
      <c r="L252" s="75"/>
      <c r="M252" s="75"/>
      <c r="N252" s="75"/>
      <c r="O252" s="75"/>
    </row>
    <row r="253" spans="1:15" x14ac:dyDescent="0.2">
      <c r="A253" s="75"/>
      <c r="B253" s="75"/>
      <c r="C253" s="75"/>
      <c r="D253" s="75"/>
      <c r="E253" s="75"/>
      <c r="F253" s="75"/>
      <c r="G253" s="75"/>
      <c r="H253" s="75"/>
      <c r="I253" s="75"/>
      <c r="J253" s="75"/>
      <c r="K253" s="75"/>
      <c r="L253" s="75"/>
      <c r="M253" s="75"/>
      <c r="N253" s="75"/>
      <c r="O253" s="75"/>
    </row>
    <row r="254" spans="1:15" x14ac:dyDescent="0.2">
      <c r="A254" s="75"/>
      <c r="B254" s="75"/>
      <c r="C254" s="75"/>
      <c r="D254" s="75"/>
      <c r="E254" s="75"/>
      <c r="F254" s="75"/>
      <c r="G254" s="75"/>
      <c r="H254" s="75"/>
      <c r="I254" s="75"/>
      <c r="J254" s="75"/>
      <c r="K254" s="75"/>
      <c r="L254" s="75"/>
      <c r="M254" s="75"/>
      <c r="N254" s="75"/>
      <c r="O254" s="75"/>
    </row>
    <row r="255" spans="1:15" x14ac:dyDescent="0.2">
      <c r="A255" s="75"/>
      <c r="B255" s="75"/>
      <c r="C255" s="75"/>
      <c r="D255" s="75"/>
      <c r="E255" s="75"/>
      <c r="F255" s="75"/>
      <c r="G255" s="75"/>
      <c r="H255" s="75"/>
      <c r="I255" s="75"/>
      <c r="J255" s="75"/>
      <c r="K255" s="75"/>
      <c r="L255" s="75"/>
      <c r="M255" s="75"/>
      <c r="N255" s="75"/>
      <c r="O255" s="75"/>
    </row>
    <row r="256" spans="1:15" x14ac:dyDescent="0.2">
      <c r="A256" s="75"/>
      <c r="B256" s="75"/>
      <c r="C256" s="75"/>
      <c r="D256" s="75"/>
      <c r="E256" s="75"/>
      <c r="F256" s="75"/>
      <c r="G256" s="75"/>
      <c r="H256" s="75"/>
      <c r="I256" s="75"/>
      <c r="J256" s="75"/>
      <c r="K256" s="75"/>
      <c r="L256" s="75"/>
      <c r="M256" s="75"/>
      <c r="N256" s="75"/>
      <c r="O256" s="75"/>
    </row>
    <row r="257" spans="1:15" x14ac:dyDescent="0.2">
      <c r="A257" s="75"/>
      <c r="B257" s="75"/>
      <c r="C257" s="75"/>
      <c r="D257" s="75"/>
      <c r="E257" s="75"/>
      <c r="F257" s="75"/>
      <c r="G257" s="75"/>
      <c r="H257" s="75"/>
      <c r="I257" s="75"/>
      <c r="J257" s="75"/>
      <c r="K257" s="75"/>
      <c r="L257" s="75"/>
      <c r="M257" s="75"/>
      <c r="N257" s="75"/>
      <c r="O257" s="75"/>
    </row>
    <row r="258" spans="1:15" x14ac:dyDescent="0.2">
      <c r="A258" s="75"/>
      <c r="B258" s="75"/>
      <c r="C258" s="75"/>
      <c r="D258" s="75"/>
      <c r="E258" s="75"/>
      <c r="F258" s="75"/>
      <c r="G258" s="75"/>
      <c r="H258" s="75"/>
      <c r="I258" s="75"/>
      <c r="J258" s="75"/>
      <c r="K258" s="75"/>
      <c r="L258" s="75"/>
      <c r="M258" s="75"/>
      <c r="N258" s="75"/>
      <c r="O258" s="75"/>
    </row>
    <row r="259" spans="1:15" x14ac:dyDescent="0.2">
      <c r="A259" s="75"/>
      <c r="B259" s="75"/>
      <c r="C259" s="75"/>
      <c r="D259" s="75"/>
      <c r="E259" s="75"/>
      <c r="F259" s="75"/>
      <c r="G259" s="75"/>
      <c r="H259" s="75"/>
      <c r="I259" s="75"/>
      <c r="J259" s="75"/>
      <c r="K259" s="75"/>
      <c r="L259" s="75"/>
      <c r="M259" s="75"/>
      <c r="N259" s="75"/>
      <c r="O259" s="75"/>
    </row>
    <row r="260" spans="1:15" x14ac:dyDescent="0.2">
      <c r="A260" s="75"/>
      <c r="B260" s="75"/>
      <c r="C260" s="75"/>
      <c r="D260" s="75"/>
      <c r="E260" s="75"/>
      <c r="F260" s="75"/>
      <c r="G260" s="75"/>
      <c r="H260" s="75"/>
      <c r="I260" s="75"/>
      <c r="J260" s="75"/>
      <c r="K260" s="75"/>
      <c r="L260" s="75"/>
      <c r="M260" s="75"/>
      <c r="N260" s="75"/>
      <c r="O260" s="75"/>
    </row>
    <row r="261" spans="1:15" x14ac:dyDescent="0.2">
      <c r="A261" s="75"/>
      <c r="B261" s="75"/>
      <c r="C261" s="75"/>
      <c r="D261" s="75"/>
      <c r="E261" s="75"/>
      <c r="F261" s="75"/>
      <c r="G261" s="75"/>
      <c r="H261" s="75"/>
      <c r="I261" s="75"/>
      <c r="J261" s="75"/>
      <c r="K261" s="75"/>
      <c r="L261" s="75"/>
      <c r="M261" s="75"/>
      <c r="N261" s="75"/>
      <c r="O261" s="75"/>
    </row>
    <row r="262" spans="1:15" x14ac:dyDescent="0.2">
      <c r="A262" s="75"/>
      <c r="B262" s="75"/>
      <c r="C262" s="75"/>
      <c r="D262" s="75"/>
      <c r="E262" s="75"/>
      <c r="F262" s="75"/>
      <c r="G262" s="75"/>
      <c r="H262" s="75"/>
      <c r="I262" s="75"/>
      <c r="J262" s="75"/>
      <c r="K262" s="75"/>
      <c r="L262" s="75"/>
      <c r="M262" s="75"/>
      <c r="N262" s="75"/>
      <c r="O262" s="75"/>
    </row>
    <row r="263" spans="1:15" x14ac:dyDescent="0.2">
      <c r="A263" s="75"/>
      <c r="B263" s="75"/>
      <c r="C263" s="75"/>
      <c r="D263" s="75"/>
      <c r="E263" s="75"/>
      <c r="F263" s="75"/>
      <c r="G263" s="75"/>
      <c r="H263" s="75"/>
      <c r="I263" s="75"/>
      <c r="J263" s="75"/>
      <c r="K263" s="75"/>
      <c r="L263" s="75"/>
      <c r="M263" s="75"/>
      <c r="N263" s="75"/>
      <c r="O263" s="75"/>
    </row>
    <row r="264" spans="1:15" x14ac:dyDescent="0.2">
      <c r="A264" s="75"/>
      <c r="B264" s="75"/>
      <c r="C264" s="75"/>
      <c r="D264" s="75"/>
      <c r="E264" s="75"/>
      <c r="F264" s="75"/>
      <c r="G264" s="75"/>
      <c r="H264" s="75"/>
      <c r="I264" s="75"/>
      <c r="J264" s="75"/>
      <c r="K264" s="75"/>
      <c r="L264" s="75"/>
      <c r="M264" s="75"/>
      <c r="N264" s="75"/>
      <c r="O264" s="75"/>
    </row>
    <row r="265" spans="1:15" x14ac:dyDescent="0.2">
      <c r="A265" s="75"/>
      <c r="B265" s="75"/>
      <c r="C265" s="75"/>
      <c r="D265" s="75"/>
      <c r="E265" s="75"/>
      <c r="F265" s="75"/>
      <c r="G265" s="75"/>
      <c r="H265" s="75"/>
      <c r="I265" s="75"/>
      <c r="J265" s="75"/>
      <c r="K265" s="75"/>
      <c r="L265" s="75"/>
      <c r="M265" s="75"/>
      <c r="N265" s="75"/>
      <c r="O265" s="75"/>
    </row>
    <row r="266" spans="1:15" x14ac:dyDescent="0.2">
      <c r="A266" s="75"/>
      <c r="B266" s="75"/>
      <c r="C266" s="75"/>
      <c r="D266" s="75"/>
      <c r="E266" s="75"/>
      <c r="F266" s="75"/>
      <c r="G266" s="75"/>
      <c r="H266" s="75"/>
      <c r="I266" s="75"/>
      <c r="J266" s="75"/>
      <c r="K266" s="75"/>
      <c r="L266" s="75"/>
      <c r="M266" s="75"/>
      <c r="N266" s="75"/>
      <c r="O266" s="75"/>
    </row>
    <row r="267" spans="1:15" x14ac:dyDescent="0.2">
      <c r="A267" s="75"/>
      <c r="B267" s="75"/>
      <c r="C267" s="75"/>
      <c r="D267" s="75"/>
      <c r="E267" s="75"/>
      <c r="F267" s="75"/>
      <c r="G267" s="75"/>
      <c r="H267" s="75"/>
      <c r="I267" s="75"/>
      <c r="J267" s="75"/>
      <c r="K267" s="75"/>
      <c r="L267" s="75"/>
      <c r="M267" s="75"/>
      <c r="N267" s="75"/>
      <c r="O267" s="75"/>
    </row>
    <row r="268" spans="1:15" x14ac:dyDescent="0.2">
      <c r="A268" s="75"/>
      <c r="B268" s="75"/>
      <c r="C268" s="75"/>
      <c r="D268" s="75"/>
      <c r="E268" s="75"/>
      <c r="F268" s="75"/>
      <c r="G268" s="75"/>
      <c r="H268" s="75"/>
      <c r="I268" s="75"/>
      <c r="J268" s="75"/>
      <c r="K268" s="75"/>
      <c r="L268" s="75"/>
      <c r="M268" s="75"/>
      <c r="N268" s="75"/>
      <c r="O268" s="75"/>
    </row>
  </sheetData>
  <sheetProtection selectLockedCells="1"/>
  <mergeCells count="3">
    <mergeCell ref="E3:I3"/>
    <mergeCell ref="A11:D11"/>
    <mergeCell ref="D1:I1"/>
  </mergeCells>
  <conditionalFormatting sqref="N4:N9">
    <cfRule type="cellIs" dxfId="7" priority="10" operator="notBetween">
      <formula>25</formula>
      <formula>-25</formula>
    </cfRule>
    <cfRule type="cellIs" priority="11" operator="between">
      <formula>25</formula>
      <formula>-25</formula>
    </cfRule>
  </conditionalFormatting>
  <conditionalFormatting sqref="E5:E9">
    <cfRule type="cellIs" dxfId="6" priority="9" operator="greaterThan">
      <formula>310</formula>
    </cfRule>
  </conditionalFormatting>
  <conditionalFormatting sqref="F5:F9">
    <cfRule type="cellIs" dxfId="5" priority="8" operator="lessThan">
      <formula>180</formula>
    </cfRule>
  </conditionalFormatting>
  <conditionalFormatting sqref="G5:G9">
    <cfRule type="cellIs" dxfId="4" priority="7" operator="greaterThan">
      <formula>48</formula>
    </cfRule>
  </conditionalFormatting>
  <conditionalFormatting sqref="H5:H9">
    <cfRule type="cellIs" dxfId="3" priority="6" operator="notBetween">
      <formula>-33</formula>
      <formula>33</formula>
    </cfRule>
    <cfRule type="cellIs" dxfId="2" priority="5" operator="equal">
      <formula>"-"</formula>
    </cfRule>
  </conditionalFormatting>
  <conditionalFormatting sqref="C5:C9">
    <cfRule type="cellIs" dxfId="1" priority="3" operator="notBetween">
      <formula>4.5</formula>
      <formula>-0.5</formula>
    </cfRule>
  </conditionalFormatting>
  <conditionalFormatting sqref="K5:K9">
    <cfRule type="cellIs" dxfId="0" priority="1" operator="notBetween">
      <formula>-5.34</formula>
      <formula>-4.54</formula>
    </cfRule>
  </conditionalFormatting>
  <pageMargins left="0" right="0" top="0.98425196850393704" bottom="0" header="0.51181102362204722" footer="0"/>
  <pageSetup paperSize="9" orientation="landscape" r:id="rId1"/>
  <headerFooter alignWithMargins="0">
    <oddHeader>&amp;L&amp;UOIPTPS&amp;U:  D. REBATE
&amp;D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4:Q11"/>
  <sheetViews>
    <sheetView showGridLines="0" zoomScaleNormal="100" workbookViewId="0">
      <selection activeCell="M12" sqref="M12"/>
    </sheetView>
  </sheetViews>
  <sheetFormatPr baseColWidth="10" defaultRowHeight="15" x14ac:dyDescent="0.25"/>
  <cols>
    <col min="1" max="16384" width="11" style="23"/>
  </cols>
  <sheetData>
    <row r="4" spans="2:17" x14ac:dyDescent="0.25">
      <c r="B4" s="27"/>
      <c r="C4" s="27"/>
      <c r="D4" s="27"/>
      <c r="E4" s="27"/>
      <c r="F4" s="27"/>
      <c r="G4" s="27"/>
      <c r="H4" s="27"/>
      <c r="I4" s="27"/>
      <c r="J4" s="28"/>
      <c r="K4" s="28"/>
      <c r="L4" s="28"/>
      <c r="M4" s="24"/>
    </row>
    <row r="5" spans="2:17" x14ac:dyDescent="0.25"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O5" s="26"/>
      <c r="P5" s="26"/>
      <c r="Q5" s="26"/>
    </row>
    <row r="11" spans="2:17" x14ac:dyDescent="0.25">
      <c r="B11" s="25"/>
      <c r="C11" s="25"/>
      <c r="D11" s="25"/>
      <c r="E11" s="2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Graphiques</vt:lpstr>
      </vt:variant>
      <vt:variant>
        <vt:i4>2</vt:i4>
      </vt:variant>
    </vt:vector>
  </HeadingPairs>
  <TitlesOfParts>
    <vt:vector size="6" baseType="lpstr">
      <vt:lpstr>Acceuil</vt:lpstr>
      <vt:lpstr>Enquête</vt:lpstr>
      <vt:lpstr>TDM GEO</vt:lpstr>
      <vt:lpstr>GRAPH delta i</vt:lpstr>
      <vt:lpstr>Graph sabre</vt:lpstr>
      <vt:lpstr>Graph vrillage</vt:lpstr>
    </vt:vector>
  </TitlesOfParts>
  <Company>Eurocopter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BORDONE P.</dc:creator>
  <cp:lastModifiedBy>pascal</cp:lastModifiedBy>
  <cp:lastPrinted>2012-03-04T17:28:42Z</cp:lastPrinted>
  <dcterms:created xsi:type="dcterms:W3CDTF">2002-09-10T11:29:39Z</dcterms:created>
  <dcterms:modified xsi:type="dcterms:W3CDTF">2018-02-25T09:51:20Z</dcterms:modified>
</cp:coreProperties>
</file>