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/>
  <workbookPr/>
  <mc:AlternateContent xmlns:mc="http://schemas.openxmlformats.org/markup-compatibility/2006">
    <mc:Choice Requires="x15">
      <x15ac:absPath xmlns:x15ac="http://schemas.microsoft.com/office/spreadsheetml/2010/11/ac" url="C:\Users\DF\Desktop\"/>
    </mc:Choice>
  </mc:AlternateContent>
  <xr:revisionPtr revIDLastSave="0" documentId="10_ncr:8100000_{1EBCCC58-2476-4C7F-A405-40A66B3AD244}" xr6:coauthVersionLast="32" xr6:coauthVersionMax="32" xr10:uidLastSave="{00000000-0000-0000-0000-000000000000}"/>
  <bookViews>
    <workbookView xWindow="0" yWindow="0" windowWidth="20160" windowHeight="8760" xr2:uid="{00000000-000D-0000-FFFF-FFFF00000000}"/>
  </bookViews>
  <sheets>
    <sheet name="Horaires" sheetId="1" r:id="rId1"/>
  </sheets>
  <definedNames>
    <definedName name="_xlnm._FilterDatabase" localSheetId="0" hidden="1">Horaires!$A$6:$U$91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8" i="1" l="1"/>
  <c r="Q8" i="1"/>
  <c r="T8" i="1" s="1"/>
  <c r="M87" i="1"/>
  <c r="M83" i="1"/>
  <c r="M79" i="1"/>
  <c r="M75" i="1"/>
  <c r="M71" i="1"/>
  <c r="M67" i="1"/>
  <c r="M63" i="1"/>
  <c r="M59" i="1"/>
  <c r="M55" i="1"/>
  <c r="M51" i="1"/>
  <c r="M47" i="1"/>
  <c r="M43" i="1"/>
  <c r="M39" i="1"/>
  <c r="M35" i="1"/>
  <c r="M31" i="1"/>
  <c r="M27" i="1"/>
  <c r="M23" i="1"/>
  <c r="M19" i="1"/>
  <c r="M15" i="1"/>
  <c r="M11" i="1"/>
  <c r="M7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91" i="1"/>
  <c r="K90" i="1"/>
  <c r="M90" i="1" s="1"/>
  <c r="K89" i="1"/>
  <c r="M89" i="1" s="1"/>
  <c r="K88" i="1"/>
  <c r="M88" i="1" s="1"/>
  <c r="K87" i="1"/>
  <c r="K86" i="1"/>
  <c r="M86" i="1" s="1"/>
  <c r="K85" i="1"/>
  <c r="M85" i="1" s="1"/>
  <c r="K84" i="1"/>
  <c r="M84" i="1" s="1"/>
  <c r="K83" i="1"/>
  <c r="K82" i="1"/>
  <c r="M82" i="1" s="1"/>
  <c r="K81" i="1"/>
  <c r="M81" i="1" s="1"/>
  <c r="K80" i="1"/>
  <c r="M80" i="1" s="1"/>
  <c r="K79" i="1"/>
  <c r="K78" i="1"/>
  <c r="M78" i="1" s="1"/>
  <c r="K77" i="1"/>
  <c r="M77" i="1" s="1"/>
  <c r="K76" i="1"/>
  <c r="M76" i="1" s="1"/>
  <c r="K75" i="1"/>
  <c r="K74" i="1"/>
  <c r="M74" i="1" s="1"/>
  <c r="K73" i="1"/>
  <c r="M73" i="1" s="1"/>
  <c r="K72" i="1"/>
  <c r="M72" i="1" s="1"/>
  <c r="K71" i="1"/>
  <c r="K70" i="1"/>
  <c r="M70" i="1" s="1"/>
  <c r="K69" i="1"/>
  <c r="M69" i="1" s="1"/>
  <c r="K68" i="1"/>
  <c r="M68" i="1" s="1"/>
  <c r="K67" i="1"/>
  <c r="K66" i="1"/>
  <c r="M66" i="1" s="1"/>
  <c r="K65" i="1"/>
  <c r="M65" i="1" s="1"/>
  <c r="K64" i="1"/>
  <c r="M64" i="1" s="1"/>
  <c r="K63" i="1"/>
  <c r="K62" i="1"/>
  <c r="M62" i="1" s="1"/>
  <c r="K61" i="1"/>
  <c r="M61" i="1" s="1"/>
  <c r="K60" i="1"/>
  <c r="M60" i="1" s="1"/>
  <c r="K59" i="1"/>
  <c r="K58" i="1"/>
  <c r="M58" i="1" s="1"/>
  <c r="K57" i="1"/>
  <c r="M57" i="1" s="1"/>
  <c r="K56" i="1"/>
  <c r="M56" i="1" s="1"/>
  <c r="K55" i="1"/>
  <c r="K54" i="1"/>
  <c r="M54" i="1" s="1"/>
  <c r="K53" i="1"/>
  <c r="M53" i="1" s="1"/>
  <c r="K52" i="1"/>
  <c r="M52" i="1" s="1"/>
  <c r="K51" i="1"/>
  <c r="K50" i="1"/>
  <c r="M50" i="1" s="1"/>
  <c r="K49" i="1"/>
  <c r="M49" i="1" s="1"/>
  <c r="K48" i="1"/>
  <c r="M48" i="1" s="1"/>
  <c r="K47" i="1"/>
  <c r="K46" i="1"/>
  <c r="M46" i="1" s="1"/>
  <c r="K45" i="1"/>
  <c r="M45" i="1" s="1"/>
  <c r="K44" i="1"/>
  <c r="M44" i="1" s="1"/>
  <c r="K43" i="1"/>
  <c r="K42" i="1"/>
  <c r="M42" i="1" s="1"/>
  <c r="K41" i="1"/>
  <c r="M41" i="1" s="1"/>
  <c r="K40" i="1"/>
  <c r="M40" i="1" s="1"/>
  <c r="K39" i="1"/>
  <c r="K38" i="1"/>
  <c r="M38" i="1" s="1"/>
  <c r="K37" i="1"/>
  <c r="M37" i="1" s="1"/>
  <c r="K36" i="1"/>
  <c r="M36" i="1" s="1"/>
  <c r="K35" i="1"/>
  <c r="K34" i="1"/>
  <c r="M34" i="1" s="1"/>
  <c r="K33" i="1"/>
  <c r="M33" i="1" s="1"/>
  <c r="K32" i="1"/>
  <c r="M32" i="1" s="1"/>
  <c r="K31" i="1"/>
  <c r="K30" i="1"/>
  <c r="M30" i="1" s="1"/>
  <c r="K29" i="1"/>
  <c r="M29" i="1" s="1"/>
  <c r="K28" i="1"/>
  <c r="M28" i="1" s="1"/>
  <c r="K27" i="1"/>
  <c r="K26" i="1"/>
  <c r="M26" i="1" s="1"/>
  <c r="K25" i="1"/>
  <c r="M25" i="1" s="1"/>
  <c r="K24" i="1"/>
  <c r="M24" i="1" s="1"/>
  <c r="K23" i="1"/>
  <c r="K22" i="1"/>
  <c r="M22" i="1" s="1"/>
  <c r="K21" i="1"/>
  <c r="M21" i="1" s="1"/>
  <c r="K20" i="1"/>
  <c r="M20" i="1" s="1"/>
  <c r="K19" i="1"/>
  <c r="K18" i="1"/>
  <c r="M18" i="1" s="1"/>
  <c r="K17" i="1"/>
  <c r="M17" i="1" s="1"/>
  <c r="K16" i="1"/>
  <c r="M16" i="1" s="1"/>
  <c r="K15" i="1"/>
  <c r="K14" i="1"/>
  <c r="M14" i="1" s="1"/>
  <c r="K13" i="1"/>
  <c r="M13" i="1" s="1"/>
  <c r="K12" i="1"/>
  <c r="M12" i="1" s="1"/>
  <c r="K11" i="1"/>
  <c r="K10" i="1"/>
  <c r="M10" i="1" s="1"/>
  <c r="K9" i="1"/>
  <c r="M9" i="1" s="1"/>
  <c r="K8" i="1"/>
  <c r="M8" i="1" s="1"/>
  <c r="K7" i="1"/>
  <c r="K91" i="1"/>
  <c r="M91" i="1" s="1"/>
  <c r="R8" i="1" l="1"/>
  <c r="H90" i="1" l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H91" i="1"/>
  <c r="G91" i="1"/>
  <c r="F90" i="1"/>
  <c r="I90" i="1" s="1"/>
  <c r="F89" i="1"/>
  <c r="I89" i="1" s="1"/>
  <c r="F88" i="1"/>
  <c r="I88" i="1" s="1"/>
  <c r="F87" i="1"/>
  <c r="I87" i="1" s="1"/>
  <c r="F86" i="1"/>
  <c r="I86" i="1" s="1"/>
  <c r="F85" i="1"/>
  <c r="I85" i="1" s="1"/>
  <c r="F84" i="1"/>
  <c r="I84" i="1" s="1"/>
  <c r="F83" i="1"/>
  <c r="I83" i="1" s="1"/>
  <c r="F82" i="1"/>
  <c r="I82" i="1" s="1"/>
  <c r="F81" i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F74" i="1"/>
  <c r="I74" i="1" s="1"/>
  <c r="F73" i="1"/>
  <c r="I73" i="1" s="1"/>
  <c r="F72" i="1"/>
  <c r="I72" i="1" s="1"/>
  <c r="F71" i="1"/>
  <c r="I71" i="1" s="1"/>
  <c r="F70" i="1"/>
  <c r="I70" i="1" s="1"/>
  <c r="F69" i="1"/>
  <c r="I69" i="1" s="1"/>
  <c r="F68" i="1"/>
  <c r="I68" i="1" s="1"/>
  <c r="F67" i="1"/>
  <c r="I67" i="1" s="1"/>
  <c r="F66" i="1"/>
  <c r="I66" i="1" s="1"/>
  <c r="F65" i="1"/>
  <c r="I65" i="1" s="1"/>
  <c r="F64" i="1"/>
  <c r="I64" i="1" s="1"/>
  <c r="F63" i="1"/>
  <c r="I63" i="1" s="1"/>
  <c r="F62" i="1"/>
  <c r="I62" i="1" s="1"/>
  <c r="F61" i="1"/>
  <c r="I61" i="1" s="1"/>
  <c r="F60" i="1"/>
  <c r="I60" i="1" s="1"/>
  <c r="F59" i="1"/>
  <c r="I59" i="1" s="1"/>
  <c r="F58" i="1"/>
  <c r="I58" i="1" s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F48" i="1"/>
  <c r="I48" i="1" s="1"/>
  <c r="F47" i="1"/>
  <c r="I47" i="1" s="1"/>
  <c r="F46" i="1"/>
  <c r="I46" i="1" s="1"/>
  <c r="F45" i="1"/>
  <c r="I45" i="1" s="1"/>
  <c r="F44" i="1"/>
  <c r="I44" i="1" s="1"/>
  <c r="F43" i="1"/>
  <c r="I43" i="1" s="1"/>
  <c r="F42" i="1"/>
  <c r="I42" i="1" s="1"/>
  <c r="F41" i="1"/>
  <c r="I41" i="1" s="1"/>
  <c r="F40" i="1"/>
  <c r="I40" i="1" s="1"/>
  <c r="F39" i="1"/>
  <c r="I39" i="1" s="1"/>
  <c r="F38" i="1"/>
  <c r="I38" i="1" s="1"/>
  <c r="F37" i="1"/>
  <c r="I37" i="1" s="1"/>
  <c r="F36" i="1"/>
  <c r="I36" i="1" s="1"/>
  <c r="F35" i="1"/>
  <c r="I35" i="1" s="1"/>
  <c r="F34" i="1"/>
  <c r="I34" i="1" s="1"/>
  <c r="F33" i="1"/>
  <c r="I33" i="1" s="1"/>
  <c r="F32" i="1"/>
  <c r="I32" i="1" s="1"/>
  <c r="F31" i="1"/>
  <c r="I31" i="1" s="1"/>
  <c r="F30" i="1"/>
  <c r="I30" i="1" s="1"/>
  <c r="F29" i="1"/>
  <c r="I29" i="1" s="1"/>
  <c r="F28" i="1"/>
  <c r="I28" i="1" s="1"/>
  <c r="F27" i="1"/>
  <c r="I27" i="1" s="1"/>
  <c r="F26" i="1"/>
  <c r="I26" i="1" s="1"/>
  <c r="F25" i="1"/>
  <c r="I25" i="1" s="1"/>
  <c r="F24" i="1"/>
  <c r="I24" i="1" s="1"/>
  <c r="F23" i="1"/>
  <c r="I23" i="1" s="1"/>
  <c r="F22" i="1"/>
  <c r="I22" i="1" s="1"/>
  <c r="F21" i="1"/>
  <c r="I21" i="1" s="1"/>
  <c r="F20" i="1"/>
  <c r="I20" i="1" s="1"/>
  <c r="F19" i="1"/>
  <c r="I19" i="1" s="1"/>
  <c r="F18" i="1"/>
  <c r="I18" i="1" s="1"/>
  <c r="F17" i="1"/>
  <c r="I17" i="1" s="1"/>
  <c r="F16" i="1"/>
  <c r="I16" i="1" s="1"/>
  <c r="F15" i="1"/>
  <c r="I15" i="1" s="1"/>
  <c r="F14" i="1"/>
  <c r="I14" i="1" s="1"/>
  <c r="F13" i="1"/>
  <c r="I13" i="1" s="1"/>
  <c r="F12" i="1"/>
  <c r="I12" i="1" s="1"/>
  <c r="F11" i="1"/>
  <c r="I11" i="1" s="1"/>
  <c r="F10" i="1"/>
  <c r="I10" i="1" s="1"/>
  <c r="F9" i="1"/>
  <c r="I9" i="1" s="1"/>
  <c r="F8" i="1"/>
  <c r="I8" i="1" s="1"/>
  <c r="F7" i="1"/>
  <c r="I7" i="1" s="1"/>
  <c r="F91" i="1"/>
  <c r="I91" i="1" s="1"/>
</calcChain>
</file>

<file path=xl/sharedStrings.xml><?xml version="1.0" encoding="utf-8"?>
<sst xmlns="http://schemas.openxmlformats.org/spreadsheetml/2006/main" count="192" uniqueCount="25">
  <si>
    <t>date et heure BP</t>
  </si>
  <si>
    <t>Cde no</t>
  </si>
  <si>
    <t>Auteur BP</t>
  </si>
  <si>
    <t>Nb lignes</t>
  </si>
  <si>
    <t>PC</t>
  </si>
  <si>
    <t>Contrôle des heures passées sur préparation commande</t>
  </si>
  <si>
    <t xml:space="preserve"> N° Jour</t>
  </si>
  <si>
    <t>Mois</t>
  </si>
  <si>
    <t>Jour</t>
  </si>
  <si>
    <t>Heures</t>
  </si>
  <si>
    <t>Minutes</t>
  </si>
  <si>
    <t>AM / PM</t>
  </si>
  <si>
    <t>Ecart H</t>
  </si>
  <si>
    <t>Nom H</t>
  </si>
  <si>
    <t>Ecart M theo</t>
  </si>
  <si>
    <t>Ecart M réel</t>
  </si>
  <si>
    <t>Nom M</t>
  </si>
  <si>
    <t>Temps passé</t>
  </si>
  <si>
    <t>Temps passé converti</t>
  </si>
  <si>
    <t>Date</t>
  </si>
  <si>
    <t>Année</t>
  </si>
  <si>
    <t>Horaires</t>
  </si>
  <si>
    <t>H</t>
  </si>
  <si>
    <t>m</t>
  </si>
  <si>
    <t>Min en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</si>
</sst>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ddd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206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22" fontId="0" fillId="0" borderId="2" xfId="0" applyNumberFormat="1" applyBorder="1" applyAlignment="1">
      <alignment horizontal="center"/>
    </xf>
    <xf numFmtId="22" fontId="0" fillId="0" borderId="3" xfId="0" applyNumberFormat="1" applyBorder="1" applyAlignment="1">
      <alignment horizontal="center"/>
    </xf>
    <xf numFmtId="3" fontId="0" fillId="0" borderId="2" xfId="0" applyNumberFormat="1" applyBorder="1" applyAlignment="1">
      <alignment horizontal="center"/>
    </xf>
    <xf numFmtId="3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21" fontId="0" fillId="2" borderId="2" xfId="0" applyNumberFormat="1" applyFill="1" applyBorder="1" applyAlignment="1">
      <alignment horizontal="center"/>
    </xf>
    <xf numFmtId="21" fontId="0" fillId="2" borderId="3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4" fontId="0" fillId="2" borderId="2" xfId="0" applyNumberFormat="1" applyFill="1" applyBorder="1" applyAlignment="1">
      <alignment horizontal="center"/>
    </xf>
    <xf numFmtId="14" fontId="0" fillId="2" borderId="3" xfId="0" applyNumberFormat="1" applyFill="1" applyBorder="1" applyAlignment="1">
      <alignment horizontal="center"/>
    </xf>
    <xf numFmtId="167" fontId="0" fillId="2" borderId="2" xfId="0" applyNumberFormat="1" applyFont="1" applyFill="1" applyBorder="1" applyAlignment="1">
      <alignment horizontal="center"/>
    </xf>
    <xf numFmtId="167" fontId="0" fillId="2" borderId="3" xfId="0" applyNumberFormat="1" applyFont="1" applyFill="1" applyBorder="1" applyAlignment="1">
      <alignment horizontal="center"/>
    </xf>
    <xf numFmtId="0" fontId="0" fillId="2" borderId="2" xfId="0" applyNumberFormat="1" applyFill="1" applyBorder="1" applyAlignment="1">
      <alignment horizontal="center"/>
    </xf>
    <xf numFmtId="0" fontId="0" fillId="2" borderId="3" xfId="0" applyNumberForma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22" fontId="0" fillId="0" borderId="4" xfId="0" applyNumberFormat="1" applyBorder="1" applyAlignment="1">
      <alignment horizontal="center"/>
    </xf>
    <xf numFmtId="3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21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4" fontId="0" fillId="2" borderId="4" xfId="0" applyNumberFormat="1" applyFill="1" applyBorder="1" applyAlignment="1">
      <alignment horizontal="center"/>
    </xf>
    <xf numFmtId="167" fontId="0" fillId="2" borderId="4" xfId="0" applyNumberFormat="1" applyFont="1" applyFill="1" applyBorder="1" applyAlignment="1">
      <alignment horizontal="center"/>
    </xf>
    <xf numFmtId="0" fontId="0" fillId="2" borderId="4" xfId="0" applyNumberFormat="1" applyFill="1" applyBorder="1" applyAlignment="1">
      <alignment horizontal="center"/>
    </xf>
    <xf numFmtId="22" fontId="0" fillId="0" borderId="5" xfId="0" applyNumberFormat="1" applyBorder="1" applyAlignment="1">
      <alignment horizontal="center"/>
    </xf>
    <xf numFmtId="3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21" fontId="0" fillId="2" borderId="5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4" fontId="0" fillId="2" borderId="5" xfId="0" applyNumberFormat="1" applyFill="1" applyBorder="1" applyAlignment="1">
      <alignment horizontal="center"/>
    </xf>
    <xf numFmtId="167" fontId="0" fillId="2" borderId="5" xfId="0" applyNumberFormat="1" applyFont="1" applyFill="1" applyBorder="1" applyAlignment="1">
      <alignment horizontal="center"/>
    </xf>
    <xf numFmtId="0" fontId="0" fillId="2" borderId="5" xfId="0" applyNumberFormat="1" applyFill="1" applyBorder="1" applyAlignment="1">
      <alignment horizontal="center"/>
    </xf>
    <xf numFmtId="0" fontId="1" fillId="3" borderId="0" xfId="0" applyFont="1" applyFill="1"/>
    <xf numFmtId="0" fontId="1" fillId="3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6" xfId="0" applyBorder="1"/>
  </cellXfs>
  <cellStyles count="1">
    <cellStyle name="Normal" xfId="0" builtinId="0"/>
  </cellStyles>
  <dxfs count="3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1"/>
  <sheetViews>
    <sheetView tabSelected="1" workbookViewId="0">
      <pane ySplit="6" topLeftCell="A7" activePane="bottomLeft" state="frozen"/>
      <selection pane="bottomLeft" activeCell="D12" sqref="D12"/>
    </sheetView>
  </sheetViews>
  <sheetFormatPr baseColWidth="10" defaultRowHeight="15" x14ac:dyDescent="0.25"/>
  <cols>
    <col min="1" max="1" width="15.5703125" bestFit="1" customWidth="1"/>
    <col min="6" max="21" width="11.42578125" style="1"/>
  </cols>
  <sheetData>
    <row r="1" spans="1:21" x14ac:dyDescent="0.25">
      <c r="A1" s="37"/>
      <c r="B1" s="37"/>
      <c r="C1" s="37"/>
      <c r="D1" s="37"/>
      <c r="E1" s="37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</row>
    <row r="2" spans="1:21" x14ac:dyDescent="0.25">
      <c r="A2" s="39" t="s">
        <v>5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</row>
    <row r="3" spans="1:21" x14ac:dyDescent="0.25">
      <c r="A3" s="37"/>
      <c r="B3" s="37"/>
      <c r="C3" s="37"/>
      <c r="D3" s="37"/>
      <c r="E3" s="37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</row>
    <row r="5" spans="1:21" ht="15.75" thickBot="1" x14ac:dyDescent="0.3"/>
    <row r="6" spans="1:21" ht="15.75" thickBot="1" x14ac:dyDescent="0.3">
      <c r="A6" s="18" t="s">
        <v>0</v>
      </c>
      <c r="B6" s="18" t="s">
        <v>1</v>
      </c>
      <c r="C6" s="18" t="s">
        <v>2</v>
      </c>
      <c r="D6" s="18" t="s">
        <v>3</v>
      </c>
      <c r="E6" s="19" t="s">
        <v>21</v>
      </c>
      <c r="F6" s="19" t="s">
        <v>20</v>
      </c>
      <c r="G6" s="19" t="s">
        <v>7</v>
      </c>
      <c r="H6" s="19" t="s">
        <v>6</v>
      </c>
      <c r="I6" s="19" t="s">
        <v>19</v>
      </c>
      <c r="J6" s="19" t="s">
        <v>8</v>
      </c>
      <c r="K6" s="20" t="s">
        <v>9</v>
      </c>
      <c r="L6" s="19" t="s">
        <v>10</v>
      </c>
      <c r="M6" s="19" t="s">
        <v>11</v>
      </c>
      <c r="N6" s="19" t="s">
        <v>12</v>
      </c>
      <c r="O6" s="19" t="s">
        <v>13</v>
      </c>
      <c r="P6" s="19" t="s">
        <v>14</v>
      </c>
      <c r="Q6" s="19" t="s">
        <v>15</v>
      </c>
      <c r="R6" s="19" t="s">
        <v>24</v>
      </c>
      <c r="S6" s="19" t="s">
        <v>16</v>
      </c>
      <c r="T6" s="19" t="s">
        <v>17</v>
      </c>
      <c r="U6" s="19" t="s">
        <v>18</v>
      </c>
    </row>
    <row r="7" spans="1:21" x14ac:dyDescent="0.25">
      <c r="A7" s="29">
        <v>43222.570983796293</v>
      </c>
      <c r="B7" s="30">
        <v>240058</v>
      </c>
      <c r="C7" s="31" t="s">
        <v>4</v>
      </c>
      <c r="D7" s="31">
        <v>31</v>
      </c>
      <c r="E7" s="32">
        <v>0.57098379629629636</v>
      </c>
      <c r="F7" s="33">
        <f>YEAR(A7)</f>
        <v>2018</v>
      </c>
      <c r="G7" s="33">
        <f>MONTH(A7)</f>
        <v>5</v>
      </c>
      <c r="H7" s="33">
        <f>DAY(A7)</f>
        <v>2</v>
      </c>
      <c r="I7" s="34">
        <f>DATE(F7,G7,H7)</f>
        <v>43222</v>
      </c>
      <c r="J7" s="35">
        <v>43222</v>
      </c>
      <c r="K7" s="36">
        <f>HOUR(E7)</f>
        <v>13</v>
      </c>
      <c r="L7" s="33">
        <f>MINUTE(E7)</f>
        <v>42</v>
      </c>
      <c r="M7" s="33" t="str">
        <f>IF(K7&gt;12,"PM","AM")</f>
        <v>PM</v>
      </c>
      <c r="N7" s="33"/>
      <c r="O7" s="33"/>
      <c r="P7" s="33"/>
      <c r="Q7" s="33"/>
      <c r="R7" s="33"/>
      <c r="S7" s="33"/>
      <c r="T7" s="33"/>
      <c r="U7" s="33"/>
    </row>
    <row r="8" spans="1:21" x14ac:dyDescent="0.25">
      <c r="A8" s="2">
        <v>43223.437534722223</v>
      </c>
      <c r="B8" s="4">
        <v>243144</v>
      </c>
      <c r="C8" s="6" t="s">
        <v>4</v>
      </c>
      <c r="D8" s="6">
        <v>22</v>
      </c>
      <c r="E8" s="8">
        <v>0.43753472222222217</v>
      </c>
      <c r="F8" s="10">
        <f>YEAR(A8)</f>
        <v>2018</v>
      </c>
      <c r="G8" s="10">
        <f>MONTH(A8)</f>
        <v>5</v>
      </c>
      <c r="H8" s="10">
        <f>DAY(A8)</f>
        <v>3</v>
      </c>
      <c r="I8" s="12">
        <f>DATE(F8,G8,H8)</f>
        <v>43223</v>
      </c>
      <c r="J8" s="14">
        <v>43223</v>
      </c>
      <c r="K8" s="16">
        <f>HOUR(E8)</f>
        <v>10</v>
      </c>
      <c r="L8" s="10">
        <f>MINUTE(E8)</f>
        <v>30</v>
      </c>
      <c r="M8" s="10" t="str">
        <f>IF(K8&gt;12,"PM","AM")</f>
        <v>AM</v>
      </c>
      <c r="N8" s="10"/>
      <c r="O8" s="10" t="s">
        <v>22</v>
      </c>
      <c r="P8" s="10">
        <v>30</v>
      </c>
      <c r="Q8" s="10">
        <f>IF(P8&lt;0,60+P8,P8)</f>
        <v>30</v>
      </c>
      <c r="R8" s="10">
        <f>ROUND(Q8/60,2)</f>
        <v>0.5</v>
      </c>
      <c r="S8" s="10" t="s">
        <v>23</v>
      </c>
      <c r="T8" s="10" t="str">
        <f>CONCATENATE(N8,O8,Q8,S8)</f>
        <v>H30m</v>
      </c>
      <c r="U8" s="10">
        <f>N8+R8</f>
        <v>0.5</v>
      </c>
    </row>
    <row r="9" spans="1:21" x14ac:dyDescent="0.25">
      <c r="A9" s="2">
        <v>43223.61991898148</v>
      </c>
      <c r="B9" s="4">
        <v>243117</v>
      </c>
      <c r="C9" s="6" t="s">
        <v>4</v>
      </c>
      <c r="D9" s="6">
        <v>110</v>
      </c>
      <c r="E9" s="8">
        <v>0.6199189814814815</v>
      </c>
      <c r="F9" s="10">
        <f>YEAR(A9)</f>
        <v>2018</v>
      </c>
      <c r="G9" s="10">
        <f>MONTH(A9)</f>
        <v>5</v>
      </c>
      <c r="H9" s="10">
        <f>DAY(A9)</f>
        <v>3</v>
      </c>
      <c r="I9" s="12">
        <f>DATE(F9,G9,H9)</f>
        <v>43223</v>
      </c>
      <c r="J9" s="14">
        <v>43223</v>
      </c>
      <c r="K9" s="16">
        <f>HOUR(E9)</f>
        <v>14</v>
      </c>
      <c r="L9" s="10">
        <f>MINUTE(E9)</f>
        <v>52</v>
      </c>
      <c r="M9" s="10" t="str">
        <f>IF(K9&gt;12,"PM","AM")</f>
        <v>PM</v>
      </c>
      <c r="N9" s="10"/>
      <c r="O9" s="10" t="s">
        <v>22</v>
      </c>
      <c r="P9" s="10"/>
      <c r="Q9" s="10"/>
      <c r="R9" s="10"/>
      <c r="S9" s="10"/>
      <c r="T9" s="10"/>
      <c r="U9" s="10"/>
    </row>
    <row r="10" spans="1:21" x14ac:dyDescent="0.25">
      <c r="A10" s="2">
        <v>43223.621319444443</v>
      </c>
      <c r="B10" s="4">
        <v>243117</v>
      </c>
      <c r="C10" s="6" t="s">
        <v>4</v>
      </c>
      <c r="D10" s="6">
        <v>1</v>
      </c>
      <c r="E10" s="8">
        <v>0.62131944444444442</v>
      </c>
      <c r="F10" s="10">
        <f>YEAR(A10)</f>
        <v>2018</v>
      </c>
      <c r="G10" s="10">
        <f>MONTH(A10)</f>
        <v>5</v>
      </c>
      <c r="H10" s="10">
        <f>DAY(A10)</f>
        <v>3</v>
      </c>
      <c r="I10" s="12">
        <f>DATE(F10,G10,H10)</f>
        <v>43223</v>
      </c>
      <c r="J10" s="14">
        <v>43223</v>
      </c>
      <c r="K10" s="16">
        <f>HOUR(E10)</f>
        <v>14</v>
      </c>
      <c r="L10" s="10">
        <f>MINUTE(E10)</f>
        <v>54</v>
      </c>
      <c r="M10" s="10" t="str">
        <f>IF(K10&gt;12,"PM","AM")</f>
        <v>PM</v>
      </c>
      <c r="N10" s="10"/>
      <c r="O10" s="10" t="s">
        <v>22</v>
      </c>
      <c r="P10" s="10"/>
      <c r="Q10" s="10"/>
      <c r="R10" s="10"/>
      <c r="S10" s="10"/>
      <c r="T10" s="10"/>
      <c r="U10" s="10"/>
    </row>
    <row r="11" spans="1:21" x14ac:dyDescent="0.25">
      <c r="A11" s="2">
        <v>43223.622511574074</v>
      </c>
      <c r="B11" s="4">
        <v>243117</v>
      </c>
      <c r="C11" s="6" t="s">
        <v>4</v>
      </c>
      <c r="D11" s="6">
        <v>1</v>
      </c>
      <c r="E11" s="8">
        <v>0.62251157407407409</v>
      </c>
      <c r="F11" s="10">
        <f>YEAR(A11)</f>
        <v>2018</v>
      </c>
      <c r="G11" s="10">
        <f>MONTH(A11)</f>
        <v>5</v>
      </c>
      <c r="H11" s="10">
        <f>DAY(A11)</f>
        <v>3</v>
      </c>
      <c r="I11" s="12">
        <f>DATE(F11,G11,H11)</f>
        <v>43223</v>
      </c>
      <c r="J11" s="14">
        <v>43223</v>
      </c>
      <c r="K11" s="16">
        <f>HOUR(E11)</f>
        <v>14</v>
      </c>
      <c r="L11" s="10">
        <f>MINUTE(E11)</f>
        <v>56</v>
      </c>
      <c r="M11" s="10" t="str">
        <f>IF(K11&gt;12,"PM","AM")</f>
        <v>PM</v>
      </c>
      <c r="N11" s="10"/>
      <c r="O11" s="10" t="s">
        <v>22</v>
      </c>
      <c r="P11" s="10"/>
      <c r="Q11" s="10"/>
      <c r="R11" s="10"/>
      <c r="S11" s="10"/>
      <c r="T11" s="10"/>
      <c r="U11" s="10"/>
    </row>
    <row r="12" spans="1:21" x14ac:dyDescent="0.25">
      <c r="A12" s="21">
        <v>43223.709189814814</v>
      </c>
      <c r="B12" s="22">
        <v>243435</v>
      </c>
      <c r="C12" s="23" t="s">
        <v>4</v>
      </c>
      <c r="D12" s="23">
        <v>37</v>
      </c>
      <c r="E12" s="24">
        <v>0.70918981481481491</v>
      </c>
      <c r="F12" s="25">
        <f>YEAR(A12)</f>
        <v>2018</v>
      </c>
      <c r="G12" s="25">
        <f>MONTH(A12)</f>
        <v>5</v>
      </c>
      <c r="H12" s="25">
        <f>DAY(A12)</f>
        <v>3</v>
      </c>
      <c r="I12" s="26">
        <f>DATE(F12,G12,H12)</f>
        <v>43223</v>
      </c>
      <c r="J12" s="27">
        <v>43223</v>
      </c>
      <c r="K12" s="28">
        <f>HOUR(E12)</f>
        <v>17</v>
      </c>
      <c r="L12" s="25">
        <f>MINUTE(E12)</f>
        <v>1</v>
      </c>
      <c r="M12" s="25" t="str">
        <f>IF(K12&gt;12,"PM","AM")</f>
        <v>PM</v>
      </c>
      <c r="N12" s="25"/>
      <c r="O12" s="25" t="s">
        <v>22</v>
      </c>
      <c r="P12" s="25"/>
      <c r="Q12" s="25"/>
      <c r="R12" s="25"/>
      <c r="S12" s="25"/>
      <c r="T12" s="25"/>
      <c r="U12" s="25"/>
    </row>
    <row r="13" spans="1:21" x14ac:dyDescent="0.25">
      <c r="A13" s="2">
        <v>43224.430601851855</v>
      </c>
      <c r="B13" s="4">
        <v>243403</v>
      </c>
      <c r="C13" s="6" t="s">
        <v>4</v>
      </c>
      <c r="D13" s="6">
        <v>48</v>
      </c>
      <c r="E13" s="8">
        <v>0.4306018518518519</v>
      </c>
      <c r="F13" s="10">
        <f>YEAR(A13)</f>
        <v>2018</v>
      </c>
      <c r="G13" s="10">
        <f>MONTH(A13)</f>
        <v>5</v>
      </c>
      <c r="H13" s="10">
        <f>DAY(A13)</f>
        <v>4</v>
      </c>
      <c r="I13" s="12">
        <f>DATE(F13,G13,H13)</f>
        <v>43224</v>
      </c>
      <c r="J13" s="14">
        <v>43224</v>
      </c>
      <c r="K13" s="16">
        <f>HOUR(E13)</f>
        <v>10</v>
      </c>
      <c r="L13" s="10">
        <f>MINUTE(E13)</f>
        <v>20</v>
      </c>
      <c r="M13" s="10" t="str">
        <f>IF(K13&gt;12,"PM","AM")</f>
        <v>AM</v>
      </c>
      <c r="N13" s="10"/>
      <c r="O13" s="10" t="s">
        <v>22</v>
      </c>
      <c r="P13" s="10"/>
      <c r="Q13" s="10"/>
      <c r="R13" s="10"/>
      <c r="S13" s="10"/>
      <c r="T13" s="10"/>
      <c r="U13" s="10"/>
    </row>
    <row r="14" spans="1:21" x14ac:dyDescent="0.25">
      <c r="A14" s="2">
        <v>43224.484155092592</v>
      </c>
      <c r="B14" s="4">
        <v>243169</v>
      </c>
      <c r="C14" s="6" t="s">
        <v>4</v>
      </c>
      <c r="D14" s="6">
        <v>34</v>
      </c>
      <c r="E14" s="8">
        <v>0.4841550925925926</v>
      </c>
      <c r="F14" s="10">
        <f>YEAR(A14)</f>
        <v>2018</v>
      </c>
      <c r="G14" s="10">
        <f>MONTH(A14)</f>
        <v>5</v>
      </c>
      <c r="H14" s="10">
        <f>DAY(A14)</f>
        <v>4</v>
      </c>
      <c r="I14" s="12">
        <f>DATE(F14,G14,H14)</f>
        <v>43224</v>
      </c>
      <c r="J14" s="14">
        <v>43224</v>
      </c>
      <c r="K14" s="16">
        <f>HOUR(E14)</f>
        <v>11</v>
      </c>
      <c r="L14" s="10">
        <f>MINUTE(E14)</f>
        <v>37</v>
      </c>
      <c r="M14" s="10" t="str">
        <f>IF(K14&gt;12,"PM","AM")</f>
        <v>AM</v>
      </c>
      <c r="N14" s="10"/>
      <c r="O14" s="10" t="s">
        <v>22</v>
      </c>
      <c r="P14" s="10"/>
      <c r="Q14" s="10"/>
      <c r="R14" s="10"/>
      <c r="S14" s="10"/>
      <c r="T14" s="10"/>
      <c r="U14" s="10"/>
    </row>
    <row r="15" spans="1:21" x14ac:dyDescent="0.25">
      <c r="A15" s="2">
        <v>43224.610138888886</v>
      </c>
      <c r="B15" s="4">
        <v>235533</v>
      </c>
      <c r="C15" s="6" t="s">
        <v>4</v>
      </c>
      <c r="D15" s="6">
        <v>1</v>
      </c>
      <c r="E15" s="8">
        <v>0.6101388888888889</v>
      </c>
      <c r="F15" s="10">
        <f>YEAR(A15)</f>
        <v>2018</v>
      </c>
      <c r="G15" s="10">
        <f>MONTH(A15)</f>
        <v>5</v>
      </c>
      <c r="H15" s="10">
        <f>DAY(A15)</f>
        <v>4</v>
      </c>
      <c r="I15" s="12">
        <f>DATE(F15,G15,H15)</f>
        <v>43224</v>
      </c>
      <c r="J15" s="14">
        <v>43224</v>
      </c>
      <c r="K15" s="16">
        <f>HOUR(E15)</f>
        <v>14</v>
      </c>
      <c r="L15" s="10">
        <f>MINUTE(E15)</f>
        <v>38</v>
      </c>
      <c r="M15" s="10" t="str">
        <f>IF(K15&gt;12,"PM","AM")</f>
        <v>PM</v>
      </c>
      <c r="N15" s="10"/>
      <c r="O15" s="10" t="s">
        <v>22</v>
      </c>
      <c r="P15" s="10"/>
      <c r="Q15" s="10"/>
      <c r="R15" s="10"/>
      <c r="S15" s="10"/>
      <c r="T15" s="10"/>
      <c r="U15" s="10"/>
    </row>
    <row r="16" spans="1:21" s="40" customFormat="1" x14ac:dyDescent="0.25">
      <c r="A16" s="21">
        <v>43224.666909722226</v>
      </c>
      <c r="B16" s="22">
        <v>243140</v>
      </c>
      <c r="C16" s="23" t="s">
        <v>4</v>
      </c>
      <c r="D16" s="23">
        <v>35</v>
      </c>
      <c r="E16" s="24">
        <v>0.66690972222222211</v>
      </c>
      <c r="F16" s="25">
        <f>YEAR(A16)</f>
        <v>2018</v>
      </c>
      <c r="G16" s="25">
        <f>MONTH(A16)</f>
        <v>5</v>
      </c>
      <c r="H16" s="25">
        <f>DAY(A16)</f>
        <v>4</v>
      </c>
      <c r="I16" s="26">
        <f>DATE(F16,G16,H16)</f>
        <v>43224</v>
      </c>
      <c r="J16" s="27">
        <v>43224</v>
      </c>
      <c r="K16" s="28">
        <f>HOUR(E16)</f>
        <v>16</v>
      </c>
      <c r="L16" s="25">
        <f>MINUTE(E16)</f>
        <v>0</v>
      </c>
      <c r="M16" s="25" t="str">
        <f>IF(K16&gt;12,"PM","AM")</f>
        <v>PM</v>
      </c>
      <c r="N16" s="25"/>
      <c r="O16" s="25" t="s">
        <v>22</v>
      </c>
      <c r="P16" s="25"/>
      <c r="Q16" s="25"/>
      <c r="R16" s="25"/>
      <c r="S16" s="25"/>
      <c r="T16" s="25"/>
      <c r="U16" s="25"/>
    </row>
    <row r="17" spans="1:21" x14ac:dyDescent="0.25">
      <c r="A17" s="2">
        <v>43234.4453125</v>
      </c>
      <c r="B17" s="4">
        <v>244353</v>
      </c>
      <c r="C17" s="6" t="s">
        <v>4</v>
      </c>
      <c r="D17" s="6">
        <v>72</v>
      </c>
      <c r="E17" s="8">
        <v>0.4453125</v>
      </c>
      <c r="F17" s="10">
        <f>YEAR(A17)</f>
        <v>2018</v>
      </c>
      <c r="G17" s="10">
        <f>MONTH(A17)</f>
        <v>5</v>
      </c>
      <c r="H17" s="10">
        <f>DAY(A17)</f>
        <v>14</v>
      </c>
      <c r="I17" s="12">
        <f>DATE(F17,G17,H17)</f>
        <v>43234</v>
      </c>
      <c r="J17" s="14">
        <v>43234</v>
      </c>
      <c r="K17" s="16">
        <f>HOUR(E17)</f>
        <v>10</v>
      </c>
      <c r="L17" s="10">
        <f>MINUTE(E17)</f>
        <v>41</v>
      </c>
      <c r="M17" s="10" t="str">
        <f>IF(K17&gt;12,"PM","AM")</f>
        <v>AM</v>
      </c>
      <c r="N17" s="10"/>
      <c r="O17" s="10" t="s">
        <v>22</v>
      </c>
      <c r="P17" s="10"/>
      <c r="Q17" s="10"/>
      <c r="R17" s="10"/>
      <c r="S17" s="10"/>
      <c r="T17" s="10"/>
      <c r="U17" s="10"/>
    </row>
    <row r="18" spans="1:21" x14ac:dyDescent="0.25">
      <c r="A18" s="2">
        <v>43234.467777777776</v>
      </c>
      <c r="B18" s="4">
        <v>244353</v>
      </c>
      <c r="C18" s="6" t="s">
        <v>4</v>
      </c>
      <c r="D18" s="6">
        <v>10</v>
      </c>
      <c r="E18" s="8">
        <v>0.46777777777777779</v>
      </c>
      <c r="F18" s="10">
        <f>YEAR(A18)</f>
        <v>2018</v>
      </c>
      <c r="G18" s="10">
        <f>MONTH(A18)</f>
        <v>5</v>
      </c>
      <c r="H18" s="10">
        <f>DAY(A18)</f>
        <v>14</v>
      </c>
      <c r="I18" s="12">
        <f>DATE(F18,G18,H18)</f>
        <v>43234</v>
      </c>
      <c r="J18" s="14">
        <v>43234</v>
      </c>
      <c r="K18" s="16">
        <f>HOUR(E18)</f>
        <v>11</v>
      </c>
      <c r="L18" s="10">
        <f>MINUTE(E18)</f>
        <v>13</v>
      </c>
      <c r="M18" s="10" t="str">
        <f>IF(K18&gt;12,"PM","AM")</f>
        <v>AM</v>
      </c>
      <c r="N18" s="10"/>
      <c r="O18" s="10" t="s">
        <v>22</v>
      </c>
      <c r="P18" s="10"/>
      <c r="Q18" s="10"/>
      <c r="R18" s="10"/>
      <c r="S18" s="10"/>
      <c r="T18" s="10"/>
      <c r="U18" s="10"/>
    </row>
    <row r="19" spans="1:21" x14ac:dyDescent="0.25">
      <c r="A19" s="2">
        <v>43234.591805555552</v>
      </c>
      <c r="B19" s="4">
        <v>244347</v>
      </c>
      <c r="C19" s="6" t="s">
        <v>4</v>
      </c>
      <c r="D19" s="6">
        <v>29</v>
      </c>
      <c r="E19" s="8">
        <v>0.59180555555555558</v>
      </c>
      <c r="F19" s="10">
        <f>YEAR(A19)</f>
        <v>2018</v>
      </c>
      <c r="G19" s="10">
        <f>MONTH(A19)</f>
        <v>5</v>
      </c>
      <c r="H19" s="10">
        <f>DAY(A19)</f>
        <v>14</v>
      </c>
      <c r="I19" s="12">
        <f>DATE(F19,G19,H19)</f>
        <v>43234</v>
      </c>
      <c r="J19" s="14">
        <v>43234</v>
      </c>
      <c r="K19" s="16">
        <f>HOUR(E19)</f>
        <v>14</v>
      </c>
      <c r="L19" s="10">
        <f>MINUTE(E19)</f>
        <v>12</v>
      </c>
      <c r="M19" s="10" t="str">
        <f>IF(K19&gt;12,"PM","AM")</f>
        <v>PM</v>
      </c>
      <c r="N19" s="10"/>
      <c r="O19" s="10" t="s">
        <v>22</v>
      </c>
      <c r="P19" s="10"/>
      <c r="Q19" s="10"/>
      <c r="R19" s="10"/>
      <c r="S19" s="10"/>
      <c r="T19" s="10"/>
      <c r="U19" s="10"/>
    </row>
    <row r="20" spans="1:21" x14ac:dyDescent="0.25">
      <c r="A20" s="2">
        <v>43234.616979166669</v>
      </c>
      <c r="B20" s="4">
        <v>244353</v>
      </c>
      <c r="C20" s="6" t="s">
        <v>4</v>
      </c>
      <c r="D20" s="6">
        <v>1</v>
      </c>
      <c r="E20" s="8">
        <v>0.61697916666666663</v>
      </c>
      <c r="F20" s="10">
        <f>YEAR(A20)</f>
        <v>2018</v>
      </c>
      <c r="G20" s="10">
        <f>MONTH(A20)</f>
        <v>5</v>
      </c>
      <c r="H20" s="10">
        <f>DAY(A20)</f>
        <v>14</v>
      </c>
      <c r="I20" s="12">
        <f>DATE(F20,G20,H20)</f>
        <v>43234</v>
      </c>
      <c r="J20" s="14">
        <v>43234</v>
      </c>
      <c r="K20" s="16">
        <f>HOUR(E20)</f>
        <v>14</v>
      </c>
      <c r="L20" s="10">
        <f>MINUTE(E20)</f>
        <v>48</v>
      </c>
      <c r="M20" s="10" t="str">
        <f>IF(K20&gt;12,"PM","AM")</f>
        <v>PM</v>
      </c>
      <c r="N20" s="10"/>
      <c r="O20" s="10" t="s">
        <v>22</v>
      </c>
      <c r="P20" s="10"/>
      <c r="Q20" s="10"/>
      <c r="R20" s="10"/>
      <c r="S20" s="10"/>
      <c r="T20" s="10"/>
      <c r="U20" s="10"/>
    </row>
    <row r="21" spans="1:21" x14ac:dyDescent="0.25">
      <c r="A21" s="2">
        <v>43234.709432870368</v>
      </c>
      <c r="B21" s="4">
        <v>244391</v>
      </c>
      <c r="C21" s="6" t="s">
        <v>4</v>
      </c>
      <c r="D21" s="6">
        <v>35</v>
      </c>
      <c r="E21" s="8">
        <v>0.70943287037037039</v>
      </c>
      <c r="F21" s="10">
        <f>YEAR(A21)</f>
        <v>2018</v>
      </c>
      <c r="G21" s="10">
        <f>MONTH(A21)</f>
        <v>5</v>
      </c>
      <c r="H21" s="10">
        <f>DAY(A21)</f>
        <v>14</v>
      </c>
      <c r="I21" s="12">
        <f>DATE(F21,G21,H21)</f>
        <v>43234</v>
      </c>
      <c r="J21" s="14">
        <v>43234</v>
      </c>
      <c r="K21" s="16">
        <f>HOUR(E21)</f>
        <v>17</v>
      </c>
      <c r="L21" s="10">
        <f>MINUTE(E21)</f>
        <v>1</v>
      </c>
      <c r="M21" s="10" t="str">
        <f>IF(K21&gt;12,"PM","AM")</f>
        <v>PM</v>
      </c>
      <c r="N21" s="10"/>
      <c r="O21" s="10" t="s">
        <v>22</v>
      </c>
      <c r="P21" s="10"/>
      <c r="Q21" s="10"/>
      <c r="R21" s="10"/>
      <c r="S21" s="10"/>
      <c r="T21" s="10"/>
      <c r="U21" s="10"/>
    </row>
    <row r="22" spans="1:21" s="40" customFormat="1" x14ac:dyDescent="0.25">
      <c r="A22" s="21">
        <v>43234.710416666669</v>
      </c>
      <c r="B22" s="22">
        <v>244391</v>
      </c>
      <c r="C22" s="23" t="s">
        <v>4</v>
      </c>
      <c r="D22" s="23">
        <v>1</v>
      </c>
      <c r="E22" s="24">
        <v>0.7104166666666667</v>
      </c>
      <c r="F22" s="25">
        <f>YEAR(A22)</f>
        <v>2018</v>
      </c>
      <c r="G22" s="25">
        <f>MONTH(A22)</f>
        <v>5</v>
      </c>
      <c r="H22" s="25">
        <f>DAY(A22)</f>
        <v>14</v>
      </c>
      <c r="I22" s="26">
        <f>DATE(F22,G22,H22)</f>
        <v>43234</v>
      </c>
      <c r="J22" s="27">
        <v>43234</v>
      </c>
      <c r="K22" s="28">
        <f>HOUR(E22)</f>
        <v>17</v>
      </c>
      <c r="L22" s="25">
        <f>MINUTE(E22)</f>
        <v>3</v>
      </c>
      <c r="M22" s="25" t="str">
        <f>IF(K22&gt;12,"PM","AM")</f>
        <v>PM</v>
      </c>
      <c r="N22" s="25"/>
      <c r="O22" s="25" t="s">
        <v>22</v>
      </c>
      <c r="P22" s="25"/>
      <c r="Q22" s="25"/>
      <c r="R22" s="25"/>
      <c r="S22" s="25"/>
      <c r="T22" s="25"/>
      <c r="U22" s="25"/>
    </row>
    <row r="23" spans="1:21" x14ac:dyDescent="0.25">
      <c r="A23" s="2">
        <v>43235.442361111112</v>
      </c>
      <c r="B23" s="4">
        <v>243115</v>
      </c>
      <c r="C23" s="6" t="s">
        <v>4</v>
      </c>
      <c r="D23" s="6">
        <v>2</v>
      </c>
      <c r="E23" s="8">
        <v>0.44236111111111115</v>
      </c>
      <c r="F23" s="10">
        <f>YEAR(A23)</f>
        <v>2018</v>
      </c>
      <c r="G23" s="10">
        <f>MONTH(A23)</f>
        <v>5</v>
      </c>
      <c r="H23" s="10">
        <f>DAY(A23)</f>
        <v>15</v>
      </c>
      <c r="I23" s="12">
        <f>DATE(F23,G23,H23)</f>
        <v>43235</v>
      </c>
      <c r="J23" s="14">
        <v>43235</v>
      </c>
      <c r="K23" s="16">
        <f>HOUR(E23)</f>
        <v>10</v>
      </c>
      <c r="L23" s="10">
        <f>MINUTE(E23)</f>
        <v>37</v>
      </c>
      <c r="M23" s="10" t="str">
        <f>IF(K23&gt;12,"PM","AM")</f>
        <v>AM</v>
      </c>
      <c r="N23" s="10"/>
      <c r="O23" s="10" t="s">
        <v>22</v>
      </c>
      <c r="P23" s="10"/>
      <c r="Q23" s="10"/>
      <c r="R23" s="10"/>
      <c r="S23" s="10"/>
      <c r="T23" s="10"/>
      <c r="U23" s="10"/>
    </row>
    <row r="24" spans="1:21" x14ac:dyDescent="0.25">
      <c r="A24" s="2">
        <v>43235.444490740738</v>
      </c>
      <c r="B24" s="4">
        <v>244574</v>
      </c>
      <c r="C24" s="6" t="s">
        <v>4</v>
      </c>
      <c r="D24" s="6">
        <v>2</v>
      </c>
      <c r="E24" s="8">
        <v>0.44449074074074074</v>
      </c>
      <c r="F24" s="10">
        <f>YEAR(A24)</f>
        <v>2018</v>
      </c>
      <c r="G24" s="10">
        <f>MONTH(A24)</f>
        <v>5</v>
      </c>
      <c r="H24" s="10">
        <f>DAY(A24)</f>
        <v>15</v>
      </c>
      <c r="I24" s="12">
        <f>DATE(F24,G24,H24)</f>
        <v>43235</v>
      </c>
      <c r="J24" s="14">
        <v>43235</v>
      </c>
      <c r="K24" s="16">
        <f>HOUR(E24)</f>
        <v>10</v>
      </c>
      <c r="L24" s="10">
        <f>MINUTE(E24)</f>
        <v>40</v>
      </c>
      <c r="M24" s="10" t="str">
        <f>IF(K24&gt;12,"PM","AM")</f>
        <v>AM</v>
      </c>
      <c r="N24" s="10"/>
      <c r="O24" s="10" t="s">
        <v>22</v>
      </c>
      <c r="P24" s="10"/>
      <c r="Q24" s="10"/>
      <c r="R24" s="10"/>
      <c r="S24" s="10"/>
      <c r="T24" s="10"/>
      <c r="U24" s="10"/>
    </row>
    <row r="25" spans="1:21" x14ac:dyDescent="0.25">
      <c r="A25" s="2">
        <v>43235.500520833331</v>
      </c>
      <c r="B25" s="4">
        <v>244453</v>
      </c>
      <c r="C25" s="6" t="s">
        <v>4</v>
      </c>
      <c r="D25" s="6">
        <v>44</v>
      </c>
      <c r="E25" s="8">
        <v>0.5005208333333333</v>
      </c>
      <c r="F25" s="10">
        <f>YEAR(A25)</f>
        <v>2018</v>
      </c>
      <c r="G25" s="10">
        <f>MONTH(A25)</f>
        <v>5</v>
      </c>
      <c r="H25" s="10">
        <f>DAY(A25)</f>
        <v>15</v>
      </c>
      <c r="I25" s="12">
        <f>DATE(F25,G25,H25)</f>
        <v>43235</v>
      </c>
      <c r="J25" s="14">
        <v>43235</v>
      </c>
      <c r="K25" s="16">
        <f>HOUR(E25)</f>
        <v>12</v>
      </c>
      <c r="L25" s="10">
        <f>MINUTE(E25)</f>
        <v>0</v>
      </c>
      <c r="M25" s="10" t="str">
        <f>IF(K25&gt;12,"PM","AM")</f>
        <v>AM</v>
      </c>
      <c r="N25" s="10"/>
      <c r="O25" s="10" t="s">
        <v>22</v>
      </c>
      <c r="P25" s="10"/>
      <c r="Q25" s="10"/>
      <c r="R25" s="10"/>
      <c r="S25" s="10"/>
      <c r="T25" s="10"/>
      <c r="U25" s="10"/>
    </row>
    <row r="26" spans="1:21" x14ac:dyDescent="0.25">
      <c r="A26" s="2">
        <v>43235.624293981484</v>
      </c>
      <c r="B26" s="4">
        <v>244556</v>
      </c>
      <c r="C26" s="6" t="s">
        <v>4</v>
      </c>
      <c r="D26" s="6">
        <v>64</v>
      </c>
      <c r="E26" s="8">
        <v>0.62429398148148152</v>
      </c>
      <c r="F26" s="10">
        <f>YEAR(A26)</f>
        <v>2018</v>
      </c>
      <c r="G26" s="10">
        <f>MONTH(A26)</f>
        <v>5</v>
      </c>
      <c r="H26" s="10">
        <f>DAY(A26)</f>
        <v>15</v>
      </c>
      <c r="I26" s="12">
        <f>DATE(F26,G26,H26)</f>
        <v>43235</v>
      </c>
      <c r="J26" s="14">
        <v>43235</v>
      </c>
      <c r="K26" s="16">
        <f>HOUR(E26)</f>
        <v>14</v>
      </c>
      <c r="L26" s="10">
        <f>MINUTE(E26)</f>
        <v>58</v>
      </c>
      <c r="M26" s="10" t="str">
        <f>IF(K26&gt;12,"PM","AM")</f>
        <v>PM</v>
      </c>
      <c r="N26" s="10"/>
      <c r="O26" s="10" t="s">
        <v>22</v>
      </c>
      <c r="P26" s="10"/>
      <c r="Q26" s="10"/>
      <c r="R26" s="10"/>
      <c r="S26" s="10"/>
      <c r="T26" s="10"/>
      <c r="U26" s="10"/>
    </row>
    <row r="27" spans="1:21" x14ac:dyDescent="0.25">
      <c r="A27" s="2">
        <v>43235.625763888886</v>
      </c>
      <c r="B27" s="4">
        <v>244556</v>
      </c>
      <c r="C27" s="6" t="s">
        <v>4</v>
      </c>
      <c r="D27" s="6">
        <v>2</v>
      </c>
      <c r="E27" s="8">
        <v>0.6257638888888889</v>
      </c>
      <c r="F27" s="10">
        <f>YEAR(A27)</f>
        <v>2018</v>
      </c>
      <c r="G27" s="10">
        <f>MONTH(A27)</f>
        <v>5</v>
      </c>
      <c r="H27" s="10">
        <f>DAY(A27)</f>
        <v>15</v>
      </c>
      <c r="I27" s="12">
        <f>DATE(F27,G27,H27)</f>
        <v>43235</v>
      </c>
      <c r="J27" s="14">
        <v>43235</v>
      </c>
      <c r="K27" s="16">
        <f>HOUR(E27)</f>
        <v>15</v>
      </c>
      <c r="L27" s="10">
        <f>MINUTE(E27)</f>
        <v>1</v>
      </c>
      <c r="M27" s="10" t="str">
        <f>IF(K27&gt;12,"PM","AM")</f>
        <v>PM</v>
      </c>
      <c r="N27" s="10"/>
      <c r="O27" s="10" t="s">
        <v>22</v>
      </c>
      <c r="P27" s="10"/>
      <c r="Q27" s="10"/>
      <c r="R27" s="10"/>
      <c r="S27" s="10"/>
      <c r="T27" s="10"/>
      <c r="U27" s="10"/>
    </row>
    <row r="28" spans="1:21" s="40" customFormat="1" x14ac:dyDescent="0.25">
      <c r="A28" s="21">
        <v>43235.710497685184</v>
      </c>
      <c r="B28" s="22">
        <v>244672</v>
      </c>
      <c r="C28" s="23" t="s">
        <v>4</v>
      </c>
      <c r="D28" s="23">
        <v>48</v>
      </c>
      <c r="E28" s="24">
        <v>0.71049768518518519</v>
      </c>
      <c r="F28" s="25">
        <f>YEAR(A28)</f>
        <v>2018</v>
      </c>
      <c r="G28" s="25">
        <f>MONTH(A28)</f>
        <v>5</v>
      </c>
      <c r="H28" s="25">
        <f>DAY(A28)</f>
        <v>15</v>
      </c>
      <c r="I28" s="26">
        <f>DATE(F28,G28,H28)</f>
        <v>43235</v>
      </c>
      <c r="J28" s="27">
        <v>43235</v>
      </c>
      <c r="K28" s="28">
        <f>HOUR(E28)</f>
        <v>17</v>
      </c>
      <c r="L28" s="25">
        <f>MINUTE(E28)</f>
        <v>3</v>
      </c>
      <c r="M28" s="25" t="str">
        <f>IF(K28&gt;12,"PM","AM")</f>
        <v>PM</v>
      </c>
      <c r="N28" s="25"/>
      <c r="O28" s="25" t="s">
        <v>22</v>
      </c>
      <c r="P28" s="25"/>
      <c r="Q28" s="25"/>
      <c r="R28" s="25"/>
      <c r="S28" s="25"/>
      <c r="T28" s="25"/>
      <c r="U28" s="25"/>
    </row>
    <row r="29" spans="1:21" x14ac:dyDescent="0.25">
      <c r="A29" s="2">
        <v>43236.411458333336</v>
      </c>
      <c r="B29" s="4">
        <v>244668</v>
      </c>
      <c r="C29" s="6" t="s">
        <v>4</v>
      </c>
      <c r="D29" s="6">
        <v>47</v>
      </c>
      <c r="E29" s="8">
        <v>0.41145833333333331</v>
      </c>
      <c r="F29" s="10">
        <f>YEAR(A29)</f>
        <v>2018</v>
      </c>
      <c r="G29" s="10">
        <f>MONTH(A29)</f>
        <v>5</v>
      </c>
      <c r="H29" s="10">
        <f>DAY(A29)</f>
        <v>16</v>
      </c>
      <c r="I29" s="12">
        <f>DATE(F29,G29,H29)</f>
        <v>43236</v>
      </c>
      <c r="J29" s="14">
        <v>43236</v>
      </c>
      <c r="K29" s="16">
        <f>HOUR(E29)</f>
        <v>9</v>
      </c>
      <c r="L29" s="10">
        <f>MINUTE(E29)</f>
        <v>52</v>
      </c>
      <c r="M29" s="10" t="str">
        <f>IF(K29&gt;12,"PM","AM")</f>
        <v>AM</v>
      </c>
      <c r="N29" s="10"/>
      <c r="O29" s="10" t="s">
        <v>22</v>
      </c>
      <c r="P29" s="10"/>
      <c r="Q29" s="10"/>
      <c r="R29" s="10"/>
      <c r="S29" s="10"/>
      <c r="T29" s="10"/>
      <c r="U29" s="10"/>
    </row>
    <row r="30" spans="1:21" x14ac:dyDescent="0.25">
      <c r="A30" s="2">
        <v>43236.41302083333</v>
      </c>
      <c r="B30" s="4">
        <v>244668</v>
      </c>
      <c r="C30" s="6" t="s">
        <v>4</v>
      </c>
      <c r="D30" s="6">
        <v>1</v>
      </c>
      <c r="E30" s="8">
        <v>0.41302083333333334</v>
      </c>
      <c r="F30" s="10">
        <f>YEAR(A30)</f>
        <v>2018</v>
      </c>
      <c r="G30" s="10">
        <f>MONTH(A30)</f>
        <v>5</v>
      </c>
      <c r="H30" s="10">
        <f>DAY(A30)</f>
        <v>16</v>
      </c>
      <c r="I30" s="12">
        <f>DATE(F30,G30,H30)</f>
        <v>43236</v>
      </c>
      <c r="J30" s="14">
        <v>43236</v>
      </c>
      <c r="K30" s="16">
        <f>HOUR(E30)</f>
        <v>9</v>
      </c>
      <c r="L30" s="10">
        <f>MINUTE(E30)</f>
        <v>54</v>
      </c>
      <c r="M30" s="10" t="str">
        <f>IF(K30&gt;12,"PM","AM")</f>
        <v>AM</v>
      </c>
      <c r="N30" s="10"/>
      <c r="O30" s="10" t="s">
        <v>22</v>
      </c>
      <c r="P30" s="10"/>
      <c r="Q30" s="10"/>
      <c r="R30" s="10"/>
      <c r="S30" s="10"/>
      <c r="T30" s="10"/>
      <c r="U30" s="10"/>
    </row>
    <row r="31" spans="1:21" x14ac:dyDescent="0.25">
      <c r="A31" s="2">
        <v>43236.500833333332</v>
      </c>
      <c r="B31" s="4">
        <v>244685</v>
      </c>
      <c r="C31" s="6" t="s">
        <v>4</v>
      </c>
      <c r="D31" s="6">
        <v>38</v>
      </c>
      <c r="E31" s="8">
        <v>0.50083333333333335</v>
      </c>
      <c r="F31" s="10">
        <f>YEAR(A31)</f>
        <v>2018</v>
      </c>
      <c r="G31" s="10">
        <f>MONTH(A31)</f>
        <v>5</v>
      </c>
      <c r="H31" s="10">
        <f>DAY(A31)</f>
        <v>16</v>
      </c>
      <c r="I31" s="12">
        <f>DATE(F31,G31,H31)</f>
        <v>43236</v>
      </c>
      <c r="J31" s="14">
        <v>43236</v>
      </c>
      <c r="K31" s="16">
        <f>HOUR(E31)</f>
        <v>12</v>
      </c>
      <c r="L31" s="10">
        <f>MINUTE(E31)</f>
        <v>1</v>
      </c>
      <c r="M31" s="10" t="str">
        <f>IF(K31&gt;12,"PM","AM")</f>
        <v>AM</v>
      </c>
      <c r="N31" s="10"/>
      <c r="O31" s="10" t="s">
        <v>22</v>
      </c>
      <c r="P31" s="10"/>
      <c r="Q31" s="10"/>
      <c r="R31" s="10"/>
      <c r="S31" s="10"/>
      <c r="T31" s="10"/>
      <c r="U31" s="10"/>
    </row>
    <row r="32" spans="1:21" x14ac:dyDescent="0.25">
      <c r="A32" s="2">
        <v>43236.501689814817</v>
      </c>
      <c r="B32" s="4">
        <v>244685</v>
      </c>
      <c r="C32" s="6" t="s">
        <v>4</v>
      </c>
      <c r="D32" s="6">
        <v>1</v>
      </c>
      <c r="E32" s="8">
        <v>0.50168981481481478</v>
      </c>
      <c r="F32" s="10">
        <f>YEAR(A32)</f>
        <v>2018</v>
      </c>
      <c r="G32" s="10">
        <f>MONTH(A32)</f>
        <v>5</v>
      </c>
      <c r="H32" s="10">
        <f>DAY(A32)</f>
        <v>16</v>
      </c>
      <c r="I32" s="12">
        <f>DATE(F32,G32,H32)</f>
        <v>43236</v>
      </c>
      <c r="J32" s="14">
        <v>43236</v>
      </c>
      <c r="K32" s="16">
        <f>HOUR(E32)</f>
        <v>12</v>
      </c>
      <c r="L32" s="10">
        <f>MINUTE(E32)</f>
        <v>2</v>
      </c>
      <c r="M32" s="10" t="str">
        <f>IF(K32&gt;12,"PM","AM")</f>
        <v>AM</v>
      </c>
      <c r="N32" s="10"/>
      <c r="O32" s="10" t="s">
        <v>22</v>
      </c>
      <c r="P32" s="10"/>
      <c r="Q32" s="10"/>
      <c r="R32" s="10"/>
      <c r="S32" s="10"/>
      <c r="T32" s="10"/>
      <c r="U32" s="10"/>
    </row>
    <row r="33" spans="1:21" x14ac:dyDescent="0.25">
      <c r="A33" s="2">
        <v>43236.642881944441</v>
      </c>
      <c r="B33" s="4">
        <v>244722</v>
      </c>
      <c r="C33" s="6" t="s">
        <v>4</v>
      </c>
      <c r="D33" s="6">
        <v>53</v>
      </c>
      <c r="E33" s="8">
        <v>0.64288194444444446</v>
      </c>
      <c r="F33" s="10">
        <f>YEAR(A33)</f>
        <v>2018</v>
      </c>
      <c r="G33" s="10">
        <f>MONTH(A33)</f>
        <v>5</v>
      </c>
      <c r="H33" s="10">
        <f>DAY(A33)</f>
        <v>16</v>
      </c>
      <c r="I33" s="12">
        <f>DATE(F33,G33,H33)</f>
        <v>43236</v>
      </c>
      <c r="J33" s="14">
        <v>43236</v>
      </c>
      <c r="K33" s="16">
        <f>HOUR(E33)</f>
        <v>15</v>
      </c>
      <c r="L33" s="10">
        <f>MINUTE(E33)</f>
        <v>25</v>
      </c>
      <c r="M33" s="10" t="str">
        <f>IF(K33&gt;12,"PM","AM")</f>
        <v>PM</v>
      </c>
      <c r="N33" s="10"/>
      <c r="O33" s="10" t="s">
        <v>22</v>
      </c>
      <c r="P33" s="10"/>
      <c r="Q33" s="10"/>
      <c r="R33" s="10"/>
      <c r="S33" s="10"/>
      <c r="T33" s="10"/>
      <c r="U33" s="10"/>
    </row>
    <row r="34" spans="1:21" s="40" customFormat="1" x14ac:dyDescent="0.25">
      <c r="A34" s="21">
        <v>43236.708541666667</v>
      </c>
      <c r="B34" s="22">
        <v>244714</v>
      </c>
      <c r="C34" s="23" t="s">
        <v>4</v>
      </c>
      <c r="D34" s="23">
        <v>46</v>
      </c>
      <c r="E34" s="24">
        <v>0.70854166666666663</v>
      </c>
      <c r="F34" s="25">
        <f>YEAR(A34)</f>
        <v>2018</v>
      </c>
      <c r="G34" s="25">
        <f>MONTH(A34)</f>
        <v>5</v>
      </c>
      <c r="H34" s="25">
        <f>DAY(A34)</f>
        <v>16</v>
      </c>
      <c r="I34" s="26">
        <f>DATE(F34,G34,H34)</f>
        <v>43236</v>
      </c>
      <c r="J34" s="27">
        <v>43236</v>
      </c>
      <c r="K34" s="28">
        <f>HOUR(E34)</f>
        <v>17</v>
      </c>
      <c r="L34" s="25">
        <f>MINUTE(E34)</f>
        <v>0</v>
      </c>
      <c r="M34" s="25" t="str">
        <f>IF(K34&gt;12,"PM","AM")</f>
        <v>PM</v>
      </c>
      <c r="N34" s="25"/>
      <c r="O34" s="25" t="s">
        <v>22</v>
      </c>
      <c r="P34" s="25"/>
      <c r="Q34" s="25"/>
      <c r="R34" s="25"/>
      <c r="S34" s="25"/>
      <c r="T34" s="25"/>
      <c r="U34" s="25"/>
    </row>
    <row r="35" spans="1:21" x14ac:dyDescent="0.25">
      <c r="A35" s="2">
        <v>43237.381574074076</v>
      </c>
      <c r="B35" s="4">
        <v>244675</v>
      </c>
      <c r="C35" s="6" t="s">
        <v>4</v>
      </c>
      <c r="D35" s="6">
        <v>16</v>
      </c>
      <c r="E35" s="8">
        <v>0.38157407407407407</v>
      </c>
      <c r="F35" s="10">
        <f>YEAR(A35)</f>
        <v>2018</v>
      </c>
      <c r="G35" s="10">
        <f>MONTH(A35)</f>
        <v>5</v>
      </c>
      <c r="H35" s="10">
        <f>DAY(A35)</f>
        <v>17</v>
      </c>
      <c r="I35" s="12">
        <f>DATE(F35,G35,H35)</f>
        <v>43237</v>
      </c>
      <c r="J35" s="14">
        <v>43237</v>
      </c>
      <c r="K35" s="16">
        <f>HOUR(E35)</f>
        <v>9</v>
      </c>
      <c r="L35" s="10">
        <f>MINUTE(E35)</f>
        <v>9</v>
      </c>
      <c r="M35" s="10" t="str">
        <f>IF(K35&gt;12,"PM","AM")</f>
        <v>AM</v>
      </c>
      <c r="N35" s="10"/>
      <c r="O35" s="10" t="s">
        <v>22</v>
      </c>
      <c r="P35" s="10"/>
      <c r="Q35" s="10"/>
      <c r="R35" s="10"/>
      <c r="S35" s="10"/>
      <c r="T35" s="10"/>
      <c r="U35" s="10"/>
    </row>
    <row r="36" spans="1:21" x14ac:dyDescent="0.25">
      <c r="A36" s="2">
        <v>43237.432662037034</v>
      </c>
      <c r="B36" s="4">
        <v>244806</v>
      </c>
      <c r="C36" s="6" t="s">
        <v>4</v>
      </c>
      <c r="D36" s="6">
        <v>36</v>
      </c>
      <c r="E36" s="8">
        <v>0.43266203703703704</v>
      </c>
      <c r="F36" s="10">
        <f>YEAR(A36)</f>
        <v>2018</v>
      </c>
      <c r="G36" s="10">
        <f>MONTH(A36)</f>
        <v>5</v>
      </c>
      <c r="H36" s="10">
        <f>DAY(A36)</f>
        <v>17</v>
      </c>
      <c r="I36" s="12">
        <f>DATE(F36,G36,H36)</f>
        <v>43237</v>
      </c>
      <c r="J36" s="14">
        <v>43237</v>
      </c>
      <c r="K36" s="16">
        <f>HOUR(E36)</f>
        <v>10</v>
      </c>
      <c r="L36" s="10">
        <f>MINUTE(E36)</f>
        <v>23</v>
      </c>
      <c r="M36" s="10" t="str">
        <f>IF(K36&gt;12,"PM","AM")</f>
        <v>AM</v>
      </c>
      <c r="N36" s="10"/>
      <c r="O36" s="10" t="s">
        <v>22</v>
      </c>
      <c r="P36" s="10"/>
      <c r="Q36" s="10"/>
      <c r="R36" s="10"/>
      <c r="S36" s="10"/>
      <c r="T36" s="10"/>
      <c r="U36" s="10"/>
    </row>
    <row r="37" spans="1:21" x14ac:dyDescent="0.25">
      <c r="A37" s="2">
        <v>43237.500914351855</v>
      </c>
      <c r="B37" s="4">
        <v>244809</v>
      </c>
      <c r="C37" s="6" t="s">
        <v>4</v>
      </c>
      <c r="D37" s="6">
        <v>28</v>
      </c>
      <c r="E37" s="8">
        <v>0.50091435185185185</v>
      </c>
      <c r="F37" s="10">
        <f>YEAR(A37)</f>
        <v>2018</v>
      </c>
      <c r="G37" s="10">
        <f>MONTH(A37)</f>
        <v>5</v>
      </c>
      <c r="H37" s="10">
        <f>DAY(A37)</f>
        <v>17</v>
      </c>
      <c r="I37" s="12">
        <f>DATE(F37,G37,H37)</f>
        <v>43237</v>
      </c>
      <c r="J37" s="14">
        <v>43237</v>
      </c>
      <c r="K37" s="16">
        <f>HOUR(E37)</f>
        <v>12</v>
      </c>
      <c r="L37" s="10">
        <f>MINUTE(E37)</f>
        <v>1</v>
      </c>
      <c r="M37" s="10" t="str">
        <f>IF(K37&gt;12,"PM","AM")</f>
        <v>AM</v>
      </c>
      <c r="N37" s="10"/>
      <c r="O37" s="10" t="s">
        <v>22</v>
      </c>
      <c r="P37" s="10"/>
      <c r="Q37" s="10"/>
      <c r="R37" s="10"/>
      <c r="S37" s="10"/>
      <c r="T37" s="10"/>
      <c r="U37" s="10"/>
    </row>
    <row r="38" spans="1:21" x14ac:dyDescent="0.25">
      <c r="A38" s="2">
        <v>43237.579895833333</v>
      </c>
      <c r="B38" s="4">
        <v>244839</v>
      </c>
      <c r="C38" s="6" t="s">
        <v>4</v>
      </c>
      <c r="D38" s="6">
        <v>25</v>
      </c>
      <c r="E38" s="8">
        <v>0.57989583333333339</v>
      </c>
      <c r="F38" s="10">
        <f>YEAR(A38)</f>
        <v>2018</v>
      </c>
      <c r="G38" s="10">
        <f>MONTH(A38)</f>
        <v>5</v>
      </c>
      <c r="H38" s="10">
        <f>DAY(A38)</f>
        <v>17</v>
      </c>
      <c r="I38" s="12">
        <f>DATE(F38,G38,H38)</f>
        <v>43237</v>
      </c>
      <c r="J38" s="14">
        <v>43237</v>
      </c>
      <c r="K38" s="16">
        <f>HOUR(E38)</f>
        <v>13</v>
      </c>
      <c r="L38" s="10">
        <f>MINUTE(E38)</f>
        <v>55</v>
      </c>
      <c r="M38" s="10" t="str">
        <f>IF(K38&gt;12,"PM","AM")</f>
        <v>PM</v>
      </c>
      <c r="N38" s="10"/>
      <c r="O38" s="10" t="s">
        <v>22</v>
      </c>
      <c r="P38" s="10"/>
      <c r="Q38" s="10"/>
      <c r="R38" s="10"/>
      <c r="S38" s="10"/>
      <c r="T38" s="10"/>
      <c r="U38" s="10"/>
    </row>
    <row r="39" spans="1:21" x14ac:dyDescent="0.25">
      <c r="A39" s="2">
        <v>43237.618298611109</v>
      </c>
      <c r="B39" s="4">
        <v>239373</v>
      </c>
      <c r="C39" s="6" t="s">
        <v>4</v>
      </c>
      <c r="D39" s="6">
        <v>1</v>
      </c>
      <c r="E39" s="8">
        <v>0.61829861111111117</v>
      </c>
      <c r="F39" s="10">
        <f>YEAR(A39)</f>
        <v>2018</v>
      </c>
      <c r="G39" s="10">
        <f>MONTH(A39)</f>
        <v>5</v>
      </c>
      <c r="H39" s="10">
        <f>DAY(A39)</f>
        <v>17</v>
      </c>
      <c r="I39" s="12">
        <f>DATE(F39,G39,H39)</f>
        <v>43237</v>
      </c>
      <c r="J39" s="14">
        <v>43237</v>
      </c>
      <c r="K39" s="16">
        <f>HOUR(E39)</f>
        <v>14</v>
      </c>
      <c r="L39" s="10">
        <f>MINUTE(E39)</f>
        <v>50</v>
      </c>
      <c r="M39" s="10" t="str">
        <f>IF(K39&gt;12,"PM","AM")</f>
        <v>PM</v>
      </c>
      <c r="N39" s="10"/>
      <c r="O39" s="10" t="s">
        <v>22</v>
      </c>
      <c r="P39" s="10"/>
      <c r="Q39" s="10"/>
      <c r="R39" s="10"/>
      <c r="S39" s="10"/>
      <c r="T39" s="10"/>
      <c r="U39" s="10"/>
    </row>
    <row r="40" spans="1:21" x14ac:dyDescent="0.25">
      <c r="A40" s="2">
        <v>43237.66988425926</v>
      </c>
      <c r="B40" s="4">
        <v>242920</v>
      </c>
      <c r="C40" s="6" t="s">
        <v>4</v>
      </c>
      <c r="D40" s="6">
        <v>38</v>
      </c>
      <c r="E40" s="8">
        <v>0.66988425925925921</v>
      </c>
      <c r="F40" s="10">
        <f>YEAR(A40)</f>
        <v>2018</v>
      </c>
      <c r="G40" s="10">
        <f>MONTH(A40)</f>
        <v>5</v>
      </c>
      <c r="H40" s="10">
        <f>DAY(A40)</f>
        <v>17</v>
      </c>
      <c r="I40" s="12">
        <f>DATE(F40,G40,H40)</f>
        <v>43237</v>
      </c>
      <c r="J40" s="14">
        <v>43237</v>
      </c>
      <c r="K40" s="16">
        <f>HOUR(E40)</f>
        <v>16</v>
      </c>
      <c r="L40" s="10">
        <f>MINUTE(E40)</f>
        <v>4</v>
      </c>
      <c r="M40" s="10" t="str">
        <f>IF(K40&gt;12,"PM","AM")</f>
        <v>PM</v>
      </c>
      <c r="N40" s="10"/>
      <c r="O40" s="10" t="s">
        <v>22</v>
      </c>
      <c r="P40" s="10"/>
      <c r="Q40" s="10"/>
      <c r="R40" s="10"/>
      <c r="S40" s="10"/>
      <c r="T40" s="10"/>
      <c r="U40" s="10"/>
    </row>
    <row r="41" spans="1:21" s="40" customFormat="1" x14ac:dyDescent="0.25">
      <c r="A41" s="21">
        <v>43237.70884259259</v>
      </c>
      <c r="B41" s="22">
        <v>244906</v>
      </c>
      <c r="C41" s="23" t="s">
        <v>4</v>
      </c>
      <c r="D41" s="23">
        <v>9</v>
      </c>
      <c r="E41" s="24">
        <v>0.70884259259259252</v>
      </c>
      <c r="F41" s="25">
        <f>YEAR(A41)</f>
        <v>2018</v>
      </c>
      <c r="G41" s="25">
        <f>MONTH(A41)</f>
        <v>5</v>
      </c>
      <c r="H41" s="25">
        <f>DAY(A41)</f>
        <v>17</v>
      </c>
      <c r="I41" s="26">
        <f>DATE(F41,G41,H41)</f>
        <v>43237</v>
      </c>
      <c r="J41" s="27">
        <v>43237</v>
      </c>
      <c r="K41" s="28">
        <f>HOUR(E41)</f>
        <v>17</v>
      </c>
      <c r="L41" s="25">
        <f>MINUTE(E41)</f>
        <v>0</v>
      </c>
      <c r="M41" s="25" t="str">
        <f>IF(K41&gt;12,"PM","AM")</f>
        <v>PM</v>
      </c>
      <c r="N41" s="25"/>
      <c r="O41" s="25" t="s">
        <v>22</v>
      </c>
      <c r="P41" s="25"/>
      <c r="Q41" s="25"/>
      <c r="R41" s="25"/>
      <c r="S41" s="25"/>
      <c r="T41" s="25"/>
      <c r="U41" s="25"/>
    </row>
    <row r="42" spans="1:21" x14ac:dyDescent="0.25">
      <c r="A42" s="2">
        <v>43238.386053240742</v>
      </c>
      <c r="B42" s="4">
        <v>244621</v>
      </c>
      <c r="C42" s="6" t="s">
        <v>4</v>
      </c>
      <c r="D42" s="6">
        <v>17</v>
      </c>
      <c r="E42" s="8">
        <v>0.38605324074074071</v>
      </c>
      <c r="F42" s="10">
        <f>YEAR(A42)</f>
        <v>2018</v>
      </c>
      <c r="G42" s="10">
        <f>MONTH(A42)</f>
        <v>5</v>
      </c>
      <c r="H42" s="10">
        <f>DAY(A42)</f>
        <v>18</v>
      </c>
      <c r="I42" s="12">
        <f>DATE(F42,G42,H42)</f>
        <v>43238</v>
      </c>
      <c r="J42" s="14">
        <v>43238</v>
      </c>
      <c r="K42" s="16">
        <f>HOUR(E42)</f>
        <v>9</v>
      </c>
      <c r="L42" s="10">
        <f>MINUTE(E42)</f>
        <v>15</v>
      </c>
      <c r="M42" s="10" t="str">
        <f>IF(K42&gt;12,"PM","AM")</f>
        <v>AM</v>
      </c>
      <c r="N42" s="10"/>
      <c r="O42" s="10" t="s">
        <v>22</v>
      </c>
      <c r="P42" s="10"/>
      <c r="Q42" s="10"/>
      <c r="R42" s="10"/>
      <c r="S42" s="10"/>
      <c r="T42" s="10"/>
      <c r="U42" s="10"/>
    </row>
    <row r="43" spans="1:21" x14ac:dyDescent="0.25">
      <c r="A43" s="2">
        <v>43238.410798611112</v>
      </c>
      <c r="B43" s="4">
        <v>244899</v>
      </c>
      <c r="C43" s="6" t="s">
        <v>4</v>
      </c>
      <c r="D43" s="6">
        <v>13</v>
      </c>
      <c r="E43" s="8">
        <v>0.4107986111111111</v>
      </c>
      <c r="F43" s="10">
        <f>YEAR(A43)</f>
        <v>2018</v>
      </c>
      <c r="G43" s="10">
        <f>MONTH(A43)</f>
        <v>5</v>
      </c>
      <c r="H43" s="10">
        <f>DAY(A43)</f>
        <v>18</v>
      </c>
      <c r="I43" s="12">
        <f>DATE(F43,G43,H43)</f>
        <v>43238</v>
      </c>
      <c r="J43" s="14">
        <v>43238</v>
      </c>
      <c r="K43" s="16">
        <f>HOUR(E43)</f>
        <v>9</v>
      </c>
      <c r="L43" s="10">
        <f>MINUTE(E43)</f>
        <v>51</v>
      </c>
      <c r="M43" s="10" t="str">
        <f>IF(K43&gt;12,"PM","AM")</f>
        <v>AM</v>
      </c>
      <c r="N43" s="10"/>
      <c r="O43" s="10" t="s">
        <v>22</v>
      </c>
      <c r="P43" s="10"/>
      <c r="Q43" s="10"/>
      <c r="R43" s="10"/>
      <c r="S43" s="10"/>
      <c r="T43" s="10"/>
      <c r="U43" s="10"/>
    </row>
    <row r="44" spans="1:21" s="40" customFormat="1" x14ac:dyDescent="0.25">
      <c r="A44" s="21">
        <v>43238.632523148146</v>
      </c>
      <c r="B44" s="22">
        <v>238154</v>
      </c>
      <c r="C44" s="23" t="s">
        <v>4</v>
      </c>
      <c r="D44" s="23">
        <v>1</v>
      </c>
      <c r="E44" s="24">
        <v>0.63252314814814814</v>
      </c>
      <c r="F44" s="25">
        <f>YEAR(A44)</f>
        <v>2018</v>
      </c>
      <c r="G44" s="25">
        <f>MONTH(A44)</f>
        <v>5</v>
      </c>
      <c r="H44" s="25">
        <f>DAY(A44)</f>
        <v>18</v>
      </c>
      <c r="I44" s="26">
        <f>DATE(F44,G44,H44)</f>
        <v>43238</v>
      </c>
      <c r="J44" s="27">
        <v>43238</v>
      </c>
      <c r="K44" s="28">
        <f>HOUR(E44)</f>
        <v>15</v>
      </c>
      <c r="L44" s="25">
        <f>MINUTE(E44)</f>
        <v>10</v>
      </c>
      <c r="M44" s="25" t="str">
        <f>IF(K44&gt;12,"PM","AM")</f>
        <v>PM</v>
      </c>
      <c r="N44" s="25"/>
      <c r="O44" s="25" t="s">
        <v>22</v>
      </c>
      <c r="P44" s="25"/>
      <c r="Q44" s="25"/>
      <c r="R44" s="25"/>
      <c r="S44" s="25"/>
      <c r="T44" s="25"/>
      <c r="U44" s="25"/>
    </row>
    <row r="45" spans="1:21" x14ac:dyDescent="0.25">
      <c r="A45" s="2">
        <v>43242.401284722226</v>
      </c>
      <c r="B45" s="4">
        <v>245012</v>
      </c>
      <c r="C45" s="6" t="s">
        <v>4</v>
      </c>
      <c r="D45" s="6">
        <v>45</v>
      </c>
      <c r="E45" s="8">
        <v>0.40128472222222222</v>
      </c>
      <c r="F45" s="10">
        <f>YEAR(A45)</f>
        <v>2018</v>
      </c>
      <c r="G45" s="10">
        <f>MONTH(A45)</f>
        <v>5</v>
      </c>
      <c r="H45" s="10">
        <f>DAY(A45)</f>
        <v>22</v>
      </c>
      <c r="I45" s="12">
        <f>DATE(F45,G45,H45)</f>
        <v>43242</v>
      </c>
      <c r="J45" s="14">
        <v>43242</v>
      </c>
      <c r="K45" s="16">
        <f>HOUR(E45)</f>
        <v>9</v>
      </c>
      <c r="L45" s="10">
        <f>MINUTE(E45)</f>
        <v>37</v>
      </c>
      <c r="M45" s="10" t="str">
        <f>IF(K45&gt;12,"PM","AM")</f>
        <v>AM</v>
      </c>
      <c r="N45" s="10"/>
      <c r="O45" s="10" t="s">
        <v>22</v>
      </c>
      <c r="P45" s="10"/>
      <c r="Q45" s="10"/>
      <c r="R45" s="10"/>
      <c r="S45" s="10"/>
      <c r="T45" s="10"/>
      <c r="U45" s="10"/>
    </row>
    <row r="46" spans="1:21" x14ac:dyDescent="0.25">
      <c r="A46" s="2">
        <v>43242.478206018517</v>
      </c>
      <c r="B46" s="4">
        <v>245030</v>
      </c>
      <c r="C46" s="6" t="s">
        <v>4</v>
      </c>
      <c r="D46" s="6">
        <v>43</v>
      </c>
      <c r="E46" s="8">
        <v>0.47820601851851857</v>
      </c>
      <c r="F46" s="10">
        <f>YEAR(A46)</f>
        <v>2018</v>
      </c>
      <c r="G46" s="10">
        <f>MONTH(A46)</f>
        <v>5</v>
      </c>
      <c r="H46" s="10">
        <f>DAY(A46)</f>
        <v>22</v>
      </c>
      <c r="I46" s="12">
        <f>DATE(F46,G46,H46)</f>
        <v>43242</v>
      </c>
      <c r="J46" s="14">
        <v>43242</v>
      </c>
      <c r="K46" s="16">
        <f>HOUR(E46)</f>
        <v>11</v>
      </c>
      <c r="L46" s="10">
        <f>MINUTE(E46)</f>
        <v>28</v>
      </c>
      <c r="M46" s="10" t="str">
        <f>IF(K46&gt;12,"PM","AM")</f>
        <v>AM</v>
      </c>
      <c r="N46" s="10"/>
      <c r="O46" s="10" t="s">
        <v>22</v>
      </c>
      <c r="P46" s="10"/>
      <c r="Q46" s="10"/>
      <c r="R46" s="10"/>
      <c r="S46" s="10"/>
      <c r="T46" s="10"/>
      <c r="U46" s="10"/>
    </row>
    <row r="47" spans="1:21" x14ac:dyDescent="0.25">
      <c r="A47" s="2">
        <v>43242.605196759258</v>
      </c>
      <c r="B47" s="4">
        <v>245020</v>
      </c>
      <c r="C47" s="6" t="s">
        <v>4</v>
      </c>
      <c r="D47" s="6">
        <v>69</v>
      </c>
      <c r="E47" s="8">
        <v>0.6051967592592592</v>
      </c>
      <c r="F47" s="10">
        <f>YEAR(A47)</f>
        <v>2018</v>
      </c>
      <c r="G47" s="10">
        <f>MONTH(A47)</f>
        <v>5</v>
      </c>
      <c r="H47" s="10">
        <f>DAY(A47)</f>
        <v>22</v>
      </c>
      <c r="I47" s="12">
        <f>DATE(F47,G47,H47)</f>
        <v>43242</v>
      </c>
      <c r="J47" s="14">
        <v>43242</v>
      </c>
      <c r="K47" s="16">
        <f>HOUR(E47)</f>
        <v>14</v>
      </c>
      <c r="L47" s="10">
        <f>MINUTE(E47)</f>
        <v>31</v>
      </c>
      <c r="M47" s="10" t="str">
        <f>IF(K47&gt;12,"PM","AM")</f>
        <v>PM</v>
      </c>
      <c r="N47" s="10"/>
      <c r="O47" s="10" t="s">
        <v>22</v>
      </c>
      <c r="P47" s="10"/>
      <c r="Q47" s="10"/>
      <c r="R47" s="10"/>
      <c r="S47" s="10"/>
      <c r="T47" s="10"/>
      <c r="U47" s="10"/>
    </row>
    <row r="48" spans="1:21" x14ac:dyDescent="0.25">
      <c r="A48" s="2">
        <v>43242.606620370374</v>
      </c>
      <c r="B48" s="4">
        <v>245020</v>
      </c>
      <c r="C48" s="6" t="s">
        <v>4</v>
      </c>
      <c r="D48" s="6">
        <v>1</v>
      </c>
      <c r="E48" s="8">
        <v>0.60662037037037042</v>
      </c>
      <c r="F48" s="10">
        <f>YEAR(A48)</f>
        <v>2018</v>
      </c>
      <c r="G48" s="10">
        <f>MONTH(A48)</f>
        <v>5</v>
      </c>
      <c r="H48" s="10">
        <f>DAY(A48)</f>
        <v>22</v>
      </c>
      <c r="I48" s="12">
        <f>DATE(F48,G48,H48)</f>
        <v>43242</v>
      </c>
      <c r="J48" s="14">
        <v>43242</v>
      </c>
      <c r="K48" s="16">
        <f>HOUR(E48)</f>
        <v>14</v>
      </c>
      <c r="L48" s="10">
        <f>MINUTE(E48)</f>
        <v>33</v>
      </c>
      <c r="M48" s="10" t="str">
        <f>IF(K48&gt;12,"PM","AM")</f>
        <v>PM</v>
      </c>
      <c r="N48" s="10"/>
      <c r="O48" s="10" t="s">
        <v>22</v>
      </c>
      <c r="P48" s="10"/>
      <c r="Q48" s="10"/>
      <c r="R48" s="10"/>
      <c r="S48" s="10"/>
      <c r="T48" s="10"/>
      <c r="U48" s="10"/>
    </row>
    <row r="49" spans="1:21" x14ac:dyDescent="0.25">
      <c r="A49" s="2">
        <v>43242.653321759259</v>
      </c>
      <c r="B49" s="4">
        <v>245236</v>
      </c>
      <c r="C49" s="6" t="s">
        <v>4</v>
      </c>
      <c r="D49" s="6">
        <v>16</v>
      </c>
      <c r="E49" s="8">
        <v>0.65332175925925928</v>
      </c>
      <c r="F49" s="10">
        <f>YEAR(A49)</f>
        <v>2018</v>
      </c>
      <c r="G49" s="10">
        <f>MONTH(A49)</f>
        <v>5</v>
      </c>
      <c r="H49" s="10">
        <f>DAY(A49)</f>
        <v>22</v>
      </c>
      <c r="I49" s="12">
        <f>DATE(F49,G49,H49)</f>
        <v>43242</v>
      </c>
      <c r="J49" s="14">
        <v>43242</v>
      </c>
      <c r="K49" s="16">
        <f>HOUR(E49)</f>
        <v>15</v>
      </c>
      <c r="L49" s="10">
        <f>MINUTE(E49)</f>
        <v>40</v>
      </c>
      <c r="M49" s="10" t="str">
        <f>IF(K49&gt;12,"PM","AM")</f>
        <v>PM</v>
      </c>
      <c r="N49" s="10"/>
      <c r="O49" s="10" t="s">
        <v>22</v>
      </c>
      <c r="P49" s="10"/>
      <c r="Q49" s="10"/>
      <c r="R49" s="10"/>
      <c r="S49" s="10"/>
      <c r="T49" s="10"/>
      <c r="U49" s="10"/>
    </row>
    <row r="50" spans="1:21" x14ac:dyDescent="0.25">
      <c r="A50" s="2">
        <v>43242.654803240737</v>
      </c>
      <c r="B50" s="4">
        <v>245236</v>
      </c>
      <c r="C50" s="6" t="s">
        <v>4</v>
      </c>
      <c r="D50" s="6">
        <v>2</v>
      </c>
      <c r="E50" s="8">
        <v>0.65480324074074081</v>
      </c>
      <c r="F50" s="10">
        <f>YEAR(A50)</f>
        <v>2018</v>
      </c>
      <c r="G50" s="10">
        <f>MONTH(A50)</f>
        <v>5</v>
      </c>
      <c r="H50" s="10">
        <f>DAY(A50)</f>
        <v>22</v>
      </c>
      <c r="I50" s="12">
        <f>DATE(F50,G50,H50)</f>
        <v>43242</v>
      </c>
      <c r="J50" s="14">
        <v>43242</v>
      </c>
      <c r="K50" s="16">
        <f>HOUR(E50)</f>
        <v>15</v>
      </c>
      <c r="L50" s="10">
        <f>MINUTE(E50)</f>
        <v>42</v>
      </c>
      <c r="M50" s="10" t="str">
        <f>IF(K50&gt;12,"PM","AM")</f>
        <v>PM</v>
      </c>
      <c r="N50" s="10"/>
      <c r="O50" s="10" t="s">
        <v>22</v>
      </c>
      <c r="P50" s="10"/>
      <c r="Q50" s="10"/>
      <c r="R50" s="10"/>
      <c r="S50" s="10"/>
      <c r="T50" s="10"/>
      <c r="U50" s="10"/>
    </row>
    <row r="51" spans="1:21" s="40" customFormat="1" x14ac:dyDescent="0.25">
      <c r="A51" s="21">
        <v>43242.70952546296</v>
      </c>
      <c r="B51" s="22">
        <v>245194</v>
      </c>
      <c r="C51" s="23" t="s">
        <v>4</v>
      </c>
      <c r="D51" s="23">
        <v>33</v>
      </c>
      <c r="E51" s="24">
        <v>0.70952546296296293</v>
      </c>
      <c r="F51" s="25">
        <f>YEAR(A51)</f>
        <v>2018</v>
      </c>
      <c r="G51" s="25">
        <f>MONTH(A51)</f>
        <v>5</v>
      </c>
      <c r="H51" s="25">
        <f>DAY(A51)</f>
        <v>22</v>
      </c>
      <c r="I51" s="26">
        <f>DATE(F51,G51,H51)</f>
        <v>43242</v>
      </c>
      <c r="J51" s="27">
        <v>43242</v>
      </c>
      <c r="K51" s="28">
        <f>HOUR(E51)</f>
        <v>17</v>
      </c>
      <c r="L51" s="25">
        <f>MINUTE(E51)</f>
        <v>1</v>
      </c>
      <c r="M51" s="25" t="str">
        <f>IF(K51&gt;12,"PM","AM")</f>
        <v>PM</v>
      </c>
      <c r="N51" s="25"/>
      <c r="O51" s="25" t="s">
        <v>22</v>
      </c>
      <c r="P51" s="25"/>
      <c r="Q51" s="25"/>
      <c r="R51" s="25"/>
      <c r="S51" s="25"/>
      <c r="T51" s="25"/>
      <c r="U51" s="25"/>
    </row>
    <row r="52" spans="1:21" x14ac:dyDescent="0.25">
      <c r="A52" s="2">
        <v>43243.433240740742</v>
      </c>
      <c r="B52" s="4">
        <v>245278</v>
      </c>
      <c r="C52" s="6" t="s">
        <v>4</v>
      </c>
      <c r="D52" s="6">
        <v>47</v>
      </c>
      <c r="E52" s="8">
        <v>0.43324074074074076</v>
      </c>
      <c r="F52" s="10">
        <f>YEAR(A52)</f>
        <v>2018</v>
      </c>
      <c r="G52" s="10">
        <f>MONTH(A52)</f>
        <v>5</v>
      </c>
      <c r="H52" s="10">
        <f>DAY(A52)</f>
        <v>23</v>
      </c>
      <c r="I52" s="12">
        <f>DATE(F52,G52,H52)</f>
        <v>43243</v>
      </c>
      <c r="J52" s="14">
        <v>43243</v>
      </c>
      <c r="K52" s="16">
        <f>HOUR(E52)</f>
        <v>10</v>
      </c>
      <c r="L52" s="10">
        <f>MINUTE(E52)</f>
        <v>23</v>
      </c>
      <c r="M52" s="10" t="str">
        <f>IF(K52&gt;12,"PM","AM")</f>
        <v>AM</v>
      </c>
      <c r="N52" s="10"/>
      <c r="O52" s="10" t="s">
        <v>22</v>
      </c>
      <c r="P52" s="10"/>
      <c r="Q52" s="10"/>
      <c r="R52" s="10"/>
      <c r="S52" s="10"/>
      <c r="T52" s="10"/>
      <c r="U52" s="10"/>
    </row>
    <row r="53" spans="1:21" x14ac:dyDescent="0.25">
      <c r="A53" s="2">
        <v>43243.491597222222</v>
      </c>
      <c r="B53" s="4">
        <v>244926</v>
      </c>
      <c r="C53" s="6" t="s">
        <v>4</v>
      </c>
      <c r="D53" s="6">
        <v>47</v>
      </c>
      <c r="E53" s="8">
        <v>0.49159722222222224</v>
      </c>
      <c r="F53" s="10">
        <f>YEAR(A53)</f>
        <v>2018</v>
      </c>
      <c r="G53" s="10">
        <f>MONTH(A53)</f>
        <v>5</v>
      </c>
      <c r="H53" s="10">
        <f>DAY(A53)</f>
        <v>23</v>
      </c>
      <c r="I53" s="12">
        <f>DATE(F53,G53,H53)</f>
        <v>43243</v>
      </c>
      <c r="J53" s="14">
        <v>43243</v>
      </c>
      <c r="K53" s="16">
        <f>HOUR(E53)</f>
        <v>11</v>
      </c>
      <c r="L53" s="10">
        <f>MINUTE(E53)</f>
        <v>47</v>
      </c>
      <c r="M53" s="10" t="str">
        <f>IF(K53&gt;12,"PM","AM")</f>
        <v>AM</v>
      </c>
      <c r="N53" s="10"/>
      <c r="O53" s="10" t="s">
        <v>22</v>
      </c>
      <c r="P53" s="10"/>
      <c r="Q53" s="10"/>
      <c r="R53" s="10"/>
      <c r="S53" s="10"/>
      <c r="T53" s="10"/>
      <c r="U53" s="10"/>
    </row>
    <row r="54" spans="1:21" x14ac:dyDescent="0.25">
      <c r="A54" s="2">
        <v>43243.611388888887</v>
      </c>
      <c r="B54" s="4">
        <v>245038</v>
      </c>
      <c r="C54" s="6" t="s">
        <v>4</v>
      </c>
      <c r="D54" s="6">
        <v>48</v>
      </c>
      <c r="E54" s="8">
        <v>0.61138888888888887</v>
      </c>
      <c r="F54" s="10">
        <f>YEAR(A54)</f>
        <v>2018</v>
      </c>
      <c r="G54" s="10">
        <f>MONTH(A54)</f>
        <v>5</v>
      </c>
      <c r="H54" s="10">
        <f>DAY(A54)</f>
        <v>23</v>
      </c>
      <c r="I54" s="12">
        <f>DATE(F54,G54,H54)</f>
        <v>43243</v>
      </c>
      <c r="J54" s="14">
        <v>43243</v>
      </c>
      <c r="K54" s="16">
        <f>HOUR(E54)</f>
        <v>14</v>
      </c>
      <c r="L54" s="10">
        <f>MINUTE(E54)</f>
        <v>40</v>
      </c>
      <c r="M54" s="10" t="str">
        <f>IF(K54&gt;12,"PM","AM")</f>
        <v>PM</v>
      </c>
      <c r="N54" s="10"/>
      <c r="O54" s="10" t="s">
        <v>22</v>
      </c>
      <c r="P54" s="10"/>
      <c r="Q54" s="10"/>
      <c r="R54" s="10"/>
      <c r="S54" s="10"/>
      <c r="T54" s="10"/>
      <c r="U54" s="10"/>
    </row>
    <row r="55" spans="1:21" x14ac:dyDescent="0.25">
      <c r="A55" s="2">
        <v>43243.65384259259</v>
      </c>
      <c r="B55" s="4">
        <v>245271</v>
      </c>
      <c r="C55" s="6" t="s">
        <v>4</v>
      </c>
      <c r="D55" s="6">
        <v>36</v>
      </c>
      <c r="E55" s="8">
        <v>0.65384259259259259</v>
      </c>
      <c r="F55" s="10">
        <f>YEAR(A55)</f>
        <v>2018</v>
      </c>
      <c r="G55" s="10">
        <f>MONTH(A55)</f>
        <v>5</v>
      </c>
      <c r="H55" s="10">
        <f>DAY(A55)</f>
        <v>23</v>
      </c>
      <c r="I55" s="12">
        <f>DATE(F55,G55,H55)</f>
        <v>43243</v>
      </c>
      <c r="J55" s="14">
        <v>43243</v>
      </c>
      <c r="K55" s="16">
        <f>HOUR(E55)</f>
        <v>15</v>
      </c>
      <c r="L55" s="10">
        <f>MINUTE(E55)</f>
        <v>41</v>
      </c>
      <c r="M55" s="10" t="str">
        <f>IF(K55&gt;12,"PM","AM")</f>
        <v>PM</v>
      </c>
      <c r="N55" s="10"/>
      <c r="O55" s="10" t="s">
        <v>22</v>
      </c>
      <c r="P55" s="10"/>
      <c r="Q55" s="10"/>
      <c r="R55" s="10"/>
      <c r="S55" s="10"/>
      <c r="T55" s="10"/>
      <c r="U55" s="10"/>
    </row>
    <row r="56" spans="1:21" s="40" customFormat="1" x14ac:dyDescent="0.25">
      <c r="A56" s="21">
        <v>43243.708553240744</v>
      </c>
      <c r="B56" s="22">
        <v>245293</v>
      </c>
      <c r="C56" s="23" t="s">
        <v>4</v>
      </c>
      <c r="D56" s="23">
        <v>48</v>
      </c>
      <c r="E56" s="24">
        <v>0.70855324074074078</v>
      </c>
      <c r="F56" s="25">
        <f>YEAR(A56)</f>
        <v>2018</v>
      </c>
      <c r="G56" s="25">
        <f>MONTH(A56)</f>
        <v>5</v>
      </c>
      <c r="H56" s="25">
        <f>DAY(A56)</f>
        <v>23</v>
      </c>
      <c r="I56" s="26">
        <f>DATE(F56,G56,H56)</f>
        <v>43243</v>
      </c>
      <c r="J56" s="27">
        <v>43243</v>
      </c>
      <c r="K56" s="28">
        <f>HOUR(E56)</f>
        <v>17</v>
      </c>
      <c r="L56" s="25">
        <f>MINUTE(E56)</f>
        <v>0</v>
      </c>
      <c r="M56" s="25" t="str">
        <f>IF(K56&gt;12,"PM","AM")</f>
        <v>PM</v>
      </c>
      <c r="N56" s="25"/>
      <c r="O56" s="25" t="s">
        <v>22</v>
      </c>
      <c r="P56" s="25"/>
      <c r="Q56" s="25"/>
      <c r="R56" s="25"/>
      <c r="S56" s="25"/>
      <c r="T56" s="25"/>
      <c r="U56" s="25"/>
    </row>
    <row r="57" spans="1:21" x14ac:dyDescent="0.25">
      <c r="A57" s="2">
        <v>43244.462488425925</v>
      </c>
      <c r="B57" s="4">
        <v>245135</v>
      </c>
      <c r="C57" s="6" t="s">
        <v>4</v>
      </c>
      <c r="D57" s="6">
        <v>73</v>
      </c>
      <c r="E57" s="8">
        <v>0.46248842592592593</v>
      </c>
      <c r="F57" s="10">
        <f>YEAR(A57)</f>
        <v>2018</v>
      </c>
      <c r="G57" s="10">
        <f>MONTH(A57)</f>
        <v>5</v>
      </c>
      <c r="H57" s="10">
        <f>DAY(A57)</f>
        <v>24</v>
      </c>
      <c r="I57" s="12">
        <f>DATE(F57,G57,H57)</f>
        <v>43244</v>
      </c>
      <c r="J57" s="14">
        <v>43244</v>
      </c>
      <c r="K57" s="16">
        <f>HOUR(E57)</f>
        <v>11</v>
      </c>
      <c r="L57" s="10">
        <f>MINUTE(E57)</f>
        <v>5</v>
      </c>
      <c r="M57" s="10" t="str">
        <f>IF(K57&gt;12,"PM","AM")</f>
        <v>AM</v>
      </c>
      <c r="N57" s="10"/>
      <c r="O57" s="10" t="s">
        <v>22</v>
      </c>
      <c r="P57" s="10"/>
      <c r="Q57" s="10"/>
      <c r="R57" s="10"/>
      <c r="S57" s="10"/>
      <c r="T57" s="10"/>
      <c r="U57" s="10"/>
    </row>
    <row r="58" spans="1:21" x14ac:dyDescent="0.25">
      <c r="A58" s="2">
        <v>43244.649409722224</v>
      </c>
      <c r="B58" s="4">
        <v>245298</v>
      </c>
      <c r="C58" s="6" t="s">
        <v>4</v>
      </c>
      <c r="D58" s="6">
        <v>108</v>
      </c>
      <c r="E58" s="8">
        <v>0.64940972222222226</v>
      </c>
      <c r="F58" s="10">
        <f>YEAR(A58)</f>
        <v>2018</v>
      </c>
      <c r="G58" s="10">
        <f>MONTH(A58)</f>
        <v>5</v>
      </c>
      <c r="H58" s="10">
        <f>DAY(A58)</f>
        <v>24</v>
      </c>
      <c r="I58" s="12">
        <f>DATE(F58,G58,H58)</f>
        <v>43244</v>
      </c>
      <c r="J58" s="14">
        <v>43244</v>
      </c>
      <c r="K58" s="16">
        <f>HOUR(E58)</f>
        <v>15</v>
      </c>
      <c r="L58" s="10">
        <f>MINUTE(E58)</f>
        <v>35</v>
      </c>
      <c r="M58" s="10" t="str">
        <f>IF(K58&gt;12,"PM","AM")</f>
        <v>PM</v>
      </c>
      <c r="N58" s="10"/>
      <c r="O58" s="10" t="s">
        <v>22</v>
      </c>
      <c r="P58" s="10"/>
      <c r="Q58" s="10"/>
      <c r="R58" s="10"/>
      <c r="S58" s="10"/>
      <c r="T58" s="10"/>
      <c r="U58" s="10"/>
    </row>
    <row r="59" spans="1:21" x14ac:dyDescent="0.25">
      <c r="A59" s="2">
        <v>43244.651319444441</v>
      </c>
      <c r="B59" s="4">
        <v>245298</v>
      </c>
      <c r="C59" s="6" t="s">
        <v>4</v>
      </c>
      <c r="D59" s="6">
        <v>1</v>
      </c>
      <c r="E59" s="8">
        <v>0.65131944444444445</v>
      </c>
      <c r="F59" s="10">
        <f>YEAR(A59)</f>
        <v>2018</v>
      </c>
      <c r="G59" s="10">
        <f>MONTH(A59)</f>
        <v>5</v>
      </c>
      <c r="H59" s="10">
        <f>DAY(A59)</f>
        <v>24</v>
      </c>
      <c r="I59" s="12">
        <f>DATE(F59,G59,H59)</f>
        <v>43244</v>
      </c>
      <c r="J59" s="14">
        <v>43244</v>
      </c>
      <c r="K59" s="16">
        <f>HOUR(E59)</f>
        <v>15</v>
      </c>
      <c r="L59" s="10">
        <f>MINUTE(E59)</f>
        <v>37</v>
      </c>
      <c r="M59" s="10" t="str">
        <f>IF(K59&gt;12,"PM","AM")</f>
        <v>PM</v>
      </c>
      <c r="N59" s="10"/>
      <c r="O59" s="10" t="s">
        <v>22</v>
      </c>
      <c r="P59" s="10"/>
      <c r="Q59" s="10"/>
      <c r="R59" s="10"/>
      <c r="S59" s="10"/>
      <c r="T59" s="10"/>
      <c r="U59" s="10"/>
    </row>
    <row r="60" spans="1:21" s="40" customFormat="1" x14ac:dyDescent="0.25">
      <c r="A60" s="21">
        <v>43244.709502314814</v>
      </c>
      <c r="B60" s="22">
        <v>245109</v>
      </c>
      <c r="C60" s="23" t="s">
        <v>4</v>
      </c>
      <c r="D60" s="23">
        <v>42</v>
      </c>
      <c r="E60" s="24">
        <v>0.70950231481481485</v>
      </c>
      <c r="F60" s="25">
        <f>YEAR(A60)</f>
        <v>2018</v>
      </c>
      <c r="G60" s="25">
        <f>MONTH(A60)</f>
        <v>5</v>
      </c>
      <c r="H60" s="25">
        <f>DAY(A60)</f>
        <v>24</v>
      </c>
      <c r="I60" s="26">
        <f>DATE(F60,G60,H60)</f>
        <v>43244</v>
      </c>
      <c r="J60" s="27">
        <v>43244</v>
      </c>
      <c r="K60" s="28">
        <f>HOUR(E60)</f>
        <v>17</v>
      </c>
      <c r="L60" s="25">
        <f>MINUTE(E60)</f>
        <v>1</v>
      </c>
      <c r="M60" s="25" t="str">
        <f>IF(K60&gt;12,"PM","AM")</f>
        <v>PM</v>
      </c>
      <c r="N60" s="25"/>
      <c r="O60" s="25" t="s">
        <v>22</v>
      </c>
      <c r="P60" s="25"/>
      <c r="Q60" s="25"/>
      <c r="R60" s="25"/>
      <c r="S60" s="25"/>
      <c r="T60" s="25"/>
      <c r="U60" s="25"/>
    </row>
    <row r="61" spans="1:21" x14ac:dyDescent="0.25">
      <c r="A61" s="2">
        <v>43245.410046296296</v>
      </c>
      <c r="B61" s="4">
        <v>245419</v>
      </c>
      <c r="C61" s="6" t="s">
        <v>4</v>
      </c>
      <c r="D61" s="6">
        <v>37</v>
      </c>
      <c r="E61" s="8">
        <v>0.4100462962962963</v>
      </c>
      <c r="F61" s="10">
        <f>YEAR(A61)</f>
        <v>2018</v>
      </c>
      <c r="G61" s="10">
        <f>MONTH(A61)</f>
        <v>5</v>
      </c>
      <c r="H61" s="10">
        <f>DAY(A61)</f>
        <v>25</v>
      </c>
      <c r="I61" s="12">
        <f>DATE(F61,G61,H61)</f>
        <v>43245</v>
      </c>
      <c r="J61" s="14">
        <v>43245</v>
      </c>
      <c r="K61" s="16">
        <f>HOUR(E61)</f>
        <v>9</v>
      </c>
      <c r="L61" s="10">
        <f>MINUTE(E61)</f>
        <v>50</v>
      </c>
      <c r="M61" s="10" t="str">
        <f>IF(K61&gt;12,"PM","AM")</f>
        <v>AM</v>
      </c>
      <c r="N61" s="10"/>
      <c r="O61" s="10" t="s">
        <v>22</v>
      </c>
      <c r="P61" s="10"/>
      <c r="Q61" s="10"/>
      <c r="R61" s="10"/>
      <c r="S61" s="10"/>
      <c r="T61" s="10"/>
      <c r="U61" s="10"/>
    </row>
    <row r="62" spans="1:21" x14ac:dyDescent="0.25">
      <c r="A62" s="2">
        <v>43245.47451388889</v>
      </c>
      <c r="B62" s="4">
        <v>245380</v>
      </c>
      <c r="C62" s="6" t="s">
        <v>4</v>
      </c>
      <c r="D62" s="6">
        <v>48</v>
      </c>
      <c r="E62" s="8">
        <v>0.4745138888888889</v>
      </c>
      <c r="F62" s="10">
        <f>YEAR(A62)</f>
        <v>2018</v>
      </c>
      <c r="G62" s="10">
        <f>MONTH(A62)</f>
        <v>5</v>
      </c>
      <c r="H62" s="10">
        <f>DAY(A62)</f>
        <v>25</v>
      </c>
      <c r="I62" s="12">
        <f>DATE(F62,G62,H62)</f>
        <v>43245</v>
      </c>
      <c r="J62" s="14">
        <v>43245</v>
      </c>
      <c r="K62" s="16">
        <f>HOUR(E62)</f>
        <v>11</v>
      </c>
      <c r="L62" s="10">
        <f>MINUTE(E62)</f>
        <v>23</v>
      </c>
      <c r="M62" s="10" t="str">
        <f>IF(K62&gt;12,"PM","AM")</f>
        <v>AM</v>
      </c>
      <c r="N62" s="10"/>
      <c r="O62" s="10" t="s">
        <v>22</v>
      </c>
      <c r="P62" s="10"/>
      <c r="Q62" s="10"/>
      <c r="R62" s="10"/>
      <c r="S62" s="10"/>
      <c r="T62" s="10"/>
      <c r="U62" s="10"/>
    </row>
    <row r="63" spans="1:21" x14ac:dyDescent="0.25">
      <c r="A63" s="2">
        <v>43245.602210648147</v>
      </c>
      <c r="B63" s="4">
        <v>245377</v>
      </c>
      <c r="C63" s="6" t="s">
        <v>4</v>
      </c>
      <c r="D63" s="6">
        <v>48</v>
      </c>
      <c r="E63" s="8">
        <v>0.60221064814814818</v>
      </c>
      <c r="F63" s="10">
        <f>YEAR(A63)</f>
        <v>2018</v>
      </c>
      <c r="G63" s="10">
        <f>MONTH(A63)</f>
        <v>5</v>
      </c>
      <c r="H63" s="10">
        <f>DAY(A63)</f>
        <v>25</v>
      </c>
      <c r="I63" s="12">
        <f>DATE(F63,G63,H63)</f>
        <v>43245</v>
      </c>
      <c r="J63" s="14">
        <v>43245</v>
      </c>
      <c r="K63" s="16">
        <f>HOUR(E63)</f>
        <v>14</v>
      </c>
      <c r="L63" s="10">
        <f>MINUTE(E63)</f>
        <v>27</v>
      </c>
      <c r="M63" s="10" t="str">
        <f>IF(K63&gt;12,"PM","AM")</f>
        <v>PM</v>
      </c>
      <c r="N63" s="10"/>
      <c r="O63" s="10" t="s">
        <v>22</v>
      </c>
      <c r="P63" s="10"/>
      <c r="Q63" s="10"/>
      <c r="R63" s="10"/>
      <c r="S63" s="10"/>
      <c r="T63" s="10"/>
      <c r="U63" s="10"/>
    </row>
    <row r="64" spans="1:21" x14ac:dyDescent="0.25">
      <c r="A64" s="2">
        <v>43245.650335648148</v>
      </c>
      <c r="B64" s="4">
        <v>245401</v>
      </c>
      <c r="C64" s="6" t="s">
        <v>4</v>
      </c>
      <c r="D64" s="6">
        <v>33</v>
      </c>
      <c r="E64" s="8">
        <v>0.65033564814814815</v>
      </c>
      <c r="F64" s="10">
        <f>YEAR(A64)</f>
        <v>2018</v>
      </c>
      <c r="G64" s="10">
        <f>MONTH(A64)</f>
        <v>5</v>
      </c>
      <c r="H64" s="10">
        <f>DAY(A64)</f>
        <v>25</v>
      </c>
      <c r="I64" s="12">
        <f>DATE(F64,G64,H64)</f>
        <v>43245</v>
      </c>
      <c r="J64" s="14">
        <v>43245</v>
      </c>
      <c r="K64" s="16">
        <f>HOUR(E64)</f>
        <v>15</v>
      </c>
      <c r="L64" s="10">
        <f>MINUTE(E64)</f>
        <v>36</v>
      </c>
      <c r="M64" s="10" t="str">
        <f>IF(K64&gt;12,"PM","AM")</f>
        <v>PM</v>
      </c>
      <c r="N64" s="10"/>
      <c r="O64" s="10" t="s">
        <v>22</v>
      </c>
      <c r="P64" s="10"/>
      <c r="Q64" s="10"/>
      <c r="R64" s="10"/>
      <c r="S64" s="10"/>
      <c r="T64" s="10"/>
      <c r="U64" s="10"/>
    </row>
    <row r="65" spans="1:21" s="40" customFormat="1" x14ac:dyDescent="0.25">
      <c r="A65" s="21">
        <v>43245.681261574071</v>
      </c>
      <c r="B65" s="22">
        <v>245571</v>
      </c>
      <c r="C65" s="23" t="s">
        <v>4</v>
      </c>
      <c r="D65" s="23">
        <v>34</v>
      </c>
      <c r="E65" s="24">
        <v>0.68126157407407406</v>
      </c>
      <c r="F65" s="25">
        <f>YEAR(A65)</f>
        <v>2018</v>
      </c>
      <c r="G65" s="25">
        <f>MONTH(A65)</f>
        <v>5</v>
      </c>
      <c r="H65" s="25">
        <f>DAY(A65)</f>
        <v>25</v>
      </c>
      <c r="I65" s="26">
        <f>DATE(F65,G65,H65)</f>
        <v>43245</v>
      </c>
      <c r="J65" s="27">
        <v>43245</v>
      </c>
      <c r="K65" s="28">
        <f>HOUR(E65)</f>
        <v>16</v>
      </c>
      <c r="L65" s="25">
        <f>MINUTE(E65)</f>
        <v>21</v>
      </c>
      <c r="M65" s="25" t="str">
        <f>IF(K65&gt;12,"PM","AM")</f>
        <v>PM</v>
      </c>
      <c r="N65" s="25"/>
      <c r="O65" s="25" t="s">
        <v>22</v>
      </c>
      <c r="P65" s="25"/>
      <c r="Q65" s="25"/>
      <c r="R65" s="25"/>
      <c r="S65" s="25"/>
      <c r="T65" s="25"/>
      <c r="U65" s="25"/>
    </row>
    <row r="66" spans="1:21" x14ac:dyDescent="0.25">
      <c r="A66" s="2">
        <v>43248.464965277781</v>
      </c>
      <c r="B66" s="4">
        <v>245552</v>
      </c>
      <c r="C66" s="6" t="s">
        <v>4</v>
      </c>
      <c r="D66" s="6">
        <v>55</v>
      </c>
      <c r="E66" s="8">
        <v>0.4649652777777778</v>
      </c>
      <c r="F66" s="10">
        <f>YEAR(A66)</f>
        <v>2018</v>
      </c>
      <c r="G66" s="10">
        <f>MONTH(A66)</f>
        <v>5</v>
      </c>
      <c r="H66" s="10">
        <f>DAY(A66)</f>
        <v>28</v>
      </c>
      <c r="I66" s="12">
        <f>DATE(F66,G66,H66)</f>
        <v>43248</v>
      </c>
      <c r="J66" s="14">
        <v>43248</v>
      </c>
      <c r="K66" s="16">
        <f>HOUR(E66)</f>
        <v>11</v>
      </c>
      <c r="L66" s="10">
        <f>MINUTE(E66)</f>
        <v>9</v>
      </c>
      <c r="M66" s="10" t="str">
        <f>IF(K66&gt;12,"PM","AM")</f>
        <v>AM</v>
      </c>
      <c r="N66" s="10"/>
      <c r="O66" s="10" t="s">
        <v>22</v>
      </c>
      <c r="P66" s="10"/>
      <c r="Q66" s="10"/>
      <c r="R66" s="10"/>
      <c r="S66" s="10"/>
      <c r="T66" s="10"/>
      <c r="U66" s="10"/>
    </row>
    <row r="67" spans="1:21" x14ac:dyDescent="0.25">
      <c r="A67" s="2">
        <v>43248.46670138889</v>
      </c>
      <c r="B67" s="4">
        <v>245552</v>
      </c>
      <c r="C67" s="6" t="s">
        <v>4</v>
      </c>
      <c r="D67" s="6">
        <v>1</v>
      </c>
      <c r="E67" s="8">
        <v>0.4667013888888889</v>
      </c>
      <c r="F67" s="10">
        <f>YEAR(A67)</f>
        <v>2018</v>
      </c>
      <c r="G67" s="10">
        <f>MONTH(A67)</f>
        <v>5</v>
      </c>
      <c r="H67" s="10">
        <f>DAY(A67)</f>
        <v>28</v>
      </c>
      <c r="I67" s="12">
        <f>DATE(F67,G67,H67)</f>
        <v>43248</v>
      </c>
      <c r="J67" s="14">
        <v>43248</v>
      </c>
      <c r="K67" s="16">
        <f>HOUR(E67)</f>
        <v>11</v>
      </c>
      <c r="L67" s="10">
        <f>MINUTE(E67)</f>
        <v>12</v>
      </c>
      <c r="M67" s="10" t="str">
        <f>IF(K67&gt;12,"PM","AM")</f>
        <v>AM</v>
      </c>
      <c r="N67" s="10"/>
      <c r="O67" s="10" t="s">
        <v>22</v>
      </c>
      <c r="P67" s="10"/>
      <c r="Q67" s="10"/>
      <c r="R67" s="10"/>
      <c r="S67" s="10"/>
      <c r="T67" s="10"/>
      <c r="U67" s="10"/>
    </row>
    <row r="68" spans="1:21" x14ac:dyDescent="0.25">
      <c r="A68" s="2">
        <v>43248.643379629626</v>
      </c>
      <c r="B68" s="4">
        <v>245569</v>
      </c>
      <c r="C68" s="6" t="s">
        <v>4</v>
      </c>
      <c r="D68" s="6">
        <v>30</v>
      </c>
      <c r="E68" s="8">
        <v>0.64337962962962958</v>
      </c>
      <c r="F68" s="10">
        <f>YEAR(A68)</f>
        <v>2018</v>
      </c>
      <c r="G68" s="10">
        <f>MONTH(A68)</f>
        <v>5</v>
      </c>
      <c r="H68" s="10">
        <f>DAY(A68)</f>
        <v>28</v>
      </c>
      <c r="I68" s="12">
        <f>DATE(F68,G68,H68)</f>
        <v>43248</v>
      </c>
      <c r="J68" s="14">
        <v>43248</v>
      </c>
      <c r="K68" s="16">
        <f>HOUR(E68)</f>
        <v>15</v>
      </c>
      <c r="L68" s="10">
        <f>MINUTE(E68)</f>
        <v>26</v>
      </c>
      <c r="M68" s="10" t="str">
        <f>IF(K68&gt;12,"PM","AM")</f>
        <v>PM</v>
      </c>
      <c r="N68" s="10"/>
      <c r="O68" s="10" t="s">
        <v>22</v>
      </c>
      <c r="P68" s="10"/>
      <c r="Q68" s="10"/>
      <c r="R68" s="10"/>
      <c r="S68" s="10"/>
      <c r="T68" s="10"/>
      <c r="U68" s="10"/>
    </row>
    <row r="69" spans="1:21" x14ac:dyDescent="0.25">
      <c r="A69" s="2">
        <v>43248.710636574076</v>
      </c>
      <c r="B69" s="4">
        <v>245566</v>
      </c>
      <c r="C69" s="6" t="s">
        <v>4</v>
      </c>
      <c r="D69" s="6">
        <v>45</v>
      </c>
      <c r="E69" s="8">
        <v>0.7106365740740741</v>
      </c>
      <c r="F69" s="10">
        <f>YEAR(A69)</f>
        <v>2018</v>
      </c>
      <c r="G69" s="10">
        <f>MONTH(A69)</f>
        <v>5</v>
      </c>
      <c r="H69" s="10">
        <f>DAY(A69)</f>
        <v>28</v>
      </c>
      <c r="I69" s="12">
        <f>DATE(F69,G69,H69)</f>
        <v>43248</v>
      </c>
      <c r="J69" s="14">
        <v>43248</v>
      </c>
      <c r="K69" s="16">
        <f>HOUR(E69)</f>
        <v>17</v>
      </c>
      <c r="L69" s="10">
        <f>MINUTE(E69)</f>
        <v>3</v>
      </c>
      <c r="M69" s="10" t="str">
        <f>IF(K69&gt;12,"PM","AM")</f>
        <v>PM</v>
      </c>
      <c r="N69" s="10"/>
      <c r="O69" s="10" t="s">
        <v>22</v>
      </c>
      <c r="P69" s="10"/>
      <c r="Q69" s="10"/>
      <c r="R69" s="10"/>
      <c r="S69" s="10"/>
      <c r="T69" s="10"/>
      <c r="U69" s="10"/>
    </row>
    <row r="70" spans="1:21" s="40" customFormat="1" x14ac:dyDescent="0.25">
      <c r="A70" s="21">
        <v>43248.711655092593</v>
      </c>
      <c r="B70" s="22">
        <v>245566</v>
      </c>
      <c r="C70" s="23" t="s">
        <v>4</v>
      </c>
      <c r="D70" s="23">
        <v>1</v>
      </c>
      <c r="E70" s="24">
        <v>0.71165509259259263</v>
      </c>
      <c r="F70" s="25">
        <f>YEAR(A70)</f>
        <v>2018</v>
      </c>
      <c r="G70" s="25">
        <f>MONTH(A70)</f>
        <v>5</v>
      </c>
      <c r="H70" s="25">
        <f>DAY(A70)</f>
        <v>28</v>
      </c>
      <c r="I70" s="26">
        <f>DATE(F70,G70,H70)</f>
        <v>43248</v>
      </c>
      <c r="J70" s="27">
        <v>43248</v>
      </c>
      <c r="K70" s="28">
        <f>HOUR(E70)</f>
        <v>17</v>
      </c>
      <c r="L70" s="25">
        <f>MINUTE(E70)</f>
        <v>4</v>
      </c>
      <c r="M70" s="25" t="str">
        <f>IF(K70&gt;12,"PM","AM")</f>
        <v>PM</v>
      </c>
      <c r="N70" s="25"/>
      <c r="O70" s="25" t="s">
        <v>22</v>
      </c>
      <c r="P70" s="25"/>
      <c r="Q70" s="25"/>
      <c r="R70" s="25"/>
      <c r="S70" s="25"/>
      <c r="T70" s="25"/>
      <c r="U70" s="25"/>
    </row>
    <row r="71" spans="1:21" x14ac:dyDescent="0.25">
      <c r="A71" s="2">
        <v>43249.409062500003</v>
      </c>
      <c r="B71" s="4">
        <v>245664</v>
      </c>
      <c r="C71" s="6" t="s">
        <v>4</v>
      </c>
      <c r="D71" s="6">
        <v>51</v>
      </c>
      <c r="E71" s="8">
        <v>0.40906250000000005</v>
      </c>
      <c r="F71" s="10">
        <f>YEAR(A71)</f>
        <v>2018</v>
      </c>
      <c r="G71" s="10">
        <f>MONTH(A71)</f>
        <v>5</v>
      </c>
      <c r="H71" s="10">
        <f>DAY(A71)</f>
        <v>29</v>
      </c>
      <c r="I71" s="12">
        <f>DATE(F71,G71,H71)</f>
        <v>43249</v>
      </c>
      <c r="J71" s="14">
        <v>43249</v>
      </c>
      <c r="K71" s="16">
        <f>HOUR(E71)</f>
        <v>9</v>
      </c>
      <c r="L71" s="10">
        <f>MINUTE(E71)</f>
        <v>49</v>
      </c>
      <c r="M71" s="10" t="str">
        <f>IF(K71&gt;12,"PM","AM")</f>
        <v>AM</v>
      </c>
      <c r="N71" s="10"/>
      <c r="O71" s="10" t="s">
        <v>22</v>
      </c>
      <c r="P71" s="10"/>
      <c r="Q71" s="10"/>
      <c r="R71" s="10"/>
      <c r="S71" s="10"/>
      <c r="T71" s="10"/>
      <c r="U71" s="10"/>
    </row>
    <row r="72" spans="1:21" x14ac:dyDescent="0.25">
      <c r="A72" s="2">
        <v>43249.410057870373</v>
      </c>
      <c r="B72" s="4">
        <v>245664</v>
      </c>
      <c r="C72" s="6" t="s">
        <v>4</v>
      </c>
      <c r="D72" s="6">
        <v>2</v>
      </c>
      <c r="E72" s="8">
        <v>0.41005787037037034</v>
      </c>
      <c r="F72" s="10">
        <f>YEAR(A72)</f>
        <v>2018</v>
      </c>
      <c r="G72" s="10">
        <f>MONTH(A72)</f>
        <v>5</v>
      </c>
      <c r="H72" s="10">
        <f>DAY(A72)</f>
        <v>29</v>
      </c>
      <c r="I72" s="12">
        <f>DATE(F72,G72,H72)</f>
        <v>43249</v>
      </c>
      <c r="J72" s="14">
        <v>43249</v>
      </c>
      <c r="K72" s="16">
        <f>HOUR(E72)</f>
        <v>9</v>
      </c>
      <c r="L72" s="10">
        <f>MINUTE(E72)</f>
        <v>50</v>
      </c>
      <c r="M72" s="10" t="str">
        <f>IF(K72&gt;12,"PM","AM")</f>
        <v>AM</v>
      </c>
      <c r="N72" s="10"/>
      <c r="O72" s="10" t="s">
        <v>22</v>
      </c>
      <c r="P72" s="10"/>
      <c r="Q72" s="10"/>
      <c r="R72" s="10"/>
      <c r="S72" s="10"/>
      <c r="T72" s="10"/>
      <c r="U72" s="10"/>
    </row>
    <row r="73" spans="1:21" x14ac:dyDescent="0.25">
      <c r="A73" s="2">
        <v>43249.461342592593</v>
      </c>
      <c r="B73" s="4">
        <v>238090</v>
      </c>
      <c r="C73" s="6" t="s">
        <v>4</v>
      </c>
      <c r="D73" s="6">
        <v>1</v>
      </c>
      <c r="E73" s="8">
        <v>0.46134259259259264</v>
      </c>
      <c r="F73" s="10">
        <f>YEAR(A73)</f>
        <v>2018</v>
      </c>
      <c r="G73" s="10">
        <f>MONTH(A73)</f>
        <v>5</v>
      </c>
      <c r="H73" s="10">
        <f>DAY(A73)</f>
        <v>29</v>
      </c>
      <c r="I73" s="12">
        <f>DATE(F73,G73,H73)</f>
        <v>43249</v>
      </c>
      <c r="J73" s="14">
        <v>43249</v>
      </c>
      <c r="K73" s="16">
        <f>HOUR(E73)</f>
        <v>11</v>
      </c>
      <c r="L73" s="10">
        <f>MINUTE(E73)</f>
        <v>4</v>
      </c>
      <c r="M73" s="10" t="str">
        <f>IF(K73&gt;12,"PM","AM")</f>
        <v>AM</v>
      </c>
      <c r="N73" s="10"/>
      <c r="O73" s="10" t="s">
        <v>22</v>
      </c>
      <c r="P73" s="10"/>
      <c r="Q73" s="10"/>
      <c r="R73" s="10"/>
      <c r="S73" s="10"/>
      <c r="T73" s="10"/>
      <c r="U73" s="10"/>
    </row>
    <row r="74" spans="1:21" x14ac:dyDescent="0.25">
      <c r="A74" s="2">
        <v>43249.576562499999</v>
      </c>
      <c r="B74" s="4">
        <v>245966</v>
      </c>
      <c r="C74" s="6" t="s">
        <v>4</v>
      </c>
      <c r="D74" s="6">
        <v>20</v>
      </c>
      <c r="E74" s="8">
        <v>0.57656249999999998</v>
      </c>
      <c r="F74" s="10">
        <f>YEAR(A74)</f>
        <v>2018</v>
      </c>
      <c r="G74" s="10">
        <f>MONTH(A74)</f>
        <v>5</v>
      </c>
      <c r="H74" s="10">
        <f>DAY(A74)</f>
        <v>29</v>
      </c>
      <c r="I74" s="12">
        <f>DATE(F74,G74,H74)</f>
        <v>43249</v>
      </c>
      <c r="J74" s="14">
        <v>43249</v>
      </c>
      <c r="K74" s="16">
        <f>HOUR(E74)</f>
        <v>13</v>
      </c>
      <c r="L74" s="10">
        <f>MINUTE(E74)</f>
        <v>50</v>
      </c>
      <c r="M74" s="10" t="str">
        <f>IF(K74&gt;12,"PM","AM")</f>
        <v>PM</v>
      </c>
      <c r="N74" s="10"/>
      <c r="O74" s="10" t="s">
        <v>22</v>
      </c>
      <c r="P74" s="10"/>
      <c r="Q74" s="10"/>
      <c r="R74" s="10"/>
      <c r="S74" s="10"/>
      <c r="T74" s="10"/>
      <c r="U74" s="10"/>
    </row>
    <row r="75" spans="1:21" x14ac:dyDescent="0.25">
      <c r="A75" s="2">
        <v>43249.577638888892</v>
      </c>
      <c r="B75" s="4">
        <v>245966</v>
      </c>
      <c r="C75" s="6" t="s">
        <v>4</v>
      </c>
      <c r="D75" s="6">
        <v>1</v>
      </c>
      <c r="E75" s="8">
        <v>0.57763888888888892</v>
      </c>
      <c r="F75" s="10">
        <f>YEAR(A75)</f>
        <v>2018</v>
      </c>
      <c r="G75" s="10">
        <f>MONTH(A75)</f>
        <v>5</v>
      </c>
      <c r="H75" s="10">
        <f>DAY(A75)</f>
        <v>29</v>
      </c>
      <c r="I75" s="12">
        <f>DATE(F75,G75,H75)</f>
        <v>43249</v>
      </c>
      <c r="J75" s="14">
        <v>43249</v>
      </c>
      <c r="K75" s="16">
        <f>HOUR(E75)</f>
        <v>13</v>
      </c>
      <c r="L75" s="10">
        <f>MINUTE(E75)</f>
        <v>51</v>
      </c>
      <c r="M75" s="10" t="str">
        <f>IF(K75&gt;12,"PM","AM")</f>
        <v>PM</v>
      </c>
      <c r="N75" s="10"/>
      <c r="O75" s="10" t="s">
        <v>22</v>
      </c>
      <c r="P75" s="10"/>
      <c r="Q75" s="10"/>
      <c r="R75" s="10"/>
      <c r="S75" s="10"/>
      <c r="T75" s="10"/>
      <c r="U75" s="10"/>
    </row>
    <row r="76" spans="1:21" x14ac:dyDescent="0.25">
      <c r="A76" s="2">
        <v>43249.670023148145</v>
      </c>
      <c r="B76" s="4">
        <v>245965</v>
      </c>
      <c r="C76" s="6" t="s">
        <v>4</v>
      </c>
      <c r="D76" s="6">
        <v>73</v>
      </c>
      <c r="E76" s="8">
        <v>0.67002314814814812</v>
      </c>
      <c r="F76" s="10">
        <f>YEAR(A76)</f>
        <v>2018</v>
      </c>
      <c r="G76" s="10">
        <f>MONTH(A76)</f>
        <v>5</v>
      </c>
      <c r="H76" s="10">
        <f>DAY(A76)</f>
        <v>29</v>
      </c>
      <c r="I76" s="12">
        <f>DATE(F76,G76,H76)</f>
        <v>43249</v>
      </c>
      <c r="J76" s="14">
        <v>43249</v>
      </c>
      <c r="K76" s="16">
        <f>HOUR(E76)</f>
        <v>16</v>
      </c>
      <c r="L76" s="10">
        <f>MINUTE(E76)</f>
        <v>4</v>
      </c>
      <c r="M76" s="10" t="str">
        <f>IF(K76&gt;12,"PM","AM")</f>
        <v>PM</v>
      </c>
      <c r="N76" s="10"/>
      <c r="O76" s="10" t="s">
        <v>22</v>
      </c>
      <c r="P76" s="10"/>
      <c r="Q76" s="10"/>
      <c r="R76" s="10"/>
      <c r="S76" s="10"/>
      <c r="T76" s="10"/>
      <c r="U76" s="10"/>
    </row>
    <row r="77" spans="1:21" x14ac:dyDescent="0.25">
      <c r="A77" s="2">
        <v>43249.671342592592</v>
      </c>
      <c r="B77" s="4">
        <v>245965</v>
      </c>
      <c r="C77" s="6" t="s">
        <v>4</v>
      </c>
      <c r="D77" s="6">
        <v>1</v>
      </c>
      <c r="E77" s="8">
        <v>0.67134259259259255</v>
      </c>
      <c r="F77" s="10">
        <f>YEAR(A77)</f>
        <v>2018</v>
      </c>
      <c r="G77" s="10">
        <f>MONTH(A77)</f>
        <v>5</v>
      </c>
      <c r="H77" s="10">
        <f>DAY(A77)</f>
        <v>29</v>
      </c>
      <c r="I77" s="12">
        <f>DATE(F77,G77,H77)</f>
        <v>43249</v>
      </c>
      <c r="J77" s="14">
        <v>43249</v>
      </c>
      <c r="K77" s="16">
        <f>HOUR(E77)</f>
        <v>16</v>
      </c>
      <c r="L77" s="10">
        <f>MINUTE(E77)</f>
        <v>6</v>
      </c>
      <c r="M77" s="10" t="str">
        <f>IF(K77&gt;12,"PM","AM")</f>
        <v>PM</v>
      </c>
      <c r="N77" s="10"/>
      <c r="O77" s="10" t="s">
        <v>22</v>
      </c>
      <c r="P77" s="10"/>
      <c r="Q77" s="10"/>
      <c r="R77" s="10"/>
      <c r="S77" s="10"/>
      <c r="T77" s="10"/>
      <c r="U77" s="10"/>
    </row>
    <row r="78" spans="1:21" s="40" customFormat="1" x14ac:dyDescent="0.25">
      <c r="A78" s="21">
        <v>43249.714328703703</v>
      </c>
      <c r="B78" s="22">
        <v>245943</v>
      </c>
      <c r="C78" s="23" t="s">
        <v>4</v>
      </c>
      <c r="D78" s="23">
        <v>49</v>
      </c>
      <c r="E78" s="24">
        <v>0.71432870370370372</v>
      </c>
      <c r="F78" s="25">
        <f>YEAR(A78)</f>
        <v>2018</v>
      </c>
      <c r="G78" s="25">
        <f>MONTH(A78)</f>
        <v>5</v>
      </c>
      <c r="H78" s="25">
        <f>DAY(A78)</f>
        <v>29</v>
      </c>
      <c r="I78" s="26">
        <f>DATE(F78,G78,H78)</f>
        <v>43249</v>
      </c>
      <c r="J78" s="27">
        <v>43249</v>
      </c>
      <c r="K78" s="28">
        <f>HOUR(E78)</f>
        <v>17</v>
      </c>
      <c r="L78" s="25">
        <f>MINUTE(E78)</f>
        <v>8</v>
      </c>
      <c r="M78" s="25" t="str">
        <f>IF(K78&gt;12,"PM","AM")</f>
        <v>PM</v>
      </c>
      <c r="N78" s="25"/>
      <c r="O78" s="25" t="s">
        <v>22</v>
      </c>
      <c r="P78" s="25"/>
      <c r="Q78" s="25"/>
      <c r="R78" s="25"/>
      <c r="S78" s="25"/>
      <c r="T78" s="25"/>
      <c r="U78" s="25"/>
    </row>
    <row r="79" spans="1:21" x14ac:dyDescent="0.25">
      <c r="A79" s="2">
        <v>43250.434710648151</v>
      </c>
      <c r="B79" s="4">
        <v>245931</v>
      </c>
      <c r="C79" s="6" t="s">
        <v>4</v>
      </c>
      <c r="D79" s="6">
        <v>8</v>
      </c>
      <c r="E79" s="8">
        <v>0.43471064814814814</v>
      </c>
      <c r="F79" s="10">
        <f>YEAR(A79)</f>
        <v>2018</v>
      </c>
      <c r="G79" s="10">
        <f>MONTH(A79)</f>
        <v>5</v>
      </c>
      <c r="H79" s="10">
        <f>DAY(A79)</f>
        <v>30</v>
      </c>
      <c r="I79" s="12">
        <f>DATE(F79,G79,H79)</f>
        <v>43250</v>
      </c>
      <c r="J79" s="14">
        <v>43250</v>
      </c>
      <c r="K79" s="16">
        <f>HOUR(E79)</f>
        <v>10</v>
      </c>
      <c r="L79" s="10">
        <f>MINUTE(E79)</f>
        <v>25</v>
      </c>
      <c r="M79" s="10" t="str">
        <f>IF(K79&gt;12,"PM","AM")</f>
        <v>AM</v>
      </c>
      <c r="N79" s="10"/>
      <c r="O79" s="10" t="s">
        <v>22</v>
      </c>
      <c r="P79" s="10"/>
      <c r="Q79" s="10"/>
      <c r="R79" s="10"/>
      <c r="S79" s="10"/>
      <c r="T79" s="10"/>
      <c r="U79" s="10"/>
    </row>
    <row r="80" spans="1:21" x14ac:dyDescent="0.25">
      <c r="A80" s="2">
        <v>43250.47452546296</v>
      </c>
      <c r="B80" s="4">
        <v>245025</v>
      </c>
      <c r="C80" s="6" t="s">
        <v>4</v>
      </c>
      <c r="D80" s="6">
        <v>29</v>
      </c>
      <c r="E80" s="8">
        <v>0.47452546296296294</v>
      </c>
      <c r="F80" s="10">
        <f>YEAR(A80)</f>
        <v>2018</v>
      </c>
      <c r="G80" s="10">
        <f>MONTH(A80)</f>
        <v>5</v>
      </c>
      <c r="H80" s="10">
        <f>DAY(A80)</f>
        <v>30</v>
      </c>
      <c r="I80" s="12">
        <f>DATE(F80,G80,H80)</f>
        <v>43250</v>
      </c>
      <c r="J80" s="14">
        <v>43250</v>
      </c>
      <c r="K80" s="16">
        <f>HOUR(E80)</f>
        <v>11</v>
      </c>
      <c r="L80" s="10">
        <f>MINUTE(E80)</f>
        <v>23</v>
      </c>
      <c r="M80" s="10" t="str">
        <f>IF(K80&gt;12,"PM","AM")</f>
        <v>AM</v>
      </c>
      <c r="N80" s="10"/>
      <c r="O80" s="10" t="s">
        <v>22</v>
      </c>
      <c r="P80" s="10"/>
      <c r="Q80" s="10"/>
      <c r="R80" s="10"/>
      <c r="S80" s="10"/>
      <c r="T80" s="10"/>
      <c r="U80" s="10"/>
    </row>
    <row r="81" spans="1:21" x14ac:dyDescent="0.25">
      <c r="A81" s="2">
        <v>43250.475659722222</v>
      </c>
      <c r="B81" s="4">
        <v>245025</v>
      </c>
      <c r="C81" s="6" t="s">
        <v>4</v>
      </c>
      <c r="D81" s="6">
        <v>1</v>
      </c>
      <c r="E81" s="8">
        <v>0.47565972222222225</v>
      </c>
      <c r="F81" s="10">
        <f>YEAR(A81)</f>
        <v>2018</v>
      </c>
      <c r="G81" s="10">
        <f>MONTH(A81)</f>
        <v>5</v>
      </c>
      <c r="H81" s="10">
        <f>DAY(A81)</f>
        <v>30</v>
      </c>
      <c r="I81" s="12">
        <f>DATE(F81,G81,H81)</f>
        <v>43250</v>
      </c>
      <c r="J81" s="14">
        <v>43250</v>
      </c>
      <c r="K81" s="16">
        <f>HOUR(E81)</f>
        <v>11</v>
      </c>
      <c r="L81" s="10">
        <f>MINUTE(E81)</f>
        <v>24</v>
      </c>
      <c r="M81" s="10" t="str">
        <f>IF(K81&gt;12,"PM","AM")</f>
        <v>AM</v>
      </c>
      <c r="N81" s="10"/>
      <c r="O81" s="10" t="s">
        <v>22</v>
      </c>
      <c r="P81" s="10"/>
      <c r="Q81" s="10"/>
      <c r="R81" s="10"/>
      <c r="S81" s="10"/>
      <c r="T81" s="10"/>
      <c r="U81" s="10"/>
    </row>
    <row r="82" spans="1:21" x14ac:dyDescent="0.25">
      <c r="A82" s="2">
        <v>43250.58898148148</v>
      </c>
      <c r="B82" s="4">
        <v>245908</v>
      </c>
      <c r="C82" s="6" t="s">
        <v>4</v>
      </c>
      <c r="D82" s="6">
        <v>33</v>
      </c>
      <c r="E82" s="8">
        <v>0.58898148148148144</v>
      </c>
      <c r="F82" s="10">
        <f>YEAR(A82)</f>
        <v>2018</v>
      </c>
      <c r="G82" s="10">
        <f>MONTH(A82)</f>
        <v>5</v>
      </c>
      <c r="H82" s="10">
        <f>DAY(A82)</f>
        <v>30</v>
      </c>
      <c r="I82" s="12">
        <f>DATE(F82,G82,H82)</f>
        <v>43250</v>
      </c>
      <c r="J82" s="14">
        <v>43250</v>
      </c>
      <c r="K82" s="16">
        <f>HOUR(E82)</f>
        <v>14</v>
      </c>
      <c r="L82" s="10">
        <f>MINUTE(E82)</f>
        <v>8</v>
      </c>
      <c r="M82" s="10" t="str">
        <f>IF(K82&gt;12,"PM","AM")</f>
        <v>PM</v>
      </c>
      <c r="N82" s="10"/>
      <c r="O82" s="10" t="s">
        <v>22</v>
      </c>
      <c r="P82" s="10"/>
      <c r="Q82" s="10"/>
      <c r="R82" s="10"/>
      <c r="S82" s="10"/>
      <c r="T82" s="10"/>
      <c r="U82" s="10"/>
    </row>
    <row r="83" spans="1:21" x14ac:dyDescent="0.25">
      <c r="A83" s="2">
        <v>43250.641574074078</v>
      </c>
      <c r="B83" s="4">
        <v>245843</v>
      </c>
      <c r="C83" s="6" t="s">
        <v>4</v>
      </c>
      <c r="D83" s="6">
        <v>1</v>
      </c>
      <c r="E83" s="8">
        <v>0.64157407407407407</v>
      </c>
      <c r="F83" s="10">
        <f>YEAR(A83)</f>
        <v>2018</v>
      </c>
      <c r="G83" s="10">
        <f>MONTH(A83)</f>
        <v>5</v>
      </c>
      <c r="H83" s="10">
        <f>DAY(A83)</f>
        <v>30</v>
      </c>
      <c r="I83" s="12">
        <f>DATE(F83,G83,H83)</f>
        <v>43250</v>
      </c>
      <c r="J83" s="14">
        <v>43250</v>
      </c>
      <c r="K83" s="16">
        <f>HOUR(E83)</f>
        <v>15</v>
      </c>
      <c r="L83" s="10">
        <f>MINUTE(E83)</f>
        <v>23</v>
      </c>
      <c r="M83" s="10" t="str">
        <f>IF(K83&gt;12,"PM","AM")</f>
        <v>PM</v>
      </c>
      <c r="N83" s="10"/>
      <c r="O83" s="10" t="s">
        <v>22</v>
      </c>
      <c r="P83" s="10"/>
      <c r="Q83" s="10"/>
      <c r="R83" s="10"/>
      <c r="S83" s="10"/>
      <c r="T83" s="10"/>
      <c r="U83" s="10"/>
    </row>
    <row r="84" spans="1:21" x14ac:dyDescent="0.25">
      <c r="A84" s="2">
        <v>43250.64261574074</v>
      </c>
      <c r="B84" s="4">
        <v>245877</v>
      </c>
      <c r="C84" s="6" t="s">
        <v>4</v>
      </c>
      <c r="D84" s="6">
        <v>1</v>
      </c>
      <c r="E84" s="8">
        <v>0.64261574074074079</v>
      </c>
      <c r="F84" s="10">
        <f>YEAR(A84)</f>
        <v>2018</v>
      </c>
      <c r="G84" s="10">
        <f>MONTH(A84)</f>
        <v>5</v>
      </c>
      <c r="H84" s="10">
        <f>DAY(A84)</f>
        <v>30</v>
      </c>
      <c r="I84" s="12">
        <f>DATE(F84,G84,H84)</f>
        <v>43250</v>
      </c>
      <c r="J84" s="14">
        <v>43250</v>
      </c>
      <c r="K84" s="16">
        <f>HOUR(E84)</f>
        <v>15</v>
      </c>
      <c r="L84" s="10">
        <f>MINUTE(E84)</f>
        <v>25</v>
      </c>
      <c r="M84" s="10" t="str">
        <f>IF(K84&gt;12,"PM","AM")</f>
        <v>PM</v>
      </c>
      <c r="N84" s="10"/>
      <c r="O84" s="10" t="s">
        <v>22</v>
      </c>
      <c r="P84" s="10"/>
      <c r="Q84" s="10"/>
      <c r="R84" s="10"/>
      <c r="S84" s="10"/>
      <c r="T84" s="10"/>
      <c r="U84" s="10"/>
    </row>
    <row r="85" spans="1:21" x14ac:dyDescent="0.25">
      <c r="A85" s="2">
        <v>43250.686030092591</v>
      </c>
      <c r="B85" s="4">
        <v>246132</v>
      </c>
      <c r="C85" s="6" t="s">
        <v>4</v>
      </c>
      <c r="D85" s="6">
        <v>27</v>
      </c>
      <c r="E85" s="8">
        <v>0.68603009259259251</v>
      </c>
      <c r="F85" s="10">
        <f>YEAR(A85)</f>
        <v>2018</v>
      </c>
      <c r="G85" s="10">
        <f>MONTH(A85)</f>
        <v>5</v>
      </c>
      <c r="H85" s="10">
        <f>DAY(A85)</f>
        <v>30</v>
      </c>
      <c r="I85" s="12">
        <f>DATE(F85,G85,H85)</f>
        <v>43250</v>
      </c>
      <c r="J85" s="14">
        <v>43250</v>
      </c>
      <c r="K85" s="16">
        <f>HOUR(E85)</f>
        <v>16</v>
      </c>
      <c r="L85" s="10">
        <f>MINUTE(E85)</f>
        <v>27</v>
      </c>
      <c r="M85" s="10" t="str">
        <f>IF(K85&gt;12,"PM","AM")</f>
        <v>PM</v>
      </c>
      <c r="N85" s="10"/>
      <c r="O85" s="10" t="s">
        <v>22</v>
      </c>
      <c r="P85" s="10"/>
      <c r="Q85" s="10"/>
      <c r="R85" s="10"/>
      <c r="S85" s="10"/>
      <c r="T85" s="10"/>
      <c r="U85" s="10"/>
    </row>
    <row r="86" spans="1:21" s="40" customFormat="1" x14ac:dyDescent="0.25">
      <c r="A86" s="21">
        <v>43250.71702546296</v>
      </c>
      <c r="B86" s="22">
        <v>245978</v>
      </c>
      <c r="C86" s="23" t="s">
        <v>4</v>
      </c>
      <c r="D86" s="23">
        <v>32</v>
      </c>
      <c r="E86" s="24">
        <v>0.71702546296296299</v>
      </c>
      <c r="F86" s="25">
        <f>YEAR(A86)</f>
        <v>2018</v>
      </c>
      <c r="G86" s="25">
        <f>MONTH(A86)</f>
        <v>5</v>
      </c>
      <c r="H86" s="25">
        <f>DAY(A86)</f>
        <v>30</v>
      </c>
      <c r="I86" s="26">
        <f>DATE(F86,G86,H86)</f>
        <v>43250</v>
      </c>
      <c r="J86" s="27">
        <v>43250</v>
      </c>
      <c r="K86" s="28">
        <f>HOUR(E86)</f>
        <v>17</v>
      </c>
      <c r="L86" s="25">
        <f>MINUTE(E86)</f>
        <v>12</v>
      </c>
      <c r="M86" s="25" t="str">
        <f>IF(K86&gt;12,"PM","AM")</f>
        <v>PM</v>
      </c>
      <c r="N86" s="25"/>
      <c r="O86" s="25" t="s">
        <v>22</v>
      </c>
      <c r="P86" s="25"/>
      <c r="Q86" s="25"/>
      <c r="R86" s="25"/>
      <c r="S86" s="25"/>
      <c r="T86" s="25"/>
      <c r="U86" s="25"/>
    </row>
    <row r="87" spans="1:21" x14ac:dyDescent="0.25">
      <c r="A87" s="2">
        <v>43251.437476851854</v>
      </c>
      <c r="B87" s="4">
        <v>246013</v>
      </c>
      <c r="C87" s="6" t="s">
        <v>4</v>
      </c>
      <c r="D87" s="6">
        <v>53</v>
      </c>
      <c r="E87" s="8">
        <v>0.43747685185185187</v>
      </c>
      <c r="F87" s="10">
        <f>YEAR(A87)</f>
        <v>2018</v>
      </c>
      <c r="G87" s="10">
        <f>MONTH(A87)</f>
        <v>5</v>
      </c>
      <c r="H87" s="10">
        <f>DAY(A87)</f>
        <v>31</v>
      </c>
      <c r="I87" s="12">
        <f>DATE(F87,G87,H87)</f>
        <v>43251</v>
      </c>
      <c r="J87" s="14">
        <v>43251</v>
      </c>
      <c r="K87" s="16">
        <f>HOUR(E87)</f>
        <v>10</v>
      </c>
      <c r="L87" s="10">
        <f>MINUTE(E87)</f>
        <v>29</v>
      </c>
      <c r="M87" s="10" t="str">
        <f>IF(K87&gt;12,"PM","AM")</f>
        <v>AM</v>
      </c>
      <c r="N87" s="10"/>
      <c r="O87" s="10" t="s">
        <v>22</v>
      </c>
      <c r="P87" s="10"/>
      <c r="Q87" s="10"/>
      <c r="R87" s="10"/>
      <c r="S87" s="10"/>
      <c r="T87" s="10"/>
      <c r="U87" s="10"/>
    </row>
    <row r="88" spans="1:21" x14ac:dyDescent="0.25">
      <c r="A88" s="2">
        <v>43251.43855324074</v>
      </c>
      <c r="B88" s="4">
        <v>246013</v>
      </c>
      <c r="C88" s="6" t="s">
        <v>4</v>
      </c>
      <c r="D88" s="6">
        <v>1</v>
      </c>
      <c r="E88" s="8">
        <v>0.4385532407407407</v>
      </c>
      <c r="F88" s="10">
        <f>YEAR(A88)</f>
        <v>2018</v>
      </c>
      <c r="G88" s="10">
        <f>MONTH(A88)</f>
        <v>5</v>
      </c>
      <c r="H88" s="10">
        <f>DAY(A88)</f>
        <v>31</v>
      </c>
      <c r="I88" s="12">
        <f>DATE(F88,G88,H88)</f>
        <v>43251</v>
      </c>
      <c r="J88" s="14">
        <v>43251</v>
      </c>
      <c r="K88" s="16">
        <f>HOUR(E88)</f>
        <v>10</v>
      </c>
      <c r="L88" s="10">
        <f>MINUTE(E88)</f>
        <v>31</v>
      </c>
      <c r="M88" s="10" t="str">
        <f>IF(K88&gt;12,"PM","AM")</f>
        <v>AM</v>
      </c>
      <c r="N88" s="10"/>
      <c r="O88" s="10" t="s">
        <v>22</v>
      </c>
      <c r="P88" s="10"/>
      <c r="Q88" s="10"/>
      <c r="R88" s="10"/>
      <c r="S88" s="10"/>
      <c r="T88" s="10"/>
      <c r="U88" s="10"/>
    </row>
    <row r="89" spans="1:21" x14ac:dyDescent="0.25">
      <c r="A89" s="2">
        <v>43251.457881944443</v>
      </c>
      <c r="B89" s="4">
        <v>245908</v>
      </c>
      <c r="C89" s="6" t="s">
        <v>4</v>
      </c>
      <c r="D89" s="6">
        <v>1</v>
      </c>
      <c r="E89" s="8">
        <v>0.45788194444444441</v>
      </c>
      <c r="F89" s="10">
        <f>YEAR(A89)</f>
        <v>2018</v>
      </c>
      <c r="G89" s="10">
        <f>MONTH(A89)</f>
        <v>5</v>
      </c>
      <c r="H89" s="10">
        <f>DAY(A89)</f>
        <v>31</v>
      </c>
      <c r="I89" s="12">
        <f>DATE(F89,G89,H89)</f>
        <v>43251</v>
      </c>
      <c r="J89" s="14">
        <v>43251</v>
      </c>
      <c r="K89" s="16">
        <f>HOUR(E89)</f>
        <v>10</v>
      </c>
      <c r="L89" s="10">
        <f>MINUTE(E89)</f>
        <v>59</v>
      </c>
      <c r="M89" s="10" t="str">
        <f>IF(K89&gt;12,"PM","AM")</f>
        <v>AM</v>
      </c>
      <c r="N89" s="10"/>
      <c r="O89" s="10" t="s">
        <v>22</v>
      </c>
      <c r="P89" s="10"/>
      <c r="Q89" s="10"/>
      <c r="R89" s="10"/>
      <c r="S89" s="10"/>
      <c r="T89" s="10"/>
      <c r="U89" s="10"/>
    </row>
    <row r="90" spans="1:21" x14ac:dyDescent="0.25">
      <c r="A90" s="2">
        <v>43251.587442129632</v>
      </c>
      <c r="B90" s="4">
        <v>246072</v>
      </c>
      <c r="C90" s="6" t="s">
        <v>4</v>
      </c>
      <c r="D90" s="6">
        <v>70</v>
      </c>
      <c r="E90" s="8">
        <v>0.58744212962962961</v>
      </c>
      <c r="F90" s="10">
        <f>YEAR(A90)</f>
        <v>2018</v>
      </c>
      <c r="G90" s="10">
        <f>MONTH(A90)</f>
        <v>5</v>
      </c>
      <c r="H90" s="10">
        <f>DAY(A90)</f>
        <v>31</v>
      </c>
      <c r="I90" s="12">
        <f>DATE(F90,G90,H90)</f>
        <v>43251</v>
      </c>
      <c r="J90" s="14">
        <v>43251</v>
      </c>
      <c r="K90" s="16">
        <f>HOUR(E90)</f>
        <v>14</v>
      </c>
      <c r="L90" s="10">
        <f>MINUTE(E90)</f>
        <v>5</v>
      </c>
      <c r="M90" s="10" t="str">
        <f>IF(K90&gt;12,"PM","AM")</f>
        <v>PM</v>
      </c>
      <c r="N90" s="10"/>
      <c r="O90" s="10" t="s">
        <v>22</v>
      </c>
      <c r="P90" s="10"/>
      <c r="Q90" s="10"/>
      <c r="R90" s="10"/>
      <c r="S90" s="10"/>
      <c r="T90" s="10"/>
      <c r="U90" s="10"/>
    </row>
    <row r="91" spans="1:21" ht="15.75" thickBot="1" x14ac:dyDescent="0.3">
      <c r="A91" s="3">
        <v>43251.681342592594</v>
      </c>
      <c r="B91" s="5">
        <v>246082</v>
      </c>
      <c r="C91" s="7" t="s">
        <v>4</v>
      </c>
      <c r="D91" s="7">
        <v>71</v>
      </c>
      <c r="E91" s="9">
        <v>0.68134259259259267</v>
      </c>
      <c r="F91" s="11">
        <f>YEAR(A91)</f>
        <v>2018</v>
      </c>
      <c r="G91" s="11">
        <f>MONTH(A91)</f>
        <v>5</v>
      </c>
      <c r="H91" s="11">
        <f>DAY(A91)</f>
        <v>31</v>
      </c>
      <c r="I91" s="13">
        <f>DATE(F91,G91,H91)</f>
        <v>43251</v>
      </c>
      <c r="J91" s="15">
        <v>43251</v>
      </c>
      <c r="K91" s="17">
        <f>HOUR(E91)</f>
        <v>16</v>
      </c>
      <c r="L91" s="11">
        <f>MINUTE(E91)</f>
        <v>21</v>
      </c>
      <c r="M91" s="11" t="str">
        <f>IF(K91&gt;12,"PM","AM")</f>
        <v>PM</v>
      </c>
      <c r="N91" s="11"/>
      <c r="O91" s="11" t="s">
        <v>22</v>
      </c>
      <c r="P91" s="11"/>
      <c r="Q91" s="11"/>
      <c r="R91" s="11"/>
      <c r="S91" s="11"/>
      <c r="T91" s="11"/>
      <c r="U91" s="11"/>
    </row>
  </sheetData>
  <autoFilter ref="A6:U91" xr:uid="{D3CC972F-520A-44D8-A6CC-730277641A2B}">
    <sortState ref="A7:U91">
      <sortCondition ref="A6:A91"/>
    </sortState>
  </autoFilter>
  <mergeCells count="1">
    <mergeCell ref="A2:U2"/>
  </mergeCells>
  <conditionalFormatting sqref="J7">
    <cfRule type="expression" dxfId="2" priority="3">
      <formula>J$3="F"</formula>
    </cfRule>
  </conditionalFormatting>
  <conditionalFormatting sqref="J8:J10 J12:J91">
    <cfRule type="expression" dxfId="1" priority="2">
      <formula>J$3="F"</formula>
    </cfRule>
  </conditionalFormatting>
  <conditionalFormatting sqref="J11">
    <cfRule type="expression" dxfId="0" priority="1">
      <formula>J$3="F"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Annie RAINISIO</dc:creator>
  <cp:lastModifiedBy>Directeur Financier</cp:lastModifiedBy>
  <dcterms:created xsi:type="dcterms:W3CDTF">2018-06-01T09:38:27Z</dcterms:created>
  <dcterms:modified xsi:type="dcterms:W3CDTF">2018-06-04T08:49:30Z</dcterms:modified>
</cp:coreProperties>
</file>