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2572082\Desktop\"/>
    </mc:Choice>
  </mc:AlternateContent>
  <bookViews>
    <workbookView xWindow="0" yWindow="0" windowWidth="20490" windowHeight="7020"/>
  </bookViews>
  <sheets>
    <sheet name="Compatibilité_Verres_Racks" sheetId="1" r:id="rId1"/>
    <sheet name="Calcul ep" sheetId="2" r:id="rId2"/>
    <sheet name="Feuille de synthèse" sheetId="5" r:id="rId3"/>
  </sheets>
  <externalReferences>
    <externalReference r:id="rId4"/>
    <externalReference r:id="rId5"/>
  </externalReferences>
  <definedNames>
    <definedName name="_xlnm._FilterDatabase" localSheetId="2" hidden="1">'Feuille de synthèse'!$A$4:$K$6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5" l="1"/>
  <c r="F6" i="5" l="1"/>
  <c r="A6" i="5" l="1"/>
  <c r="B6" i="5"/>
  <c r="C6" i="5"/>
  <c r="D6" i="5"/>
  <c r="E6" i="5"/>
  <c r="F6" i="2" l="1"/>
  <c r="H6" i="2" s="1"/>
  <c r="H5" i="2"/>
  <c r="H9" i="2"/>
  <c r="H10" i="2"/>
  <c r="H11" i="2"/>
  <c r="H13" i="2"/>
  <c r="H14" i="2"/>
  <c r="H18" i="2"/>
  <c r="H19" i="2"/>
  <c r="H20" i="2"/>
  <c r="H21" i="2"/>
  <c r="H22" i="2"/>
  <c r="H23" i="2"/>
  <c r="H24" i="2"/>
  <c r="H25" i="2"/>
  <c r="H26" i="2"/>
  <c r="H27" i="2"/>
  <c r="H28" i="2"/>
  <c r="H30" i="2"/>
  <c r="H31" i="2"/>
  <c r="H32" i="2"/>
  <c r="H33" i="2"/>
  <c r="H36" i="2"/>
  <c r="H37" i="2"/>
  <c r="H38" i="2"/>
  <c r="H39" i="2"/>
  <c r="H40" i="2"/>
  <c r="H42" i="2"/>
  <c r="H43" i="2"/>
  <c r="H48" i="2"/>
  <c r="H50" i="2"/>
  <c r="H52" i="2"/>
  <c r="H53" i="2"/>
  <c r="H58" i="2"/>
  <c r="H59" i="2"/>
  <c r="H60" i="2"/>
  <c r="H61" i="2"/>
  <c r="H62" i="2"/>
  <c r="H63" i="2"/>
  <c r="H64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80" i="2"/>
  <c r="H81" i="2"/>
  <c r="H82" i="2"/>
  <c r="H83" i="2"/>
  <c r="H84" i="2"/>
  <c r="H85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3" i="2"/>
  <c r="H105" i="2"/>
  <c r="H106" i="2"/>
  <c r="H108" i="2"/>
  <c r="H110" i="2"/>
  <c r="H111" i="2"/>
  <c r="H112" i="2"/>
  <c r="H113" i="2"/>
  <c r="H114" i="2"/>
  <c r="H115" i="2"/>
  <c r="H116" i="2"/>
  <c r="H117" i="2"/>
  <c r="H118" i="2"/>
  <c r="H119" i="2"/>
  <c r="H120" i="2"/>
  <c r="H123" i="2"/>
  <c r="H124" i="2"/>
  <c r="H4" i="2"/>
  <c r="F57" i="2" l="1"/>
  <c r="H57" i="2" s="1"/>
  <c r="F65" i="2"/>
  <c r="H65" i="2" s="1"/>
  <c r="F79" i="2"/>
  <c r="H79" i="2" s="1"/>
  <c r="F86" i="2"/>
  <c r="H86" i="2" s="1"/>
  <c r="F102" i="2"/>
  <c r="H102" i="2" s="1"/>
  <c r="F104" i="2"/>
  <c r="H104" i="2" s="1"/>
  <c r="F107" i="2"/>
  <c r="H107" i="2" s="1"/>
  <c r="F121" i="2"/>
  <c r="H121" i="2" s="1"/>
  <c r="F122" i="2"/>
  <c r="H122" i="2" s="1"/>
  <c r="F56" i="2"/>
  <c r="H56" i="2" s="1"/>
  <c r="F55" i="2"/>
  <c r="H55" i="2" s="1"/>
  <c r="F54" i="2"/>
  <c r="H54" i="2" s="1"/>
  <c r="F51" i="2"/>
  <c r="H51" i="2" s="1"/>
  <c r="F49" i="2"/>
  <c r="H49" i="2" s="1"/>
  <c r="F47" i="2"/>
  <c r="H47" i="2" s="1"/>
  <c r="F46" i="2"/>
  <c r="H46" i="2" s="1"/>
  <c r="F45" i="2"/>
  <c r="H45" i="2" s="1"/>
  <c r="F44" i="2"/>
  <c r="H44" i="2" s="1"/>
  <c r="F41" i="2"/>
  <c r="H41" i="2" s="1"/>
  <c r="F34" i="2"/>
  <c r="H34" i="2" s="1"/>
  <c r="F35" i="2"/>
  <c r="H35" i="2" s="1"/>
  <c r="F16" i="2"/>
  <c r="H16" i="2" s="1"/>
  <c r="F17" i="2"/>
  <c r="H17" i="2" s="1"/>
  <c r="F15" i="2"/>
  <c r="H15" i="2" s="1"/>
  <c r="F12" i="2"/>
  <c r="H12" i="2" s="1"/>
  <c r="F8" i="2"/>
  <c r="H8" i="2" s="1"/>
  <c r="F7" i="2"/>
  <c r="H7" i="2" s="1"/>
  <c r="F29" i="2"/>
  <c r="H29" i="2" s="1"/>
  <c r="F109" i="2"/>
  <c r="H109" i="2" s="1"/>
  <c r="J41" i="1" l="1"/>
  <c r="I41" i="1"/>
  <c r="J40" i="1"/>
  <c r="I40" i="1"/>
  <c r="J39" i="1"/>
  <c r="I39" i="1"/>
  <c r="J38" i="1"/>
  <c r="I38" i="1"/>
  <c r="J37" i="1"/>
  <c r="I37" i="1"/>
  <c r="J36" i="1"/>
  <c r="I36" i="1"/>
  <c r="J35" i="1"/>
  <c r="I35" i="1"/>
  <c r="J34" i="1"/>
  <c r="I34" i="1"/>
  <c r="J33" i="1"/>
  <c r="I33" i="1"/>
  <c r="J32" i="1"/>
  <c r="I32" i="1"/>
  <c r="J31" i="1"/>
  <c r="I31" i="1"/>
  <c r="J30" i="1"/>
  <c r="I30" i="1"/>
  <c r="J29" i="1"/>
  <c r="I29" i="1"/>
  <c r="J28" i="1"/>
  <c r="I28" i="1"/>
  <c r="J27" i="1"/>
  <c r="I27" i="1"/>
  <c r="J26" i="1"/>
  <c r="I26" i="1"/>
  <c r="J25" i="1"/>
  <c r="I25" i="1"/>
  <c r="J24" i="1"/>
  <c r="I24" i="1"/>
  <c r="J23" i="1"/>
  <c r="I23" i="1"/>
  <c r="J22" i="1"/>
  <c r="I22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  <c r="J13" i="1"/>
  <c r="I13" i="1"/>
  <c r="J12" i="1"/>
  <c r="I12" i="1"/>
  <c r="J11" i="1"/>
  <c r="I11" i="1"/>
  <c r="J10" i="1"/>
  <c r="I10" i="1"/>
  <c r="J9" i="1"/>
  <c r="I9" i="1"/>
  <c r="J8" i="1"/>
  <c r="I8" i="1"/>
  <c r="J7" i="1"/>
  <c r="I7" i="1"/>
  <c r="J6" i="1"/>
  <c r="I6" i="1"/>
  <c r="J5" i="1"/>
  <c r="I5" i="1"/>
  <c r="J4" i="1"/>
  <c r="I4" i="1"/>
  <c r="J3" i="1"/>
  <c r="I3" i="1"/>
  <c r="D124" i="1" l="1"/>
  <c r="E124" i="1"/>
  <c r="E22" i="1" l="1"/>
  <c r="D3" i="1"/>
  <c r="E3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53" i="1"/>
  <c r="E53" i="1"/>
  <c r="D54" i="1"/>
  <c r="E54" i="1"/>
  <c r="D55" i="1"/>
  <c r="E55" i="1"/>
  <c r="D56" i="1"/>
  <c r="E56" i="1"/>
  <c r="D57" i="1"/>
  <c r="E57" i="1"/>
  <c r="D58" i="1"/>
  <c r="E58" i="1"/>
  <c r="D59" i="1"/>
  <c r="E59" i="1"/>
  <c r="D60" i="1"/>
  <c r="E60" i="1"/>
  <c r="D61" i="1"/>
  <c r="E61" i="1"/>
  <c r="D62" i="1"/>
  <c r="E62" i="1"/>
  <c r="D63" i="1"/>
  <c r="E63" i="1"/>
  <c r="D64" i="1"/>
  <c r="E64" i="1"/>
  <c r="D65" i="1"/>
  <c r="E65" i="1"/>
  <c r="D66" i="1"/>
  <c r="E66" i="1"/>
  <c r="D67" i="1"/>
  <c r="E67" i="1"/>
  <c r="D68" i="1"/>
  <c r="E68" i="1"/>
  <c r="D69" i="1"/>
  <c r="E69" i="1"/>
  <c r="D70" i="1"/>
  <c r="E70" i="1"/>
  <c r="D71" i="1"/>
  <c r="E71" i="1"/>
  <c r="D72" i="1"/>
  <c r="E72" i="1"/>
  <c r="D73" i="1"/>
  <c r="E73" i="1"/>
  <c r="D74" i="1"/>
  <c r="E74" i="1"/>
  <c r="D75" i="1"/>
  <c r="E75" i="1"/>
  <c r="D76" i="1"/>
  <c r="E76" i="1"/>
  <c r="D77" i="1"/>
  <c r="E77" i="1"/>
  <c r="D78" i="1"/>
  <c r="E78" i="1"/>
  <c r="D79" i="1"/>
  <c r="E79" i="1"/>
  <c r="D80" i="1"/>
  <c r="E80" i="1"/>
  <c r="D81" i="1"/>
  <c r="E81" i="1"/>
  <c r="D82" i="1"/>
  <c r="E82" i="1"/>
  <c r="D83" i="1"/>
  <c r="E83" i="1"/>
  <c r="D84" i="1"/>
  <c r="E84" i="1"/>
  <c r="D85" i="1"/>
  <c r="E85" i="1"/>
  <c r="D86" i="1"/>
  <c r="E86" i="1"/>
  <c r="D87" i="1"/>
  <c r="E87" i="1"/>
  <c r="D88" i="1"/>
  <c r="E88" i="1"/>
  <c r="D89" i="1"/>
  <c r="E89" i="1"/>
  <c r="D90" i="1"/>
  <c r="E90" i="1"/>
  <c r="D91" i="1"/>
  <c r="E91" i="1"/>
  <c r="D92" i="1"/>
  <c r="E92" i="1"/>
  <c r="D93" i="1"/>
  <c r="E93" i="1"/>
  <c r="D94" i="1"/>
  <c r="E94" i="1"/>
  <c r="D95" i="1"/>
  <c r="E95" i="1"/>
  <c r="D96" i="1"/>
  <c r="E96" i="1"/>
  <c r="D97" i="1"/>
  <c r="E97" i="1"/>
  <c r="D98" i="1"/>
  <c r="E98" i="1"/>
  <c r="D99" i="1"/>
  <c r="E99" i="1"/>
  <c r="D100" i="1"/>
  <c r="E100" i="1"/>
  <c r="D101" i="1"/>
  <c r="E101" i="1"/>
  <c r="D102" i="1"/>
  <c r="E102" i="1"/>
  <c r="D103" i="1"/>
  <c r="E103" i="1"/>
  <c r="D104" i="1"/>
  <c r="E104" i="1"/>
  <c r="D105" i="1"/>
  <c r="E105" i="1"/>
  <c r="D106" i="1"/>
  <c r="E106" i="1"/>
  <c r="D107" i="1"/>
  <c r="E107" i="1"/>
  <c r="D108" i="1"/>
  <c r="E108" i="1"/>
  <c r="D109" i="1"/>
  <c r="E109" i="1"/>
  <c r="D110" i="1"/>
  <c r="E110" i="1"/>
  <c r="D111" i="1"/>
  <c r="E111" i="1"/>
  <c r="D112" i="1"/>
  <c r="E112" i="1"/>
  <c r="D113" i="1"/>
  <c r="E113" i="1"/>
  <c r="D114" i="1"/>
  <c r="E114" i="1"/>
  <c r="D115" i="1"/>
  <c r="E115" i="1"/>
  <c r="D116" i="1"/>
  <c r="E116" i="1"/>
  <c r="D117" i="1"/>
  <c r="E117" i="1"/>
  <c r="D118" i="1"/>
  <c r="E118" i="1"/>
  <c r="D119" i="1"/>
  <c r="E119" i="1"/>
  <c r="D120" i="1"/>
  <c r="E120" i="1"/>
  <c r="D121" i="1"/>
  <c r="E121" i="1"/>
  <c r="D122" i="1"/>
  <c r="E122" i="1"/>
  <c r="D123" i="1"/>
  <c r="E123" i="1"/>
</calcChain>
</file>

<file path=xl/sharedStrings.xml><?xml version="1.0" encoding="utf-8"?>
<sst xmlns="http://schemas.openxmlformats.org/spreadsheetml/2006/main" count="844" uniqueCount="440">
  <si>
    <t>Longueur</t>
  </si>
  <si>
    <t>hauteur</t>
  </si>
  <si>
    <t>BRAND</t>
  </si>
  <si>
    <t>CODE PROJET</t>
  </si>
  <si>
    <t>NOM</t>
  </si>
  <si>
    <t>RACKTYPE x</t>
  </si>
  <si>
    <t>emballage Ideal</t>
  </si>
  <si>
    <t>Racks</t>
  </si>
  <si>
    <t>Vitrage</t>
  </si>
  <si>
    <t>Glass position</t>
  </si>
  <si>
    <t>NIS</t>
  </si>
  <si>
    <t>WS</t>
  </si>
  <si>
    <t>Hauteur</t>
  </si>
  <si>
    <t xml:space="preserve"> </t>
  </si>
  <si>
    <t>ALF</t>
  </si>
  <si>
    <t>949--</t>
  </si>
  <si>
    <t>BL</t>
  </si>
  <si>
    <t>FD</t>
  </si>
  <si>
    <t>CIT</t>
  </si>
  <si>
    <t>B71--</t>
  </si>
  <si>
    <t>B785-</t>
  </si>
  <si>
    <t>CN</t>
  </si>
  <si>
    <t>B787-</t>
  </si>
  <si>
    <t>B9---</t>
  </si>
  <si>
    <t>M2</t>
  </si>
  <si>
    <t>P1MT-</t>
  </si>
  <si>
    <t>X74--</t>
  </si>
  <si>
    <t>RD</t>
  </si>
  <si>
    <t>FOR</t>
  </si>
  <si>
    <t>C519-</t>
  </si>
  <si>
    <t>HON</t>
  </si>
  <si>
    <t>07CIV</t>
  </si>
  <si>
    <t>S1</t>
  </si>
  <si>
    <t>CF---</t>
  </si>
  <si>
    <t>CX---</t>
  </si>
  <si>
    <t>EZ---</t>
  </si>
  <si>
    <t>LRO</t>
  </si>
  <si>
    <t>LR405</t>
  </si>
  <si>
    <t>L1</t>
  </si>
  <si>
    <t>B02E-</t>
  </si>
  <si>
    <t>B12G-</t>
  </si>
  <si>
    <t>GD1A-</t>
  </si>
  <si>
    <t>RQ</t>
  </si>
  <si>
    <t>HS---</t>
  </si>
  <si>
    <t>J02C-</t>
  </si>
  <si>
    <t>LB1A-</t>
  </si>
  <si>
    <t>N32L-</t>
  </si>
  <si>
    <t>P32L-</t>
  </si>
  <si>
    <t>P32S-</t>
  </si>
  <si>
    <t>X11E-</t>
  </si>
  <si>
    <t>OPE</t>
  </si>
  <si>
    <t>P1UO-</t>
  </si>
  <si>
    <t>PEU</t>
  </si>
  <si>
    <t>P8---</t>
  </si>
  <si>
    <t>P84--</t>
  </si>
  <si>
    <t>M1</t>
  </si>
  <si>
    <t>P87--</t>
  </si>
  <si>
    <t>R82--</t>
  </si>
  <si>
    <t>SN</t>
  </si>
  <si>
    <t>R83--</t>
  </si>
  <si>
    <t>T9---</t>
  </si>
  <si>
    <t>T91--</t>
  </si>
  <si>
    <t>POR</t>
  </si>
  <si>
    <t>PO625</t>
  </si>
  <si>
    <t>REN</t>
  </si>
  <si>
    <t>B10--</t>
  </si>
  <si>
    <t>B84--</t>
  </si>
  <si>
    <t>B85--</t>
  </si>
  <si>
    <t>BFB--</t>
  </si>
  <si>
    <t>C84--</t>
  </si>
  <si>
    <t>H79--</t>
  </si>
  <si>
    <t>HFE--</t>
  </si>
  <si>
    <t>J77--</t>
  </si>
  <si>
    <t>J81--</t>
  </si>
  <si>
    <t>WQ</t>
  </si>
  <si>
    <t>J87--</t>
  </si>
  <si>
    <t>JFA--</t>
  </si>
  <si>
    <t>JFC--</t>
  </si>
  <si>
    <t>KFD--</t>
  </si>
  <si>
    <t>R77--</t>
  </si>
  <si>
    <t>RFA--</t>
  </si>
  <si>
    <t>W73--</t>
  </si>
  <si>
    <t>W84--</t>
  </si>
  <si>
    <t>X61--</t>
  </si>
  <si>
    <t>X82--</t>
  </si>
  <si>
    <t>FQ</t>
  </si>
  <si>
    <t>S2</t>
  </si>
  <si>
    <t>XFB--</t>
  </si>
  <si>
    <t>XFD--</t>
  </si>
  <si>
    <t>TOY</t>
  </si>
  <si>
    <t>020L-</t>
  </si>
  <si>
    <t>160B-</t>
  </si>
  <si>
    <t>162B-</t>
  </si>
  <si>
    <t>223W-</t>
  </si>
  <si>
    <t>238W-</t>
  </si>
  <si>
    <t>312--</t>
  </si>
  <si>
    <t>692N-</t>
  </si>
  <si>
    <t>COROL</t>
  </si>
  <si>
    <t>VOL</t>
  </si>
  <si>
    <t>P1338</t>
  </si>
  <si>
    <t>VW-</t>
  </si>
  <si>
    <t>VW120</t>
  </si>
  <si>
    <t>epaisseur composant supplémentaire</t>
  </si>
  <si>
    <t>Alpha</t>
  </si>
  <si>
    <t>Zone de recherche</t>
  </si>
  <si>
    <t>Palette idéal</t>
  </si>
  <si>
    <t>epaisseur composant (manuel)</t>
  </si>
  <si>
    <t>BETA</t>
  </si>
  <si>
    <t>MOL 1</t>
  </si>
  <si>
    <t>MOL 2</t>
  </si>
  <si>
    <t>MOL 3</t>
  </si>
  <si>
    <t>MOL 4</t>
  </si>
  <si>
    <t>MOL 5</t>
  </si>
  <si>
    <t>MOL 6</t>
  </si>
  <si>
    <t>MOL 7</t>
  </si>
  <si>
    <t>MOL 8</t>
  </si>
  <si>
    <t>MOL 9</t>
  </si>
  <si>
    <t>MOL 10</t>
  </si>
  <si>
    <t>MOL 11</t>
  </si>
  <si>
    <t>MOL 12</t>
  </si>
  <si>
    <t>MOL 13</t>
  </si>
  <si>
    <t>MOL 14</t>
  </si>
  <si>
    <t>MOL 15</t>
  </si>
  <si>
    <t>MOL 16</t>
  </si>
  <si>
    <t>MOL 17</t>
  </si>
  <si>
    <t>MOL 18</t>
  </si>
  <si>
    <t>MOL 19</t>
  </si>
  <si>
    <t>MOL 20</t>
  </si>
  <si>
    <t>MOL 21</t>
  </si>
  <si>
    <t>MOL 22</t>
  </si>
  <si>
    <t>MOL 23</t>
  </si>
  <si>
    <t>MOL 24</t>
  </si>
  <si>
    <t>MOL 25</t>
  </si>
  <si>
    <t>MOL 26</t>
  </si>
  <si>
    <t>MOL 27</t>
  </si>
  <si>
    <t>MOL 28</t>
  </si>
  <si>
    <t>MOL 29</t>
  </si>
  <si>
    <t>MOL 30</t>
  </si>
  <si>
    <t>MOL 31</t>
  </si>
  <si>
    <t>MOL 32</t>
  </si>
  <si>
    <t>MOL 33</t>
  </si>
  <si>
    <t>MOL 34</t>
  </si>
  <si>
    <t>MOL 35</t>
  </si>
  <si>
    <t>MOL 36</t>
  </si>
  <si>
    <t>MOL 37</t>
  </si>
  <si>
    <t>MOL 38</t>
  </si>
  <si>
    <t>MOL 39</t>
  </si>
  <si>
    <t>MOL 40</t>
  </si>
  <si>
    <t>MOL 41</t>
  </si>
  <si>
    <t>MOL 42</t>
  </si>
  <si>
    <t>MOL 43</t>
  </si>
  <si>
    <t>MOL 44</t>
  </si>
  <si>
    <t>MOL 45</t>
  </si>
  <si>
    <t>MOL 46</t>
  </si>
  <si>
    <t>MOL 47</t>
  </si>
  <si>
    <t>MOL 48</t>
  </si>
  <si>
    <t>MOL 49</t>
  </si>
  <si>
    <t>MOL 50</t>
  </si>
  <si>
    <t>MOL 51</t>
  </si>
  <si>
    <t>MOL 52</t>
  </si>
  <si>
    <t>MOL 53</t>
  </si>
  <si>
    <t>MOL 54</t>
  </si>
  <si>
    <t>MOL 55</t>
  </si>
  <si>
    <t>MOL 56</t>
  </si>
  <si>
    <t>MOL 57</t>
  </si>
  <si>
    <t>MOL 58</t>
  </si>
  <si>
    <t>MOL 59</t>
  </si>
  <si>
    <t>MOL 60</t>
  </si>
  <si>
    <t>MOL 61</t>
  </si>
  <si>
    <t>MOL 62</t>
  </si>
  <si>
    <t>MOL 63</t>
  </si>
  <si>
    <t>MOL 64</t>
  </si>
  <si>
    <t>MOL 65</t>
  </si>
  <si>
    <t>MOL 66</t>
  </si>
  <si>
    <t>MOL 67</t>
  </si>
  <si>
    <t>MOL 68</t>
  </si>
  <si>
    <t>MOL 69</t>
  </si>
  <si>
    <t>MOL 70</t>
  </si>
  <si>
    <t>MOL 71</t>
  </si>
  <si>
    <t>MOL 72</t>
  </si>
  <si>
    <t>MOL 73</t>
  </si>
  <si>
    <t>MOL 74</t>
  </si>
  <si>
    <t>MOL 75</t>
  </si>
  <si>
    <t>MOL 76</t>
  </si>
  <si>
    <t>MOL 77</t>
  </si>
  <si>
    <t>MOL 78</t>
  </si>
  <si>
    <t>MOL 79</t>
  </si>
  <si>
    <t>MOL 80</t>
  </si>
  <si>
    <t>MOL 81</t>
  </si>
  <si>
    <t>MOL 82</t>
  </si>
  <si>
    <t>MOL 83</t>
  </si>
  <si>
    <t>MOL 84</t>
  </si>
  <si>
    <t>MOL 85</t>
  </si>
  <si>
    <t>MOL 86</t>
  </si>
  <si>
    <t>MOL 87</t>
  </si>
  <si>
    <t>MOL 88</t>
  </si>
  <si>
    <t>MOL 89</t>
  </si>
  <si>
    <t>MOL 90</t>
  </si>
  <si>
    <t>MOL 91</t>
  </si>
  <si>
    <t>MOL 92</t>
  </si>
  <si>
    <t>MOL 93</t>
  </si>
  <si>
    <t>MOL 94</t>
  </si>
  <si>
    <t>MOL 95</t>
  </si>
  <si>
    <t>MOL 96</t>
  </si>
  <si>
    <t>MOL 97</t>
  </si>
  <si>
    <t>MOL 98</t>
  </si>
  <si>
    <t>MOL 99</t>
  </si>
  <si>
    <t>MOL 100</t>
  </si>
  <si>
    <t>MOL 101</t>
  </si>
  <si>
    <t>MOL 102</t>
  </si>
  <si>
    <t>MOL 103</t>
  </si>
  <si>
    <t>MOL 104</t>
  </si>
  <si>
    <t>MOL 105</t>
  </si>
  <si>
    <t>MOL 106</t>
  </si>
  <si>
    <t>MOL 107</t>
  </si>
  <si>
    <t>MOL 108</t>
  </si>
  <si>
    <t>MOL 109</t>
  </si>
  <si>
    <t>MOL 110</t>
  </si>
  <si>
    <t>MOL 111</t>
  </si>
  <si>
    <t>MOL 112</t>
  </si>
  <si>
    <t>MOL 113</t>
  </si>
  <si>
    <t>MOL 114</t>
  </si>
  <si>
    <t>MOL 115</t>
  </si>
  <si>
    <t>MOL 116</t>
  </si>
  <si>
    <t>MOL 117</t>
  </si>
  <si>
    <t>MOL 118</t>
  </si>
  <si>
    <t>MOL 119</t>
  </si>
  <si>
    <t>MOL 120</t>
  </si>
  <si>
    <t>MOL 121</t>
  </si>
  <si>
    <t>MOL 122</t>
  </si>
  <si>
    <t>APL 1</t>
  </si>
  <si>
    <t>APL 2</t>
  </si>
  <si>
    <t>APL 3</t>
  </si>
  <si>
    <t>APL 4</t>
  </si>
  <si>
    <t>APL 5</t>
  </si>
  <si>
    <t>APL 6</t>
  </si>
  <si>
    <t>APL 7</t>
  </si>
  <si>
    <t>APL 8</t>
  </si>
  <si>
    <t>APL 9</t>
  </si>
  <si>
    <t>APL 10</t>
  </si>
  <si>
    <t>APL 11</t>
  </si>
  <si>
    <t>APL 12</t>
  </si>
  <si>
    <t>APL 13</t>
  </si>
  <si>
    <t>APL 14</t>
  </si>
  <si>
    <t>APL 15</t>
  </si>
  <si>
    <t>APL 16</t>
  </si>
  <si>
    <t>APL 17</t>
  </si>
  <si>
    <t>APL 18</t>
  </si>
  <si>
    <t>APL 19</t>
  </si>
  <si>
    <t>APL 20</t>
  </si>
  <si>
    <t>APL 21</t>
  </si>
  <si>
    <t>APL 22</t>
  </si>
  <si>
    <t>APL 23</t>
  </si>
  <si>
    <t>APL 24</t>
  </si>
  <si>
    <t>APL 25</t>
  </si>
  <si>
    <t>APL 26</t>
  </si>
  <si>
    <t>APL 27</t>
  </si>
  <si>
    <t>APL 28</t>
  </si>
  <si>
    <t>APL 29</t>
  </si>
  <si>
    <t>APL 30</t>
  </si>
  <si>
    <t>APL 31</t>
  </si>
  <si>
    <t>APL 32</t>
  </si>
  <si>
    <t>APL 33</t>
  </si>
  <si>
    <t>APL 34</t>
  </si>
  <si>
    <t>APL 35</t>
  </si>
  <si>
    <t>APL 36</t>
  </si>
  <si>
    <t>APL 37</t>
  </si>
  <si>
    <t>APL 38</t>
  </si>
  <si>
    <t>APL 39</t>
  </si>
  <si>
    <t>XOL 1</t>
  </si>
  <si>
    <t>XOL 2</t>
  </si>
  <si>
    <t>XOL 3</t>
  </si>
  <si>
    <t>XOL 4</t>
  </si>
  <si>
    <t>XOL 5</t>
  </si>
  <si>
    <t>XOL 6</t>
  </si>
  <si>
    <t>XOL 7</t>
  </si>
  <si>
    <t>XOL 8</t>
  </si>
  <si>
    <t>XOL 9</t>
  </si>
  <si>
    <t>XOL 10</t>
  </si>
  <si>
    <t>XOL 11</t>
  </si>
  <si>
    <t>XOL 12</t>
  </si>
  <si>
    <t>XOL 13</t>
  </si>
  <si>
    <t>XOL 14</t>
  </si>
  <si>
    <t>XOL 15</t>
  </si>
  <si>
    <t>XOL 16</t>
  </si>
  <si>
    <t>XOL 17</t>
  </si>
  <si>
    <t>XOL 18</t>
  </si>
  <si>
    <t>XOL 19</t>
  </si>
  <si>
    <t>XOL 20</t>
  </si>
  <si>
    <t>XOL 21</t>
  </si>
  <si>
    <t>XOL 22</t>
  </si>
  <si>
    <t>XOL 23</t>
  </si>
  <si>
    <t>XOL 24</t>
  </si>
  <si>
    <t>XOL 25</t>
  </si>
  <si>
    <t>XOL 26</t>
  </si>
  <si>
    <t>XOL 27</t>
  </si>
  <si>
    <t>XOL 28</t>
  </si>
  <si>
    <t>XOL 29</t>
  </si>
  <si>
    <t>XOL 30</t>
  </si>
  <si>
    <t>XOL 31</t>
  </si>
  <si>
    <t>XOL 32</t>
  </si>
  <si>
    <t>XOL 33</t>
  </si>
  <si>
    <t>XOL 34</t>
  </si>
  <si>
    <t>XOL 35</t>
  </si>
  <si>
    <t>XOL 36</t>
  </si>
  <si>
    <t>XOL 37</t>
  </si>
  <si>
    <t>XOL 38</t>
  </si>
  <si>
    <t>XOL 39</t>
  </si>
  <si>
    <t>XX 2</t>
  </si>
  <si>
    <t>XX 3</t>
  </si>
  <si>
    <t>XX 4</t>
  </si>
  <si>
    <t>XX 5</t>
  </si>
  <si>
    <t>XX 6</t>
  </si>
  <si>
    <t>XX 7</t>
  </si>
  <si>
    <t>XX 8</t>
  </si>
  <si>
    <t>XX 9</t>
  </si>
  <si>
    <t>XX 10</t>
  </si>
  <si>
    <t>XX 11</t>
  </si>
  <si>
    <t>XX 12</t>
  </si>
  <si>
    <t>XX 13</t>
  </si>
  <si>
    <t>XX 14</t>
  </si>
  <si>
    <t>XX 15</t>
  </si>
  <si>
    <t>XX 16</t>
  </si>
  <si>
    <t>XX 17</t>
  </si>
  <si>
    <t>XX 18</t>
  </si>
  <si>
    <t>XX 19</t>
  </si>
  <si>
    <t>XX 20</t>
  </si>
  <si>
    <t>XX 21</t>
  </si>
  <si>
    <t>XX 22</t>
  </si>
  <si>
    <t>XX 23</t>
  </si>
  <si>
    <t>XX 24</t>
  </si>
  <si>
    <t>XX 25</t>
  </si>
  <si>
    <t>XX 26</t>
  </si>
  <si>
    <t>XX 27</t>
  </si>
  <si>
    <t>XX 28</t>
  </si>
  <si>
    <t>XX 29</t>
  </si>
  <si>
    <t>XX 30</t>
  </si>
  <si>
    <t>XX 31</t>
  </si>
  <si>
    <t>XX 32</t>
  </si>
  <si>
    <t>XX 33</t>
  </si>
  <si>
    <t>XX 34</t>
  </si>
  <si>
    <t>XX 35</t>
  </si>
  <si>
    <t>XX 36</t>
  </si>
  <si>
    <t>XX 37</t>
  </si>
  <si>
    <t>XX 38</t>
  </si>
  <si>
    <t>XX 39</t>
  </si>
  <si>
    <t>XX 40</t>
  </si>
  <si>
    <t>XX 41</t>
  </si>
  <si>
    <t>XX 42</t>
  </si>
  <si>
    <t>XX 43</t>
  </si>
  <si>
    <t>XX 44</t>
  </si>
  <si>
    <t>XX 45</t>
  </si>
  <si>
    <t>XX 46</t>
  </si>
  <si>
    <t>XX 47</t>
  </si>
  <si>
    <t>XX 48</t>
  </si>
  <si>
    <t>XX 49</t>
  </si>
  <si>
    <t>XX 50</t>
  </si>
  <si>
    <t>XX 51</t>
  </si>
  <si>
    <t>XX 52</t>
  </si>
  <si>
    <t>XX 53</t>
  </si>
  <si>
    <t>XX 54</t>
  </si>
  <si>
    <t>XX 55</t>
  </si>
  <si>
    <t>XX 56</t>
  </si>
  <si>
    <t>XX 57</t>
  </si>
  <si>
    <t>XX 58</t>
  </si>
  <si>
    <t>XX 59</t>
  </si>
  <si>
    <t>XX 60</t>
  </si>
  <si>
    <t>XX 61</t>
  </si>
  <si>
    <t>XX 62</t>
  </si>
  <si>
    <t>XX 63</t>
  </si>
  <si>
    <t>XX 64</t>
  </si>
  <si>
    <t>XX 65</t>
  </si>
  <si>
    <t>XX 66</t>
  </si>
  <si>
    <t>XX 67</t>
  </si>
  <si>
    <t>XX 68</t>
  </si>
  <si>
    <t>XX 69</t>
  </si>
  <si>
    <t>XX 70</t>
  </si>
  <si>
    <t>XX 71</t>
  </si>
  <si>
    <t>XX 72</t>
  </si>
  <si>
    <t>XX 73</t>
  </si>
  <si>
    <t>XX 74</t>
  </si>
  <si>
    <t>XX 75</t>
  </si>
  <si>
    <t>XX 76</t>
  </si>
  <si>
    <t>XX 77</t>
  </si>
  <si>
    <t>XX 78</t>
  </si>
  <si>
    <t>XX 79</t>
  </si>
  <si>
    <t>XX 80</t>
  </si>
  <si>
    <t>XX 81</t>
  </si>
  <si>
    <t>XX 82</t>
  </si>
  <si>
    <t>XX 83</t>
  </si>
  <si>
    <t>XX 84</t>
  </si>
  <si>
    <t>XX 85</t>
  </si>
  <si>
    <t>XX 86</t>
  </si>
  <si>
    <t>XX 87</t>
  </si>
  <si>
    <t>XX 88</t>
  </si>
  <si>
    <t>XX 89</t>
  </si>
  <si>
    <t>XX 90</t>
  </si>
  <si>
    <t>XX 91</t>
  </si>
  <si>
    <t>XX 92</t>
  </si>
  <si>
    <t>XX 93</t>
  </si>
  <si>
    <t>XX 94</t>
  </si>
  <si>
    <t>XX 95</t>
  </si>
  <si>
    <t>XX 96</t>
  </si>
  <si>
    <t>XX 97</t>
  </si>
  <si>
    <t>XX 98</t>
  </si>
  <si>
    <t>XX 99</t>
  </si>
  <si>
    <t>XX 100</t>
  </si>
  <si>
    <t>XX 101</t>
  </si>
  <si>
    <t>XX 102</t>
  </si>
  <si>
    <t>XX 103</t>
  </si>
  <si>
    <t>XX 104</t>
  </si>
  <si>
    <t>XX 105</t>
  </si>
  <si>
    <t>XX 106</t>
  </si>
  <si>
    <t>XX 107</t>
  </si>
  <si>
    <t>XX 108</t>
  </si>
  <si>
    <t>XX 109</t>
  </si>
  <si>
    <t>XX 110</t>
  </si>
  <si>
    <t>XX 111</t>
  </si>
  <si>
    <t>XX 112</t>
  </si>
  <si>
    <t>XX 113</t>
  </si>
  <si>
    <t>XX 114</t>
  </si>
  <si>
    <t>XX 115</t>
  </si>
  <si>
    <t>XX 116</t>
  </si>
  <si>
    <t>XX 117</t>
  </si>
  <si>
    <t>XX 118</t>
  </si>
  <si>
    <t>XX 119</t>
  </si>
  <si>
    <t>XX 120</t>
  </si>
  <si>
    <t>XX 121</t>
  </si>
  <si>
    <t>XX 122</t>
  </si>
  <si>
    <t>XX 123</t>
  </si>
  <si>
    <t>GP</t>
  </si>
  <si>
    <t>CP</t>
  </si>
  <si>
    <t>B</t>
  </si>
  <si>
    <t>epaisseur TOTAL</t>
  </si>
  <si>
    <t>Pas</t>
  </si>
  <si>
    <t xml:space="preserve">Calcul du pas </t>
  </si>
  <si>
    <t>PAS</t>
  </si>
  <si>
    <t>Lcrem</t>
  </si>
  <si>
    <t>Nombre de pièces</t>
  </si>
  <si>
    <t>épaisseur pieces sans composant particulier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</si>
</sst>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1" fillId="4" borderId="1" xfId="0" applyFont="1" applyFill="1" applyBorder="1"/>
    <xf numFmtId="0" fontId="0" fillId="4" borderId="1" xfId="0" applyFont="1" applyFill="1" applyBorder="1"/>
    <xf numFmtId="0" fontId="1" fillId="3" borderId="1" xfId="0" applyFont="1" applyFill="1" applyBorder="1"/>
    <xf numFmtId="0" fontId="2" fillId="2" borderId="1" xfId="0" applyFont="1" applyFill="1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1" fillId="0" borderId="0" xfId="0" applyFont="1"/>
    <xf numFmtId="0" fontId="0" fillId="0" borderId="6" xfId="0" applyBorder="1"/>
    <xf numFmtId="0" fontId="5" fillId="5" borderId="1" xfId="0" applyFont="1" applyFill="1" applyBorder="1"/>
    <xf numFmtId="0" fontId="4" fillId="5" borderId="1" xfId="0" applyFont="1" applyFill="1" applyBorder="1"/>
    <xf numFmtId="0" fontId="1" fillId="0" borderId="7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2</xdr:row>
          <xdr:rowOff>28575</xdr:rowOff>
        </xdr:from>
        <xdr:to>
          <xdr:col>12</xdr:col>
          <xdr:colOff>752475</xdr:colOff>
          <xdr:row>6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Exec_Emballage_Ideal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219075</xdr:colOff>
          <xdr:row>2</xdr:row>
          <xdr:rowOff>0</xdr:rowOff>
        </xdr:from>
        <xdr:to>
          <xdr:col>13</xdr:col>
          <xdr:colOff>295275</xdr:colOff>
          <xdr:row>7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Exec_Emballage_Ideal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%20base%20de%20donn&#233;es%20conditionnement/Verre%20auto%20aide%20extern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%20base%20de%20donn&#233;es%20conditionnement/Ressources%20Gilles/T_Palet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>
        <row r="3">
          <cell r="A3" t="str">
            <v>ALF</v>
          </cell>
          <cell r="D3">
            <v>1342</v>
          </cell>
          <cell r="E3">
            <v>616</v>
          </cell>
        </row>
        <row r="4">
          <cell r="D4">
            <v>943</v>
          </cell>
          <cell r="E4">
            <v>606</v>
          </cell>
        </row>
        <row r="5">
          <cell r="D5">
            <v>1430</v>
          </cell>
          <cell r="E5">
            <v>1146</v>
          </cell>
        </row>
        <row r="6">
          <cell r="D6">
            <v>1144</v>
          </cell>
          <cell r="E6">
            <v>1118</v>
          </cell>
        </row>
        <row r="7">
          <cell r="D7">
            <v>1143</v>
          </cell>
          <cell r="E7">
            <v>1214</v>
          </cell>
        </row>
        <row r="8">
          <cell r="D8">
            <v>816</v>
          </cell>
          <cell r="E8">
            <v>656</v>
          </cell>
        </row>
        <row r="9">
          <cell r="D9">
            <v>644.29999999999995</v>
          </cell>
          <cell r="E9">
            <v>441.9</v>
          </cell>
        </row>
        <row r="10">
          <cell r="D10">
            <v>815</v>
          </cell>
          <cell r="E10">
            <v>488</v>
          </cell>
        </row>
        <row r="11">
          <cell r="D11">
            <v>786</v>
          </cell>
          <cell r="E11">
            <v>579</v>
          </cell>
        </row>
        <row r="12">
          <cell r="D12">
            <v>786</v>
          </cell>
          <cell r="E12">
            <v>579</v>
          </cell>
        </row>
        <row r="13">
          <cell r="D13">
            <v>788</v>
          </cell>
          <cell r="E13">
            <v>579</v>
          </cell>
        </row>
        <row r="14">
          <cell r="D14">
            <v>1489</v>
          </cell>
          <cell r="E14">
            <v>1066</v>
          </cell>
        </row>
        <row r="15">
          <cell r="D15">
            <v>1489</v>
          </cell>
          <cell r="E15">
            <v>1066</v>
          </cell>
        </row>
        <row r="16">
          <cell r="D16">
            <v>1495</v>
          </cell>
          <cell r="E16">
            <v>1066</v>
          </cell>
        </row>
        <row r="17">
          <cell r="D17">
            <v>909</v>
          </cell>
          <cell r="E17">
            <v>578</v>
          </cell>
        </row>
        <row r="18">
          <cell r="D18">
            <v>1192</v>
          </cell>
          <cell r="E18">
            <v>507</v>
          </cell>
        </row>
        <row r="19">
          <cell r="D19">
            <v>679</v>
          </cell>
          <cell r="E19">
            <v>403</v>
          </cell>
        </row>
        <row r="20">
          <cell r="D20">
            <v>679</v>
          </cell>
          <cell r="E20">
            <v>403</v>
          </cell>
        </row>
        <row r="21">
          <cell r="D21">
            <v>927</v>
          </cell>
          <cell r="E21">
            <v>514</v>
          </cell>
        </row>
        <row r="22">
          <cell r="D22">
            <v>1013</v>
          </cell>
          <cell r="E22">
            <v>531</v>
          </cell>
        </row>
        <row r="23">
          <cell r="D23">
            <v>777</v>
          </cell>
          <cell r="E23">
            <v>518</v>
          </cell>
        </row>
        <row r="24">
          <cell r="D24">
            <v>960</v>
          </cell>
          <cell r="E24">
            <v>513</v>
          </cell>
        </row>
        <row r="25">
          <cell r="D25">
            <v>1033</v>
          </cell>
          <cell r="E25">
            <v>159</v>
          </cell>
        </row>
        <row r="26">
          <cell r="D26">
            <v>1138</v>
          </cell>
          <cell r="E26">
            <v>501</v>
          </cell>
        </row>
        <row r="27">
          <cell r="D27">
            <v>790</v>
          </cell>
          <cell r="E27">
            <v>577</v>
          </cell>
        </row>
        <row r="28">
          <cell r="D28">
            <v>793</v>
          </cell>
          <cell r="E28">
            <v>550</v>
          </cell>
        </row>
        <row r="29">
          <cell r="D29">
            <v>793</v>
          </cell>
          <cell r="E29">
            <v>550</v>
          </cell>
        </row>
        <row r="30">
          <cell r="D30">
            <v>793</v>
          </cell>
          <cell r="E30">
            <v>550</v>
          </cell>
        </row>
        <row r="31">
          <cell r="D31">
            <v>622</v>
          </cell>
          <cell r="E31">
            <v>440</v>
          </cell>
        </row>
        <row r="32">
          <cell r="D32">
            <v>664</v>
          </cell>
          <cell r="E32">
            <v>440</v>
          </cell>
        </row>
        <row r="33">
          <cell r="D33">
            <v>1361</v>
          </cell>
          <cell r="E33">
            <v>1043</v>
          </cell>
        </row>
        <row r="34">
          <cell r="D34">
            <v>1362</v>
          </cell>
          <cell r="E34">
            <v>1062</v>
          </cell>
        </row>
        <row r="35">
          <cell r="D35">
            <v>908</v>
          </cell>
          <cell r="E35">
            <v>523</v>
          </cell>
        </row>
        <row r="36">
          <cell r="D36">
            <v>611</v>
          </cell>
          <cell r="E36">
            <v>474</v>
          </cell>
        </row>
        <row r="37">
          <cell r="D37">
            <v>237</v>
          </cell>
          <cell r="E37">
            <v>313</v>
          </cell>
        </row>
        <row r="38">
          <cell r="D38">
            <v>834</v>
          </cell>
          <cell r="E38">
            <v>443</v>
          </cell>
        </row>
        <row r="39">
          <cell r="D39">
            <v>1233</v>
          </cell>
          <cell r="E39">
            <v>419</v>
          </cell>
        </row>
        <row r="40">
          <cell r="D40">
            <v>1056</v>
          </cell>
          <cell r="E40">
            <v>711</v>
          </cell>
        </row>
        <row r="41">
          <cell r="D41">
            <v>922</v>
          </cell>
          <cell r="E41">
            <v>515</v>
          </cell>
        </row>
        <row r="42">
          <cell r="D42">
            <v>803</v>
          </cell>
          <cell r="E42">
            <v>485</v>
          </cell>
        </row>
        <row r="43">
          <cell r="D43">
            <v>1416</v>
          </cell>
          <cell r="E43">
            <v>1001</v>
          </cell>
        </row>
        <row r="44">
          <cell r="D44">
            <v>1134</v>
          </cell>
          <cell r="E44">
            <v>1366</v>
          </cell>
        </row>
        <row r="45">
          <cell r="D45">
            <v>1132</v>
          </cell>
          <cell r="E45">
            <v>1215</v>
          </cell>
        </row>
        <row r="46">
          <cell r="D46">
            <v>1162</v>
          </cell>
          <cell r="E46">
            <v>1316</v>
          </cell>
        </row>
        <row r="47">
          <cell r="D47">
            <v>958</v>
          </cell>
          <cell r="E47">
            <v>566</v>
          </cell>
        </row>
        <row r="48">
          <cell r="D48">
            <v>1434</v>
          </cell>
          <cell r="E48">
            <v>1032</v>
          </cell>
        </row>
        <row r="49">
          <cell r="D49">
            <v>1153</v>
          </cell>
          <cell r="E49">
            <v>446</v>
          </cell>
        </row>
        <row r="50">
          <cell r="D50">
            <v>1296</v>
          </cell>
          <cell r="E50">
            <v>876</v>
          </cell>
        </row>
        <row r="51">
          <cell r="D51">
            <v>1288</v>
          </cell>
          <cell r="E51">
            <v>490</v>
          </cell>
        </row>
        <row r="52">
          <cell r="D52">
            <v>682</v>
          </cell>
          <cell r="E52">
            <v>575</v>
          </cell>
        </row>
        <row r="53">
          <cell r="D53">
            <v>1489</v>
          </cell>
          <cell r="E53">
            <v>1066</v>
          </cell>
        </row>
        <row r="54">
          <cell r="D54">
            <v>1489</v>
          </cell>
          <cell r="E54">
            <v>1066</v>
          </cell>
        </row>
        <row r="55">
          <cell r="D55">
            <v>1495</v>
          </cell>
          <cell r="E55">
            <v>1066</v>
          </cell>
        </row>
        <row r="56">
          <cell r="D56">
            <v>1495</v>
          </cell>
          <cell r="E56">
            <v>1066</v>
          </cell>
        </row>
        <row r="57">
          <cell r="D57">
            <v>843</v>
          </cell>
          <cell r="E57">
            <v>567</v>
          </cell>
        </row>
        <row r="58">
          <cell r="D58">
            <v>815</v>
          </cell>
          <cell r="E58">
            <v>556</v>
          </cell>
        </row>
        <row r="59">
          <cell r="D59">
            <v>815</v>
          </cell>
          <cell r="E59">
            <v>612</v>
          </cell>
        </row>
        <row r="60">
          <cell r="D60">
            <v>1243</v>
          </cell>
          <cell r="E60">
            <v>553</v>
          </cell>
        </row>
        <row r="61">
          <cell r="D61">
            <v>983</v>
          </cell>
          <cell r="E61">
            <v>878</v>
          </cell>
        </row>
        <row r="62">
          <cell r="D62">
            <v>1193</v>
          </cell>
          <cell r="E62">
            <v>797</v>
          </cell>
        </row>
        <row r="63">
          <cell r="D63">
            <v>943</v>
          </cell>
          <cell r="E63">
            <v>594</v>
          </cell>
        </row>
        <row r="64">
          <cell r="D64">
            <v>1143</v>
          </cell>
          <cell r="E64">
            <v>1373</v>
          </cell>
        </row>
        <row r="65">
          <cell r="D65">
            <v>1052</v>
          </cell>
          <cell r="E65">
            <v>892</v>
          </cell>
        </row>
        <row r="66">
          <cell r="D66">
            <v>764</v>
          </cell>
          <cell r="E66">
            <v>563</v>
          </cell>
        </row>
        <row r="67">
          <cell r="D67">
            <v>297</v>
          </cell>
          <cell r="E67">
            <v>395</v>
          </cell>
        </row>
        <row r="68">
          <cell r="D68">
            <v>919</v>
          </cell>
          <cell r="E68">
            <v>633</v>
          </cell>
        </row>
        <row r="69">
          <cell r="D69">
            <v>365</v>
          </cell>
          <cell r="E69">
            <v>290</v>
          </cell>
        </row>
        <row r="70">
          <cell r="D70">
            <v>677</v>
          </cell>
          <cell r="E70">
            <v>554</v>
          </cell>
        </row>
        <row r="71">
          <cell r="D71">
            <v>866</v>
          </cell>
          <cell r="E71">
            <v>460</v>
          </cell>
        </row>
        <row r="72">
          <cell r="D72">
            <v>660</v>
          </cell>
          <cell r="E72">
            <v>593</v>
          </cell>
        </row>
        <row r="73">
          <cell r="D73">
            <v>478</v>
          </cell>
          <cell r="E73">
            <v>285</v>
          </cell>
        </row>
        <row r="74">
          <cell r="D74">
            <v>1238</v>
          </cell>
          <cell r="E74">
            <v>486</v>
          </cell>
        </row>
        <row r="75">
          <cell r="D75">
            <v>1428</v>
          </cell>
          <cell r="E75">
            <v>564</v>
          </cell>
        </row>
        <row r="76">
          <cell r="D76">
            <v>506</v>
          </cell>
          <cell r="E76">
            <v>235</v>
          </cell>
        </row>
        <row r="77">
          <cell r="D77">
            <v>861</v>
          </cell>
          <cell r="E77">
            <v>451</v>
          </cell>
        </row>
        <row r="78">
          <cell r="D78">
            <v>1108</v>
          </cell>
          <cell r="E78">
            <v>963</v>
          </cell>
        </row>
        <row r="79">
          <cell r="D79">
            <v>1219</v>
          </cell>
          <cell r="E79">
            <v>483</v>
          </cell>
        </row>
        <row r="80">
          <cell r="D80">
            <v>420</v>
          </cell>
          <cell r="E80">
            <v>301</v>
          </cell>
        </row>
        <row r="81">
          <cell r="D81">
            <v>859</v>
          </cell>
          <cell r="E81">
            <v>364</v>
          </cell>
        </row>
        <row r="82">
          <cell r="D82">
            <v>1282</v>
          </cell>
          <cell r="E82">
            <v>449</v>
          </cell>
        </row>
        <row r="83">
          <cell r="D83">
            <v>893</v>
          </cell>
          <cell r="E83">
            <v>614</v>
          </cell>
        </row>
        <row r="84">
          <cell r="D84">
            <v>751</v>
          </cell>
          <cell r="E84">
            <v>507</v>
          </cell>
        </row>
        <row r="85">
          <cell r="D85">
            <v>753</v>
          </cell>
          <cell r="E85">
            <v>453</v>
          </cell>
        </row>
        <row r="86">
          <cell r="D86">
            <v>781</v>
          </cell>
          <cell r="E86">
            <v>311</v>
          </cell>
        </row>
        <row r="87">
          <cell r="D87">
            <v>1238</v>
          </cell>
          <cell r="E87">
            <v>486</v>
          </cell>
        </row>
        <row r="88">
          <cell r="D88">
            <v>1295</v>
          </cell>
          <cell r="E88">
            <v>414</v>
          </cell>
        </row>
        <row r="89">
          <cell r="D89">
            <v>633</v>
          </cell>
          <cell r="E89">
            <v>325</v>
          </cell>
        </row>
        <row r="90">
          <cell r="D90">
            <v>1499</v>
          </cell>
          <cell r="E90">
            <v>556</v>
          </cell>
        </row>
        <row r="91">
          <cell r="D91">
            <v>1328</v>
          </cell>
          <cell r="E91">
            <v>399</v>
          </cell>
        </row>
        <row r="92">
          <cell r="D92">
            <v>744</v>
          </cell>
          <cell r="E92">
            <v>549</v>
          </cell>
        </row>
        <row r="93">
          <cell r="D93">
            <v>1052</v>
          </cell>
          <cell r="E93">
            <v>251</v>
          </cell>
        </row>
        <row r="94">
          <cell r="D94">
            <v>435</v>
          </cell>
          <cell r="E94">
            <v>588</v>
          </cell>
        </row>
        <row r="95">
          <cell r="D95">
            <v>624</v>
          </cell>
          <cell r="E95">
            <v>667</v>
          </cell>
        </row>
        <row r="96">
          <cell r="D96">
            <v>651</v>
          </cell>
          <cell r="E96">
            <v>659</v>
          </cell>
        </row>
        <row r="97">
          <cell r="D97">
            <v>435</v>
          </cell>
          <cell r="E97">
            <v>588</v>
          </cell>
        </row>
        <row r="98">
          <cell r="D98">
            <v>1164</v>
          </cell>
          <cell r="E98">
            <v>597</v>
          </cell>
        </row>
        <row r="99">
          <cell r="D99">
            <v>1318</v>
          </cell>
          <cell r="E99">
            <v>577</v>
          </cell>
        </row>
        <row r="100">
          <cell r="D100">
            <v>918</v>
          </cell>
          <cell r="E100">
            <v>577</v>
          </cell>
        </row>
        <row r="101">
          <cell r="D101">
            <v>1647</v>
          </cell>
          <cell r="E101">
            <v>1141</v>
          </cell>
        </row>
        <row r="102">
          <cell r="D102">
            <v>923</v>
          </cell>
          <cell r="E102">
            <v>547</v>
          </cell>
        </row>
        <row r="103">
          <cell r="D103">
            <v>910</v>
          </cell>
          <cell r="E103">
            <v>511</v>
          </cell>
        </row>
        <row r="104">
          <cell r="D104">
            <v>924</v>
          </cell>
          <cell r="E104">
            <v>557</v>
          </cell>
        </row>
        <row r="105">
          <cell r="D105">
            <v>724</v>
          </cell>
          <cell r="E105">
            <v>502</v>
          </cell>
        </row>
        <row r="106">
          <cell r="D106">
            <v>753</v>
          </cell>
          <cell r="E106">
            <v>453</v>
          </cell>
        </row>
        <row r="107">
          <cell r="D107">
            <v>1227</v>
          </cell>
          <cell r="E107">
            <v>509</v>
          </cell>
        </row>
        <row r="108">
          <cell r="D108">
            <v>1028</v>
          </cell>
          <cell r="E108">
            <v>548</v>
          </cell>
        </row>
        <row r="109">
          <cell r="D109">
            <v>1028</v>
          </cell>
          <cell r="E109">
            <v>548</v>
          </cell>
        </row>
        <row r="110">
          <cell r="D110">
            <v>985</v>
          </cell>
          <cell r="E110">
            <v>577</v>
          </cell>
        </row>
        <row r="111">
          <cell r="D111">
            <v>902</v>
          </cell>
          <cell r="E111">
            <v>539</v>
          </cell>
        </row>
        <row r="112">
          <cell r="D112">
            <v>933</v>
          </cell>
          <cell r="E112">
            <v>780</v>
          </cell>
        </row>
        <row r="113">
          <cell r="D113">
            <v>1248</v>
          </cell>
          <cell r="E113">
            <v>900</v>
          </cell>
        </row>
        <row r="114">
          <cell r="D114">
            <v>705</v>
          </cell>
          <cell r="E114">
            <v>445</v>
          </cell>
        </row>
        <row r="115">
          <cell r="D115">
            <v>785</v>
          </cell>
          <cell r="E115">
            <v>430</v>
          </cell>
        </row>
        <row r="116">
          <cell r="D116">
            <v>1248</v>
          </cell>
          <cell r="E116">
            <v>900</v>
          </cell>
        </row>
        <row r="117">
          <cell r="D117">
            <v>785</v>
          </cell>
          <cell r="E117">
            <v>430</v>
          </cell>
        </row>
        <row r="118">
          <cell r="D118">
            <v>785</v>
          </cell>
          <cell r="E118">
            <v>430</v>
          </cell>
        </row>
        <row r="119">
          <cell r="D119">
            <v>705</v>
          </cell>
          <cell r="E119">
            <v>445</v>
          </cell>
        </row>
        <row r="120">
          <cell r="D120">
            <v>839</v>
          </cell>
          <cell r="E120">
            <v>608</v>
          </cell>
        </row>
        <row r="121">
          <cell r="D121">
            <v>812</v>
          </cell>
          <cell r="E121">
            <v>697</v>
          </cell>
        </row>
        <row r="122">
          <cell r="D122">
            <v>1147</v>
          </cell>
          <cell r="E122">
            <v>539</v>
          </cell>
        </row>
        <row r="123">
          <cell r="D123">
            <v>923</v>
          </cell>
          <cell r="E123">
            <v>543</v>
          </cell>
        </row>
        <row r="124">
          <cell r="D124">
            <v>923</v>
          </cell>
          <cell r="E124">
            <v>543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_Palette"/>
    </sheetNames>
    <sheetDataSet>
      <sheetData sheetId="0">
        <row r="2">
          <cell r="B2" t="str">
            <v>R0P9.47</v>
          </cell>
          <cell r="G2" t="str">
            <v>1550</v>
          </cell>
          <cell r="H2" t="str">
            <v>800</v>
          </cell>
        </row>
        <row r="3">
          <cell r="G3" t="str">
            <v>1640</v>
          </cell>
          <cell r="H3" t="str">
            <v>880</v>
          </cell>
        </row>
        <row r="4">
          <cell r="G4" t="str">
            <v>1600</v>
          </cell>
          <cell r="H4" t="str">
            <v>760</v>
          </cell>
        </row>
        <row r="5">
          <cell r="G5" t="str">
            <v>960</v>
          </cell>
          <cell r="H5" t="str">
            <v>780</v>
          </cell>
        </row>
        <row r="6">
          <cell r="G6" t="str">
            <v>1840</v>
          </cell>
          <cell r="H6" t="str">
            <v>880</v>
          </cell>
        </row>
        <row r="7">
          <cell r="G7" t="str">
            <v>1586</v>
          </cell>
          <cell r="H7" t="str">
            <v>885</v>
          </cell>
        </row>
        <row r="8">
          <cell r="G8" t="str">
            <v>1100</v>
          </cell>
          <cell r="H8" t="str">
            <v>760</v>
          </cell>
        </row>
        <row r="9">
          <cell r="G9" t="str">
            <v>1300</v>
          </cell>
          <cell r="H9" t="str">
            <v>940</v>
          </cell>
        </row>
        <row r="10">
          <cell r="G10" t="str">
            <v>1840</v>
          </cell>
          <cell r="H10" t="str">
            <v>880</v>
          </cell>
        </row>
        <row r="11">
          <cell r="G11" t="str">
            <v>1840</v>
          </cell>
          <cell r="H11" t="str">
            <v>880</v>
          </cell>
        </row>
        <row r="12">
          <cell r="G12" t="str">
            <v>1640</v>
          </cell>
          <cell r="H12" t="str">
            <v>880</v>
          </cell>
        </row>
        <row r="13">
          <cell r="G13" t="str">
            <v>1640</v>
          </cell>
          <cell r="H13" t="str">
            <v>880</v>
          </cell>
        </row>
        <row r="14">
          <cell r="G14" t="str">
            <v>1060</v>
          </cell>
          <cell r="H14" t="str">
            <v>835</v>
          </cell>
        </row>
        <row r="15">
          <cell r="G15" t="str">
            <v>1640</v>
          </cell>
          <cell r="H15" t="str">
            <v>880</v>
          </cell>
        </row>
        <row r="16">
          <cell r="G16" t="str">
            <v>1640</v>
          </cell>
          <cell r="H16" t="str">
            <v>880</v>
          </cell>
        </row>
        <row r="36">
          <cell r="G36" t="str">
            <v>1210</v>
          </cell>
          <cell r="H36" t="str">
            <v>850</v>
          </cell>
        </row>
        <row r="61">
          <cell r="G61" t="str">
            <v>1200</v>
          </cell>
          <cell r="H61" t="str">
            <v>1050</v>
          </cell>
        </row>
        <row r="65">
          <cell r="G65" t="str">
            <v>1150</v>
          </cell>
          <cell r="H65" t="str">
            <v>850</v>
          </cell>
        </row>
        <row r="72">
          <cell r="G72" t="str">
            <v>1100</v>
          </cell>
          <cell r="H72" t="str">
            <v>760</v>
          </cell>
        </row>
        <row r="73">
          <cell r="G73" t="str">
            <v>1150</v>
          </cell>
          <cell r="H73" t="str">
            <v>680</v>
          </cell>
        </row>
        <row r="74">
          <cell r="G74" t="str">
            <v>1300</v>
          </cell>
          <cell r="H74" t="str">
            <v>890</v>
          </cell>
        </row>
        <row r="76">
          <cell r="G76" t="str">
            <v>1100</v>
          </cell>
          <cell r="H76" t="str">
            <v>760</v>
          </cell>
        </row>
        <row r="78">
          <cell r="G78" t="str">
            <v>960</v>
          </cell>
          <cell r="H78" t="str">
            <v>780</v>
          </cell>
        </row>
        <row r="95">
          <cell r="G95" t="str">
            <v>1640</v>
          </cell>
          <cell r="H95" t="str">
            <v>880</v>
          </cell>
        </row>
        <row r="96">
          <cell r="G96" t="str">
            <v>1550</v>
          </cell>
          <cell r="H96" t="str">
            <v>800</v>
          </cell>
        </row>
        <row r="97">
          <cell r="G97" t="str">
            <v>1085</v>
          </cell>
          <cell r="H97" t="str">
            <v>885</v>
          </cell>
        </row>
        <row r="98">
          <cell r="G98" t="str">
            <v>1085</v>
          </cell>
          <cell r="H98" t="str">
            <v>885</v>
          </cell>
        </row>
        <row r="99">
          <cell r="G99" t="str">
            <v>1085</v>
          </cell>
          <cell r="H99" t="str">
            <v>885</v>
          </cell>
        </row>
        <row r="100">
          <cell r="G100" t="str">
            <v>1085</v>
          </cell>
          <cell r="H100" t="str">
            <v>885</v>
          </cell>
        </row>
        <row r="101">
          <cell r="G101" t="str">
            <v>1640</v>
          </cell>
          <cell r="H101" t="str">
            <v>1040</v>
          </cell>
        </row>
        <row r="104">
          <cell r="G104" t="str">
            <v>980</v>
          </cell>
          <cell r="H104" t="str">
            <v>780</v>
          </cell>
        </row>
        <row r="105">
          <cell r="G105" t="str">
            <v>960</v>
          </cell>
          <cell r="H105" t="str">
            <v>780</v>
          </cell>
        </row>
        <row r="106">
          <cell r="G106" t="str">
            <v>1100</v>
          </cell>
          <cell r="H106" t="str">
            <v>760</v>
          </cell>
        </row>
        <row r="107">
          <cell r="G107" t="str">
            <v>1210</v>
          </cell>
          <cell r="H107" t="str">
            <v>850</v>
          </cell>
        </row>
        <row r="108">
          <cell r="G108" t="str">
            <v>1550</v>
          </cell>
          <cell r="H108" t="str">
            <v>800</v>
          </cell>
        </row>
        <row r="110">
          <cell r="G110" t="str">
            <v>1640</v>
          </cell>
          <cell r="H110" t="str">
            <v>880</v>
          </cell>
        </row>
        <row r="112">
          <cell r="G112" t="str">
            <v>1100</v>
          </cell>
          <cell r="H112" t="str">
            <v>1100</v>
          </cell>
        </row>
        <row r="113">
          <cell r="G113" t="str">
            <v>1100</v>
          </cell>
          <cell r="H113" t="str">
            <v>1100</v>
          </cell>
        </row>
        <row r="115">
          <cell r="G115" t="str">
            <v>1100</v>
          </cell>
          <cell r="H115" t="str">
            <v>760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124"/>
  <sheetViews>
    <sheetView tabSelected="1" workbookViewId="0">
      <selection activeCell="A3" sqref="A3"/>
    </sheetView>
  </sheetViews>
  <sheetFormatPr baseColWidth="10" defaultColWidth="11.42578125" defaultRowHeight="15" x14ac:dyDescent="0.25"/>
  <cols>
    <col min="2" max="2" width="13.85546875" customWidth="1"/>
    <col min="3" max="3" width="13.140625" customWidth="1"/>
    <col min="6" max="6" width="25" customWidth="1"/>
  </cols>
  <sheetData>
    <row r="1" spans="1:14" x14ac:dyDescent="0.25">
      <c r="A1" s="24" t="s">
        <v>8</v>
      </c>
      <c r="B1" s="24"/>
      <c r="C1" s="24"/>
      <c r="D1" s="24"/>
      <c r="E1" s="24"/>
      <c r="G1" s="24" t="s">
        <v>7</v>
      </c>
      <c r="H1" s="24"/>
      <c r="I1" s="24"/>
      <c r="J1" s="24"/>
    </row>
    <row r="2" spans="1:14" x14ac:dyDescent="0.25">
      <c r="A2" s="2" t="s">
        <v>432</v>
      </c>
      <c r="B2" s="2" t="s">
        <v>431</v>
      </c>
      <c r="C2" s="2" t="s">
        <v>430</v>
      </c>
      <c r="D2" s="6" t="s">
        <v>0</v>
      </c>
      <c r="E2" s="6" t="s">
        <v>12</v>
      </c>
      <c r="F2" s="3" t="s">
        <v>6</v>
      </c>
      <c r="G2" s="3" t="s">
        <v>4</v>
      </c>
      <c r="H2" s="3" t="s">
        <v>5</v>
      </c>
      <c r="I2" s="8" t="s">
        <v>0</v>
      </c>
      <c r="J2" s="8" t="s">
        <v>1</v>
      </c>
      <c r="L2" s="25"/>
      <c r="M2" s="25"/>
    </row>
    <row r="3" spans="1:14" x14ac:dyDescent="0.25">
      <c r="A3" s="1">
        <v>33</v>
      </c>
      <c r="B3" s="1" t="s">
        <v>308</v>
      </c>
      <c r="C3" s="1" t="s">
        <v>108</v>
      </c>
      <c r="D3" s="7">
        <f>[1]Feuil2!D3</f>
        <v>1342</v>
      </c>
      <c r="E3" s="7">
        <f>[1]Feuil2!E3</f>
        <v>616</v>
      </c>
      <c r="F3" s="9" t="s">
        <v>232</v>
      </c>
      <c r="G3" s="1" t="s">
        <v>230</v>
      </c>
      <c r="H3" s="1" t="s">
        <v>269</v>
      </c>
      <c r="I3" s="4" t="str">
        <f>[2]T_Palette!G2</f>
        <v>1550</v>
      </c>
      <c r="J3" s="5" t="str">
        <f>[2]T_Palette!H2</f>
        <v>800</v>
      </c>
    </row>
    <row r="4" spans="1:14" x14ac:dyDescent="0.25">
      <c r="A4" s="1">
        <v>34</v>
      </c>
      <c r="B4" s="1" t="s">
        <v>309</v>
      </c>
      <c r="C4" s="1" t="s">
        <v>109</v>
      </c>
      <c r="D4" s="7">
        <f>[1]Feuil2!D4</f>
        <v>943</v>
      </c>
      <c r="E4" s="7">
        <f>[1]Feuil2!E4</f>
        <v>606</v>
      </c>
      <c r="F4" s="9" t="s">
        <v>233</v>
      </c>
      <c r="G4" s="1" t="s">
        <v>231</v>
      </c>
      <c r="H4" s="1" t="s">
        <v>270</v>
      </c>
      <c r="I4" s="4" t="str">
        <f>[2]T_Palette!G3</f>
        <v>1640</v>
      </c>
      <c r="J4" s="5" t="str">
        <f>[2]T_Palette!H3</f>
        <v>880</v>
      </c>
    </row>
    <row r="5" spans="1:14" x14ac:dyDescent="0.25">
      <c r="A5" s="1">
        <v>35</v>
      </c>
      <c r="B5" s="1" t="s">
        <v>310</v>
      </c>
      <c r="C5" s="1" t="s">
        <v>110</v>
      </c>
      <c r="D5" s="7">
        <f>[1]Feuil2!D5</f>
        <v>1430</v>
      </c>
      <c r="E5" s="7">
        <f>[1]Feuil2!E5</f>
        <v>1146</v>
      </c>
      <c r="F5" s="9" t="s">
        <v>233</v>
      </c>
      <c r="G5" s="1" t="s">
        <v>232</v>
      </c>
      <c r="H5" s="1" t="s">
        <v>271</v>
      </c>
      <c r="I5" s="4" t="str">
        <f>[2]T_Palette!G4</f>
        <v>1600</v>
      </c>
      <c r="J5" s="5" t="str">
        <f>[2]T_Palette!H4</f>
        <v>760</v>
      </c>
    </row>
    <row r="6" spans="1:14" x14ac:dyDescent="0.25">
      <c r="A6" s="1">
        <v>36</v>
      </c>
      <c r="B6" s="1" t="s">
        <v>311</v>
      </c>
      <c r="C6" s="1" t="s">
        <v>111</v>
      </c>
      <c r="D6" s="7">
        <f>[1]Feuil2!D6</f>
        <v>1144</v>
      </c>
      <c r="E6" s="7">
        <f>[1]Feuil2!E6</f>
        <v>1118</v>
      </c>
      <c r="F6" s="9" t="s">
        <v>233</v>
      </c>
      <c r="G6" s="1" t="s">
        <v>233</v>
      </c>
      <c r="H6" s="1" t="s">
        <v>272</v>
      </c>
      <c r="I6" s="4" t="str">
        <f>[2]T_Palette!G5</f>
        <v>960</v>
      </c>
      <c r="J6" s="5" t="str">
        <f>[2]T_Palette!H5</f>
        <v>780</v>
      </c>
    </row>
    <row r="7" spans="1:14" x14ac:dyDescent="0.25">
      <c r="A7" s="1">
        <v>37</v>
      </c>
      <c r="B7" s="1" t="s">
        <v>312</v>
      </c>
      <c r="C7" s="1" t="s">
        <v>112</v>
      </c>
      <c r="D7" s="7">
        <f>[1]Feuil2!D7</f>
        <v>1143</v>
      </c>
      <c r="E7" s="7">
        <f>[1]Feuil2!E7</f>
        <v>1214</v>
      </c>
      <c r="F7" s="9" t="s">
        <v>233</v>
      </c>
      <c r="G7" s="1" t="s">
        <v>234</v>
      </c>
      <c r="H7" s="1" t="s">
        <v>273</v>
      </c>
      <c r="I7" s="4" t="str">
        <f>[2]T_Palette!G6</f>
        <v>1840</v>
      </c>
      <c r="J7" s="5" t="str">
        <f>[2]T_Palette!H6</f>
        <v>880</v>
      </c>
    </row>
    <row r="8" spans="1:14" x14ac:dyDescent="0.25">
      <c r="A8" s="1">
        <v>38</v>
      </c>
      <c r="B8" s="1" t="s">
        <v>313</v>
      </c>
      <c r="C8" s="1" t="s">
        <v>113</v>
      </c>
      <c r="D8" s="7">
        <f>[1]Feuil2!D8</f>
        <v>816</v>
      </c>
      <c r="E8" s="7">
        <f>[1]Feuil2!E8</f>
        <v>656</v>
      </c>
      <c r="F8" s="9" t="s">
        <v>249</v>
      </c>
      <c r="G8" s="1" t="s">
        <v>235</v>
      </c>
      <c r="H8" s="1" t="s">
        <v>274</v>
      </c>
      <c r="I8" s="4" t="str">
        <f>[2]T_Palette!G7</f>
        <v>1586</v>
      </c>
      <c r="J8" s="5" t="str">
        <f>[2]T_Palette!H7</f>
        <v>885</v>
      </c>
    </row>
    <row r="9" spans="1:14" x14ac:dyDescent="0.25">
      <c r="A9" s="1">
        <v>39</v>
      </c>
      <c r="B9" s="1" t="s">
        <v>314</v>
      </c>
      <c r="C9" s="1" t="s">
        <v>114</v>
      </c>
      <c r="D9" s="7">
        <f>[1]Feuil2!D9</f>
        <v>644.29999999999995</v>
      </c>
      <c r="E9" s="7">
        <f>[1]Feuil2!E9</f>
        <v>441.9</v>
      </c>
      <c r="F9" s="9" t="s">
        <v>233</v>
      </c>
      <c r="G9" s="1" t="s">
        <v>236</v>
      </c>
      <c r="H9" s="1" t="s">
        <v>275</v>
      </c>
      <c r="I9" s="4" t="str">
        <f>[2]T_Palette!G8</f>
        <v>1100</v>
      </c>
      <c r="J9" s="5" t="str">
        <f>[2]T_Palette!H8</f>
        <v>760</v>
      </c>
    </row>
    <row r="10" spans="1:14" x14ac:dyDescent="0.25">
      <c r="A10" s="1">
        <v>40</v>
      </c>
      <c r="B10" s="1" t="s">
        <v>315</v>
      </c>
      <c r="C10" s="1" t="s">
        <v>115</v>
      </c>
      <c r="D10" s="7">
        <f>[1]Feuil2!D10</f>
        <v>815</v>
      </c>
      <c r="E10" s="7">
        <f>[1]Feuil2!E10</f>
        <v>488</v>
      </c>
      <c r="F10" s="9" t="s">
        <v>233</v>
      </c>
      <c r="G10" s="1" t="s">
        <v>237</v>
      </c>
      <c r="H10" s="1" t="s">
        <v>276</v>
      </c>
      <c r="I10" s="4" t="str">
        <f>[2]T_Palette!G9</f>
        <v>1300</v>
      </c>
      <c r="J10" s="5" t="str">
        <f>[2]T_Palette!H9</f>
        <v>940</v>
      </c>
    </row>
    <row r="11" spans="1:14" x14ac:dyDescent="0.25">
      <c r="A11" s="1">
        <v>41</v>
      </c>
      <c r="B11" s="1" t="s">
        <v>316</v>
      </c>
      <c r="C11" s="1" t="s">
        <v>116</v>
      </c>
      <c r="D11" s="7">
        <f>[1]Feuil2!D11</f>
        <v>786</v>
      </c>
      <c r="E11" s="7">
        <f>[1]Feuil2!E11</f>
        <v>579</v>
      </c>
      <c r="F11" s="9" t="s">
        <v>233</v>
      </c>
      <c r="G11" s="1" t="s">
        <v>238</v>
      </c>
      <c r="H11" s="1" t="s">
        <v>277</v>
      </c>
      <c r="I11" s="4" t="str">
        <f>[2]T_Palette!G10</f>
        <v>1840</v>
      </c>
      <c r="J11" s="5" t="str">
        <f>[2]T_Palette!H10</f>
        <v>880</v>
      </c>
    </row>
    <row r="12" spans="1:14" x14ac:dyDescent="0.25">
      <c r="A12" s="1">
        <v>42</v>
      </c>
      <c r="B12" s="1" t="s">
        <v>317</v>
      </c>
      <c r="C12" s="1" t="s">
        <v>117</v>
      </c>
      <c r="D12" s="7">
        <f>[1]Feuil2!D12</f>
        <v>786</v>
      </c>
      <c r="E12" s="7">
        <f>[1]Feuil2!E12</f>
        <v>579</v>
      </c>
      <c r="F12" s="9" t="s">
        <v>233</v>
      </c>
      <c r="G12" s="1" t="s">
        <v>239</v>
      </c>
      <c r="H12" s="1" t="s">
        <v>278</v>
      </c>
      <c r="I12" s="4" t="str">
        <f>[2]T_Palette!G11</f>
        <v>1840</v>
      </c>
      <c r="J12" s="5" t="str">
        <f>[2]T_Palette!H11</f>
        <v>880</v>
      </c>
    </row>
    <row r="13" spans="1:14" x14ac:dyDescent="0.25">
      <c r="A13" s="1">
        <v>43</v>
      </c>
      <c r="B13" s="1" t="s">
        <v>318</v>
      </c>
      <c r="C13" s="1" t="s">
        <v>118</v>
      </c>
      <c r="D13" s="7">
        <f>[1]Feuil2!D13</f>
        <v>788</v>
      </c>
      <c r="E13" s="7">
        <f>[1]Feuil2!E13</f>
        <v>579</v>
      </c>
      <c r="F13" s="9" t="s">
        <v>233</v>
      </c>
      <c r="G13" s="1" t="s">
        <v>240</v>
      </c>
      <c r="H13" s="1" t="s">
        <v>279</v>
      </c>
      <c r="I13" s="4" t="str">
        <f>[2]T_Palette!G12</f>
        <v>1640</v>
      </c>
      <c r="J13" s="5" t="str">
        <f>[2]T_Palette!H12</f>
        <v>880</v>
      </c>
      <c r="N13" t="s">
        <v>13</v>
      </c>
    </row>
    <row r="14" spans="1:14" x14ac:dyDescent="0.25">
      <c r="A14" s="1">
        <v>44</v>
      </c>
      <c r="B14" s="1" t="s">
        <v>319</v>
      </c>
      <c r="C14" s="1" t="s">
        <v>119</v>
      </c>
      <c r="D14" s="7">
        <f>[1]Feuil2!D14</f>
        <v>1489</v>
      </c>
      <c r="E14" s="7">
        <f>[1]Feuil2!E14</f>
        <v>1066</v>
      </c>
      <c r="F14" s="9" t="s">
        <v>233</v>
      </c>
      <c r="G14" s="1" t="s">
        <v>241</v>
      </c>
      <c r="H14" s="1" t="s">
        <v>280</v>
      </c>
      <c r="I14" s="4" t="str">
        <f>[2]T_Palette!G13</f>
        <v>1640</v>
      </c>
      <c r="J14" s="5" t="str">
        <f>[2]T_Palette!H13</f>
        <v>880</v>
      </c>
    </row>
    <row r="15" spans="1:14" x14ac:dyDescent="0.25">
      <c r="A15" s="1">
        <v>45</v>
      </c>
      <c r="B15" s="1" t="s">
        <v>320</v>
      </c>
      <c r="C15" s="1" t="s">
        <v>120</v>
      </c>
      <c r="D15" s="7">
        <f>[1]Feuil2!D15</f>
        <v>1489</v>
      </c>
      <c r="E15" s="7">
        <f>[1]Feuil2!E15</f>
        <v>1066</v>
      </c>
      <c r="F15" s="9" t="s">
        <v>233</v>
      </c>
      <c r="G15" s="1" t="s">
        <v>242</v>
      </c>
      <c r="H15" s="1" t="s">
        <v>281</v>
      </c>
      <c r="I15" s="4" t="str">
        <f>[2]T_Palette!G14</f>
        <v>1060</v>
      </c>
      <c r="J15" s="5" t="str">
        <f>[2]T_Palette!H14</f>
        <v>835</v>
      </c>
    </row>
    <row r="16" spans="1:14" x14ac:dyDescent="0.25">
      <c r="A16" s="1">
        <v>46</v>
      </c>
      <c r="B16" s="1" t="s">
        <v>321</v>
      </c>
      <c r="C16" s="1" t="s">
        <v>121</v>
      </c>
      <c r="D16" s="7">
        <f>[1]Feuil2!D16</f>
        <v>1495</v>
      </c>
      <c r="E16" s="7">
        <f>[1]Feuil2!E16</f>
        <v>1066</v>
      </c>
      <c r="F16" s="9" t="s">
        <v>233</v>
      </c>
      <c r="G16" s="1" t="s">
        <v>243</v>
      </c>
      <c r="H16" s="1" t="s">
        <v>282</v>
      </c>
      <c r="I16" s="4" t="str">
        <f>[2]T_Palette!G15</f>
        <v>1640</v>
      </c>
      <c r="J16" s="5" t="str">
        <f>[2]T_Palette!H15</f>
        <v>880</v>
      </c>
    </row>
    <row r="17" spans="1:10" x14ac:dyDescent="0.25">
      <c r="A17" s="1">
        <v>47</v>
      </c>
      <c r="B17" s="1" t="s">
        <v>322</v>
      </c>
      <c r="C17" s="1" t="s">
        <v>122</v>
      </c>
      <c r="D17" s="7">
        <f>[1]Feuil2!D17</f>
        <v>909</v>
      </c>
      <c r="E17" s="7">
        <f>[1]Feuil2!E17</f>
        <v>578</v>
      </c>
      <c r="F17" s="9" t="s">
        <v>233</v>
      </c>
      <c r="G17" s="1" t="s">
        <v>244</v>
      </c>
      <c r="H17" s="1" t="s">
        <v>283</v>
      </c>
      <c r="I17" s="4" t="str">
        <f>[2]T_Palette!G16</f>
        <v>1640</v>
      </c>
      <c r="J17" s="5" t="str">
        <f>[2]T_Palette!H16</f>
        <v>880</v>
      </c>
    </row>
    <row r="18" spans="1:10" x14ac:dyDescent="0.25">
      <c r="A18" s="1">
        <v>48</v>
      </c>
      <c r="B18" s="1" t="s">
        <v>323</v>
      </c>
      <c r="C18" s="1" t="s">
        <v>123</v>
      </c>
      <c r="D18" s="7">
        <f>[1]Feuil2!D18</f>
        <v>1192</v>
      </c>
      <c r="E18" s="7">
        <f>[1]Feuil2!E18</f>
        <v>507</v>
      </c>
      <c r="F18" s="9" t="s">
        <v>246</v>
      </c>
      <c r="G18" s="1" t="s">
        <v>245</v>
      </c>
      <c r="H18" s="1" t="s">
        <v>284</v>
      </c>
      <c r="I18" s="4" t="str">
        <f>[2]T_Palette!G36</f>
        <v>1210</v>
      </c>
      <c r="J18" s="5" t="str">
        <f>[2]T_Palette!H36</f>
        <v>850</v>
      </c>
    </row>
    <row r="19" spans="1:10" x14ac:dyDescent="0.25">
      <c r="A19" s="1">
        <v>49</v>
      </c>
      <c r="B19" s="1" t="s">
        <v>324</v>
      </c>
      <c r="C19" s="1" t="s">
        <v>124</v>
      </c>
      <c r="D19" s="7">
        <f>[1]Feuil2!D19</f>
        <v>679</v>
      </c>
      <c r="E19" s="7">
        <f>[1]Feuil2!E19</f>
        <v>403</v>
      </c>
      <c r="F19" s="9" t="s">
        <v>233</v>
      </c>
      <c r="G19" s="1" t="s">
        <v>246</v>
      </c>
      <c r="H19" s="1" t="s">
        <v>285</v>
      </c>
      <c r="I19" s="4" t="str">
        <f>[2]T_Palette!G61</f>
        <v>1200</v>
      </c>
      <c r="J19" s="5" t="str">
        <f>[2]T_Palette!H61</f>
        <v>1050</v>
      </c>
    </row>
    <row r="20" spans="1:10" x14ac:dyDescent="0.25">
      <c r="A20" s="1">
        <v>50</v>
      </c>
      <c r="B20" s="1" t="s">
        <v>325</v>
      </c>
      <c r="C20" s="1" t="s">
        <v>125</v>
      </c>
      <c r="D20" s="7">
        <f>[1]Feuil2!D20</f>
        <v>679</v>
      </c>
      <c r="E20" s="7">
        <f>[1]Feuil2!E20</f>
        <v>403</v>
      </c>
      <c r="F20" s="9" t="s">
        <v>233</v>
      </c>
      <c r="G20" s="1" t="s">
        <v>247</v>
      </c>
      <c r="H20" s="1" t="s">
        <v>286</v>
      </c>
      <c r="I20" s="4" t="str">
        <f>[2]T_Palette!G65</f>
        <v>1150</v>
      </c>
      <c r="J20" s="5" t="str">
        <f>[2]T_Palette!H65</f>
        <v>850</v>
      </c>
    </row>
    <row r="21" spans="1:10" x14ac:dyDescent="0.25">
      <c r="A21" s="1">
        <v>51</v>
      </c>
      <c r="B21" s="1" t="s">
        <v>326</v>
      </c>
      <c r="C21" s="1" t="s">
        <v>126</v>
      </c>
      <c r="D21" s="7">
        <f>[1]Feuil2!D21</f>
        <v>927</v>
      </c>
      <c r="E21" s="7">
        <f>[1]Feuil2!E21</f>
        <v>514</v>
      </c>
      <c r="F21" s="9" t="s">
        <v>233</v>
      </c>
      <c r="G21" s="1" t="s">
        <v>248</v>
      </c>
      <c r="H21" s="1" t="s">
        <v>287</v>
      </c>
      <c r="I21" s="4" t="str">
        <f>[2]T_Palette!G72</f>
        <v>1100</v>
      </c>
      <c r="J21" s="5" t="str">
        <f>[2]T_Palette!H72</f>
        <v>760</v>
      </c>
    </row>
    <row r="22" spans="1:10" x14ac:dyDescent="0.25">
      <c r="A22" s="1">
        <v>52</v>
      </c>
      <c r="B22" s="1" t="s">
        <v>327</v>
      </c>
      <c r="C22" s="1" t="s">
        <v>127</v>
      </c>
      <c r="D22" s="7">
        <f>[1]Feuil2!D22</f>
        <v>1013</v>
      </c>
      <c r="E22" s="7">
        <f>[1]Feuil2!E22</f>
        <v>531</v>
      </c>
      <c r="F22" s="9" t="s">
        <v>242</v>
      </c>
      <c r="G22" s="1" t="s">
        <v>249</v>
      </c>
      <c r="H22" s="1" t="s">
        <v>288</v>
      </c>
      <c r="I22" s="4" t="str">
        <f>[2]T_Palette!G73</f>
        <v>1150</v>
      </c>
      <c r="J22" s="5" t="str">
        <f>[2]T_Palette!H73</f>
        <v>680</v>
      </c>
    </row>
    <row r="23" spans="1:10" x14ac:dyDescent="0.25">
      <c r="A23" s="1">
        <v>53</v>
      </c>
      <c r="B23" s="1" t="s">
        <v>328</v>
      </c>
      <c r="C23" s="1" t="s">
        <v>128</v>
      </c>
      <c r="D23" s="7">
        <f>[1]Feuil2!D23</f>
        <v>777</v>
      </c>
      <c r="E23" s="7">
        <f>[1]Feuil2!E23</f>
        <v>518</v>
      </c>
      <c r="F23" s="9" t="s">
        <v>233</v>
      </c>
      <c r="G23" s="1" t="s">
        <v>250</v>
      </c>
      <c r="H23" s="1" t="s">
        <v>289</v>
      </c>
      <c r="I23" s="4" t="str">
        <f>[2]T_Palette!G74</f>
        <v>1300</v>
      </c>
      <c r="J23" s="5" t="str">
        <f>[2]T_Palette!H74</f>
        <v>890</v>
      </c>
    </row>
    <row r="24" spans="1:10" x14ac:dyDescent="0.25">
      <c r="A24" s="1">
        <v>54</v>
      </c>
      <c r="B24" s="1" t="s">
        <v>329</v>
      </c>
      <c r="C24" s="1" t="s">
        <v>129</v>
      </c>
      <c r="D24" s="7">
        <f>[1]Feuil2!D24</f>
        <v>960</v>
      </c>
      <c r="E24" s="7">
        <f>[1]Feuil2!E24</f>
        <v>513</v>
      </c>
      <c r="F24" s="9" t="s">
        <v>233</v>
      </c>
      <c r="G24" s="1" t="s">
        <v>251</v>
      </c>
      <c r="H24" s="1" t="s">
        <v>290</v>
      </c>
      <c r="I24" s="4" t="str">
        <f>[2]T_Palette!G76</f>
        <v>1100</v>
      </c>
      <c r="J24" s="5" t="str">
        <f>[2]T_Palette!H76</f>
        <v>760</v>
      </c>
    </row>
    <row r="25" spans="1:10" x14ac:dyDescent="0.25">
      <c r="A25" s="1">
        <v>55</v>
      </c>
      <c r="B25" s="1" t="s">
        <v>330</v>
      </c>
      <c r="C25" s="1" t="s">
        <v>130</v>
      </c>
      <c r="D25" s="7">
        <f>[1]Feuil2!D25</f>
        <v>1033</v>
      </c>
      <c r="E25" s="7">
        <f>[1]Feuil2!E25</f>
        <v>159</v>
      </c>
      <c r="F25" s="9" t="s">
        <v>242</v>
      </c>
      <c r="G25" s="1" t="s">
        <v>252</v>
      </c>
      <c r="H25" s="1" t="s">
        <v>291</v>
      </c>
      <c r="I25" s="4" t="str">
        <f>[2]T_Palette!G78</f>
        <v>960</v>
      </c>
      <c r="J25" s="5" t="str">
        <f>[2]T_Palette!H78</f>
        <v>780</v>
      </c>
    </row>
    <row r="26" spans="1:10" x14ac:dyDescent="0.25">
      <c r="A26" s="1">
        <v>56</v>
      </c>
      <c r="B26" s="1" t="s">
        <v>331</v>
      </c>
      <c r="C26" s="1" t="s">
        <v>131</v>
      </c>
      <c r="D26" s="7">
        <f>[1]Feuil2!D26</f>
        <v>1138</v>
      </c>
      <c r="E26" s="7">
        <f>[1]Feuil2!E26</f>
        <v>501</v>
      </c>
      <c r="F26" s="9" t="s">
        <v>249</v>
      </c>
      <c r="G26" s="1" t="s">
        <v>253</v>
      </c>
      <c r="H26" s="1" t="s">
        <v>292</v>
      </c>
      <c r="I26" s="4" t="str">
        <f>[2]T_Palette!G95</f>
        <v>1640</v>
      </c>
      <c r="J26" s="5" t="str">
        <f>[2]T_Palette!H95</f>
        <v>880</v>
      </c>
    </row>
    <row r="27" spans="1:10" x14ac:dyDescent="0.25">
      <c r="A27" s="1">
        <v>57</v>
      </c>
      <c r="B27" s="1" t="s">
        <v>332</v>
      </c>
      <c r="C27" s="1" t="s">
        <v>132</v>
      </c>
      <c r="D27" s="7">
        <f>[1]Feuil2!D27</f>
        <v>790</v>
      </c>
      <c r="E27" s="7">
        <f>[1]Feuil2!E27</f>
        <v>577</v>
      </c>
      <c r="F27" s="9" t="s">
        <v>233</v>
      </c>
      <c r="G27" s="1" t="s">
        <v>254</v>
      </c>
      <c r="H27" s="1" t="s">
        <v>293</v>
      </c>
      <c r="I27" s="4" t="str">
        <f>[2]T_Palette!G96</f>
        <v>1550</v>
      </c>
      <c r="J27" s="5" t="str">
        <f>[2]T_Palette!H96</f>
        <v>800</v>
      </c>
    </row>
    <row r="28" spans="1:10" x14ac:dyDescent="0.25">
      <c r="A28" s="1">
        <v>58</v>
      </c>
      <c r="B28" s="1" t="s">
        <v>333</v>
      </c>
      <c r="C28" s="1" t="s">
        <v>133</v>
      </c>
      <c r="D28" s="7">
        <f>[1]Feuil2!D28</f>
        <v>793</v>
      </c>
      <c r="E28" s="7">
        <f>[1]Feuil2!E28</f>
        <v>550</v>
      </c>
      <c r="F28" s="9" t="s">
        <v>233</v>
      </c>
      <c r="G28" s="1" t="s">
        <v>255</v>
      </c>
      <c r="H28" s="1" t="s">
        <v>294</v>
      </c>
      <c r="I28" s="4" t="str">
        <f>[2]T_Palette!G97</f>
        <v>1085</v>
      </c>
      <c r="J28" s="5" t="str">
        <f>[2]T_Palette!H97</f>
        <v>885</v>
      </c>
    </row>
    <row r="29" spans="1:10" x14ac:dyDescent="0.25">
      <c r="A29" s="1">
        <v>59</v>
      </c>
      <c r="B29" s="1" t="s">
        <v>334</v>
      </c>
      <c r="C29" s="1" t="s">
        <v>134</v>
      </c>
      <c r="D29" s="7">
        <f>[1]Feuil2!D29</f>
        <v>793</v>
      </c>
      <c r="E29" s="7">
        <f>[1]Feuil2!E29</f>
        <v>550</v>
      </c>
      <c r="F29" s="9" t="s">
        <v>233</v>
      </c>
      <c r="G29" s="1" t="s">
        <v>256</v>
      </c>
      <c r="H29" s="1" t="s">
        <v>295</v>
      </c>
      <c r="I29" s="4" t="str">
        <f>[2]T_Palette!G98</f>
        <v>1085</v>
      </c>
      <c r="J29" s="5" t="str">
        <f>[2]T_Palette!H98</f>
        <v>885</v>
      </c>
    </row>
    <row r="30" spans="1:10" x14ac:dyDescent="0.25">
      <c r="A30" s="1">
        <v>60</v>
      </c>
      <c r="B30" s="1" t="s">
        <v>335</v>
      </c>
      <c r="C30" s="1" t="s">
        <v>135</v>
      </c>
      <c r="D30" s="7">
        <f>[1]Feuil2!D30</f>
        <v>793</v>
      </c>
      <c r="E30" s="7">
        <f>[1]Feuil2!E30</f>
        <v>550</v>
      </c>
      <c r="F30" s="9" t="s">
        <v>233</v>
      </c>
      <c r="G30" s="1" t="s">
        <v>257</v>
      </c>
      <c r="H30" s="1" t="s">
        <v>296</v>
      </c>
      <c r="I30" s="4" t="str">
        <f>[2]T_Palette!G99</f>
        <v>1085</v>
      </c>
      <c r="J30" s="4" t="str">
        <f>[2]T_Palette!H99</f>
        <v>885</v>
      </c>
    </row>
    <row r="31" spans="1:10" x14ac:dyDescent="0.25">
      <c r="A31" s="1">
        <v>61</v>
      </c>
      <c r="B31" s="1" t="s">
        <v>336</v>
      </c>
      <c r="C31" s="1" t="s">
        <v>136</v>
      </c>
      <c r="D31" s="7">
        <f>[1]Feuil2!D31</f>
        <v>622</v>
      </c>
      <c r="E31" s="7">
        <f>[1]Feuil2!E31</f>
        <v>440</v>
      </c>
      <c r="F31" s="9" t="s">
        <v>233</v>
      </c>
      <c r="G31" s="1" t="s">
        <v>258</v>
      </c>
      <c r="H31" s="1" t="s">
        <v>297</v>
      </c>
      <c r="I31" s="4" t="str">
        <f>[2]T_Palette!G100</f>
        <v>1085</v>
      </c>
      <c r="J31" s="4" t="str">
        <f>[2]T_Palette!H100</f>
        <v>885</v>
      </c>
    </row>
    <row r="32" spans="1:10" x14ac:dyDescent="0.25">
      <c r="A32" s="1">
        <v>62</v>
      </c>
      <c r="B32" s="1" t="s">
        <v>337</v>
      </c>
      <c r="C32" s="1" t="s">
        <v>137</v>
      </c>
      <c r="D32" s="7">
        <f>[1]Feuil2!D32</f>
        <v>664</v>
      </c>
      <c r="E32" s="7">
        <f>[1]Feuil2!E32</f>
        <v>440</v>
      </c>
      <c r="F32" s="9" t="s">
        <v>233</v>
      </c>
      <c r="G32" s="1" t="s">
        <v>259</v>
      </c>
      <c r="H32" s="1" t="s">
        <v>298</v>
      </c>
      <c r="I32" s="4" t="str">
        <f>[2]T_Palette!G101</f>
        <v>1640</v>
      </c>
      <c r="J32" s="4" t="str">
        <f>[2]T_Palette!H101</f>
        <v>1040</v>
      </c>
    </row>
    <row r="33" spans="1:10" x14ac:dyDescent="0.25">
      <c r="A33" s="1">
        <v>63</v>
      </c>
      <c r="B33" s="1" t="s">
        <v>338</v>
      </c>
      <c r="C33" s="1" t="s">
        <v>138</v>
      </c>
      <c r="D33" s="7">
        <f>[1]Feuil2!D33</f>
        <v>1361</v>
      </c>
      <c r="E33" s="7">
        <f>[1]Feuil2!E33</f>
        <v>1043</v>
      </c>
      <c r="F33" s="9" t="s">
        <v>233</v>
      </c>
      <c r="G33" s="1" t="s">
        <v>260</v>
      </c>
      <c r="H33" s="1" t="s">
        <v>299</v>
      </c>
      <c r="I33" s="4" t="str">
        <f>[2]T_Palette!G104</f>
        <v>980</v>
      </c>
      <c r="J33" s="4" t="str">
        <f>[2]T_Palette!H104</f>
        <v>780</v>
      </c>
    </row>
    <row r="34" spans="1:10" x14ac:dyDescent="0.25">
      <c r="A34" s="1">
        <v>64</v>
      </c>
      <c r="B34" s="1" t="s">
        <v>339</v>
      </c>
      <c r="C34" s="1" t="s">
        <v>139</v>
      </c>
      <c r="D34" s="7">
        <f>[1]Feuil2!D34</f>
        <v>1362</v>
      </c>
      <c r="E34" s="7">
        <f>[1]Feuil2!E34</f>
        <v>1062</v>
      </c>
      <c r="F34" s="9" t="s">
        <v>233</v>
      </c>
      <c r="G34" s="1" t="s">
        <v>261</v>
      </c>
      <c r="H34" s="1" t="s">
        <v>300</v>
      </c>
      <c r="I34" s="4" t="str">
        <f>[2]T_Palette!G105</f>
        <v>960</v>
      </c>
      <c r="J34" s="4" t="str">
        <f>[2]T_Palette!H105</f>
        <v>780</v>
      </c>
    </row>
    <row r="35" spans="1:10" x14ac:dyDescent="0.25">
      <c r="A35" s="1">
        <v>65</v>
      </c>
      <c r="B35" s="1" t="s">
        <v>340</v>
      </c>
      <c r="C35" s="1" t="s">
        <v>140</v>
      </c>
      <c r="D35" s="7">
        <f>[1]Feuil2!D35</f>
        <v>908</v>
      </c>
      <c r="E35" s="7">
        <f>[1]Feuil2!E35</f>
        <v>523</v>
      </c>
      <c r="F35" s="9" t="s">
        <v>233</v>
      </c>
      <c r="G35" s="1" t="s">
        <v>262</v>
      </c>
      <c r="H35" s="1" t="s">
        <v>301</v>
      </c>
      <c r="I35" s="4" t="str">
        <f>[2]T_Palette!G106</f>
        <v>1100</v>
      </c>
      <c r="J35" s="4" t="str">
        <f>[2]T_Palette!H106</f>
        <v>760</v>
      </c>
    </row>
    <row r="36" spans="1:10" x14ac:dyDescent="0.25">
      <c r="A36" s="1">
        <v>66</v>
      </c>
      <c r="B36" s="1" t="s">
        <v>341</v>
      </c>
      <c r="C36" s="1" t="s">
        <v>141</v>
      </c>
      <c r="D36" s="7">
        <f>[1]Feuil2!D36</f>
        <v>611</v>
      </c>
      <c r="E36" s="7">
        <f>[1]Feuil2!E36</f>
        <v>474</v>
      </c>
      <c r="F36" s="9" t="s">
        <v>233</v>
      </c>
      <c r="G36" s="1" t="s">
        <v>263</v>
      </c>
      <c r="H36" s="1" t="s">
        <v>302</v>
      </c>
      <c r="I36" s="4" t="str">
        <f>[2]T_Palette!G107</f>
        <v>1210</v>
      </c>
      <c r="J36" s="4" t="str">
        <f>[2]T_Palette!H107</f>
        <v>850</v>
      </c>
    </row>
    <row r="37" spans="1:10" x14ac:dyDescent="0.25">
      <c r="A37" s="1">
        <v>67</v>
      </c>
      <c r="B37" s="1" t="s">
        <v>342</v>
      </c>
      <c r="C37" s="1" t="s">
        <v>142</v>
      </c>
      <c r="D37" s="7">
        <f>[1]Feuil2!D37</f>
        <v>237</v>
      </c>
      <c r="E37" s="7">
        <f>[1]Feuil2!E37</f>
        <v>313</v>
      </c>
      <c r="F37" s="9" t="s">
        <v>249</v>
      </c>
      <c r="G37" s="1" t="s">
        <v>264</v>
      </c>
      <c r="H37" s="1" t="s">
        <v>303</v>
      </c>
      <c r="I37" s="4" t="str">
        <f>[2]T_Palette!G108</f>
        <v>1550</v>
      </c>
      <c r="J37" s="4" t="str">
        <f>[2]T_Palette!H108</f>
        <v>800</v>
      </c>
    </row>
    <row r="38" spans="1:10" x14ac:dyDescent="0.25">
      <c r="A38" s="1">
        <v>68</v>
      </c>
      <c r="B38" s="1" t="s">
        <v>343</v>
      </c>
      <c r="C38" s="1" t="s">
        <v>143</v>
      </c>
      <c r="D38" s="7">
        <f>[1]Feuil2!D38</f>
        <v>834</v>
      </c>
      <c r="E38" s="7">
        <f>[1]Feuil2!E38</f>
        <v>443</v>
      </c>
      <c r="F38" s="9" t="s">
        <v>233</v>
      </c>
      <c r="G38" s="1" t="s">
        <v>265</v>
      </c>
      <c r="H38" s="1" t="s">
        <v>304</v>
      </c>
      <c r="I38" s="4" t="str">
        <f>[2]T_Palette!G110</f>
        <v>1640</v>
      </c>
      <c r="J38" s="4" t="str">
        <f>[2]T_Palette!H110</f>
        <v>880</v>
      </c>
    </row>
    <row r="39" spans="1:10" x14ac:dyDescent="0.25">
      <c r="A39" s="1">
        <v>69</v>
      </c>
      <c r="B39" s="1" t="s">
        <v>344</v>
      </c>
      <c r="C39" s="1" t="s">
        <v>144</v>
      </c>
      <c r="D39" s="7">
        <f>[1]Feuil2!D39</f>
        <v>1233</v>
      </c>
      <c r="E39" s="7">
        <f>[1]Feuil2!E39</f>
        <v>419</v>
      </c>
      <c r="F39" s="9" t="s">
        <v>250</v>
      </c>
      <c r="G39" s="1" t="s">
        <v>266</v>
      </c>
      <c r="H39" s="1" t="s">
        <v>305</v>
      </c>
      <c r="I39" s="4" t="str">
        <f>[2]T_Palette!G112</f>
        <v>1100</v>
      </c>
      <c r="J39" s="4" t="str">
        <f>[2]T_Palette!H112</f>
        <v>1100</v>
      </c>
    </row>
    <row r="40" spans="1:10" x14ac:dyDescent="0.25">
      <c r="A40" s="1">
        <v>70</v>
      </c>
      <c r="B40" s="1" t="s">
        <v>345</v>
      </c>
      <c r="C40" s="1" t="s">
        <v>145</v>
      </c>
      <c r="D40" s="7">
        <f>[1]Feuil2!D40</f>
        <v>1056</v>
      </c>
      <c r="E40" s="7">
        <f>[1]Feuil2!E40</f>
        <v>711</v>
      </c>
      <c r="F40" s="9" t="s">
        <v>242</v>
      </c>
      <c r="G40" s="1" t="s">
        <v>267</v>
      </c>
      <c r="H40" s="1" t="s">
        <v>306</v>
      </c>
      <c r="I40" s="4" t="str">
        <f>[2]T_Palette!G113</f>
        <v>1100</v>
      </c>
      <c r="J40" s="4" t="str">
        <f>[2]T_Palette!H113</f>
        <v>1100</v>
      </c>
    </row>
    <row r="41" spans="1:10" x14ac:dyDescent="0.25">
      <c r="A41" s="1">
        <v>71</v>
      </c>
      <c r="B41" s="1" t="s">
        <v>346</v>
      </c>
      <c r="C41" s="1" t="s">
        <v>146</v>
      </c>
      <c r="D41" s="7">
        <f>[1]Feuil2!D41</f>
        <v>922</v>
      </c>
      <c r="E41" s="7">
        <f>[1]Feuil2!E41</f>
        <v>515</v>
      </c>
      <c r="F41" s="9" t="s">
        <v>233</v>
      </c>
      <c r="G41" s="1" t="s">
        <v>268</v>
      </c>
      <c r="H41" s="1" t="s">
        <v>307</v>
      </c>
      <c r="I41" s="4" t="str">
        <f>[2]T_Palette!G115</f>
        <v>1100</v>
      </c>
      <c r="J41" s="4" t="str">
        <f>[2]T_Palette!H115</f>
        <v>760</v>
      </c>
    </row>
    <row r="42" spans="1:10" x14ac:dyDescent="0.25">
      <c r="A42" s="1">
        <v>72</v>
      </c>
      <c r="B42" s="1" t="s">
        <v>347</v>
      </c>
      <c r="C42" s="1" t="s">
        <v>147</v>
      </c>
      <c r="D42" s="7">
        <f>[1]Feuil2!D42</f>
        <v>803</v>
      </c>
      <c r="E42" s="7">
        <f>[1]Feuil2!E42</f>
        <v>485</v>
      </c>
      <c r="F42" s="9" t="s">
        <v>233</v>
      </c>
    </row>
    <row r="43" spans="1:10" x14ac:dyDescent="0.25">
      <c r="A43" s="1">
        <v>73</v>
      </c>
      <c r="B43" s="1" t="s">
        <v>348</v>
      </c>
      <c r="C43" s="1" t="s">
        <v>148</v>
      </c>
      <c r="D43" s="7">
        <f>[1]Feuil2!D43</f>
        <v>1416</v>
      </c>
      <c r="E43" s="7">
        <f>[1]Feuil2!E43</f>
        <v>1001</v>
      </c>
      <c r="F43" s="9" t="s">
        <v>259</v>
      </c>
    </row>
    <row r="44" spans="1:10" x14ac:dyDescent="0.25">
      <c r="A44" s="1">
        <v>74</v>
      </c>
      <c r="B44" s="1" t="s">
        <v>349</v>
      </c>
      <c r="C44" s="1" t="s">
        <v>149</v>
      </c>
      <c r="D44" s="7">
        <f>[1]Feuil2!D44</f>
        <v>1134</v>
      </c>
      <c r="E44" s="7">
        <f>[1]Feuil2!E44</f>
        <v>1366</v>
      </c>
      <c r="F44" s="9" t="s">
        <v>259</v>
      </c>
    </row>
    <row r="45" spans="1:10" x14ac:dyDescent="0.25">
      <c r="A45" s="1">
        <v>75</v>
      </c>
      <c r="B45" s="1" t="s">
        <v>350</v>
      </c>
      <c r="C45" s="1" t="s">
        <v>150</v>
      </c>
      <c r="D45" s="7">
        <f>[1]Feuil2!D45</f>
        <v>1132</v>
      </c>
      <c r="E45" s="7">
        <f>[1]Feuil2!E45</f>
        <v>1215</v>
      </c>
      <c r="F45" s="9" t="s">
        <v>259</v>
      </c>
    </row>
    <row r="46" spans="1:10" x14ac:dyDescent="0.25">
      <c r="A46" s="1">
        <v>76</v>
      </c>
      <c r="B46" s="1" t="s">
        <v>351</v>
      </c>
      <c r="C46" s="1" t="s">
        <v>151</v>
      </c>
      <c r="D46" s="7">
        <f>[1]Feuil2!D46</f>
        <v>1162</v>
      </c>
      <c r="E46" s="7">
        <f>[1]Feuil2!E46</f>
        <v>1316</v>
      </c>
      <c r="F46" s="9" t="s">
        <v>259</v>
      </c>
    </row>
    <row r="47" spans="1:10" x14ac:dyDescent="0.25">
      <c r="A47" s="1">
        <v>77</v>
      </c>
      <c r="B47" s="1" t="s">
        <v>352</v>
      </c>
      <c r="C47" s="1" t="s">
        <v>152</v>
      </c>
      <c r="D47" s="7">
        <f>[1]Feuil2!D47</f>
        <v>958</v>
      </c>
      <c r="E47" s="7">
        <f>[1]Feuil2!E47</f>
        <v>566</v>
      </c>
      <c r="F47" s="9" t="s">
        <v>233</v>
      </c>
    </row>
    <row r="48" spans="1:10" x14ac:dyDescent="0.25">
      <c r="A48" s="1">
        <v>78</v>
      </c>
      <c r="B48" s="1" t="s">
        <v>353</v>
      </c>
      <c r="C48" s="1" t="s">
        <v>153</v>
      </c>
      <c r="D48" s="7">
        <f>[1]Feuil2!D48</f>
        <v>1434</v>
      </c>
      <c r="E48" s="7">
        <f>[1]Feuil2!E48</f>
        <v>1032</v>
      </c>
      <c r="F48" s="9" t="s">
        <v>259</v>
      </c>
    </row>
    <row r="49" spans="1:6" x14ac:dyDescent="0.25">
      <c r="A49" s="1">
        <v>79</v>
      </c>
      <c r="B49" s="1" t="s">
        <v>354</v>
      </c>
      <c r="C49" s="1" t="s">
        <v>154</v>
      </c>
      <c r="D49" s="7">
        <f>[1]Feuil2!D49</f>
        <v>1153</v>
      </c>
      <c r="E49" s="7">
        <f>[1]Feuil2!E49</f>
        <v>446</v>
      </c>
      <c r="F49" s="9" t="s">
        <v>245</v>
      </c>
    </row>
    <row r="50" spans="1:6" x14ac:dyDescent="0.25">
      <c r="A50" s="1">
        <v>80</v>
      </c>
      <c r="B50" s="1" t="s">
        <v>355</v>
      </c>
      <c r="C50" s="1" t="s">
        <v>155</v>
      </c>
      <c r="D50" s="7">
        <f>[1]Feuil2!D50</f>
        <v>1296</v>
      </c>
      <c r="E50" s="7">
        <f>[1]Feuil2!E50</f>
        <v>876</v>
      </c>
      <c r="F50" s="9" t="s">
        <v>250</v>
      </c>
    </row>
    <row r="51" spans="1:6" x14ac:dyDescent="0.25">
      <c r="A51" s="1">
        <v>81</v>
      </c>
      <c r="B51" s="1" t="s">
        <v>356</v>
      </c>
      <c r="C51" s="1" t="s">
        <v>156</v>
      </c>
      <c r="D51" s="7">
        <f>[1]Feuil2!D51</f>
        <v>1288</v>
      </c>
      <c r="E51" s="7">
        <f>[1]Feuil2!E51</f>
        <v>490</v>
      </c>
      <c r="F51" s="9" t="s">
        <v>250</v>
      </c>
    </row>
    <row r="52" spans="1:6" x14ac:dyDescent="0.25">
      <c r="A52" s="1">
        <v>82</v>
      </c>
      <c r="B52" s="1" t="s">
        <v>357</v>
      </c>
      <c r="C52" s="1" t="s">
        <v>157</v>
      </c>
      <c r="D52" s="7">
        <f>[1]Feuil2!D52</f>
        <v>682</v>
      </c>
      <c r="E52" s="7">
        <f>[1]Feuil2!E52</f>
        <v>575</v>
      </c>
      <c r="F52" s="9" t="s">
        <v>249</v>
      </c>
    </row>
    <row r="53" spans="1:6" x14ac:dyDescent="0.25">
      <c r="A53" s="1">
        <v>83</v>
      </c>
      <c r="B53" s="1" t="s">
        <v>358</v>
      </c>
      <c r="C53" s="1" t="s">
        <v>158</v>
      </c>
      <c r="D53" s="7">
        <f>[1]Feuil2!D53</f>
        <v>1489</v>
      </c>
      <c r="E53" s="7">
        <f>[1]Feuil2!E53</f>
        <v>1066</v>
      </c>
      <c r="F53" s="9" t="s">
        <v>249</v>
      </c>
    </row>
    <row r="54" spans="1:6" x14ac:dyDescent="0.25">
      <c r="A54" s="1">
        <v>84</v>
      </c>
      <c r="B54" s="1" t="s">
        <v>359</v>
      </c>
      <c r="C54" s="1" t="s">
        <v>159</v>
      </c>
      <c r="D54" s="7">
        <f>[1]Feuil2!D54</f>
        <v>1489</v>
      </c>
      <c r="E54" s="7">
        <f>[1]Feuil2!E54</f>
        <v>1066</v>
      </c>
      <c r="F54" s="9" t="s">
        <v>249</v>
      </c>
    </row>
    <row r="55" spans="1:6" x14ac:dyDescent="0.25">
      <c r="A55" s="1">
        <v>85</v>
      </c>
      <c r="B55" s="1" t="s">
        <v>360</v>
      </c>
      <c r="C55" s="1" t="s">
        <v>160</v>
      </c>
      <c r="D55" s="7">
        <f>[1]Feuil2!D55</f>
        <v>1495</v>
      </c>
      <c r="E55" s="7">
        <f>[1]Feuil2!E55</f>
        <v>1066</v>
      </c>
      <c r="F55" s="9" t="s">
        <v>249</v>
      </c>
    </row>
    <row r="56" spans="1:6" x14ac:dyDescent="0.25">
      <c r="A56" s="1">
        <v>86</v>
      </c>
      <c r="B56" s="1" t="s">
        <v>361</v>
      </c>
      <c r="C56" s="1" t="s">
        <v>161</v>
      </c>
      <c r="D56" s="7">
        <f>[1]Feuil2!D56</f>
        <v>1495</v>
      </c>
      <c r="E56" s="7">
        <f>[1]Feuil2!E56</f>
        <v>1066</v>
      </c>
      <c r="F56" s="9" t="s">
        <v>249</v>
      </c>
    </row>
    <row r="57" spans="1:6" x14ac:dyDescent="0.25">
      <c r="A57" s="1">
        <v>87</v>
      </c>
      <c r="B57" s="1" t="s">
        <v>362</v>
      </c>
      <c r="C57" s="1" t="s">
        <v>162</v>
      </c>
      <c r="D57" s="7">
        <f>[1]Feuil2!D57</f>
        <v>843</v>
      </c>
      <c r="E57" s="7">
        <f>[1]Feuil2!E57</f>
        <v>567</v>
      </c>
      <c r="F57" s="9" t="s">
        <v>233</v>
      </c>
    </row>
    <row r="58" spans="1:6" x14ac:dyDescent="0.25">
      <c r="A58" s="1">
        <v>88</v>
      </c>
      <c r="B58" s="1" t="s">
        <v>363</v>
      </c>
      <c r="C58" s="1" t="s">
        <v>163</v>
      </c>
      <c r="D58" s="7">
        <f>[1]Feuil2!D58</f>
        <v>815</v>
      </c>
      <c r="E58" s="7">
        <f>[1]Feuil2!E58</f>
        <v>556</v>
      </c>
      <c r="F58" s="9" t="s">
        <v>233</v>
      </c>
    </row>
    <row r="59" spans="1:6" x14ac:dyDescent="0.25">
      <c r="A59" s="1">
        <v>89</v>
      </c>
      <c r="B59" s="1" t="s">
        <v>364</v>
      </c>
      <c r="C59" s="1" t="s">
        <v>164</v>
      </c>
      <c r="D59" s="7">
        <f>[1]Feuil2!D59</f>
        <v>815</v>
      </c>
      <c r="E59" s="7">
        <f>[1]Feuil2!E59</f>
        <v>612</v>
      </c>
      <c r="F59" s="9" t="s">
        <v>249</v>
      </c>
    </row>
    <row r="60" spans="1:6" x14ac:dyDescent="0.25">
      <c r="A60" s="1">
        <v>90</v>
      </c>
      <c r="B60" s="1" t="s">
        <v>365</v>
      </c>
      <c r="C60" s="1" t="s">
        <v>165</v>
      </c>
      <c r="D60" s="7">
        <f>[1]Feuil2!D60</f>
        <v>1243</v>
      </c>
      <c r="E60" s="7">
        <f>[1]Feuil2!E60</f>
        <v>553</v>
      </c>
      <c r="F60" s="9" t="s">
        <v>250</v>
      </c>
    </row>
    <row r="61" spans="1:6" x14ac:dyDescent="0.25">
      <c r="A61" s="1">
        <v>91</v>
      </c>
      <c r="B61" s="1" t="s">
        <v>366</v>
      </c>
      <c r="C61" s="1" t="s">
        <v>166</v>
      </c>
      <c r="D61" s="7">
        <f>[1]Feuil2!D61</f>
        <v>983</v>
      </c>
      <c r="E61" s="7">
        <f>[1]Feuil2!E61</f>
        <v>878</v>
      </c>
      <c r="F61" s="9" t="s">
        <v>255</v>
      </c>
    </row>
    <row r="62" spans="1:6" x14ac:dyDescent="0.25">
      <c r="A62" s="1">
        <v>92</v>
      </c>
      <c r="B62" s="1" t="s">
        <v>367</v>
      </c>
      <c r="C62" s="1" t="s">
        <v>167</v>
      </c>
      <c r="D62" s="7">
        <f>[1]Feuil2!D62</f>
        <v>1193</v>
      </c>
      <c r="E62" s="7">
        <f>[1]Feuil2!E62</f>
        <v>797</v>
      </c>
      <c r="F62" s="9" t="s">
        <v>245</v>
      </c>
    </row>
    <row r="63" spans="1:6" x14ac:dyDescent="0.25">
      <c r="A63" s="1">
        <v>93</v>
      </c>
      <c r="B63" s="1" t="s">
        <v>368</v>
      </c>
      <c r="C63" s="1" t="s">
        <v>168</v>
      </c>
      <c r="D63" s="7">
        <f>[1]Feuil2!D63</f>
        <v>943</v>
      </c>
      <c r="E63" s="7">
        <f>[1]Feuil2!E63</f>
        <v>594</v>
      </c>
      <c r="F63" s="9" t="s">
        <v>233</v>
      </c>
    </row>
    <row r="64" spans="1:6" x14ac:dyDescent="0.25">
      <c r="A64" s="1">
        <v>94</v>
      </c>
      <c r="B64" s="1" t="s">
        <v>369</v>
      </c>
      <c r="C64" s="1" t="s">
        <v>169</v>
      </c>
      <c r="D64" s="7">
        <f>[1]Feuil2!D64</f>
        <v>1143</v>
      </c>
      <c r="E64" s="7">
        <f>[1]Feuil2!E64</f>
        <v>1373</v>
      </c>
      <c r="F64" s="9" t="s">
        <v>233</v>
      </c>
    </row>
    <row r="65" spans="1:6" x14ac:dyDescent="0.25">
      <c r="A65" s="1">
        <v>95</v>
      </c>
      <c r="B65" s="1" t="s">
        <v>370</v>
      </c>
      <c r="C65" s="1" t="s">
        <v>170</v>
      </c>
      <c r="D65" s="7">
        <f>[1]Feuil2!D65</f>
        <v>1052</v>
      </c>
      <c r="E65" s="7">
        <f>[1]Feuil2!E65</f>
        <v>892</v>
      </c>
      <c r="F65" s="9" t="s">
        <v>266</v>
      </c>
    </row>
    <row r="66" spans="1:6" x14ac:dyDescent="0.25">
      <c r="A66" s="1">
        <v>96</v>
      </c>
      <c r="B66" s="1" t="s">
        <v>371</v>
      </c>
      <c r="C66" s="1" t="s">
        <v>171</v>
      </c>
      <c r="D66" s="7">
        <f>[1]Feuil2!D66</f>
        <v>764</v>
      </c>
      <c r="E66" s="7">
        <f>[1]Feuil2!E66</f>
        <v>563</v>
      </c>
      <c r="F66" s="9" t="s">
        <v>233</v>
      </c>
    </row>
    <row r="67" spans="1:6" x14ac:dyDescent="0.25">
      <c r="A67" s="1">
        <v>97</v>
      </c>
      <c r="B67" s="1" t="s">
        <v>372</v>
      </c>
      <c r="C67" s="1" t="s">
        <v>172</v>
      </c>
      <c r="D67" s="7">
        <f>[1]Feuil2!D67</f>
        <v>297</v>
      </c>
      <c r="E67" s="7">
        <f>[1]Feuil2!E67</f>
        <v>395</v>
      </c>
      <c r="F67" s="9" t="s">
        <v>249</v>
      </c>
    </row>
    <row r="68" spans="1:6" x14ac:dyDescent="0.25">
      <c r="A68" s="1">
        <v>98</v>
      </c>
      <c r="B68" s="1" t="s">
        <v>373</v>
      </c>
      <c r="C68" s="1" t="s">
        <v>173</v>
      </c>
      <c r="D68" s="7">
        <f>[1]Feuil2!D68</f>
        <v>919</v>
      </c>
      <c r="E68" s="7">
        <f>[1]Feuil2!E68</f>
        <v>633</v>
      </c>
      <c r="F68" s="9" t="s">
        <v>233</v>
      </c>
    </row>
    <row r="69" spans="1:6" x14ac:dyDescent="0.25">
      <c r="A69" s="1">
        <v>99</v>
      </c>
      <c r="B69" s="1" t="s">
        <v>374</v>
      </c>
      <c r="C69" s="1" t="s">
        <v>174</v>
      </c>
      <c r="D69" s="7">
        <f>[1]Feuil2!D69</f>
        <v>365</v>
      </c>
      <c r="E69" s="7">
        <f>[1]Feuil2!E69</f>
        <v>290</v>
      </c>
      <c r="F69" s="9" t="s">
        <v>233</v>
      </c>
    </row>
    <row r="70" spans="1:6" x14ac:dyDescent="0.25">
      <c r="A70" s="1">
        <v>100</v>
      </c>
      <c r="B70" s="1" t="s">
        <v>375</v>
      </c>
      <c r="C70" s="1" t="s">
        <v>175</v>
      </c>
      <c r="D70" s="7">
        <f>[1]Feuil2!D70</f>
        <v>677</v>
      </c>
      <c r="E70" s="7">
        <f>[1]Feuil2!E70</f>
        <v>554</v>
      </c>
      <c r="F70" s="9" t="s">
        <v>249</v>
      </c>
    </row>
    <row r="71" spans="1:6" x14ac:dyDescent="0.25">
      <c r="A71" s="1">
        <v>101</v>
      </c>
      <c r="B71" s="1" t="s">
        <v>376</v>
      </c>
      <c r="C71" s="1" t="s">
        <v>176</v>
      </c>
      <c r="D71" s="7">
        <f>[1]Feuil2!D71</f>
        <v>866</v>
      </c>
      <c r="E71" s="7">
        <f>[1]Feuil2!E71</f>
        <v>460</v>
      </c>
      <c r="F71" s="9" t="s">
        <v>233</v>
      </c>
    </row>
    <row r="72" spans="1:6" x14ac:dyDescent="0.25">
      <c r="A72" s="1">
        <v>102</v>
      </c>
      <c r="B72" s="1" t="s">
        <v>377</v>
      </c>
      <c r="C72" s="1" t="s">
        <v>177</v>
      </c>
      <c r="D72" s="7">
        <f>[1]Feuil2!D72</f>
        <v>660</v>
      </c>
      <c r="E72" s="7">
        <f>[1]Feuil2!E72</f>
        <v>593</v>
      </c>
      <c r="F72" s="9" t="s">
        <v>249</v>
      </c>
    </row>
    <row r="73" spans="1:6" x14ac:dyDescent="0.25">
      <c r="A73" s="1">
        <v>103</v>
      </c>
      <c r="B73" s="1" t="s">
        <v>378</v>
      </c>
      <c r="C73" s="1" t="s">
        <v>178</v>
      </c>
      <c r="D73" s="7">
        <f>[1]Feuil2!D73</f>
        <v>478</v>
      </c>
      <c r="E73" s="7">
        <f>[1]Feuil2!E73</f>
        <v>285</v>
      </c>
      <c r="F73" s="9" t="s">
        <v>233</v>
      </c>
    </row>
    <row r="74" spans="1:6" x14ac:dyDescent="0.25">
      <c r="A74" s="1">
        <v>104</v>
      </c>
      <c r="B74" s="1" t="s">
        <v>379</v>
      </c>
      <c r="C74" s="1" t="s">
        <v>179</v>
      </c>
      <c r="D74" s="7">
        <f>[1]Feuil2!D74</f>
        <v>1238</v>
      </c>
      <c r="E74" s="7">
        <f>[1]Feuil2!E74</f>
        <v>486</v>
      </c>
      <c r="F74" s="9" t="s">
        <v>250</v>
      </c>
    </row>
    <row r="75" spans="1:6" x14ac:dyDescent="0.25">
      <c r="A75" s="1">
        <v>105</v>
      </c>
      <c r="B75" s="1" t="s">
        <v>380</v>
      </c>
      <c r="C75" s="1" t="s">
        <v>180</v>
      </c>
      <c r="D75" s="7">
        <f>[1]Feuil2!D75</f>
        <v>1428</v>
      </c>
      <c r="E75" s="7">
        <f>[1]Feuil2!E75</f>
        <v>564</v>
      </c>
      <c r="F75" s="9" t="s">
        <v>230</v>
      </c>
    </row>
    <row r="76" spans="1:6" x14ac:dyDescent="0.25">
      <c r="A76" s="1">
        <v>106</v>
      </c>
      <c r="B76" s="1" t="s">
        <v>381</v>
      </c>
      <c r="C76" s="1" t="s">
        <v>181</v>
      </c>
      <c r="D76" s="7">
        <f>[1]Feuil2!D76</f>
        <v>506</v>
      </c>
      <c r="E76" s="7">
        <f>[1]Feuil2!E76</f>
        <v>235</v>
      </c>
      <c r="F76" s="9" t="s">
        <v>233</v>
      </c>
    </row>
    <row r="77" spans="1:6" x14ac:dyDescent="0.25">
      <c r="A77" s="1">
        <v>107</v>
      </c>
      <c r="B77" s="1" t="s">
        <v>382</v>
      </c>
      <c r="C77" s="1" t="s">
        <v>182</v>
      </c>
      <c r="D77" s="7">
        <f>[1]Feuil2!D77</f>
        <v>861</v>
      </c>
      <c r="E77" s="7">
        <f>[1]Feuil2!E77</f>
        <v>451</v>
      </c>
      <c r="F77" s="9" t="s">
        <v>233</v>
      </c>
    </row>
    <row r="78" spans="1:6" x14ac:dyDescent="0.25">
      <c r="A78" s="1">
        <v>108</v>
      </c>
      <c r="B78" s="1" t="s">
        <v>383</v>
      </c>
      <c r="C78" s="1" t="s">
        <v>183</v>
      </c>
      <c r="D78" s="7">
        <f>[1]Feuil2!D78</f>
        <v>1108</v>
      </c>
      <c r="E78" s="7">
        <f>[1]Feuil2!E78</f>
        <v>963</v>
      </c>
      <c r="F78" s="9" t="s">
        <v>246</v>
      </c>
    </row>
    <row r="79" spans="1:6" x14ac:dyDescent="0.25">
      <c r="A79" s="1">
        <v>109</v>
      </c>
      <c r="B79" s="1" t="s">
        <v>384</v>
      </c>
      <c r="C79" s="1" t="s">
        <v>184</v>
      </c>
      <c r="D79" s="7">
        <f>[1]Feuil2!D79</f>
        <v>1219</v>
      </c>
      <c r="E79" s="7">
        <f>[1]Feuil2!E79</f>
        <v>483</v>
      </c>
      <c r="F79" s="9" t="s">
        <v>250</v>
      </c>
    </row>
    <row r="80" spans="1:6" x14ac:dyDescent="0.25">
      <c r="A80" s="1">
        <v>110</v>
      </c>
      <c r="B80" s="1" t="s">
        <v>385</v>
      </c>
      <c r="C80" s="1" t="s">
        <v>185</v>
      </c>
      <c r="D80" s="7">
        <f>[1]Feuil2!D80</f>
        <v>420</v>
      </c>
      <c r="E80" s="7">
        <f>[1]Feuil2!E80</f>
        <v>301</v>
      </c>
      <c r="F80" s="9" t="s">
        <v>233</v>
      </c>
    </row>
    <row r="81" spans="1:6" x14ac:dyDescent="0.25">
      <c r="A81" s="1">
        <v>111</v>
      </c>
      <c r="B81" s="1" t="s">
        <v>386</v>
      </c>
      <c r="C81" s="1" t="s">
        <v>186</v>
      </c>
      <c r="D81" s="7">
        <f>[1]Feuil2!D81</f>
        <v>859</v>
      </c>
      <c r="E81" s="7">
        <f>[1]Feuil2!E81</f>
        <v>364</v>
      </c>
      <c r="F81" s="9" t="s">
        <v>233</v>
      </c>
    </row>
    <row r="82" spans="1:6" x14ac:dyDescent="0.25">
      <c r="A82" s="1">
        <v>112</v>
      </c>
      <c r="B82" s="1" t="s">
        <v>387</v>
      </c>
      <c r="C82" s="1" t="s">
        <v>187</v>
      </c>
      <c r="D82" s="7">
        <f>[1]Feuil2!D82</f>
        <v>1282</v>
      </c>
      <c r="E82" s="7">
        <f>[1]Feuil2!E82</f>
        <v>449</v>
      </c>
      <c r="F82" s="9" t="s">
        <v>250</v>
      </c>
    </row>
    <row r="83" spans="1:6" x14ac:dyDescent="0.25">
      <c r="A83" s="1">
        <v>113</v>
      </c>
      <c r="B83" s="1" t="s">
        <v>388</v>
      </c>
      <c r="C83" s="1" t="s">
        <v>188</v>
      </c>
      <c r="D83" s="7">
        <f>[1]Feuil2!D83</f>
        <v>893</v>
      </c>
      <c r="E83" s="7">
        <f>[1]Feuil2!E83</f>
        <v>614</v>
      </c>
      <c r="F83" s="9" t="s">
        <v>233</v>
      </c>
    </row>
    <row r="84" spans="1:6" x14ac:dyDescent="0.25">
      <c r="A84" s="1">
        <v>114</v>
      </c>
      <c r="B84" s="1" t="s">
        <v>389</v>
      </c>
      <c r="C84" s="1" t="s">
        <v>189</v>
      </c>
      <c r="D84" s="7">
        <f>[1]Feuil2!D84</f>
        <v>751</v>
      </c>
      <c r="E84" s="7">
        <f>[1]Feuil2!E84</f>
        <v>507</v>
      </c>
      <c r="F84" s="9" t="s">
        <v>233</v>
      </c>
    </row>
    <row r="85" spans="1:6" x14ac:dyDescent="0.25">
      <c r="A85" s="1">
        <v>115</v>
      </c>
      <c r="B85" s="1" t="s">
        <v>390</v>
      </c>
      <c r="C85" s="1" t="s">
        <v>190</v>
      </c>
      <c r="D85" s="7">
        <f>[1]Feuil2!D85</f>
        <v>753</v>
      </c>
      <c r="E85" s="7">
        <f>[1]Feuil2!E85</f>
        <v>453</v>
      </c>
      <c r="F85" s="9" t="s">
        <v>233</v>
      </c>
    </row>
    <row r="86" spans="1:6" x14ac:dyDescent="0.25">
      <c r="A86" s="1">
        <v>116</v>
      </c>
      <c r="B86" s="1" t="s">
        <v>391</v>
      </c>
      <c r="C86" s="1" t="s">
        <v>191</v>
      </c>
      <c r="D86" s="7">
        <f>[1]Feuil2!D86</f>
        <v>781</v>
      </c>
      <c r="E86" s="7">
        <f>[1]Feuil2!E86</f>
        <v>311</v>
      </c>
      <c r="F86" s="9" t="s">
        <v>233</v>
      </c>
    </row>
    <row r="87" spans="1:6" x14ac:dyDescent="0.25">
      <c r="A87" s="1">
        <v>117</v>
      </c>
      <c r="B87" s="1" t="s">
        <v>392</v>
      </c>
      <c r="C87" s="1" t="s">
        <v>192</v>
      </c>
      <c r="D87" s="7">
        <f>[1]Feuil2!D87</f>
        <v>1238</v>
      </c>
      <c r="E87" s="7">
        <f>[1]Feuil2!E87</f>
        <v>486</v>
      </c>
      <c r="F87" s="9" t="s">
        <v>250</v>
      </c>
    </row>
    <row r="88" spans="1:6" x14ac:dyDescent="0.25">
      <c r="A88" s="1">
        <v>118</v>
      </c>
      <c r="B88" s="1" t="s">
        <v>393</v>
      </c>
      <c r="C88" s="1" t="s">
        <v>193</v>
      </c>
      <c r="D88" s="7">
        <f>[1]Feuil2!D88</f>
        <v>1295</v>
      </c>
      <c r="E88" s="7">
        <f>[1]Feuil2!E88</f>
        <v>414</v>
      </c>
      <c r="F88" s="9" t="s">
        <v>250</v>
      </c>
    </row>
    <row r="89" spans="1:6" x14ac:dyDescent="0.25">
      <c r="A89" s="1">
        <v>119</v>
      </c>
      <c r="B89" s="1" t="s">
        <v>394</v>
      </c>
      <c r="C89" s="1" t="s">
        <v>194</v>
      </c>
      <c r="D89" s="7">
        <f>[1]Feuil2!D89</f>
        <v>633</v>
      </c>
      <c r="E89" s="7">
        <f>[1]Feuil2!E89</f>
        <v>325</v>
      </c>
      <c r="F89" s="9" t="s">
        <v>233</v>
      </c>
    </row>
    <row r="90" spans="1:6" x14ac:dyDescent="0.25">
      <c r="A90" s="1">
        <v>120</v>
      </c>
      <c r="B90" s="1" t="s">
        <v>395</v>
      </c>
      <c r="C90" s="1" t="s">
        <v>195</v>
      </c>
      <c r="D90" s="7">
        <f>[1]Feuil2!D90</f>
        <v>1499</v>
      </c>
      <c r="E90" s="7">
        <f>[1]Feuil2!E90</f>
        <v>556</v>
      </c>
      <c r="F90" s="9" t="s">
        <v>230</v>
      </c>
    </row>
    <row r="91" spans="1:6" x14ac:dyDescent="0.25">
      <c r="A91" s="1">
        <v>121</v>
      </c>
      <c r="B91" s="1" t="s">
        <v>396</v>
      </c>
      <c r="C91" s="1" t="s">
        <v>196</v>
      </c>
      <c r="D91" s="7">
        <f>[1]Feuil2!D91</f>
        <v>1328</v>
      </c>
      <c r="E91" s="7">
        <f>[1]Feuil2!E91</f>
        <v>399</v>
      </c>
      <c r="F91" s="9" t="s">
        <v>230</v>
      </c>
    </row>
    <row r="92" spans="1:6" x14ac:dyDescent="0.25">
      <c r="A92" s="1">
        <v>122</v>
      </c>
      <c r="B92" s="1" t="s">
        <v>397</v>
      </c>
      <c r="C92" s="1" t="s">
        <v>197</v>
      </c>
      <c r="D92" s="7">
        <f>[1]Feuil2!D92</f>
        <v>744</v>
      </c>
      <c r="E92" s="7">
        <f>[1]Feuil2!E92</f>
        <v>549</v>
      </c>
      <c r="F92" s="9" t="s">
        <v>233</v>
      </c>
    </row>
    <row r="93" spans="1:6" x14ac:dyDescent="0.25">
      <c r="A93" s="1">
        <v>123</v>
      </c>
      <c r="B93" s="1" t="s">
        <v>398</v>
      </c>
      <c r="C93" s="1" t="s">
        <v>198</v>
      </c>
      <c r="D93" s="7">
        <f>[1]Feuil2!D93</f>
        <v>1052</v>
      </c>
      <c r="E93" s="7">
        <f>[1]Feuil2!E93</f>
        <v>251</v>
      </c>
      <c r="F93" s="9" t="s">
        <v>242</v>
      </c>
    </row>
    <row r="94" spans="1:6" x14ac:dyDescent="0.25">
      <c r="A94" s="1">
        <v>124</v>
      </c>
      <c r="B94" s="1" t="s">
        <v>399</v>
      </c>
      <c r="C94" s="1" t="s">
        <v>199</v>
      </c>
      <c r="D94" s="7">
        <f>[1]Feuil2!D94</f>
        <v>435</v>
      </c>
      <c r="E94" s="7">
        <f>[1]Feuil2!E94</f>
        <v>588</v>
      </c>
      <c r="F94" s="9" t="s">
        <v>249</v>
      </c>
    </row>
    <row r="95" spans="1:6" x14ac:dyDescent="0.25">
      <c r="A95" s="1">
        <v>125</v>
      </c>
      <c r="B95" s="1" t="s">
        <v>400</v>
      </c>
      <c r="C95" s="1" t="s">
        <v>200</v>
      </c>
      <c r="D95" s="7">
        <f>[1]Feuil2!D95</f>
        <v>624</v>
      </c>
      <c r="E95" s="7">
        <f>[1]Feuil2!E95</f>
        <v>667</v>
      </c>
      <c r="F95" s="9" t="s">
        <v>249</v>
      </c>
    </row>
    <row r="96" spans="1:6" x14ac:dyDescent="0.25">
      <c r="A96" s="1">
        <v>126</v>
      </c>
      <c r="B96" s="1" t="s">
        <v>401</v>
      </c>
      <c r="C96" s="1" t="s">
        <v>201</v>
      </c>
      <c r="D96" s="7">
        <f>[1]Feuil2!D96</f>
        <v>651</v>
      </c>
      <c r="E96" s="7">
        <f>[1]Feuil2!E96</f>
        <v>659</v>
      </c>
      <c r="F96" s="9" t="s">
        <v>249</v>
      </c>
    </row>
    <row r="97" spans="1:6" x14ac:dyDescent="0.25">
      <c r="A97" s="1">
        <v>127</v>
      </c>
      <c r="B97" s="1" t="s">
        <v>402</v>
      </c>
      <c r="C97" s="1" t="s">
        <v>202</v>
      </c>
      <c r="D97" s="7">
        <f>[1]Feuil2!D97</f>
        <v>435</v>
      </c>
      <c r="E97" s="7">
        <f>[1]Feuil2!E97</f>
        <v>588</v>
      </c>
      <c r="F97" s="9" t="s">
        <v>249</v>
      </c>
    </row>
    <row r="98" spans="1:6" x14ac:dyDescent="0.25">
      <c r="A98" s="1">
        <v>128</v>
      </c>
      <c r="B98" s="1" t="s">
        <v>403</v>
      </c>
      <c r="C98" s="1" t="s">
        <v>203</v>
      </c>
      <c r="D98" s="7">
        <f>[1]Feuil2!D98</f>
        <v>1164</v>
      </c>
      <c r="E98" s="7">
        <f>[1]Feuil2!E98</f>
        <v>597</v>
      </c>
      <c r="F98" s="9" t="s">
        <v>245</v>
      </c>
    </row>
    <row r="99" spans="1:6" x14ac:dyDescent="0.25">
      <c r="A99" s="1">
        <v>129</v>
      </c>
      <c r="B99" s="1" t="s">
        <v>404</v>
      </c>
      <c r="C99" s="1" t="s">
        <v>204</v>
      </c>
      <c r="D99" s="7">
        <f>[1]Feuil2!D99</f>
        <v>1318</v>
      </c>
      <c r="E99" s="7">
        <f>[1]Feuil2!E99</f>
        <v>577</v>
      </c>
      <c r="F99" s="9" t="s">
        <v>232</v>
      </c>
    </row>
    <row r="100" spans="1:6" x14ac:dyDescent="0.25">
      <c r="A100" s="1">
        <v>130</v>
      </c>
      <c r="B100" s="1" t="s">
        <v>405</v>
      </c>
      <c r="C100" s="1" t="s">
        <v>205</v>
      </c>
      <c r="D100" s="7">
        <f>[1]Feuil2!D100</f>
        <v>918</v>
      </c>
      <c r="E100" s="7">
        <f>[1]Feuil2!E100</f>
        <v>577</v>
      </c>
      <c r="F100" s="9" t="s">
        <v>233</v>
      </c>
    </row>
    <row r="101" spans="1:6" x14ac:dyDescent="0.25">
      <c r="A101" s="1">
        <v>131</v>
      </c>
      <c r="B101" s="1" t="s">
        <v>406</v>
      </c>
      <c r="C101" s="1" t="s">
        <v>206</v>
      </c>
      <c r="D101" s="7">
        <f>[1]Feuil2!D101</f>
        <v>1647</v>
      </c>
      <c r="E101" s="7">
        <f>[1]Feuil2!E101</f>
        <v>1141</v>
      </c>
      <c r="F101" s="9" t="s">
        <v>233</v>
      </c>
    </row>
    <row r="102" spans="1:6" x14ac:dyDescent="0.25">
      <c r="A102" s="1">
        <v>132</v>
      </c>
      <c r="B102" s="1" t="s">
        <v>407</v>
      </c>
      <c r="C102" s="1" t="s">
        <v>207</v>
      </c>
      <c r="D102" s="7">
        <f>[1]Feuil2!D102</f>
        <v>923</v>
      </c>
      <c r="E102" s="7">
        <f>[1]Feuil2!E102</f>
        <v>547</v>
      </c>
      <c r="F102" s="9" t="s">
        <v>233</v>
      </c>
    </row>
    <row r="103" spans="1:6" x14ac:dyDescent="0.25">
      <c r="A103" s="1">
        <v>133</v>
      </c>
      <c r="B103" s="1" t="s">
        <v>408</v>
      </c>
      <c r="C103" s="1" t="s">
        <v>208</v>
      </c>
      <c r="D103" s="7">
        <f>[1]Feuil2!D103</f>
        <v>910</v>
      </c>
      <c r="E103" s="7">
        <f>[1]Feuil2!E103</f>
        <v>511</v>
      </c>
      <c r="F103" s="9" t="s">
        <v>233</v>
      </c>
    </row>
    <row r="104" spans="1:6" x14ac:dyDescent="0.25">
      <c r="A104" s="1">
        <v>134</v>
      </c>
      <c r="B104" s="1" t="s">
        <v>409</v>
      </c>
      <c r="C104" s="1" t="s">
        <v>209</v>
      </c>
      <c r="D104" s="7">
        <f>[1]Feuil2!D104</f>
        <v>924</v>
      </c>
      <c r="E104" s="7">
        <f>[1]Feuil2!E104</f>
        <v>557</v>
      </c>
      <c r="F104" s="9" t="s">
        <v>233</v>
      </c>
    </row>
    <row r="105" spans="1:6" x14ac:dyDescent="0.25">
      <c r="A105" s="1">
        <v>135</v>
      </c>
      <c r="B105" s="1" t="s">
        <v>410</v>
      </c>
      <c r="C105" s="1" t="s">
        <v>210</v>
      </c>
      <c r="D105" s="7">
        <f>[1]Feuil2!D105</f>
        <v>724</v>
      </c>
      <c r="E105" s="7">
        <f>[1]Feuil2!E105</f>
        <v>502</v>
      </c>
      <c r="F105" s="9" t="s">
        <v>233</v>
      </c>
    </row>
    <row r="106" spans="1:6" x14ac:dyDescent="0.25">
      <c r="A106" s="1">
        <v>136</v>
      </c>
      <c r="B106" s="1" t="s">
        <v>411</v>
      </c>
      <c r="C106" s="1" t="s">
        <v>211</v>
      </c>
      <c r="D106" s="7">
        <f>[1]Feuil2!D106</f>
        <v>753</v>
      </c>
      <c r="E106" s="7">
        <f>[1]Feuil2!E106</f>
        <v>453</v>
      </c>
      <c r="F106" s="9" t="s">
        <v>233</v>
      </c>
    </row>
    <row r="107" spans="1:6" x14ac:dyDescent="0.25">
      <c r="A107" s="1">
        <v>137</v>
      </c>
      <c r="B107" s="1" t="s">
        <v>412</v>
      </c>
      <c r="C107" s="1" t="s">
        <v>212</v>
      </c>
      <c r="D107" s="7">
        <f>[1]Feuil2!D107</f>
        <v>1227</v>
      </c>
      <c r="E107" s="7">
        <f>[1]Feuil2!E107</f>
        <v>509</v>
      </c>
      <c r="F107" s="9" t="s">
        <v>250</v>
      </c>
    </row>
    <row r="108" spans="1:6" x14ac:dyDescent="0.25">
      <c r="A108" s="1">
        <v>138</v>
      </c>
      <c r="B108" s="1" t="s">
        <v>413</v>
      </c>
      <c r="C108" s="1" t="s">
        <v>213</v>
      </c>
      <c r="D108" s="7">
        <f>[1]Feuil2!D108</f>
        <v>1028</v>
      </c>
      <c r="E108" s="7">
        <f>[1]Feuil2!E108</f>
        <v>548</v>
      </c>
      <c r="F108" s="9" t="s">
        <v>242</v>
      </c>
    </row>
    <row r="109" spans="1:6" x14ac:dyDescent="0.25">
      <c r="A109" s="1">
        <v>139</v>
      </c>
      <c r="B109" s="1" t="s">
        <v>414</v>
      </c>
      <c r="C109" s="1" t="s">
        <v>214</v>
      </c>
      <c r="D109" s="7">
        <f>[1]Feuil2!D109</f>
        <v>1028</v>
      </c>
      <c r="E109" s="7">
        <f>[1]Feuil2!E109</f>
        <v>548</v>
      </c>
      <c r="F109" s="9" t="s">
        <v>242</v>
      </c>
    </row>
    <row r="110" spans="1:6" x14ac:dyDescent="0.25">
      <c r="A110" s="1">
        <v>140</v>
      </c>
      <c r="B110" s="1" t="s">
        <v>415</v>
      </c>
      <c r="C110" s="1" t="s">
        <v>215</v>
      </c>
      <c r="D110" s="7">
        <f>[1]Feuil2!D110</f>
        <v>985</v>
      </c>
      <c r="E110" s="7">
        <f>[1]Feuil2!E110</f>
        <v>577</v>
      </c>
      <c r="F110" s="9" t="s">
        <v>249</v>
      </c>
    </row>
    <row r="111" spans="1:6" x14ac:dyDescent="0.25">
      <c r="A111" s="1">
        <v>141</v>
      </c>
      <c r="B111" s="1" t="s">
        <v>416</v>
      </c>
      <c r="C111" s="1" t="s">
        <v>216</v>
      </c>
      <c r="D111" s="7">
        <f>[1]Feuil2!D111</f>
        <v>902</v>
      </c>
      <c r="E111" s="7">
        <f>[1]Feuil2!E111</f>
        <v>539</v>
      </c>
      <c r="F111" s="9" t="s">
        <v>233</v>
      </c>
    </row>
    <row r="112" spans="1:6" x14ac:dyDescent="0.25">
      <c r="A112" s="1">
        <v>142</v>
      </c>
      <c r="B112" s="1" t="s">
        <v>417</v>
      </c>
      <c r="C112" s="1" t="s">
        <v>217</v>
      </c>
      <c r="D112" s="7">
        <f>[1]Feuil2!D112</f>
        <v>933</v>
      </c>
      <c r="E112" s="7">
        <f>[1]Feuil2!E112</f>
        <v>780</v>
      </c>
      <c r="F112" s="9" t="s">
        <v>233</v>
      </c>
    </row>
    <row r="113" spans="1:6" x14ac:dyDescent="0.25">
      <c r="A113" s="1">
        <v>143</v>
      </c>
      <c r="B113" s="1" t="s">
        <v>418</v>
      </c>
      <c r="C113" s="1" t="s">
        <v>218</v>
      </c>
      <c r="D113" s="7">
        <f>[1]Feuil2!D113</f>
        <v>1248</v>
      </c>
      <c r="E113" s="7">
        <f>[1]Feuil2!E113</f>
        <v>900</v>
      </c>
      <c r="F113" s="9" t="s">
        <v>237</v>
      </c>
    </row>
    <row r="114" spans="1:6" x14ac:dyDescent="0.25">
      <c r="A114" s="1">
        <v>144</v>
      </c>
      <c r="B114" s="1" t="s">
        <v>419</v>
      </c>
      <c r="C114" s="1" t="s">
        <v>219</v>
      </c>
      <c r="D114" s="7">
        <f>[1]Feuil2!D114</f>
        <v>705</v>
      </c>
      <c r="E114" s="7">
        <f>[1]Feuil2!E114</f>
        <v>445</v>
      </c>
      <c r="F114" s="9" t="s">
        <v>233</v>
      </c>
    </row>
    <row r="115" spans="1:6" x14ac:dyDescent="0.25">
      <c r="A115" s="1">
        <v>145</v>
      </c>
      <c r="B115" s="1" t="s">
        <v>420</v>
      </c>
      <c r="C115" s="1" t="s">
        <v>220</v>
      </c>
      <c r="D115" s="7">
        <f>[1]Feuil2!D115</f>
        <v>785</v>
      </c>
      <c r="E115" s="7">
        <f>[1]Feuil2!E115</f>
        <v>430</v>
      </c>
      <c r="F115" s="9" t="s">
        <v>233</v>
      </c>
    </row>
    <row r="116" spans="1:6" x14ac:dyDescent="0.25">
      <c r="A116" s="1">
        <v>146</v>
      </c>
      <c r="B116" s="1" t="s">
        <v>421</v>
      </c>
      <c r="C116" s="1" t="s">
        <v>221</v>
      </c>
      <c r="D116" s="7">
        <f>[1]Feuil2!D116</f>
        <v>1248</v>
      </c>
      <c r="E116" s="7">
        <f>[1]Feuil2!E116</f>
        <v>900</v>
      </c>
      <c r="F116" s="9" t="s">
        <v>237</v>
      </c>
    </row>
    <row r="117" spans="1:6" x14ac:dyDescent="0.25">
      <c r="A117" s="1">
        <v>147</v>
      </c>
      <c r="B117" s="1" t="s">
        <v>422</v>
      </c>
      <c r="C117" s="1" t="s">
        <v>222</v>
      </c>
      <c r="D117" s="7">
        <f>[1]Feuil2!D117</f>
        <v>785</v>
      </c>
      <c r="E117" s="7">
        <f>[1]Feuil2!E117</f>
        <v>430</v>
      </c>
      <c r="F117" s="9" t="s">
        <v>233</v>
      </c>
    </row>
    <row r="118" spans="1:6" x14ac:dyDescent="0.25">
      <c r="A118" s="1">
        <v>148</v>
      </c>
      <c r="B118" s="1" t="s">
        <v>423</v>
      </c>
      <c r="C118" s="1" t="s">
        <v>223</v>
      </c>
      <c r="D118" s="7">
        <f>[1]Feuil2!D118</f>
        <v>785</v>
      </c>
      <c r="E118" s="7">
        <f>[1]Feuil2!E118</f>
        <v>430</v>
      </c>
      <c r="F118" s="9" t="s">
        <v>233</v>
      </c>
    </row>
    <row r="119" spans="1:6" x14ac:dyDescent="0.25">
      <c r="A119" s="1">
        <v>149</v>
      </c>
      <c r="B119" s="1" t="s">
        <v>424</v>
      </c>
      <c r="C119" s="1" t="s">
        <v>224</v>
      </c>
      <c r="D119" s="7">
        <f>[1]Feuil2!D119</f>
        <v>705</v>
      </c>
      <c r="E119" s="7">
        <f>[1]Feuil2!E119</f>
        <v>445</v>
      </c>
      <c r="F119" s="9" t="s">
        <v>233</v>
      </c>
    </row>
    <row r="120" spans="1:6" x14ac:dyDescent="0.25">
      <c r="A120" s="1">
        <v>150</v>
      </c>
      <c r="B120" s="1" t="s">
        <v>425</v>
      </c>
      <c r="C120" s="1" t="s">
        <v>225</v>
      </c>
      <c r="D120" s="7">
        <f>[1]Feuil2!D120</f>
        <v>839</v>
      </c>
      <c r="E120" s="7">
        <f>[1]Feuil2!E120</f>
        <v>608</v>
      </c>
      <c r="F120" s="9" t="s">
        <v>233</v>
      </c>
    </row>
    <row r="121" spans="1:6" x14ac:dyDescent="0.25">
      <c r="A121" s="1">
        <v>151</v>
      </c>
      <c r="B121" s="1" t="s">
        <v>426</v>
      </c>
      <c r="C121" s="1" t="s">
        <v>226</v>
      </c>
      <c r="D121" s="7">
        <f>[1]Feuil2!D121</f>
        <v>812</v>
      </c>
      <c r="E121" s="7">
        <f>[1]Feuil2!E121</f>
        <v>697</v>
      </c>
      <c r="F121" s="9" t="s">
        <v>233</v>
      </c>
    </row>
    <row r="122" spans="1:6" x14ac:dyDescent="0.25">
      <c r="A122" s="1">
        <v>152</v>
      </c>
      <c r="B122" s="1" t="s">
        <v>427</v>
      </c>
      <c r="C122" s="1" t="s">
        <v>227</v>
      </c>
      <c r="D122" s="7">
        <f>[1]Feuil2!D122</f>
        <v>1147</v>
      </c>
      <c r="E122" s="7">
        <f>[1]Feuil2!E122</f>
        <v>539</v>
      </c>
      <c r="F122" s="9" t="s">
        <v>249</v>
      </c>
    </row>
    <row r="123" spans="1:6" x14ac:dyDescent="0.25">
      <c r="A123" s="1">
        <v>153</v>
      </c>
      <c r="B123" s="1" t="s">
        <v>428</v>
      </c>
      <c r="C123" s="1" t="s">
        <v>228</v>
      </c>
      <c r="D123" s="7">
        <f>[1]Feuil2!D123</f>
        <v>923</v>
      </c>
      <c r="E123" s="7">
        <f>[1]Feuil2!E123</f>
        <v>543</v>
      </c>
      <c r="F123" s="9" t="s">
        <v>233</v>
      </c>
    </row>
    <row r="124" spans="1:6" x14ac:dyDescent="0.25">
      <c r="A124" s="1">
        <v>154</v>
      </c>
      <c r="B124" s="1" t="s">
        <v>429</v>
      </c>
      <c r="C124" s="1" t="s">
        <v>229</v>
      </c>
      <c r="D124" s="7">
        <f>[1]Feuil2!D124</f>
        <v>923</v>
      </c>
      <c r="E124" s="7">
        <f>[1]Feuil2!E124</f>
        <v>543</v>
      </c>
      <c r="F124" s="9" t="s">
        <v>233</v>
      </c>
    </row>
  </sheetData>
  <mergeCells count="3">
    <mergeCell ref="A1:E1"/>
    <mergeCell ref="G1:J1"/>
    <mergeCell ref="L2:M2"/>
  </mergeCells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argh">
                <anchor moveWithCells="1" sizeWithCells="1">
                  <from>
                    <xdr:col>11</xdr:col>
                    <xdr:colOff>47625</xdr:colOff>
                    <xdr:row>2</xdr:row>
                    <xdr:rowOff>28575</xdr:rowOff>
                  </from>
                  <to>
                    <xdr:col>12</xdr:col>
                    <xdr:colOff>752475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4"/>
  <sheetViews>
    <sheetView topLeftCell="D1" workbookViewId="0">
      <selection activeCell="K9" sqref="K9"/>
    </sheetView>
  </sheetViews>
  <sheetFormatPr baseColWidth="10" defaultRowHeight="15" x14ac:dyDescent="0.25"/>
  <cols>
    <col min="2" max="2" width="17.42578125" customWidth="1"/>
    <col min="3" max="3" width="14.85546875" customWidth="1"/>
    <col min="6" max="6" width="38.140625" customWidth="1"/>
    <col min="7" max="7" width="34.7109375" customWidth="1"/>
    <col min="8" max="8" width="19.140625" customWidth="1"/>
  </cols>
  <sheetData>
    <row r="1" spans="1:8" x14ac:dyDescent="0.25">
      <c r="A1" s="1" t="s">
        <v>8</v>
      </c>
      <c r="B1" s="1"/>
      <c r="C1" s="1"/>
    </row>
    <row r="2" spans="1:8" x14ac:dyDescent="0.25">
      <c r="A2" s="1"/>
      <c r="B2" s="1"/>
      <c r="C2" s="1"/>
    </row>
    <row r="3" spans="1:8" x14ac:dyDescent="0.25">
      <c r="A3" s="1" t="s">
        <v>2</v>
      </c>
      <c r="B3" s="2" t="s">
        <v>3</v>
      </c>
      <c r="C3" s="2" t="s">
        <v>9</v>
      </c>
      <c r="D3" s="2" t="s">
        <v>0</v>
      </c>
      <c r="E3" s="2" t="s">
        <v>12</v>
      </c>
      <c r="F3" s="3" t="s">
        <v>439</v>
      </c>
      <c r="G3" s="3" t="s">
        <v>102</v>
      </c>
      <c r="H3" s="3" t="s">
        <v>434</v>
      </c>
    </row>
    <row r="4" spans="1:8" x14ac:dyDescent="0.25">
      <c r="A4" s="1" t="s">
        <v>14</v>
      </c>
      <c r="B4" s="1" t="s">
        <v>15</v>
      </c>
      <c r="C4" s="1" t="s">
        <v>16</v>
      </c>
      <c r="D4" s="1">
        <v>1342</v>
      </c>
      <c r="E4" s="1">
        <v>616</v>
      </c>
      <c r="F4" s="1">
        <v>3.15</v>
      </c>
      <c r="G4" s="1"/>
      <c r="H4" s="1">
        <f>F4+G4+'Feuille de synthèse'!$B$1+'Feuille de synthèse'!$B$2</f>
        <v>11.15</v>
      </c>
    </row>
    <row r="5" spans="1:8" x14ac:dyDescent="0.25">
      <c r="A5" s="1" t="s">
        <v>14</v>
      </c>
      <c r="B5" s="1" t="s">
        <v>15</v>
      </c>
      <c r="C5" s="1" t="s">
        <v>17</v>
      </c>
      <c r="D5" s="1">
        <v>943</v>
      </c>
      <c r="E5" s="1">
        <v>606</v>
      </c>
      <c r="F5" s="1">
        <v>3.85</v>
      </c>
      <c r="G5" s="1"/>
      <c r="H5" s="1">
        <f>F5+G5+'Feuille de synthèse'!$B$1+'Feuille de synthèse'!$B$2</f>
        <v>11.85</v>
      </c>
    </row>
    <row r="6" spans="1:8" x14ac:dyDescent="0.25">
      <c r="A6" s="1" t="s">
        <v>18</v>
      </c>
      <c r="B6" s="1" t="s">
        <v>19</v>
      </c>
      <c r="C6" s="1" t="s">
        <v>11</v>
      </c>
      <c r="D6" s="1">
        <v>1430</v>
      </c>
      <c r="E6" s="1">
        <v>1146</v>
      </c>
      <c r="F6" s="1">
        <f>2.1+1.6+0.76</f>
        <v>4.46</v>
      </c>
      <c r="G6" s="1"/>
      <c r="H6" s="1">
        <f>F6+G6+'Feuille de synthèse'!$B$1+'Feuille de synthèse'!$B$2</f>
        <v>12.46</v>
      </c>
    </row>
    <row r="7" spans="1:8" x14ac:dyDescent="0.25">
      <c r="A7" s="1" t="s">
        <v>18</v>
      </c>
      <c r="B7" s="1" t="s">
        <v>20</v>
      </c>
      <c r="C7" s="1" t="s">
        <v>21</v>
      </c>
      <c r="D7" s="1">
        <v>1144</v>
      </c>
      <c r="E7" s="1">
        <v>1118</v>
      </c>
      <c r="F7" s="1">
        <f>2.1+2.1+0.76</f>
        <v>4.96</v>
      </c>
      <c r="G7" s="1"/>
      <c r="H7" s="1">
        <f>F7+G7+'Feuille de synthèse'!$B$1+'Feuille de synthèse'!$B$2</f>
        <v>12.96</v>
      </c>
    </row>
    <row r="8" spans="1:8" x14ac:dyDescent="0.25">
      <c r="A8" s="1" t="s">
        <v>18</v>
      </c>
      <c r="B8" s="1" t="s">
        <v>22</v>
      </c>
      <c r="C8" s="1" t="s">
        <v>21</v>
      </c>
      <c r="D8" s="1">
        <v>1143</v>
      </c>
      <c r="E8" s="1">
        <v>1214</v>
      </c>
      <c r="F8" s="1">
        <f>2.1+2.1+0.76</f>
        <v>4.96</v>
      </c>
      <c r="G8" s="1"/>
      <c r="H8" s="1">
        <f>F8+G8+'Feuille de synthèse'!$B$1+'Feuille de synthèse'!$B$2</f>
        <v>12.96</v>
      </c>
    </row>
    <row r="9" spans="1:8" x14ac:dyDescent="0.25">
      <c r="A9" s="1" t="s">
        <v>18</v>
      </c>
      <c r="B9" s="1" t="s">
        <v>23</v>
      </c>
      <c r="C9" s="1" t="s">
        <v>17</v>
      </c>
      <c r="D9" s="1">
        <v>816</v>
      </c>
      <c r="E9" s="1">
        <v>656</v>
      </c>
      <c r="F9" s="1">
        <v>3.85</v>
      </c>
      <c r="G9" s="1"/>
      <c r="H9" s="1">
        <f>F9+G9+'Feuille de synthèse'!$B$1+'Feuille de synthèse'!$B$2</f>
        <v>11.85</v>
      </c>
    </row>
    <row r="10" spans="1:8" x14ac:dyDescent="0.25">
      <c r="A10" s="1" t="s">
        <v>18</v>
      </c>
      <c r="B10" s="1" t="s">
        <v>23</v>
      </c>
      <c r="C10" s="1" t="s">
        <v>24</v>
      </c>
      <c r="D10" s="1">
        <v>644.29999999999995</v>
      </c>
      <c r="E10" s="1">
        <v>441.9</v>
      </c>
      <c r="F10" s="1">
        <v>3.85</v>
      </c>
      <c r="G10" s="1"/>
      <c r="H10" s="1">
        <f>F10+G10+'Feuille de synthèse'!$B$1+'Feuille de synthèse'!$B$2</f>
        <v>11.85</v>
      </c>
    </row>
    <row r="11" spans="1:8" x14ac:dyDescent="0.25">
      <c r="A11" s="1" t="s">
        <v>18</v>
      </c>
      <c r="B11" s="1" t="s">
        <v>25</v>
      </c>
      <c r="C11" s="1" t="s">
        <v>24</v>
      </c>
      <c r="D11" s="1">
        <v>815</v>
      </c>
      <c r="E11" s="1">
        <v>488</v>
      </c>
      <c r="F11" s="1">
        <v>3.85</v>
      </c>
      <c r="G11" s="1"/>
      <c r="H11" s="1">
        <f>F11+G11+'Feuille de synthèse'!$B$1+'Feuille de synthèse'!$B$2</f>
        <v>11.85</v>
      </c>
    </row>
    <row r="12" spans="1:8" x14ac:dyDescent="0.25">
      <c r="A12" s="1" t="s">
        <v>18</v>
      </c>
      <c r="B12" s="1" t="s">
        <v>26</v>
      </c>
      <c r="C12" s="1" t="s">
        <v>27</v>
      </c>
      <c r="D12" s="1">
        <v>786</v>
      </c>
      <c r="E12" s="1">
        <v>579</v>
      </c>
      <c r="F12" s="1">
        <f>1.6+1.6+0.76</f>
        <v>3.96</v>
      </c>
      <c r="G12" s="1"/>
      <c r="H12" s="1">
        <f>F12+G12+'Feuille de synthèse'!$B$1+'Feuille de synthèse'!$B$2</f>
        <v>11.96</v>
      </c>
    </row>
    <row r="13" spans="1:8" x14ac:dyDescent="0.25">
      <c r="A13" s="1" t="s">
        <v>18</v>
      </c>
      <c r="B13" s="1" t="s">
        <v>26</v>
      </c>
      <c r="C13" s="1" t="s">
        <v>27</v>
      </c>
      <c r="D13" s="1">
        <v>786</v>
      </c>
      <c r="E13" s="1">
        <v>579</v>
      </c>
      <c r="F13" s="1">
        <v>3.85</v>
      </c>
      <c r="G13" s="1"/>
      <c r="H13" s="1">
        <f>F13+G13+'Feuille de synthèse'!$B$1+'Feuille de synthèse'!$B$2</f>
        <v>11.85</v>
      </c>
    </row>
    <row r="14" spans="1:8" x14ac:dyDescent="0.25">
      <c r="A14" s="1" t="s">
        <v>18</v>
      </c>
      <c r="B14" s="1" t="s">
        <v>26</v>
      </c>
      <c r="C14" s="1" t="s">
        <v>27</v>
      </c>
      <c r="D14" s="1">
        <v>788</v>
      </c>
      <c r="E14" s="1">
        <v>579</v>
      </c>
      <c r="F14" s="1">
        <v>3.85</v>
      </c>
      <c r="G14" s="1"/>
      <c r="H14" s="1">
        <f>F14+G14+'Feuille de synthèse'!$B$1+'Feuille de synthèse'!$B$2</f>
        <v>11.85</v>
      </c>
    </row>
    <row r="15" spans="1:8" x14ac:dyDescent="0.25">
      <c r="A15" s="1" t="s">
        <v>18</v>
      </c>
      <c r="B15" s="1" t="s">
        <v>26</v>
      </c>
      <c r="C15" s="1" t="s">
        <v>11</v>
      </c>
      <c r="D15" s="1">
        <v>1489</v>
      </c>
      <c r="E15" s="1">
        <v>1066</v>
      </c>
      <c r="F15" s="1">
        <f>1.8+1.4+0.76</f>
        <v>3.96</v>
      </c>
      <c r="G15" s="1"/>
      <c r="H15" s="1">
        <f>F15+G15+'Feuille de synthèse'!$B$1+'Feuille de synthèse'!$B$2</f>
        <v>11.96</v>
      </c>
    </row>
    <row r="16" spans="1:8" x14ac:dyDescent="0.25">
      <c r="A16" s="1" t="s">
        <v>18</v>
      </c>
      <c r="B16" s="1" t="s">
        <v>26</v>
      </c>
      <c r="C16" s="1" t="s">
        <v>11</v>
      </c>
      <c r="D16" s="1">
        <v>1489</v>
      </c>
      <c r="E16" s="1">
        <v>1066</v>
      </c>
      <c r="F16" s="1">
        <f>2.1+1.6+0.76</f>
        <v>4.46</v>
      </c>
      <c r="G16" s="1"/>
      <c r="H16" s="1">
        <f>F16+G16+'Feuille de synthèse'!$B$1+'Feuille de synthèse'!$B$2</f>
        <v>12.46</v>
      </c>
    </row>
    <row r="17" spans="1:8" x14ac:dyDescent="0.25">
      <c r="A17" s="1" t="s">
        <v>18</v>
      </c>
      <c r="B17" s="1" t="s">
        <v>26</v>
      </c>
      <c r="C17" s="1" t="s">
        <v>11</v>
      </c>
      <c r="D17" s="1">
        <v>1495</v>
      </c>
      <c r="E17" s="1">
        <v>1066</v>
      </c>
      <c r="F17" s="1">
        <f>2.1+1.6+0.76</f>
        <v>4.46</v>
      </c>
      <c r="G17" s="1"/>
      <c r="H17" s="1">
        <f>F17+G17+'Feuille de synthèse'!$B$1+'Feuille de synthèse'!$B$2</f>
        <v>12.46</v>
      </c>
    </row>
    <row r="18" spans="1:8" x14ac:dyDescent="0.25">
      <c r="A18" s="1" t="s">
        <v>28</v>
      </c>
      <c r="B18" s="1" t="s">
        <v>29</v>
      </c>
      <c r="C18" s="1" t="s">
        <v>17</v>
      </c>
      <c r="D18" s="1">
        <v>909</v>
      </c>
      <c r="E18" s="1">
        <v>578</v>
      </c>
      <c r="F18" s="1">
        <v>4.8499999999999996</v>
      </c>
      <c r="G18" s="1"/>
      <c r="H18" s="1">
        <f>F18+G18+'Feuille de synthèse'!$B$1+'Feuille de synthèse'!$B$2</f>
        <v>12.85</v>
      </c>
    </row>
    <row r="19" spans="1:8" x14ac:dyDescent="0.25">
      <c r="A19" s="1" t="s">
        <v>30</v>
      </c>
      <c r="B19" s="1" t="s">
        <v>31</v>
      </c>
      <c r="C19" s="1" t="s">
        <v>17</v>
      </c>
      <c r="D19" s="1">
        <v>1192</v>
      </c>
      <c r="E19" s="1">
        <v>507</v>
      </c>
      <c r="F19" s="1">
        <v>3.5</v>
      </c>
      <c r="G19" s="1"/>
      <c r="H19" s="1">
        <f>F19+G19+'Feuille de synthèse'!$B$1+'Feuille de synthèse'!$B$2</f>
        <v>11.5</v>
      </c>
    </row>
    <row r="20" spans="1:8" x14ac:dyDescent="0.25">
      <c r="A20" s="1" t="s">
        <v>30</v>
      </c>
      <c r="B20" s="1" t="s">
        <v>31</v>
      </c>
      <c r="C20" s="1" t="s">
        <v>32</v>
      </c>
      <c r="D20" s="1">
        <v>679</v>
      </c>
      <c r="E20" s="1">
        <v>403</v>
      </c>
      <c r="F20" s="1">
        <v>2.85</v>
      </c>
      <c r="G20" s="1"/>
      <c r="H20" s="1">
        <f>F20+G20+'Feuille de synthèse'!$B$1+'Feuille de synthèse'!$B$2</f>
        <v>10.85</v>
      </c>
    </row>
    <row r="21" spans="1:8" x14ac:dyDescent="0.25">
      <c r="A21" s="1" t="s">
        <v>30</v>
      </c>
      <c r="B21" s="1" t="s">
        <v>31</v>
      </c>
      <c r="C21" s="1" t="s">
        <v>32</v>
      </c>
      <c r="D21" s="1">
        <v>679</v>
      </c>
      <c r="E21" s="1">
        <v>403</v>
      </c>
      <c r="F21" s="1">
        <v>3.15</v>
      </c>
      <c r="G21" s="1"/>
      <c r="H21" s="1">
        <f>F21+G21+'Feuille de synthèse'!$B$1+'Feuille de synthèse'!$B$2</f>
        <v>11.15</v>
      </c>
    </row>
    <row r="22" spans="1:8" x14ac:dyDescent="0.25">
      <c r="A22" s="1" t="s">
        <v>30</v>
      </c>
      <c r="B22" s="1" t="s">
        <v>33</v>
      </c>
      <c r="C22" s="1" t="s">
        <v>17</v>
      </c>
      <c r="D22" s="1">
        <v>927</v>
      </c>
      <c r="E22" s="1">
        <v>514</v>
      </c>
      <c r="F22" s="1">
        <v>3.5</v>
      </c>
      <c r="G22" s="1"/>
      <c r="H22" s="1">
        <f>F22+G22+'Feuille de synthèse'!$B$1+'Feuille de synthèse'!$B$2</f>
        <v>11.5</v>
      </c>
    </row>
    <row r="23" spans="1:8" x14ac:dyDescent="0.25">
      <c r="A23" s="1" t="s">
        <v>30</v>
      </c>
      <c r="B23" s="1" t="s">
        <v>34</v>
      </c>
      <c r="C23" s="1" t="s">
        <v>17</v>
      </c>
      <c r="D23" s="1">
        <v>1013</v>
      </c>
      <c r="E23" s="1">
        <v>531</v>
      </c>
      <c r="F23" s="1">
        <v>3.5</v>
      </c>
      <c r="G23" s="1"/>
      <c r="H23" s="1">
        <f>F23+G23+'Feuille de synthèse'!$B$1+'Feuille de synthèse'!$B$2</f>
        <v>11.5</v>
      </c>
    </row>
    <row r="24" spans="1:8" x14ac:dyDescent="0.25">
      <c r="A24" s="1" t="s">
        <v>30</v>
      </c>
      <c r="B24" s="1" t="s">
        <v>34</v>
      </c>
      <c r="C24" s="1" t="s">
        <v>27</v>
      </c>
      <c r="D24" s="1">
        <v>777</v>
      </c>
      <c r="E24" s="1">
        <v>518</v>
      </c>
      <c r="F24" s="1">
        <v>3.15</v>
      </c>
      <c r="G24" s="1"/>
      <c r="H24" s="1">
        <f>F24+G24+'Feuille de synthèse'!$B$1+'Feuille de synthèse'!$B$2</f>
        <v>11.15</v>
      </c>
    </row>
    <row r="25" spans="1:8" x14ac:dyDescent="0.25">
      <c r="A25" s="1" t="s">
        <v>30</v>
      </c>
      <c r="B25" s="1" t="s">
        <v>35</v>
      </c>
      <c r="C25" s="1" t="s">
        <v>17</v>
      </c>
      <c r="D25" s="1">
        <v>960</v>
      </c>
      <c r="E25" s="1">
        <v>513</v>
      </c>
      <c r="F25" s="1">
        <v>3.15</v>
      </c>
      <c r="G25" s="1"/>
      <c r="H25" s="1">
        <f>F25+G25+'Feuille de synthèse'!$B$1+'Feuille de synthèse'!$B$2</f>
        <v>11.15</v>
      </c>
    </row>
    <row r="26" spans="1:8" x14ac:dyDescent="0.25">
      <c r="A26" s="1" t="s">
        <v>36</v>
      </c>
      <c r="B26" s="1" t="s">
        <v>37</v>
      </c>
      <c r="C26" s="1" t="s">
        <v>38</v>
      </c>
      <c r="D26" s="1">
        <v>1033</v>
      </c>
      <c r="E26" s="1">
        <v>159</v>
      </c>
      <c r="F26" s="1">
        <v>4.8499999999999996</v>
      </c>
      <c r="G26" s="1"/>
      <c r="H26" s="1">
        <f>F26+G26+'Feuille de synthèse'!$B$1+'Feuille de synthèse'!$B$2</f>
        <v>12.85</v>
      </c>
    </row>
    <row r="27" spans="1:8" x14ac:dyDescent="0.25">
      <c r="A27" s="1" t="s">
        <v>10</v>
      </c>
      <c r="B27" s="1" t="s">
        <v>39</v>
      </c>
      <c r="C27" s="1" t="s">
        <v>16</v>
      </c>
      <c r="D27" s="1">
        <v>1138</v>
      </c>
      <c r="E27" s="1">
        <v>501</v>
      </c>
      <c r="F27" s="1">
        <v>3.15</v>
      </c>
      <c r="G27" s="1"/>
      <c r="H27" s="1">
        <f>F27+G27+'Feuille de synthèse'!$B$1+'Feuille de synthèse'!$B$2</f>
        <v>11.15</v>
      </c>
    </row>
    <row r="28" spans="1:8" x14ac:dyDescent="0.25">
      <c r="A28" s="1" t="s">
        <v>10</v>
      </c>
      <c r="B28" s="1" t="s">
        <v>39</v>
      </c>
      <c r="C28" s="1" t="s">
        <v>17</v>
      </c>
      <c r="D28" s="1">
        <v>790</v>
      </c>
      <c r="E28" s="1">
        <v>577</v>
      </c>
      <c r="F28" s="1">
        <v>3.85</v>
      </c>
      <c r="G28" s="1"/>
      <c r="H28" s="1">
        <f>F28+G28+'Feuille de synthèse'!$B$1+'Feuille de synthèse'!$B$2</f>
        <v>11.85</v>
      </c>
    </row>
    <row r="29" spans="1:8" x14ac:dyDescent="0.25">
      <c r="A29" s="1" t="s">
        <v>10</v>
      </c>
      <c r="B29" s="1" t="s">
        <v>39</v>
      </c>
      <c r="C29" s="1" t="s">
        <v>17</v>
      </c>
      <c r="D29" s="1">
        <v>793</v>
      </c>
      <c r="E29" s="1">
        <v>550</v>
      </c>
      <c r="F29" s="1">
        <f>3.85</f>
        <v>3.85</v>
      </c>
      <c r="G29" s="1"/>
      <c r="H29" s="1">
        <f>F29+G29+'Feuille de synthèse'!$B$1+'Feuille de synthèse'!$B$2</f>
        <v>11.85</v>
      </c>
    </row>
    <row r="30" spans="1:8" x14ac:dyDescent="0.25">
      <c r="A30" s="1" t="s">
        <v>10</v>
      </c>
      <c r="B30" s="1" t="s">
        <v>39</v>
      </c>
      <c r="C30" s="1" t="s">
        <v>17</v>
      </c>
      <c r="D30" s="1">
        <v>793</v>
      </c>
      <c r="E30" s="1">
        <v>550</v>
      </c>
      <c r="F30" s="1">
        <v>3.5</v>
      </c>
      <c r="G30" s="1"/>
      <c r="H30" s="1">
        <f>F30+G30+'Feuille de synthèse'!$B$1+'Feuille de synthèse'!$B$2</f>
        <v>11.5</v>
      </c>
    </row>
    <row r="31" spans="1:8" x14ac:dyDescent="0.25">
      <c r="A31" s="1" t="s">
        <v>10</v>
      </c>
      <c r="B31" s="1" t="s">
        <v>39</v>
      </c>
      <c r="C31" s="1" t="s">
        <v>17</v>
      </c>
      <c r="D31" s="1">
        <v>793</v>
      </c>
      <c r="E31" s="1">
        <v>550</v>
      </c>
      <c r="F31" s="1">
        <v>3.85</v>
      </c>
      <c r="G31" s="1"/>
      <c r="H31" s="1">
        <f>F31+G31+'Feuille de synthèse'!$B$1+'Feuille de synthèse'!$B$2</f>
        <v>11.85</v>
      </c>
    </row>
    <row r="32" spans="1:8" x14ac:dyDescent="0.25">
      <c r="A32" s="1" t="s">
        <v>10</v>
      </c>
      <c r="B32" s="1" t="s">
        <v>39</v>
      </c>
      <c r="C32" s="1" t="s">
        <v>27</v>
      </c>
      <c r="D32" s="1">
        <v>622</v>
      </c>
      <c r="E32" s="1">
        <v>440</v>
      </c>
      <c r="F32" s="1">
        <v>3.15</v>
      </c>
      <c r="G32" s="1"/>
      <c r="H32" s="1">
        <f>F32+G32+'Feuille de synthèse'!$B$1+'Feuille de synthèse'!$B$2</f>
        <v>11.15</v>
      </c>
    </row>
    <row r="33" spans="1:8" x14ac:dyDescent="0.25">
      <c r="A33" s="1" t="s">
        <v>10</v>
      </c>
      <c r="B33" s="1" t="s">
        <v>39</v>
      </c>
      <c r="C33" s="1" t="s">
        <v>27</v>
      </c>
      <c r="D33" s="1">
        <v>664</v>
      </c>
      <c r="E33" s="1">
        <v>440</v>
      </c>
      <c r="F33" s="1">
        <v>3.15</v>
      </c>
      <c r="G33" s="1"/>
      <c r="H33" s="1">
        <f>F33+G33+'Feuille de synthèse'!$B$1+'Feuille de synthèse'!$B$2</f>
        <v>11.15</v>
      </c>
    </row>
    <row r="34" spans="1:8" x14ac:dyDescent="0.25">
      <c r="A34" s="1" t="s">
        <v>10</v>
      </c>
      <c r="B34" s="1" t="s">
        <v>40</v>
      </c>
      <c r="C34" s="1" t="s">
        <v>11</v>
      </c>
      <c r="D34" s="1">
        <v>1361</v>
      </c>
      <c r="E34" s="1">
        <v>1043</v>
      </c>
      <c r="F34" s="1">
        <f>2.1+2.1+0.76</f>
        <v>4.96</v>
      </c>
      <c r="G34" s="1"/>
      <c r="H34" s="1">
        <f>F34+G34+'Feuille de synthèse'!$B$1+'Feuille de synthèse'!$B$2</f>
        <v>12.96</v>
      </c>
    </row>
    <row r="35" spans="1:8" x14ac:dyDescent="0.25">
      <c r="A35" s="1" t="s">
        <v>10</v>
      </c>
      <c r="B35" s="1" t="s">
        <v>40</v>
      </c>
      <c r="C35" s="1" t="s">
        <v>11</v>
      </c>
      <c r="D35" s="1">
        <v>1362</v>
      </c>
      <c r="E35" s="1">
        <v>1062</v>
      </c>
      <c r="F35" s="1">
        <f>2.1+2.1+0.76</f>
        <v>4.96</v>
      </c>
      <c r="G35" s="1"/>
      <c r="H35" s="1">
        <f>F35+G35+'Feuille de synthèse'!$B$1+'Feuille de synthèse'!$B$2</f>
        <v>12.96</v>
      </c>
    </row>
    <row r="36" spans="1:8" x14ac:dyDescent="0.25">
      <c r="A36" s="1" t="s">
        <v>10</v>
      </c>
      <c r="B36" s="1" t="s">
        <v>41</v>
      </c>
      <c r="C36" s="1" t="s">
        <v>17</v>
      </c>
      <c r="D36" s="1">
        <v>908</v>
      </c>
      <c r="E36" s="1">
        <v>523</v>
      </c>
      <c r="F36" s="1">
        <v>3.85</v>
      </c>
      <c r="G36" s="1"/>
      <c r="H36" s="1">
        <f>F36+G36+'Feuille de synthèse'!$B$1+'Feuille de synthèse'!$B$2</f>
        <v>11.85</v>
      </c>
    </row>
    <row r="37" spans="1:8" x14ac:dyDescent="0.25">
      <c r="A37" s="1" t="s">
        <v>10</v>
      </c>
      <c r="B37" s="1" t="s">
        <v>41</v>
      </c>
      <c r="C37" s="1" t="s">
        <v>27</v>
      </c>
      <c r="D37" s="1">
        <v>611</v>
      </c>
      <c r="E37" s="1">
        <v>474</v>
      </c>
      <c r="F37" s="1">
        <v>3.15</v>
      </c>
      <c r="G37" s="1"/>
      <c r="H37" s="1">
        <f>F37+G37+'Feuille de synthèse'!$B$1+'Feuille de synthèse'!$B$2</f>
        <v>11.15</v>
      </c>
    </row>
    <row r="38" spans="1:8" x14ac:dyDescent="0.25">
      <c r="A38" s="1" t="s">
        <v>10</v>
      </c>
      <c r="B38" s="1" t="s">
        <v>41</v>
      </c>
      <c r="C38" s="1" t="s">
        <v>42</v>
      </c>
      <c r="D38" s="1">
        <v>237</v>
      </c>
      <c r="E38" s="1">
        <v>313</v>
      </c>
      <c r="F38" s="1">
        <v>3.15</v>
      </c>
      <c r="G38" s="1"/>
      <c r="H38" s="1">
        <f>F38+G38+'Feuille de synthèse'!$B$1+'Feuille de synthèse'!$B$2</f>
        <v>11.15</v>
      </c>
    </row>
    <row r="39" spans="1:8" x14ac:dyDescent="0.25">
      <c r="A39" s="1" t="s">
        <v>10</v>
      </c>
      <c r="B39" s="1" t="s">
        <v>43</v>
      </c>
      <c r="C39" s="1" t="s">
        <v>32</v>
      </c>
      <c r="D39" s="1">
        <v>834</v>
      </c>
      <c r="E39" s="1">
        <v>443</v>
      </c>
      <c r="F39" s="1">
        <v>3.15</v>
      </c>
      <c r="G39" s="1"/>
      <c r="H39" s="1">
        <f>F39+G39+'Feuille de synthèse'!$B$1+'Feuille de synthèse'!$B$2</f>
        <v>11.15</v>
      </c>
    </row>
    <row r="40" spans="1:8" x14ac:dyDescent="0.25">
      <c r="A40" s="1" t="s">
        <v>10</v>
      </c>
      <c r="B40" s="1" t="s">
        <v>44</v>
      </c>
      <c r="C40" s="1" t="s">
        <v>16</v>
      </c>
      <c r="D40" s="1">
        <v>1233</v>
      </c>
      <c r="E40" s="1">
        <v>419</v>
      </c>
      <c r="F40" s="1">
        <v>3.15</v>
      </c>
      <c r="G40" s="1"/>
      <c r="H40" s="1">
        <f>F40+G40+'Feuille de synthèse'!$B$1+'Feuille de synthèse'!$B$2</f>
        <v>11.15</v>
      </c>
    </row>
    <row r="41" spans="1:8" x14ac:dyDescent="0.25">
      <c r="A41" s="1" t="s">
        <v>10</v>
      </c>
      <c r="B41" s="1" t="s">
        <v>44</v>
      </c>
      <c r="C41" s="1" t="s">
        <v>21</v>
      </c>
      <c r="D41" s="1">
        <v>1056</v>
      </c>
      <c r="E41" s="1">
        <v>711</v>
      </c>
      <c r="F41" s="1">
        <f>3.15+2.1+0.76</f>
        <v>6.01</v>
      </c>
      <c r="G41" s="1"/>
      <c r="H41" s="1">
        <f>F41+G41+'Feuille de synthèse'!$B$1+'Feuille de synthèse'!$B$2</f>
        <v>14.01</v>
      </c>
    </row>
    <row r="42" spans="1:8" x14ac:dyDescent="0.25">
      <c r="A42" s="1" t="s">
        <v>10</v>
      </c>
      <c r="B42" s="1" t="s">
        <v>45</v>
      </c>
      <c r="C42" s="1" t="s">
        <v>17</v>
      </c>
      <c r="D42" s="1">
        <v>922</v>
      </c>
      <c r="E42" s="1">
        <v>515</v>
      </c>
      <c r="F42" s="1">
        <v>3.5</v>
      </c>
      <c r="G42" s="1"/>
      <c r="H42" s="1">
        <f>F42+G42+'Feuille de synthèse'!$B$1+'Feuille de synthèse'!$B$2</f>
        <v>11.5</v>
      </c>
    </row>
    <row r="43" spans="1:8" x14ac:dyDescent="0.25">
      <c r="A43" s="1" t="s">
        <v>10</v>
      </c>
      <c r="B43" s="1" t="s">
        <v>45</v>
      </c>
      <c r="C43" s="1" t="s">
        <v>27</v>
      </c>
      <c r="D43" s="1">
        <v>803</v>
      </c>
      <c r="E43" s="1">
        <v>485</v>
      </c>
      <c r="F43" s="1">
        <v>3.15</v>
      </c>
      <c r="G43" s="1"/>
      <c r="H43" s="1">
        <f>F43+G43+'Feuille de synthèse'!$B$1+'Feuille de synthèse'!$B$2</f>
        <v>11.15</v>
      </c>
    </row>
    <row r="44" spans="1:8" x14ac:dyDescent="0.25">
      <c r="A44" s="1" t="s">
        <v>10</v>
      </c>
      <c r="B44" s="1" t="s">
        <v>45</v>
      </c>
      <c r="C44" s="1" t="s">
        <v>11</v>
      </c>
      <c r="D44" s="1">
        <v>1416</v>
      </c>
      <c r="E44" s="1">
        <v>1001</v>
      </c>
      <c r="F44" s="1">
        <f>2.1+2.1+0.76</f>
        <v>4.96</v>
      </c>
      <c r="G44" s="1"/>
      <c r="H44" s="1">
        <f>F44+G44+'Feuille de synthèse'!$B$1+'Feuille de synthèse'!$B$2</f>
        <v>12.96</v>
      </c>
    </row>
    <row r="45" spans="1:8" x14ac:dyDescent="0.25">
      <c r="A45" s="1" t="s">
        <v>10</v>
      </c>
      <c r="B45" s="1" t="s">
        <v>46</v>
      </c>
      <c r="C45" s="1" t="s">
        <v>21</v>
      </c>
      <c r="D45" s="1">
        <v>1134</v>
      </c>
      <c r="E45" s="1">
        <v>1366</v>
      </c>
      <c r="F45" s="1">
        <f>3.15+2.1+0.76</f>
        <v>6.01</v>
      </c>
      <c r="G45" s="1"/>
      <c r="H45" s="1">
        <f>F45+G45+'Feuille de synthèse'!$B$1+'Feuille de synthèse'!$B$2</f>
        <v>14.01</v>
      </c>
    </row>
    <row r="46" spans="1:8" x14ac:dyDescent="0.25">
      <c r="A46" s="1" t="s">
        <v>10</v>
      </c>
      <c r="B46" s="1" t="s">
        <v>47</v>
      </c>
      <c r="C46" s="1" t="s">
        <v>21</v>
      </c>
      <c r="D46" s="1">
        <v>1132</v>
      </c>
      <c r="E46" s="1">
        <v>1215</v>
      </c>
      <c r="F46" s="1">
        <f>3.15+2.1+0.76</f>
        <v>6.01</v>
      </c>
      <c r="G46" s="1"/>
      <c r="H46" s="1">
        <f>F46+G46+'Feuille de synthèse'!$B$1+'Feuille de synthèse'!$B$2</f>
        <v>14.01</v>
      </c>
    </row>
    <row r="47" spans="1:8" x14ac:dyDescent="0.25">
      <c r="A47" s="1" t="s">
        <v>10</v>
      </c>
      <c r="B47" s="1" t="s">
        <v>48</v>
      </c>
      <c r="C47" s="1" t="s">
        <v>21</v>
      </c>
      <c r="D47" s="1">
        <v>1162</v>
      </c>
      <c r="E47" s="1">
        <v>1316</v>
      </c>
      <c r="F47" s="1">
        <f>2.1+2.1+0.76</f>
        <v>4.96</v>
      </c>
      <c r="G47" s="1"/>
      <c r="H47" s="1">
        <f>F47+G47+'Feuille de synthèse'!$B$1+'Feuille de synthèse'!$B$2</f>
        <v>12.96</v>
      </c>
    </row>
    <row r="48" spans="1:8" x14ac:dyDescent="0.25">
      <c r="A48" s="1" t="s">
        <v>10</v>
      </c>
      <c r="B48" s="1" t="s">
        <v>48</v>
      </c>
      <c r="C48" s="1" t="s">
        <v>17</v>
      </c>
      <c r="D48" s="1">
        <v>958</v>
      </c>
      <c r="E48" s="1">
        <v>566</v>
      </c>
      <c r="F48" s="1">
        <v>3.85</v>
      </c>
      <c r="G48" s="1"/>
      <c r="H48" s="1">
        <f>F48+G48+'Feuille de synthèse'!$B$1+'Feuille de synthèse'!$B$2</f>
        <v>11.85</v>
      </c>
    </row>
    <row r="49" spans="1:8" x14ac:dyDescent="0.25">
      <c r="A49" s="1" t="s">
        <v>10</v>
      </c>
      <c r="B49" s="1" t="s">
        <v>48</v>
      </c>
      <c r="C49" s="1" t="s">
        <v>11</v>
      </c>
      <c r="D49" s="1">
        <v>1434</v>
      </c>
      <c r="E49" s="1">
        <v>1032</v>
      </c>
      <c r="F49" s="1">
        <f>2.1+1.6+0.76</f>
        <v>4.46</v>
      </c>
      <c r="G49" s="1"/>
      <c r="H49" s="1">
        <f>F49+G49+'Feuille de synthèse'!$B$1+'Feuille de synthèse'!$B$2</f>
        <v>12.46</v>
      </c>
    </row>
    <row r="50" spans="1:8" x14ac:dyDescent="0.25">
      <c r="A50" s="1" t="s">
        <v>10</v>
      </c>
      <c r="B50" s="1" t="s">
        <v>49</v>
      </c>
      <c r="C50" s="1" t="s">
        <v>16</v>
      </c>
      <c r="D50" s="1">
        <v>1153</v>
      </c>
      <c r="E50" s="1">
        <v>446</v>
      </c>
      <c r="F50" s="1">
        <v>3.15</v>
      </c>
      <c r="G50" s="1"/>
      <c r="H50" s="1">
        <f>F50+G50+'Feuille de synthèse'!$B$1+'Feuille de synthèse'!$B$2</f>
        <v>11.15</v>
      </c>
    </row>
    <row r="51" spans="1:8" x14ac:dyDescent="0.25">
      <c r="A51" s="1" t="s">
        <v>10</v>
      </c>
      <c r="B51" s="1" t="s">
        <v>49</v>
      </c>
      <c r="C51" s="1" t="s">
        <v>11</v>
      </c>
      <c r="D51" s="1">
        <v>1296</v>
      </c>
      <c r="E51" s="1">
        <v>876</v>
      </c>
      <c r="F51" s="1">
        <f>2.1+2.1+0.76</f>
        <v>4.96</v>
      </c>
      <c r="G51" s="1"/>
      <c r="H51" s="1">
        <f>F51+G51+'Feuille de synthèse'!$B$1+'Feuille de synthèse'!$B$2</f>
        <v>12.96</v>
      </c>
    </row>
    <row r="52" spans="1:8" x14ac:dyDescent="0.25">
      <c r="A52" s="1" t="s">
        <v>50</v>
      </c>
      <c r="B52" s="1" t="s">
        <v>51</v>
      </c>
      <c r="C52" s="1" t="s">
        <v>16</v>
      </c>
      <c r="D52" s="1">
        <v>1288</v>
      </c>
      <c r="E52" s="1">
        <v>490</v>
      </c>
      <c r="F52" s="1">
        <v>3.15</v>
      </c>
      <c r="G52" s="1"/>
      <c r="H52" s="1">
        <f>F52+G52+'Feuille de synthèse'!$B$1+'Feuille de synthèse'!$B$2</f>
        <v>11.15</v>
      </c>
    </row>
    <row r="53" spans="1:8" x14ac:dyDescent="0.25">
      <c r="A53" s="1" t="s">
        <v>50</v>
      </c>
      <c r="B53" s="1" t="s">
        <v>51</v>
      </c>
      <c r="C53" s="1" t="s">
        <v>27</v>
      </c>
      <c r="D53" s="1">
        <v>682</v>
      </c>
      <c r="E53" s="1">
        <v>575</v>
      </c>
      <c r="F53" s="1">
        <v>3.85</v>
      </c>
      <c r="G53" s="1"/>
      <c r="H53" s="1">
        <f>F53+G53+'Feuille de synthèse'!$B$1+'Feuille de synthèse'!$B$2</f>
        <v>11.85</v>
      </c>
    </row>
    <row r="54" spans="1:8" x14ac:dyDescent="0.25">
      <c r="A54" s="1" t="s">
        <v>50</v>
      </c>
      <c r="B54" s="1" t="s">
        <v>51</v>
      </c>
      <c r="C54" s="1" t="s">
        <v>11</v>
      </c>
      <c r="D54" s="1">
        <v>1489</v>
      </c>
      <c r="E54" s="1">
        <v>1066</v>
      </c>
      <c r="F54" s="1">
        <f>2.1+1.6+0.76</f>
        <v>4.46</v>
      </c>
      <c r="G54" s="1"/>
      <c r="H54" s="1">
        <f>F54+G54+'Feuille de synthèse'!$B$1+'Feuille de synthèse'!$B$2</f>
        <v>12.46</v>
      </c>
    </row>
    <row r="55" spans="1:8" x14ac:dyDescent="0.25">
      <c r="A55" s="1" t="s">
        <v>52</v>
      </c>
      <c r="B55" s="1" t="s">
        <v>53</v>
      </c>
      <c r="C55" s="1" t="s">
        <v>11</v>
      </c>
      <c r="D55" s="1">
        <v>1489</v>
      </c>
      <c r="E55" s="1">
        <v>1066</v>
      </c>
      <c r="F55" s="1">
        <f>2.1+1.6+0.76</f>
        <v>4.46</v>
      </c>
      <c r="G55" s="1"/>
      <c r="H55" s="1">
        <f>F55+G55+'Feuille de synthèse'!$B$1+'Feuille de synthèse'!$B$2</f>
        <v>12.46</v>
      </c>
    </row>
    <row r="56" spans="1:8" x14ac:dyDescent="0.25">
      <c r="A56" s="1" t="s">
        <v>52</v>
      </c>
      <c r="B56" s="1" t="s">
        <v>53</v>
      </c>
      <c r="C56" s="1" t="s">
        <v>11</v>
      </c>
      <c r="D56" s="1">
        <v>1495</v>
      </c>
      <c r="E56" s="1">
        <v>1066</v>
      </c>
      <c r="F56" s="1">
        <f>1.8+1.4+0.76</f>
        <v>3.96</v>
      </c>
      <c r="G56" s="1"/>
      <c r="H56" s="1">
        <f>F56+G56+'Feuille de synthèse'!$B$1+'Feuille de synthèse'!$B$2</f>
        <v>11.96</v>
      </c>
    </row>
    <row r="57" spans="1:8" x14ac:dyDescent="0.25">
      <c r="A57" s="1" t="s">
        <v>52</v>
      </c>
      <c r="B57" s="1" t="s">
        <v>53</v>
      </c>
      <c r="C57" s="1" t="s">
        <v>11</v>
      </c>
      <c r="D57" s="1">
        <v>1495</v>
      </c>
      <c r="E57" s="1">
        <v>1066</v>
      </c>
      <c r="F57" s="1">
        <f>2.1+1.6+0.76</f>
        <v>4.46</v>
      </c>
      <c r="G57" s="1"/>
      <c r="H57" s="1">
        <f>F57+G57+'Feuille de synthèse'!$B$1+'Feuille de synthèse'!$B$2</f>
        <v>12.46</v>
      </c>
    </row>
    <row r="58" spans="1:8" x14ac:dyDescent="0.25">
      <c r="A58" s="1" t="s">
        <v>52</v>
      </c>
      <c r="B58" s="1" t="s">
        <v>54</v>
      </c>
      <c r="C58" s="1" t="s">
        <v>55</v>
      </c>
      <c r="D58" s="1">
        <v>843</v>
      </c>
      <c r="E58" s="1">
        <v>567</v>
      </c>
      <c r="F58" s="1">
        <v>3.85</v>
      </c>
      <c r="G58" s="1"/>
      <c r="H58" s="1">
        <f>F58+G58+'Feuille de synthèse'!$B$1+'Feuille de synthèse'!$B$2</f>
        <v>11.85</v>
      </c>
    </row>
    <row r="59" spans="1:8" x14ac:dyDescent="0.25">
      <c r="A59" s="1" t="s">
        <v>52</v>
      </c>
      <c r="B59" s="1" t="s">
        <v>54</v>
      </c>
      <c r="C59" s="1" t="s">
        <v>24</v>
      </c>
      <c r="D59" s="1">
        <v>815</v>
      </c>
      <c r="E59" s="1">
        <v>556</v>
      </c>
      <c r="F59" s="1">
        <v>3.85</v>
      </c>
      <c r="G59" s="1"/>
      <c r="H59" s="1">
        <f>F59+G59+'Feuille de synthèse'!$B$1+'Feuille de synthèse'!$B$2</f>
        <v>11.85</v>
      </c>
    </row>
    <row r="60" spans="1:8" x14ac:dyDescent="0.25">
      <c r="A60" s="1" t="s">
        <v>52</v>
      </c>
      <c r="B60" s="1" t="s">
        <v>56</v>
      </c>
      <c r="C60" s="1" t="s">
        <v>24</v>
      </c>
      <c r="D60" s="1">
        <v>815</v>
      </c>
      <c r="E60" s="1">
        <v>612</v>
      </c>
      <c r="F60" s="1">
        <v>3.85</v>
      </c>
      <c r="G60" s="1"/>
      <c r="H60" s="1">
        <f>F60+G60+'Feuille de synthèse'!$B$1+'Feuille de synthèse'!$B$2</f>
        <v>11.85</v>
      </c>
    </row>
    <row r="61" spans="1:8" x14ac:dyDescent="0.25">
      <c r="A61" s="1" t="s">
        <v>52</v>
      </c>
      <c r="B61" s="1" t="s">
        <v>57</v>
      </c>
      <c r="C61" s="1" t="s">
        <v>16</v>
      </c>
      <c r="D61" s="1">
        <v>1243</v>
      </c>
      <c r="E61" s="1">
        <v>553</v>
      </c>
      <c r="F61" s="1">
        <v>3.5</v>
      </c>
      <c r="G61" s="1"/>
      <c r="H61" s="1">
        <f>F61+G61+'Feuille de synthèse'!$B$1+'Feuille de synthèse'!$B$2</f>
        <v>11.5</v>
      </c>
    </row>
    <row r="62" spans="1:8" x14ac:dyDescent="0.25">
      <c r="A62" s="1" t="s">
        <v>52</v>
      </c>
      <c r="B62" s="1" t="s">
        <v>57</v>
      </c>
      <c r="C62" s="1" t="s">
        <v>58</v>
      </c>
      <c r="D62" s="1">
        <v>983</v>
      </c>
      <c r="E62" s="1">
        <v>878</v>
      </c>
      <c r="F62" s="1">
        <v>3.85</v>
      </c>
      <c r="G62" s="1"/>
      <c r="H62" s="1">
        <f>F62+G62+'Feuille de synthèse'!$B$1+'Feuille de synthèse'!$B$2</f>
        <v>11.85</v>
      </c>
    </row>
    <row r="63" spans="1:8" x14ac:dyDescent="0.25">
      <c r="A63" s="1" t="s">
        <v>52</v>
      </c>
      <c r="B63" s="1" t="s">
        <v>59</v>
      </c>
      <c r="C63" s="1" t="s">
        <v>16</v>
      </c>
      <c r="D63" s="1">
        <v>1193</v>
      </c>
      <c r="E63" s="1">
        <v>797</v>
      </c>
      <c r="F63" s="1">
        <v>3.5</v>
      </c>
      <c r="G63" s="1"/>
      <c r="H63" s="1">
        <f>F63+G63+'Feuille de synthèse'!$B$1+'Feuille de synthèse'!$B$2</f>
        <v>11.5</v>
      </c>
    </row>
    <row r="64" spans="1:8" x14ac:dyDescent="0.25">
      <c r="A64" s="1" t="s">
        <v>52</v>
      </c>
      <c r="B64" s="1" t="s">
        <v>60</v>
      </c>
      <c r="C64" s="1" t="s">
        <v>17</v>
      </c>
      <c r="D64" s="1">
        <v>943</v>
      </c>
      <c r="E64" s="1">
        <v>594</v>
      </c>
      <c r="F64" s="1">
        <v>3.85</v>
      </c>
      <c r="G64" s="1"/>
      <c r="H64" s="1">
        <f>F64+G64+'Feuille de synthèse'!$B$1+'Feuille de synthèse'!$B$2</f>
        <v>11.85</v>
      </c>
    </row>
    <row r="65" spans="1:8" x14ac:dyDescent="0.25">
      <c r="A65" s="1" t="s">
        <v>52</v>
      </c>
      <c r="B65" s="1" t="s">
        <v>61</v>
      </c>
      <c r="C65" s="1" t="s">
        <v>21</v>
      </c>
      <c r="D65" s="1">
        <v>1143</v>
      </c>
      <c r="E65" s="1">
        <v>1373</v>
      </c>
      <c r="F65" s="1">
        <f>2.1+2.1+0.76</f>
        <v>4.96</v>
      </c>
      <c r="G65" s="1"/>
      <c r="H65" s="1">
        <f>F65+G65+'Feuille de synthèse'!$B$1+'Feuille de synthèse'!$B$2</f>
        <v>12.96</v>
      </c>
    </row>
    <row r="66" spans="1:8" x14ac:dyDescent="0.25">
      <c r="A66" s="1" t="s">
        <v>62</v>
      </c>
      <c r="B66" s="1" t="s">
        <v>63</v>
      </c>
      <c r="C66" s="1" t="s">
        <v>24</v>
      </c>
      <c r="D66" s="1">
        <v>1052</v>
      </c>
      <c r="E66" s="1">
        <v>892</v>
      </c>
      <c r="F66" s="1">
        <v>3.85</v>
      </c>
      <c r="G66" s="1"/>
      <c r="H66" s="1">
        <f>F66+G66+'Feuille de synthèse'!$B$1+'Feuille de synthèse'!$B$2</f>
        <v>11.85</v>
      </c>
    </row>
    <row r="67" spans="1:8" x14ac:dyDescent="0.25">
      <c r="A67" s="1" t="s">
        <v>64</v>
      </c>
      <c r="B67" s="1" t="s">
        <v>65</v>
      </c>
      <c r="C67" s="1" t="s">
        <v>27</v>
      </c>
      <c r="D67" s="1">
        <v>764</v>
      </c>
      <c r="E67" s="1">
        <v>563</v>
      </c>
      <c r="F67" s="1">
        <v>3.15</v>
      </c>
      <c r="G67" s="1"/>
      <c r="H67" s="1">
        <f>F67+G67+'Feuille de synthèse'!$B$1+'Feuille de synthèse'!$B$2</f>
        <v>11.15</v>
      </c>
    </row>
    <row r="68" spans="1:8" x14ac:dyDescent="0.25">
      <c r="A68" s="1" t="s">
        <v>64</v>
      </c>
      <c r="B68" s="1" t="s">
        <v>66</v>
      </c>
      <c r="C68" s="1" t="s">
        <v>42</v>
      </c>
      <c r="D68" s="1">
        <v>297</v>
      </c>
      <c r="E68" s="1">
        <v>395</v>
      </c>
      <c r="F68" s="1">
        <v>3.15</v>
      </c>
      <c r="G68" s="1"/>
      <c r="H68" s="1">
        <f>F68+G68+'Feuille de synthèse'!$B$1+'Feuille de synthèse'!$B$2</f>
        <v>11.15</v>
      </c>
    </row>
    <row r="69" spans="1:8" x14ac:dyDescent="0.25">
      <c r="A69" s="1" t="s">
        <v>64</v>
      </c>
      <c r="B69" s="1" t="s">
        <v>67</v>
      </c>
      <c r="C69" s="1" t="s">
        <v>17</v>
      </c>
      <c r="D69" s="1">
        <v>919</v>
      </c>
      <c r="E69" s="1">
        <v>633</v>
      </c>
      <c r="F69" s="1">
        <v>3.5</v>
      </c>
      <c r="G69" s="1"/>
      <c r="H69" s="1">
        <f>F69+G69+'Feuille de synthèse'!$B$1+'Feuille de synthèse'!$B$2</f>
        <v>11.5</v>
      </c>
    </row>
    <row r="70" spans="1:8" x14ac:dyDescent="0.25">
      <c r="A70" s="1" t="s">
        <v>64</v>
      </c>
      <c r="B70" s="1" t="s">
        <v>67</v>
      </c>
      <c r="C70" s="1" t="s">
        <v>42</v>
      </c>
      <c r="D70" s="1">
        <v>365</v>
      </c>
      <c r="E70" s="1">
        <v>290</v>
      </c>
      <c r="F70" s="1">
        <v>3.15</v>
      </c>
      <c r="G70" s="1"/>
      <c r="H70" s="1">
        <f>F70+G70+'Feuille de synthèse'!$B$1+'Feuille de synthèse'!$B$2</f>
        <v>11.15</v>
      </c>
    </row>
    <row r="71" spans="1:8" x14ac:dyDescent="0.25">
      <c r="A71" s="1" t="s">
        <v>64</v>
      </c>
      <c r="B71" s="1" t="s">
        <v>68</v>
      </c>
      <c r="C71" s="1" t="s">
        <v>27</v>
      </c>
      <c r="D71" s="1">
        <v>677</v>
      </c>
      <c r="E71" s="1">
        <v>554</v>
      </c>
      <c r="F71" s="1">
        <v>3.5</v>
      </c>
      <c r="G71" s="1"/>
      <c r="H71" s="1">
        <f>F71+G71+'Feuille de synthèse'!$B$1+'Feuille de synthèse'!$B$2</f>
        <v>11.5</v>
      </c>
    </row>
    <row r="72" spans="1:8" x14ac:dyDescent="0.25">
      <c r="A72" s="1" t="s">
        <v>64</v>
      </c>
      <c r="B72" s="1" t="s">
        <v>69</v>
      </c>
      <c r="C72" s="1" t="s">
        <v>32</v>
      </c>
      <c r="D72" s="1">
        <v>866</v>
      </c>
      <c r="E72" s="1">
        <v>460</v>
      </c>
      <c r="F72" s="1">
        <v>3.15</v>
      </c>
      <c r="G72" s="1"/>
      <c r="H72" s="1">
        <f>F72+G72+'Feuille de synthèse'!$B$1+'Feuille de synthèse'!$B$2</f>
        <v>11.15</v>
      </c>
    </row>
    <row r="73" spans="1:8" x14ac:dyDescent="0.25">
      <c r="A73" s="1" t="s">
        <v>64</v>
      </c>
      <c r="B73" s="1" t="s">
        <v>70</v>
      </c>
      <c r="C73" s="1" t="s">
        <v>27</v>
      </c>
      <c r="D73" s="1">
        <v>660</v>
      </c>
      <c r="E73" s="1">
        <v>593</v>
      </c>
      <c r="F73" s="1">
        <v>3.15</v>
      </c>
      <c r="G73" s="1"/>
      <c r="H73" s="1">
        <f>F73+G73+'Feuille de synthèse'!$B$1+'Feuille de synthèse'!$B$2</f>
        <v>11.15</v>
      </c>
    </row>
    <row r="74" spans="1:8" x14ac:dyDescent="0.25">
      <c r="A74" s="1" t="s">
        <v>64</v>
      </c>
      <c r="B74" s="1" t="s">
        <v>71</v>
      </c>
      <c r="C74" s="1" t="s">
        <v>32</v>
      </c>
      <c r="D74" s="1">
        <v>478</v>
      </c>
      <c r="E74" s="1">
        <v>285</v>
      </c>
      <c r="F74" s="1">
        <v>3.15</v>
      </c>
      <c r="G74" s="1"/>
      <c r="H74" s="1">
        <f>F74+G74+'Feuille de synthèse'!$B$1+'Feuille de synthèse'!$B$2</f>
        <v>11.15</v>
      </c>
    </row>
    <row r="75" spans="1:8" x14ac:dyDescent="0.25">
      <c r="A75" s="1" t="s">
        <v>64</v>
      </c>
      <c r="B75" s="1" t="s">
        <v>72</v>
      </c>
      <c r="C75" s="1" t="s">
        <v>16</v>
      </c>
      <c r="D75" s="1">
        <v>1238</v>
      </c>
      <c r="E75" s="1">
        <v>486</v>
      </c>
      <c r="F75" s="1">
        <v>3.15</v>
      </c>
      <c r="G75" s="1"/>
      <c r="H75" s="1">
        <f>F75+G75+'Feuille de synthèse'!$B$1+'Feuille de synthèse'!$B$2</f>
        <v>11.15</v>
      </c>
    </row>
    <row r="76" spans="1:8" x14ac:dyDescent="0.25">
      <c r="A76" s="1" t="s">
        <v>64</v>
      </c>
      <c r="B76" s="1" t="s">
        <v>73</v>
      </c>
      <c r="C76" s="1" t="s">
        <v>16</v>
      </c>
      <c r="D76" s="1">
        <v>1428</v>
      </c>
      <c r="E76" s="1">
        <v>564</v>
      </c>
      <c r="F76" s="1">
        <v>4.8499999999999996</v>
      </c>
      <c r="G76" s="1"/>
      <c r="H76" s="1">
        <f>F76+G76+'Feuille de synthèse'!$B$1+'Feuille de synthèse'!$B$2</f>
        <v>12.85</v>
      </c>
    </row>
    <row r="77" spans="1:8" x14ac:dyDescent="0.25">
      <c r="A77" s="1" t="s">
        <v>64</v>
      </c>
      <c r="B77" s="1" t="s">
        <v>73</v>
      </c>
      <c r="C77" s="1" t="s">
        <v>42</v>
      </c>
      <c r="D77" s="1">
        <v>506</v>
      </c>
      <c r="E77" s="1">
        <v>235</v>
      </c>
      <c r="F77" s="1">
        <v>3.85</v>
      </c>
      <c r="G77" s="1"/>
      <c r="H77" s="1">
        <f>F77+G77+'Feuille de synthèse'!$B$1+'Feuille de synthèse'!$B$2</f>
        <v>11.85</v>
      </c>
    </row>
    <row r="78" spans="1:8" x14ac:dyDescent="0.25">
      <c r="A78" s="1" t="s">
        <v>64</v>
      </c>
      <c r="B78" s="1" t="s">
        <v>73</v>
      </c>
      <c r="C78" s="1" t="s">
        <v>74</v>
      </c>
      <c r="D78" s="1">
        <v>861</v>
      </c>
      <c r="E78" s="1">
        <v>451</v>
      </c>
      <c r="F78" s="1">
        <v>3.85</v>
      </c>
      <c r="G78" s="1"/>
      <c r="H78" s="1">
        <f>F78+G78+'Feuille de synthèse'!$B$1+'Feuille de synthèse'!$B$2</f>
        <v>11.85</v>
      </c>
    </row>
    <row r="79" spans="1:8" x14ac:dyDescent="0.25">
      <c r="A79" s="1" t="s">
        <v>64</v>
      </c>
      <c r="B79" s="1" t="s">
        <v>75</v>
      </c>
      <c r="C79" s="1" t="s">
        <v>21</v>
      </c>
      <c r="D79" s="1">
        <v>1108</v>
      </c>
      <c r="E79" s="1">
        <v>963</v>
      </c>
      <c r="F79" s="1">
        <f>2.1+2.1+0.76</f>
        <v>4.96</v>
      </c>
      <c r="G79" s="1"/>
      <c r="H79" s="1">
        <f>F79+G79+'Feuille de synthèse'!$B$1+'Feuille de synthèse'!$B$2</f>
        <v>12.96</v>
      </c>
    </row>
    <row r="80" spans="1:8" x14ac:dyDescent="0.25">
      <c r="A80" s="1" t="s">
        <v>64</v>
      </c>
      <c r="B80" s="1" t="s">
        <v>76</v>
      </c>
      <c r="C80" s="1" t="s">
        <v>16</v>
      </c>
      <c r="D80" s="1">
        <v>1219</v>
      </c>
      <c r="E80" s="1">
        <v>483</v>
      </c>
      <c r="F80" s="1">
        <v>3.15</v>
      </c>
      <c r="G80" s="1"/>
      <c r="H80" s="1">
        <f>F80+G80+'Feuille de synthèse'!$B$1+'Feuille de synthèse'!$B$2</f>
        <v>11.15</v>
      </c>
    </row>
    <row r="81" spans="1:8" x14ac:dyDescent="0.25">
      <c r="A81" s="1" t="s">
        <v>64</v>
      </c>
      <c r="B81" s="1" t="s">
        <v>76</v>
      </c>
      <c r="C81" s="1" t="s">
        <v>32</v>
      </c>
      <c r="D81" s="1">
        <v>420</v>
      </c>
      <c r="E81" s="1">
        <v>301</v>
      </c>
      <c r="F81" s="1">
        <v>3.5</v>
      </c>
      <c r="G81" s="1"/>
      <c r="H81" s="1">
        <f>F81+G81+'Feuille de synthèse'!$B$1+'Feuille de synthèse'!$B$2</f>
        <v>11.5</v>
      </c>
    </row>
    <row r="82" spans="1:8" x14ac:dyDescent="0.25">
      <c r="A82" s="1" t="s">
        <v>64</v>
      </c>
      <c r="B82" s="1" t="s">
        <v>76</v>
      </c>
      <c r="C82" s="1" t="s">
        <v>74</v>
      </c>
      <c r="D82" s="1">
        <v>859</v>
      </c>
      <c r="E82" s="1">
        <v>364</v>
      </c>
      <c r="F82" s="1">
        <v>3.85</v>
      </c>
      <c r="G82" s="1"/>
      <c r="H82" s="1">
        <f>F82+G82+'Feuille de synthèse'!$B$1+'Feuille de synthèse'!$B$2</f>
        <v>11.85</v>
      </c>
    </row>
    <row r="83" spans="1:8" x14ac:dyDescent="0.25">
      <c r="A83" s="1" t="s">
        <v>64</v>
      </c>
      <c r="B83" s="1" t="s">
        <v>77</v>
      </c>
      <c r="C83" s="1" t="s">
        <v>16</v>
      </c>
      <c r="D83" s="1">
        <v>1282</v>
      </c>
      <c r="E83" s="1">
        <v>449</v>
      </c>
      <c r="F83" s="1">
        <v>3.15</v>
      </c>
      <c r="G83" s="1"/>
      <c r="H83" s="1">
        <f>F83+G83+'Feuille de synthèse'!$B$1+'Feuille de synthèse'!$B$2</f>
        <v>11.15</v>
      </c>
    </row>
    <row r="84" spans="1:8" x14ac:dyDescent="0.25">
      <c r="A84" s="1" t="s">
        <v>64</v>
      </c>
      <c r="B84" s="1" t="s">
        <v>77</v>
      </c>
      <c r="C84" s="1" t="s">
        <v>17</v>
      </c>
      <c r="D84" s="1">
        <v>893</v>
      </c>
      <c r="E84" s="1">
        <v>614</v>
      </c>
      <c r="F84" s="1">
        <v>3.85</v>
      </c>
      <c r="G84" s="1"/>
      <c r="H84" s="1">
        <f>F84+G84+'Feuille de synthèse'!$B$1+'Feuille de synthèse'!$B$2</f>
        <v>11.85</v>
      </c>
    </row>
    <row r="85" spans="1:8" x14ac:dyDescent="0.25">
      <c r="A85" s="1" t="s">
        <v>64</v>
      </c>
      <c r="B85" s="1" t="s">
        <v>78</v>
      </c>
      <c r="C85" s="1" t="s">
        <v>27</v>
      </c>
      <c r="D85" s="1">
        <v>751</v>
      </c>
      <c r="E85" s="1">
        <v>507</v>
      </c>
      <c r="F85" s="1">
        <v>3.85</v>
      </c>
      <c r="G85" s="1"/>
      <c r="H85" s="1">
        <f>F85+G85+'Feuille de synthèse'!$B$1+'Feuille de synthèse'!$B$2</f>
        <v>11.85</v>
      </c>
    </row>
    <row r="86" spans="1:8" x14ac:dyDescent="0.25">
      <c r="A86" s="1" t="s">
        <v>64</v>
      </c>
      <c r="B86" s="1" t="s">
        <v>78</v>
      </c>
      <c r="C86" s="1" t="s">
        <v>27</v>
      </c>
      <c r="D86" s="1">
        <v>753</v>
      </c>
      <c r="E86" s="1">
        <v>453</v>
      </c>
      <c r="F86" s="1">
        <f>1.6+1.6+0.76</f>
        <v>3.96</v>
      </c>
      <c r="G86" s="1"/>
      <c r="H86" s="1">
        <f>F86+G86+'Feuille de synthèse'!$B$1+'Feuille de synthèse'!$B$2</f>
        <v>11.96</v>
      </c>
    </row>
    <row r="87" spans="1:8" x14ac:dyDescent="0.25">
      <c r="A87" s="1" t="s">
        <v>64</v>
      </c>
      <c r="B87" s="1" t="s">
        <v>78</v>
      </c>
      <c r="C87" s="1" t="s">
        <v>32</v>
      </c>
      <c r="D87" s="1">
        <v>781</v>
      </c>
      <c r="E87" s="1">
        <v>311</v>
      </c>
      <c r="F87" s="1">
        <v>3.85</v>
      </c>
      <c r="G87" s="1"/>
      <c r="H87" s="1">
        <f>F87+G87+'Feuille de synthèse'!$B$1+'Feuille de synthèse'!$B$2</f>
        <v>11.85</v>
      </c>
    </row>
    <row r="88" spans="1:8" x14ac:dyDescent="0.25">
      <c r="A88" s="1" t="s">
        <v>64</v>
      </c>
      <c r="B88" s="1" t="s">
        <v>79</v>
      </c>
      <c r="C88" s="1" t="s">
        <v>16</v>
      </c>
      <c r="D88" s="1">
        <v>1238</v>
      </c>
      <c r="E88" s="1">
        <v>486</v>
      </c>
      <c r="F88" s="1">
        <v>3.15</v>
      </c>
      <c r="G88" s="1"/>
      <c r="H88" s="1">
        <f>F88+G88+'Feuille de synthèse'!$B$1+'Feuille de synthèse'!$B$2</f>
        <v>11.15</v>
      </c>
    </row>
    <row r="89" spans="1:8" x14ac:dyDescent="0.25">
      <c r="A89" s="1" t="s">
        <v>64</v>
      </c>
      <c r="B89" s="1" t="s">
        <v>80</v>
      </c>
      <c r="C89" s="1" t="s">
        <v>16</v>
      </c>
      <c r="D89" s="1">
        <v>1295</v>
      </c>
      <c r="E89" s="1">
        <v>414</v>
      </c>
      <c r="F89" s="1">
        <v>3.15</v>
      </c>
      <c r="G89" s="1"/>
      <c r="H89" s="1">
        <f>F89+G89+'Feuille de synthèse'!$B$1+'Feuille de synthèse'!$B$2</f>
        <v>11.15</v>
      </c>
    </row>
    <row r="90" spans="1:8" x14ac:dyDescent="0.25">
      <c r="A90" s="1" t="s">
        <v>64</v>
      </c>
      <c r="B90" s="1" t="s">
        <v>80</v>
      </c>
      <c r="C90" s="1" t="s">
        <v>32</v>
      </c>
      <c r="D90" s="1">
        <v>633</v>
      </c>
      <c r="E90" s="1">
        <v>325</v>
      </c>
      <c r="F90" s="1">
        <v>3.5</v>
      </c>
      <c r="G90" s="1"/>
      <c r="H90" s="1">
        <f>F90+G90+'Feuille de synthèse'!$B$1+'Feuille de synthèse'!$B$2</f>
        <v>11.5</v>
      </c>
    </row>
    <row r="91" spans="1:8" x14ac:dyDescent="0.25">
      <c r="A91" s="1" t="s">
        <v>64</v>
      </c>
      <c r="B91" s="1" t="s">
        <v>81</v>
      </c>
      <c r="C91" s="1" t="s">
        <v>16</v>
      </c>
      <c r="D91" s="1">
        <v>1499</v>
      </c>
      <c r="E91" s="1">
        <v>556</v>
      </c>
      <c r="F91" s="1">
        <v>3.85</v>
      </c>
      <c r="G91" s="1"/>
      <c r="H91" s="1">
        <f>F91+G91+'Feuille de synthèse'!$B$1+'Feuille de synthèse'!$B$2</f>
        <v>11.85</v>
      </c>
    </row>
    <row r="92" spans="1:8" x14ac:dyDescent="0.25">
      <c r="A92" s="1" t="s">
        <v>64</v>
      </c>
      <c r="B92" s="1" t="s">
        <v>82</v>
      </c>
      <c r="C92" s="1" t="s">
        <v>16</v>
      </c>
      <c r="D92" s="1">
        <v>1328</v>
      </c>
      <c r="E92" s="1">
        <v>399</v>
      </c>
      <c r="F92" s="1">
        <v>3.15</v>
      </c>
      <c r="G92" s="1"/>
      <c r="H92" s="1">
        <f>F92+G92+'Feuille de synthèse'!$B$1+'Feuille de synthèse'!$B$2</f>
        <v>11.15</v>
      </c>
    </row>
    <row r="93" spans="1:8" x14ac:dyDescent="0.25">
      <c r="A93" s="1" t="s">
        <v>64</v>
      </c>
      <c r="B93" s="1" t="s">
        <v>83</v>
      </c>
      <c r="C93" s="1" t="s">
        <v>16</v>
      </c>
      <c r="D93" s="1">
        <v>744</v>
      </c>
      <c r="E93" s="1">
        <v>549</v>
      </c>
      <c r="F93" s="1">
        <v>3.15</v>
      </c>
      <c r="G93" s="1"/>
      <c r="H93" s="1">
        <f>F93+G93+'Feuille de synthèse'!$B$1+'Feuille de synthèse'!$B$2</f>
        <v>11.15</v>
      </c>
    </row>
    <row r="94" spans="1:8" x14ac:dyDescent="0.25">
      <c r="A94" s="1" t="s">
        <v>64</v>
      </c>
      <c r="B94" s="1" t="s">
        <v>84</v>
      </c>
      <c r="C94" s="1" t="s">
        <v>16</v>
      </c>
      <c r="D94" s="1">
        <v>1052</v>
      </c>
      <c r="E94" s="1">
        <v>251</v>
      </c>
      <c r="F94" s="1">
        <v>5.85</v>
      </c>
      <c r="G94" s="1"/>
      <c r="H94" s="1">
        <f>F94+G94+'Feuille de synthèse'!$B$1+'Feuille de synthèse'!$B$2</f>
        <v>13.85</v>
      </c>
    </row>
    <row r="95" spans="1:8" x14ac:dyDescent="0.25">
      <c r="A95" s="1" t="s">
        <v>64</v>
      </c>
      <c r="B95" s="1" t="s">
        <v>84</v>
      </c>
      <c r="C95" s="1" t="s">
        <v>16</v>
      </c>
      <c r="D95" s="1">
        <v>435</v>
      </c>
      <c r="E95" s="1">
        <v>588</v>
      </c>
      <c r="F95" s="1">
        <v>3.15</v>
      </c>
      <c r="G95" s="1"/>
      <c r="H95" s="1">
        <f>F95+G95+'Feuille de synthèse'!$B$1+'Feuille de synthèse'!$B$2</f>
        <v>11.15</v>
      </c>
    </row>
    <row r="96" spans="1:8" x14ac:dyDescent="0.25">
      <c r="A96" s="1" t="s">
        <v>64</v>
      </c>
      <c r="B96" s="1" t="s">
        <v>84</v>
      </c>
      <c r="C96" s="1" t="s">
        <v>17</v>
      </c>
      <c r="D96" s="1">
        <v>624</v>
      </c>
      <c r="E96" s="1">
        <v>667</v>
      </c>
      <c r="F96" s="1">
        <v>3.15</v>
      </c>
      <c r="G96" s="1"/>
      <c r="H96" s="1">
        <f>F96+G96+'Feuille de synthèse'!$B$1+'Feuille de synthèse'!$B$2</f>
        <v>11.15</v>
      </c>
    </row>
    <row r="97" spans="1:8" x14ac:dyDescent="0.25">
      <c r="A97" s="1" t="s">
        <v>64</v>
      </c>
      <c r="B97" s="1" t="s">
        <v>84</v>
      </c>
      <c r="C97" s="1" t="s">
        <v>17</v>
      </c>
      <c r="D97" s="1">
        <v>651</v>
      </c>
      <c r="E97" s="1">
        <v>659</v>
      </c>
      <c r="F97" s="1">
        <v>3.15</v>
      </c>
      <c r="G97" s="1"/>
      <c r="H97" s="1">
        <f>F97+G97+'Feuille de synthèse'!$B$1+'Feuille de synthèse'!$B$2</f>
        <v>11.15</v>
      </c>
    </row>
    <row r="98" spans="1:8" x14ac:dyDescent="0.25">
      <c r="A98" s="1" t="s">
        <v>64</v>
      </c>
      <c r="B98" s="1" t="s">
        <v>84</v>
      </c>
      <c r="C98" s="1" t="s">
        <v>85</v>
      </c>
      <c r="D98" s="1">
        <v>435</v>
      </c>
      <c r="E98" s="1">
        <v>588</v>
      </c>
      <c r="F98" s="1">
        <v>3.15</v>
      </c>
      <c r="G98" s="1"/>
      <c r="H98" s="1">
        <f>F98+G98+'Feuille de synthèse'!$B$1+'Feuille de synthèse'!$B$2</f>
        <v>11.15</v>
      </c>
    </row>
    <row r="99" spans="1:8" x14ac:dyDescent="0.25">
      <c r="A99" s="1" t="s">
        <v>64</v>
      </c>
      <c r="B99" s="1" t="s">
        <v>84</v>
      </c>
      <c r="C99" s="1" t="s">
        <v>32</v>
      </c>
      <c r="D99" s="1">
        <v>1164</v>
      </c>
      <c r="E99" s="1">
        <v>597</v>
      </c>
      <c r="F99" s="1">
        <v>3.5</v>
      </c>
      <c r="G99" s="1"/>
      <c r="H99" s="1">
        <f>F99+G99+'Feuille de synthèse'!$B$1+'Feuille de synthèse'!$B$2</f>
        <v>11.5</v>
      </c>
    </row>
    <row r="100" spans="1:8" x14ac:dyDescent="0.25">
      <c r="A100" s="1" t="s">
        <v>64</v>
      </c>
      <c r="B100" s="1" t="s">
        <v>84</v>
      </c>
      <c r="C100" s="1" t="s">
        <v>86</v>
      </c>
      <c r="D100" s="1">
        <v>1318</v>
      </c>
      <c r="E100" s="1">
        <v>577</v>
      </c>
      <c r="F100" s="1">
        <v>3.15</v>
      </c>
      <c r="G100" s="1"/>
      <c r="H100" s="1">
        <f>F100+G100+'Feuille de synthèse'!$B$1+'Feuille de synthèse'!$B$2</f>
        <v>11.15</v>
      </c>
    </row>
    <row r="101" spans="1:8" x14ac:dyDescent="0.25">
      <c r="A101" s="1" t="s">
        <v>64</v>
      </c>
      <c r="B101" s="1" t="s">
        <v>84</v>
      </c>
      <c r="C101" s="1" t="s">
        <v>86</v>
      </c>
      <c r="D101" s="1">
        <v>918</v>
      </c>
      <c r="E101" s="1">
        <v>577</v>
      </c>
      <c r="F101" s="1">
        <v>3.15</v>
      </c>
      <c r="G101" s="1"/>
      <c r="H101" s="1">
        <f>F101+G101+'Feuille de synthèse'!$B$1+'Feuille de synthèse'!$B$2</f>
        <v>11.15</v>
      </c>
    </row>
    <row r="102" spans="1:8" x14ac:dyDescent="0.25">
      <c r="A102" s="1" t="s">
        <v>64</v>
      </c>
      <c r="B102" s="1" t="s">
        <v>84</v>
      </c>
      <c r="C102" s="1" t="s">
        <v>11</v>
      </c>
      <c r="D102" s="1">
        <v>1647</v>
      </c>
      <c r="E102" s="1">
        <v>1141</v>
      </c>
      <c r="F102" s="1">
        <f>2.6+2.1+0.76</f>
        <v>5.46</v>
      </c>
      <c r="G102" s="1"/>
      <c r="H102" s="1">
        <f>F102+G102+'Feuille de synthèse'!$B$1+'Feuille de synthèse'!$B$2</f>
        <v>13.46</v>
      </c>
    </row>
    <row r="103" spans="1:8" x14ac:dyDescent="0.25">
      <c r="A103" s="1" t="s">
        <v>64</v>
      </c>
      <c r="B103" s="1" t="s">
        <v>87</v>
      </c>
      <c r="C103" s="1" t="s">
        <v>17</v>
      </c>
      <c r="D103" s="1">
        <v>923</v>
      </c>
      <c r="E103" s="1">
        <v>547</v>
      </c>
      <c r="F103" s="1">
        <v>3.85</v>
      </c>
      <c r="G103" s="1"/>
      <c r="H103" s="1">
        <f>F103+G103+'Feuille de synthèse'!$B$1+'Feuille de synthèse'!$B$2</f>
        <v>11.85</v>
      </c>
    </row>
    <row r="104" spans="1:8" x14ac:dyDescent="0.25">
      <c r="A104" s="1" t="s">
        <v>64</v>
      </c>
      <c r="B104" s="1" t="s">
        <v>88</v>
      </c>
      <c r="C104" s="1" t="s">
        <v>17</v>
      </c>
      <c r="D104" s="1">
        <v>910</v>
      </c>
      <c r="E104" s="1">
        <v>511</v>
      </c>
      <c r="F104" s="1">
        <f>1.6+1.6+0.76</f>
        <v>3.96</v>
      </c>
      <c r="G104" s="1"/>
      <c r="H104" s="1">
        <f>F104+G104+'Feuille de synthèse'!$B$1+'Feuille de synthèse'!$B$2</f>
        <v>11.96</v>
      </c>
    </row>
    <row r="105" spans="1:8" x14ac:dyDescent="0.25">
      <c r="A105" s="1" t="s">
        <v>64</v>
      </c>
      <c r="B105" s="1" t="s">
        <v>88</v>
      </c>
      <c r="C105" s="1" t="s">
        <v>17</v>
      </c>
      <c r="D105" s="1">
        <v>924</v>
      </c>
      <c r="E105" s="1">
        <v>557</v>
      </c>
      <c r="F105" s="1">
        <v>3.85</v>
      </c>
      <c r="G105" s="1"/>
      <c r="H105" s="1">
        <f>F105+G105+'Feuille de synthèse'!$B$1+'Feuille de synthèse'!$B$2</f>
        <v>11.85</v>
      </c>
    </row>
    <row r="106" spans="1:8" x14ac:dyDescent="0.25">
      <c r="A106" s="1" t="s">
        <v>64</v>
      </c>
      <c r="B106" s="1" t="s">
        <v>88</v>
      </c>
      <c r="C106" s="1" t="s">
        <v>27</v>
      </c>
      <c r="D106" s="1">
        <v>724</v>
      </c>
      <c r="E106" s="1">
        <v>502</v>
      </c>
      <c r="F106" s="1">
        <v>3.85</v>
      </c>
      <c r="G106" s="1"/>
      <c r="H106" s="1">
        <f>F106+G106+'Feuille de synthèse'!$B$1+'Feuille de synthèse'!$B$2</f>
        <v>11.85</v>
      </c>
    </row>
    <row r="107" spans="1:8" x14ac:dyDescent="0.25">
      <c r="A107" s="1" t="s">
        <v>64</v>
      </c>
      <c r="B107" s="1" t="s">
        <v>88</v>
      </c>
      <c r="C107" s="1" t="s">
        <v>27</v>
      </c>
      <c r="D107" s="1">
        <v>753</v>
      </c>
      <c r="E107" s="1">
        <v>453</v>
      </c>
      <c r="F107" s="1">
        <f>1.6+1.6+0.76</f>
        <v>3.96</v>
      </c>
      <c r="G107" s="1"/>
      <c r="H107" s="1">
        <f>F107+G107+'Feuille de synthèse'!$B$1+'Feuille de synthèse'!$B$2</f>
        <v>11.96</v>
      </c>
    </row>
    <row r="108" spans="1:8" x14ac:dyDescent="0.25">
      <c r="A108" s="1" t="s">
        <v>89</v>
      </c>
      <c r="B108" s="1" t="s">
        <v>90</v>
      </c>
      <c r="C108" s="1" t="s">
        <v>16</v>
      </c>
      <c r="D108" s="1">
        <v>1227</v>
      </c>
      <c r="E108" s="1">
        <v>509</v>
      </c>
      <c r="F108" s="1">
        <v>3.15</v>
      </c>
      <c r="G108" s="1"/>
      <c r="H108" s="1">
        <f>F108+G108+'Feuille de synthèse'!$B$1+'Feuille de synthèse'!$B$2</f>
        <v>11.15</v>
      </c>
    </row>
    <row r="109" spans="1:8" x14ac:dyDescent="0.25">
      <c r="A109" s="1" t="s">
        <v>89</v>
      </c>
      <c r="B109" s="1" t="s">
        <v>91</v>
      </c>
      <c r="C109" s="1" t="s">
        <v>55</v>
      </c>
      <c r="D109" s="1">
        <v>1028</v>
      </c>
      <c r="E109" s="1">
        <v>548</v>
      </c>
      <c r="F109" s="1">
        <f>3.85</f>
        <v>3.85</v>
      </c>
      <c r="G109" s="1"/>
      <c r="H109" s="1">
        <f>F109+G109+'Feuille de synthèse'!$B$1+'Feuille de synthèse'!$B$2</f>
        <v>11.85</v>
      </c>
    </row>
    <row r="110" spans="1:8" x14ac:dyDescent="0.25">
      <c r="A110" s="1" t="s">
        <v>89</v>
      </c>
      <c r="B110" s="1" t="s">
        <v>91</v>
      </c>
      <c r="C110" s="1" t="s">
        <v>55</v>
      </c>
      <c r="D110" s="1">
        <v>1028</v>
      </c>
      <c r="E110" s="1">
        <v>548</v>
      </c>
      <c r="F110" s="1">
        <v>3.85</v>
      </c>
      <c r="G110" s="1"/>
      <c r="H110" s="1">
        <f>F110+G110+'Feuille de synthèse'!$B$1+'Feuille de synthèse'!$B$2</f>
        <v>11.85</v>
      </c>
    </row>
    <row r="111" spans="1:8" x14ac:dyDescent="0.25">
      <c r="A111" s="1" t="s">
        <v>89</v>
      </c>
      <c r="B111" s="1" t="s">
        <v>91</v>
      </c>
      <c r="C111" s="1" t="s">
        <v>24</v>
      </c>
      <c r="D111" s="1">
        <v>985</v>
      </c>
      <c r="E111" s="1">
        <v>577</v>
      </c>
      <c r="F111" s="1">
        <v>3.85</v>
      </c>
      <c r="G111" s="1"/>
      <c r="H111" s="1">
        <f>F111+G111+'Feuille de synthèse'!$B$1+'Feuille de synthèse'!$B$2</f>
        <v>11.85</v>
      </c>
    </row>
    <row r="112" spans="1:8" x14ac:dyDescent="0.25">
      <c r="A112" s="1" t="s">
        <v>89</v>
      </c>
      <c r="B112" s="1" t="s">
        <v>92</v>
      </c>
      <c r="C112" s="1" t="s">
        <v>55</v>
      </c>
      <c r="D112" s="1">
        <v>902</v>
      </c>
      <c r="E112" s="1">
        <v>539</v>
      </c>
      <c r="F112" s="1">
        <v>3.85</v>
      </c>
      <c r="G112" s="1"/>
      <c r="H112" s="1">
        <f>F112+G112+'Feuille de synthèse'!$B$1+'Feuille de synthèse'!$B$2</f>
        <v>11.85</v>
      </c>
    </row>
    <row r="113" spans="1:8" x14ac:dyDescent="0.25">
      <c r="A113" s="1" t="s">
        <v>89</v>
      </c>
      <c r="B113" s="1" t="s">
        <v>92</v>
      </c>
      <c r="C113" s="1" t="s">
        <v>24</v>
      </c>
      <c r="D113" s="1">
        <v>933</v>
      </c>
      <c r="E113" s="1">
        <v>780</v>
      </c>
      <c r="F113" s="1">
        <v>3.85</v>
      </c>
      <c r="G113" s="1"/>
      <c r="H113" s="1">
        <f>F113+G113+'Feuille de synthèse'!$B$1+'Feuille de synthèse'!$B$2</f>
        <v>11.85</v>
      </c>
    </row>
    <row r="114" spans="1:8" x14ac:dyDescent="0.25">
      <c r="A114" s="1" t="s">
        <v>89</v>
      </c>
      <c r="B114" s="1" t="s">
        <v>93</v>
      </c>
      <c r="C114" s="1" t="s">
        <v>16</v>
      </c>
      <c r="D114" s="1">
        <v>1248</v>
      </c>
      <c r="E114" s="1">
        <v>900</v>
      </c>
      <c r="F114" s="1">
        <v>3.15</v>
      </c>
      <c r="G114" s="1"/>
      <c r="H114" s="1">
        <f>F114+G114+'Feuille de synthèse'!$B$1+'Feuille de synthèse'!$B$2</f>
        <v>11.15</v>
      </c>
    </row>
    <row r="115" spans="1:8" x14ac:dyDescent="0.25">
      <c r="A115" s="1" t="s">
        <v>89</v>
      </c>
      <c r="B115" s="1" t="s">
        <v>94</v>
      </c>
      <c r="C115" s="1" t="s">
        <v>17</v>
      </c>
      <c r="D115" s="1">
        <v>705</v>
      </c>
      <c r="E115" s="1">
        <v>445</v>
      </c>
      <c r="F115" s="1">
        <v>3.15</v>
      </c>
      <c r="G115" s="1"/>
      <c r="H115" s="1">
        <f>F115+G115+'Feuille de synthèse'!$B$1+'Feuille de synthèse'!$B$2</f>
        <v>11.15</v>
      </c>
    </row>
    <row r="116" spans="1:8" x14ac:dyDescent="0.25">
      <c r="A116" s="1" t="s">
        <v>89</v>
      </c>
      <c r="B116" s="1" t="s">
        <v>94</v>
      </c>
      <c r="C116" s="1" t="s">
        <v>32</v>
      </c>
      <c r="D116" s="1">
        <v>785</v>
      </c>
      <c r="E116" s="1">
        <v>430</v>
      </c>
      <c r="F116" s="1">
        <v>2.85</v>
      </c>
      <c r="G116" s="1"/>
      <c r="H116" s="1">
        <f>F116+G116+'Feuille de synthèse'!$B$1+'Feuille de synthèse'!$B$2</f>
        <v>10.85</v>
      </c>
    </row>
    <row r="117" spans="1:8" x14ac:dyDescent="0.25">
      <c r="A117" s="1" t="s">
        <v>89</v>
      </c>
      <c r="B117" s="1" t="s">
        <v>95</v>
      </c>
      <c r="C117" s="1" t="s">
        <v>16</v>
      </c>
      <c r="D117" s="1">
        <v>1248</v>
      </c>
      <c r="E117" s="1">
        <v>900</v>
      </c>
      <c r="F117" s="1">
        <v>3.15</v>
      </c>
      <c r="G117" s="1"/>
      <c r="H117" s="1">
        <f>F117+G117+'Feuille de synthèse'!$B$1+'Feuille de synthèse'!$B$2</f>
        <v>11.15</v>
      </c>
    </row>
    <row r="118" spans="1:8" x14ac:dyDescent="0.25">
      <c r="A118" s="1" t="s">
        <v>89</v>
      </c>
      <c r="B118" s="1" t="s">
        <v>96</v>
      </c>
      <c r="C118" s="1" t="s">
        <v>17</v>
      </c>
      <c r="D118" s="1">
        <v>785</v>
      </c>
      <c r="E118" s="1">
        <v>430</v>
      </c>
      <c r="F118" s="1">
        <v>3.5</v>
      </c>
      <c r="G118" s="1"/>
      <c r="H118" s="1">
        <f>F118+G118+'Feuille de synthèse'!$B$1+'Feuille de synthèse'!$B$2</f>
        <v>11.5</v>
      </c>
    </row>
    <row r="119" spans="1:8" x14ac:dyDescent="0.25">
      <c r="A119" s="1" t="s">
        <v>89</v>
      </c>
      <c r="B119" s="1" t="s">
        <v>97</v>
      </c>
      <c r="C119" s="1" t="s">
        <v>17</v>
      </c>
      <c r="D119" s="1">
        <v>785</v>
      </c>
      <c r="E119" s="1">
        <v>430</v>
      </c>
      <c r="F119" s="1">
        <v>3.5</v>
      </c>
      <c r="G119" s="1"/>
      <c r="H119" s="1">
        <f>F119+G119+'Feuille de synthèse'!$B$1+'Feuille de synthèse'!$B$2</f>
        <v>11.5</v>
      </c>
    </row>
    <row r="120" spans="1:8" x14ac:dyDescent="0.25">
      <c r="A120" s="1" t="s">
        <v>89</v>
      </c>
      <c r="B120" s="1" t="s">
        <v>97</v>
      </c>
      <c r="C120" s="1" t="s">
        <v>27</v>
      </c>
      <c r="D120" s="1">
        <v>705</v>
      </c>
      <c r="E120" s="1">
        <v>445</v>
      </c>
      <c r="F120" s="1">
        <v>3.15</v>
      </c>
      <c r="G120" s="1"/>
      <c r="H120" s="1">
        <f>F120+G120+'Feuille de synthèse'!$B$1+'Feuille de synthèse'!$B$2</f>
        <v>11.15</v>
      </c>
    </row>
    <row r="121" spans="1:8" x14ac:dyDescent="0.25">
      <c r="A121" s="1" t="s">
        <v>98</v>
      </c>
      <c r="B121" s="1" t="s">
        <v>99</v>
      </c>
      <c r="C121" s="1" t="s">
        <v>55</v>
      </c>
      <c r="D121" s="1">
        <v>839</v>
      </c>
      <c r="E121" s="1">
        <v>608</v>
      </c>
      <c r="F121" s="1">
        <f>2.1+2.1+0.76</f>
        <v>4.96</v>
      </c>
      <c r="G121" s="1"/>
      <c r="H121" s="1">
        <f>F121+G121+'Feuille de synthèse'!$B$1+'Feuille de synthèse'!$B$2</f>
        <v>12.96</v>
      </c>
    </row>
    <row r="122" spans="1:8" x14ac:dyDescent="0.25">
      <c r="A122" s="1" t="s">
        <v>98</v>
      </c>
      <c r="B122" s="1" t="s">
        <v>99</v>
      </c>
      <c r="C122" s="1" t="s">
        <v>24</v>
      </c>
      <c r="D122" s="1">
        <v>812</v>
      </c>
      <c r="E122" s="1">
        <v>697</v>
      </c>
      <c r="F122" s="1">
        <f>2.1+2.1+0.76</f>
        <v>4.96</v>
      </c>
      <c r="G122" s="1"/>
      <c r="H122" s="1">
        <f>F122+G122+'Feuille de synthèse'!$B$1+'Feuille de synthèse'!$B$2</f>
        <v>12.96</v>
      </c>
    </row>
    <row r="123" spans="1:8" x14ac:dyDescent="0.25">
      <c r="A123" s="1" t="s">
        <v>100</v>
      </c>
      <c r="B123" s="1" t="s">
        <v>101</v>
      </c>
      <c r="C123" s="1" t="s">
        <v>17</v>
      </c>
      <c r="D123" s="1">
        <v>1147</v>
      </c>
      <c r="E123" s="1">
        <v>539</v>
      </c>
      <c r="F123" s="1">
        <v>3.15</v>
      </c>
      <c r="G123" s="1"/>
      <c r="H123" s="1">
        <f>F123+G123+'Feuille de synthèse'!$B$1+'Feuille de synthèse'!$B$2</f>
        <v>11.15</v>
      </c>
    </row>
    <row r="124" spans="1:8" x14ac:dyDescent="0.25">
      <c r="A124" s="1" t="s">
        <v>100</v>
      </c>
      <c r="B124" s="1" t="s">
        <v>101</v>
      </c>
      <c r="C124" s="1" t="s">
        <v>17</v>
      </c>
      <c r="D124" s="1">
        <v>923</v>
      </c>
      <c r="E124" s="1">
        <v>543</v>
      </c>
      <c r="F124" s="1">
        <v>3.15</v>
      </c>
      <c r="G124" s="1"/>
      <c r="H124" s="1">
        <f>F124+G124+'Feuille de synthèse'!$B$1+'Feuille de synthèse'!$B$2</f>
        <v>11.15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1"/>
  <sheetViews>
    <sheetView zoomScale="80" zoomScaleNormal="80" workbookViewId="0">
      <selection activeCell="L13" sqref="L13"/>
    </sheetView>
  </sheetViews>
  <sheetFormatPr baseColWidth="10" defaultRowHeight="15" x14ac:dyDescent="0.25"/>
  <cols>
    <col min="2" max="2" width="13.140625" customWidth="1"/>
    <col min="3" max="3" width="13.42578125" customWidth="1"/>
    <col min="6" max="6" width="13.140625" customWidth="1"/>
    <col min="7" max="7" width="21.42578125" customWidth="1"/>
    <col min="8" max="9" width="29.85546875" customWidth="1"/>
    <col min="10" max="10" width="13.140625" customWidth="1"/>
    <col min="11" max="11" width="19.42578125" customWidth="1"/>
  </cols>
  <sheetData>
    <row r="1" spans="1:11" x14ac:dyDescent="0.25">
      <c r="A1" s="14" t="s">
        <v>103</v>
      </c>
      <c r="B1" s="15">
        <v>6</v>
      </c>
    </row>
    <row r="2" spans="1:11" ht="15.75" thickBot="1" x14ac:dyDescent="0.3">
      <c r="A2" s="14" t="s">
        <v>107</v>
      </c>
      <c r="B2" s="15">
        <v>2</v>
      </c>
    </row>
    <row r="3" spans="1:11" x14ac:dyDescent="0.25">
      <c r="A3" s="26" t="s">
        <v>104</v>
      </c>
      <c r="B3" s="27"/>
      <c r="C3" s="27"/>
      <c r="D3" s="27"/>
      <c r="E3" s="27"/>
      <c r="F3" s="27"/>
      <c r="G3" s="27"/>
      <c r="H3" s="27"/>
      <c r="I3" s="27"/>
      <c r="J3" s="27"/>
      <c r="K3" s="28"/>
    </row>
    <row r="4" spans="1:11" s="12" customFormat="1" x14ac:dyDescent="0.25">
      <c r="A4" s="16" t="s">
        <v>432</v>
      </c>
      <c r="B4" s="16" t="s">
        <v>431</v>
      </c>
      <c r="C4" s="16" t="s">
        <v>430</v>
      </c>
      <c r="D4" s="16" t="s">
        <v>0</v>
      </c>
      <c r="E4" s="16" t="s">
        <v>12</v>
      </c>
      <c r="F4" s="16" t="s">
        <v>105</v>
      </c>
      <c r="G4" s="29" t="s">
        <v>435</v>
      </c>
      <c r="H4" s="30"/>
      <c r="I4" s="31"/>
      <c r="J4" s="16" t="s">
        <v>437</v>
      </c>
      <c r="K4" s="16" t="s">
        <v>438</v>
      </c>
    </row>
    <row r="5" spans="1:11" s="12" customFormat="1" x14ac:dyDescent="0.25">
      <c r="A5" s="10"/>
      <c r="B5" s="10"/>
      <c r="C5" s="10"/>
      <c r="D5" s="10"/>
      <c r="E5" s="10"/>
      <c r="F5" s="10"/>
      <c r="G5" s="10" t="s">
        <v>433</v>
      </c>
      <c r="H5" s="10" t="s">
        <v>106</v>
      </c>
      <c r="I5" s="10" t="s">
        <v>436</v>
      </c>
      <c r="J5" s="10"/>
      <c r="K5" s="10"/>
    </row>
    <row r="6" spans="1:11" x14ac:dyDescent="0.25">
      <c r="A6" s="17">
        <f>Compatibilité_Verres_Racks!A125</f>
        <v>0</v>
      </c>
      <c r="B6" s="18">
        <f>Compatibilité_Verres_Racks!B125</f>
        <v>0</v>
      </c>
      <c r="C6" s="18">
        <f>Compatibilité_Verres_Racks!C125</f>
        <v>0</v>
      </c>
      <c r="D6" s="18">
        <f>55</f>
        <v>55</v>
      </c>
      <c r="E6" s="18">
        <f>Compatibilité_Verres_Racks!E125</f>
        <v>0</v>
      </c>
      <c r="F6" s="18">
        <f>Compatibilité_Verres_Racks!F125</f>
        <v>0</v>
      </c>
      <c r="G6" s="18"/>
      <c r="H6" s="18"/>
      <c r="I6" s="18">
        <f>G6+H6+B1+B2</f>
        <v>8</v>
      </c>
      <c r="J6" s="18">
        <v>993</v>
      </c>
      <c r="K6" s="19"/>
    </row>
    <row r="7" spans="1:11" x14ac:dyDescent="0.25">
      <c r="A7" s="20"/>
      <c r="B7" s="11"/>
      <c r="C7" s="11"/>
      <c r="D7" s="11"/>
      <c r="E7" s="11"/>
      <c r="F7" s="11"/>
      <c r="G7" s="11"/>
      <c r="H7" s="11"/>
      <c r="I7" s="11"/>
      <c r="J7" s="11">
        <v>893</v>
      </c>
      <c r="K7" s="13"/>
    </row>
    <row r="8" spans="1:11" x14ac:dyDescent="0.25">
      <c r="A8" s="20"/>
      <c r="B8" s="11"/>
      <c r="C8" s="11"/>
      <c r="D8" s="11"/>
      <c r="E8" s="11"/>
      <c r="F8" s="11"/>
      <c r="G8" s="11"/>
      <c r="H8" s="11"/>
      <c r="I8" s="11"/>
      <c r="J8" s="11"/>
      <c r="K8" s="13"/>
    </row>
    <row r="9" spans="1:11" x14ac:dyDescent="0.25">
      <c r="A9" s="20"/>
      <c r="B9" s="11"/>
      <c r="C9" s="11"/>
      <c r="D9" s="11"/>
      <c r="E9" s="11"/>
      <c r="F9" s="11"/>
      <c r="G9" s="11"/>
      <c r="H9" s="11"/>
      <c r="I9" s="11"/>
      <c r="J9" s="11"/>
      <c r="K9" s="13"/>
    </row>
    <row r="10" spans="1:11" x14ac:dyDescent="0.25">
      <c r="A10" s="20"/>
      <c r="B10" s="11"/>
      <c r="C10" s="11"/>
      <c r="D10" s="11"/>
      <c r="E10" s="11"/>
      <c r="F10" s="11"/>
      <c r="G10" s="11"/>
      <c r="H10" s="11"/>
      <c r="I10" s="11"/>
      <c r="J10" s="11"/>
      <c r="K10" s="13"/>
    </row>
    <row r="11" spans="1:11" x14ac:dyDescent="0.25">
      <c r="A11" s="20"/>
      <c r="B11" s="11"/>
      <c r="C11" s="11"/>
      <c r="D11" s="11"/>
      <c r="E11" s="11"/>
      <c r="F11" s="11"/>
      <c r="G11" s="11"/>
      <c r="H11" s="11"/>
      <c r="I11" s="11"/>
      <c r="J11" s="11"/>
      <c r="K11" s="13"/>
    </row>
    <row r="12" spans="1:11" x14ac:dyDescent="0.25">
      <c r="A12" s="20"/>
      <c r="B12" s="11"/>
      <c r="C12" s="11"/>
      <c r="D12" s="11"/>
      <c r="E12" s="11"/>
      <c r="F12" s="11"/>
      <c r="G12" s="11"/>
      <c r="H12" s="11"/>
      <c r="I12" s="11"/>
      <c r="J12" s="11"/>
      <c r="K12" s="13"/>
    </row>
    <row r="13" spans="1:11" x14ac:dyDescent="0.25">
      <c r="A13" s="20"/>
      <c r="B13" s="11"/>
      <c r="C13" s="11"/>
      <c r="D13" s="11"/>
      <c r="E13" s="11"/>
      <c r="F13" s="11"/>
      <c r="G13" s="11"/>
      <c r="H13" s="11"/>
      <c r="I13" s="11"/>
      <c r="J13" s="11"/>
      <c r="K13" s="13"/>
    </row>
    <row r="14" spans="1:11" x14ac:dyDescent="0.25">
      <c r="A14" s="20"/>
      <c r="B14" s="11"/>
      <c r="C14" s="11"/>
      <c r="D14" s="11"/>
      <c r="E14" s="11"/>
      <c r="F14" s="11"/>
      <c r="G14" s="11"/>
      <c r="H14" s="11"/>
      <c r="I14" s="11"/>
      <c r="J14" s="11"/>
      <c r="K14" s="13"/>
    </row>
    <row r="15" spans="1:11" x14ac:dyDescent="0.25">
      <c r="A15" s="20"/>
      <c r="B15" s="11"/>
      <c r="C15" s="11"/>
      <c r="D15" s="11"/>
      <c r="E15" s="11"/>
      <c r="F15" s="11"/>
      <c r="G15" s="11"/>
      <c r="H15" s="11"/>
      <c r="I15" s="11"/>
      <c r="J15" s="11"/>
      <c r="K15" s="13"/>
    </row>
    <row r="16" spans="1:11" x14ac:dyDescent="0.25">
      <c r="A16" s="20"/>
      <c r="B16" s="11"/>
      <c r="C16" s="11"/>
      <c r="D16" s="11"/>
      <c r="E16" s="11"/>
      <c r="F16" s="11"/>
      <c r="G16" s="11"/>
      <c r="H16" s="11"/>
      <c r="I16" s="11"/>
      <c r="J16" s="11"/>
      <c r="K16" s="13"/>
    </row>
    <row r="17" spans="1:11" x14ac:dyDescent="0.25">
      <c r="A17" s="20"/>
      <c r="B17" s="11"/>
      <c r="C17" s="11"/>
      <c r="D17" s="11"/>
      <c r="E17" s="11"/>
      <c r="F17" s="11"/>
      <c r="G17" s="11"/>
      <c r="H17" s="11"/>
      <c r="I17" s="11"/>
      <c r="J17" s="11"/>
      <c r="K17" s="13"/>
    </row>
    <row r="18" spans="1:11" x14ac:dyDescent="0.25">
      <c r="A18" s="20"/>
      <c r="B18" s="11"/>
      <c r="C18" s="11"/>
      <c r="D18" s="11"/>
      <c r="E18" s="11"/>
      <c r="F18" s="11"/>
      <c r="G18" s="11"/>
      <c r="H18" s="11"/>
      <c r="I18" s="11"/>
      <c r="J18" s="11"/>
      <c r="K18" s="13"/>
    </row>
    <row r="19" spans="1:11" x14ac:dyDescent="0.25">
      <c r="A19" s="20"/>
      <c r="B19" s="11"/>
      <c r="C19" s="11"/>
      <c r="D19" s="11"/>
      <c r="E19" s="11"/>
      <c r="F19" s="11"/>
      <c r="G19" s="11"/>
      <c r="H19" s="11"/>
      <c r="I19" s="11"/>
      <c r="J19" s="11"/>
      <c r="K19" s="13"/>
    </row>
    <row r="20" spans="1:11" x14ac:dyDescent="0.25">
      <c r="A20" s="20"/>
      <c r="B20" s="11"/>
      <c r="C20" s="11"/>
      <c r="D20" s="11"/>
      <c r="E20" s="11"/>
      <c r="F20" s="11"/>
      <c r="G20" s="11"/>
      <c r="H20" s="11"/>
      <c r="I20" s="11"/>
      <c r="J20" s="11"/>
      <c r="K20" s="13"/>
    </row>
    <row r="21" spans="1:11" x14ac:dyDescent="0.25">
      <c r="A21" s="21"/>
      <c r="B21" s="22"/>
      <c r="C21" s="22"/>
      <c r="D21" s="22"/>
      <c r="E21" s="22"/>
      <c r="F21" s="22"/>
      <c r="G21" s="22"/>
      <c r="H21" s="22"/>
      <c r="I21" s="22"/>
      <c r="J21" s="22"/>
      <c r="K21" s="23"/>
    </row>
  </sheetData>
  <mergeCells count="2">
    <mergeCell ref="A3:K3"/>
    <mergeCell ref="G4:I4"/>
  </mergeCells>
  <dataValidations count="1">
    <dataValidation type="list" allowBlank="1" showInputMessage="1" showErrorMessage="1" sqref="J6:J21">
      <formula1>"893,993"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argh">
                <anchor moveWithCells="1" sizeWithCells="1">
                  <from>
                    <xdr:col>11</xdr:col>
                    <xdr:colOff>219075</xdr:colOff>
                    <xdr:row>2</xdr:row>
                    <xdr:rowOff>0</xdr:rowOff>
                  </from>
                  <to>
                    <xdr:col>13</xdr:col>
                    <xdr:colOff>295275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Compatibilité_Verres_Racks</vt:lpstr>
      <vt:lpstr>Calcul ep</vt:lpstr>
      <vt:lpstr>Feuille de synthèse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Nanga, Daniel</dc:creator>
  <cp:lastModifiedBy>Nanga, Daniel</cp:lastModifiedBy>
  <dcterms:created xsi:type="dcterms:W3CDTF">2017-10-31T17:09:19Z</dcterms:created>
  <dcterms:modified xsi:type="dcterms:W3CDTF">2017-12-22T09:43:59Z</dcterms:modified>
</cp:coreProperties>
</file>