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165" windowWidth="14520" windowHeight="11880"/>
  </bookViews>
  <sheets>
    <sheet name="STI" sheetId="1" r:id="rId1"/>
    <sheet name="data" sheetId="5" r:id="rId2"/>
  </sheets>
  <externalReferences>
    <externalReference r:id="rId3"/>
  </externalReferences>
  <definedNames>
    <definedName name="_xlnm._FilterDatabase" localSheetId="0" hidden="1">STI!$M$15:$Q$140</definedName>
    <definedName name="_xlnm.Print_Titles" localSheetId="0">STI!$14:$16</definedName>
    <definedName name="Liste_TS" localSheetId="0">[1]STC!#REF!</definedName>
    <definedName name="Liste_TS">[1]STC!#REF!</definedName>
    <definedName name="TS_" localSheetId="0">[1]STC!#REF!</definedName>
    <definedName name="TS_">[1]STC!#REF!</definedName>
    <definedName name="TS_cour" localSheetId="0">[1]STC!#REF!</definedName>
    <definedName name="TS_cour">[1]STC!#REF!</definedName>
    <definedName name="TS_new" localSheetId="0">[1]STC!#REF!</definedName>
    <definedName name="TS_new">[1]STC!#REF!</definedName>
    <definedName name="_xlnm.Print_Area" localSheetId="0">STI!$M$14:$CD$140</definedName>
  </definedNames>
  <calcPr calcId="145621" concurrentCalc="0"/>
</workbook>
</file>

<file path=xl/calcChain.xml><?xml version="1.0" encoding="utf-8"?>
<calcChain xmlns="http://schemas.openxmlformats.org/spreadsheetml/2006/main">
  <c r="AW69" i="1" l="1"/>
  <c r="AZ69" i="1"/>
  <c r="BA69" i="1"/>
  <c r="BB69" i="1"/>
  <c r="BC69" i="1"/>
  <c r="BD69" i="1"/>
  <c r="BG69" i="1"/>
  <c r="BH69" i="1"/>
  <c r="BI69" i="1"/>
  <c r="BJ69" i="1"/>
  <c r="BK69" i="1"/>
  <c r="BN69" i="1"/>
  <c r="BO69" i="1"/>
  <c r="BP69" i="1"/>
  <c r="BQ69" i="1"/>
  <c r="BR69" i="1"/>
  <c r="BU69" i="1"/>
  <c r="BV69" i="1"/>
  <c r="BW69" i="1"/>
  <c r="BX69" i="1"/>
  <c r="BY69" i="1"/>
  <c r="CB69" i="1"/>
  <c r="CC69" i="1"/>
  <c r="CB70" i="1"/>
  <c r="CC70" i="1"/>
  <c r="CB71" i="1"/>
  <c r="CC71" i="1"/>
  <c r="AW72" i="1"/>
  <c r="AX72" i="1"/>
  <c r="AZ72" i="1"/>
  <c r="BA72" i="1"/>
  <c r="BB72" i="1"/>
  <c r="BC72" i="1"/>
  <c r="BD72" i="1"/>
  <c r="BE72" i="1"/>
  <c r="BG72" i="1"/>
  <c r="BH72" i="1"/>
  <c r="BI72" i="1"/>
  <c r="BJ72" i="1"/>
  <c r="BK72" i="1"/>
  <c r="BL72" i="1"/>
  <c r="BN72" i="1"/>
  <c r="BO72" i="1"/>
  <c r="BP72" i="1"/>
  <c r="BQ72" i="1"/>
  <c r="BR72" i="1"/>
  <c r="BS72" i="1"/>
  <c r="BU72" i="1"/>
  <c r="BV72" i="1"/>
  <c r="BW72" i="1"/>
  <c r="BX72" i="1"/>
  <c r="BY72" i="1"/>
  <c r="BZ72" i="1"/>
  <c r="CB72" i="1"/>
  <c r="CC72" i="1"/>
  <c r="AW73" i="1"/>
  <c r="AZ73" i="1"/>
  <c r="BA73" i="1"/>
  <c r="BB73" i="1"/>
  <c r="BC73" i="1"/>
  <c r="BD73" i="1"/>
  <c r="BG73" i="1"/>
  <c r="BH73" i="1"/>
  <c r="BI73" i="1"/>
  <c r="BJ73" i="1"/>
  <c r="BK73" i="1"/>
  <c r="BN73" i="1"/>
  <c r="BO73" i="1"/>
  <c r="BP73" i="1"/>
  <c r="BQ73" i="1"/>
  <c r="BR73" i="1"/>
  <c r="BU73" i="1"/>
  <c r="BV73" i="1"/>
  <c r="BW73" i="1"/>
  <c r="BX73" i="1"/>
  <c r="BY73" i="1"/>
  <c r="CB73" i="1"/>
  <c r="CC73" i="1"/>
  <c r="CB74" i="1"/>
  <c r="CC74" i="1"/>
  <c r="CB75" i="1"/>
  <c r="CC75" i="1"/>
  <c r="AW76" i="1"/>
  <c r="AX76" i="1"/>
  <c r="AZ76" i="1"/>
  <c r="BA76" i="1"/>
  <c r="BB76" i="1"/>
  <c r="BC76" i="1"/>
  <c r="BD76" i="1"/>
  <c r="BE76" i="1"/>
  <c r="BG76" i="1"/>
  <c r="BH76" i="1"/>
  <c r="BI76" i="1"/>
  <c r="BJ76" i="1"/>
  <c r="BK76" i="1"/>
  <c r="BL76" i="1"/>
  <c r="BN76" i="1"/>
  <c r="BO76" i="1"/>
  <c r="BP76" i="1"/>
  <c r="BQ76" i="1"/>
  <c r="BR76" i="1"/>
  <c r="BS76" i="1"/>
  <c r="BU76" i="1"/>
  <c r="BV76" i="1"/>
  <c r="BW76" i="1"/>
  <c r="BX76" i="1"/>
  <c r="BY76" i="1"/>
  <c r="BZ76" i="1"/>
  <c r="CB76" i="1"/>
  <c r="CC76" i="1"/>
  <c r="AW77" i="1"/>
  <c r="AZ77" i="1"/>
  <c r="BA77" i="1"/>
  <c r="BB77" i="1"/>
  <c r="BC77" i="1"/>
  <c r="BD77" i="1"/>
  <c r="BG77" i="1"/>
  <c r="BH77" i="1"/>
  <c r="BI77" i="1"/>
  <c r="BJ77" i="1"/>
  <c r="BK77" i="1"/>
  <c r="BN77" i="1"/>
  <c r="BO77" i="1"/>
  <c r="BP77" i="1"/>
  <c r="BQ77" i="1"/>
  <c r="BR77" i="1"/>
  <c r="BU77" i="1"/>
  <c r="BV77" i="1"/>
  <c r="BW77" i="1"/>
  <c r="BX77" i="1"/>
  <c r="BY77" i="1"/>
  <c r="CB77" i="1"/>
  <c r="CC77" i="1"/>
  <c r="CB78" i="1"/>
  <c r="CC78" i="1"/>
  <c r="CB79" i="1"/>
  <c r="CC79" i="1"/>
  <c r="AW80" i="1"/>
  <c r="AX80" i="1"/>
  <c r="AZ80" i="1"/>
  <c r="BA80" i="1"/>
  <c r="BB80" i="1"/>
  <c r="BC80" i="1"/>
  <c r="BD80" i="1"/>
  <c r="BE80" i="1"/>
  <c r="BG80" i="1"/>
  <c r="BH80" i="1"/>
  <c r="BI80" i="1"/>
  <c r="BJ80" i="1"/>
  <c r="BK80" i="1"/>
  <c r="BL80" i="1"/>
  <c r="BN80" i="1"/>
  <c r="BO80" i="1"/>
  <c r="BP80" i="1"/>
  <c r="BQ80" i="1"/>
  <c r="BR80" i="1"/>
  <c r="BS80" i="1"/>
  <c r="BU80" i="1"/>
  <c r="BV80" i="1"/>
  <c r="BW80" i="1"/>
  <c r="BX80" i="1"/>
  <c r="BY80" i="1"/>
  <c r="BZ80" i="1"/>
  <c r="CB80" i="1"/>
  <c r="CC80" i="1"/>
  <c r="AW81" i="1"/>
  <c r="AZ81" i="1"/>
  <c r="BA81" i="1"/>
  <c r="BB81" i="1"/>
  <c r="BC81" i="1"/>
  <c r="BD81" i="1"/>
  <c r="BG81" i="1"/>
  <c r="BH81" i="1"/>
  <c r="BI81" i="1"/>
  <c r="BJ81" i="1"/>
  <c r="BK81" i="1"/>
  <c r="BN81" i="1"/>
  <c r="BO81" i="1"/>
  <c r="BP81" i="1"/>
  <c r="BQ81" i="1"/>
  <c r="BR81" i="1"/>
  <c r="BU81" i="1"/>
  <c r="BV81" i="1"/>
  <c r="BW81" i="1"/>
  <c r="BX81" i="1"/>
  <c r="BY81" i="1"/>
  <c r="CB81" i="1"/>
  <c r="CC81" i="1"/>
  <c r="CB82" i="1"/>
  <c r="CC82" i="1"/>
  <c r="CB83" i="1"/>
  <c r="CC83" i="1"/>
  <c r="AW84" i="1"/>
  <c r="AX84" i="1"/>
  <c r="AZ84" i="1"/>
  <c r="BA84" i="1"/>
  <c r="BB84" i="1"/>
  <c r="BC84" i="1"/>
  <c r="BD84" i="1"/>
  <c r="BE84" i="1"/>
  <c r="BG84" i="1"/>
  <c r="BH84" i="1"/>
  <c r="BI84" i="1"/>
  <c r="BJ84" i="1"/>
  <c r="BK84" i="1"/>
  <c r="BL84" i="1"/>
  <c r="BN84" i="1"/>
  <c r="BO84" i="1"/>
  <c r="BP84" i="1"/>
  <c r="BQ84" i="1"/>
  <c r="BR84" i="1"/>
  <c r="BS84" i="1"/>
  <c r="BU84" i="1"/>
  <c r="BV84" i="1"/>
  <c r="BW84" i="1"/>
  <c r="BX84" i="1"/>
  <c r="BY84" i="1"/>
  <c r="BZ84" i="1"/>
  <c r="CB84" i="1"/>
  <c r="CC84" i="1"/>
  <c r="AW85" i="1"/>
  <c r="AZ85" i="1"/>
  <c r="BA85" i="1"/>
  <c r="BB85" i="1"/>
  <c r="BC85" i="1"/>
  <c r="BD85" i="1"/>
  <c r="BG85" i="1"/>
  <c r="BH85" i="1"/>
  <c r="BI85" i="1"/>
  <c r="BJ85" i="1"/>
  <c r="BK85" i="1"/>
  <c r="BN85" i="1"/>
  <c r="BO85" i="1"/>
  <c r="BP85" i="1"/>
  <c r="BQ85" i="1"/>
  <c r="BR85" i="1"/>
  <c r="BU85" i="1"/>
  <c r="BV85" i="1"/>
  <c r="BW85" i="1"/>
  <c r="BX85" i="1"/>
  <c r="BY85" i="1"/>
  <c r="CB85" i="1"/>
  <c r="CC85" i="1"/>
  <c r="CB86" i="1"/>
  <c r="CC86" i="1"/>
  <c r="CB87" i="1"/>
  <c r="CC87" i="1"/>
  <c r="AW88" i="1"/>
  <c r="AX88" i="1"/>
  <c r="AZ88" i="1"/>
  <c r="BA88" i="1"/>
  <c r="BB88" i="1"/>
  <c r="BC88" i="1"/>
  <c r="BD88" i="1"/>
  <c r="BE88" i="1"/>
  <c r="BG88" i="1"/>
  <c r="BH88" i="1"/>
  <c r="BI88" i="1"/>
  <c r="BJ88" i="1"/>
  <c r="BK88" i="1"/>
  <c r="BL88" i="1"/>
  <c r="BN88" i="1"/>
  <c r="BO88" i="1"/>
  <c r="BP88" i="1"/>
  <c r="BQ88" i="1"/>
  <c r="BR88" i="1"/>
  <c r="BS88" i="1"/>
  <c r="BU88" i="1"/>
  <c r="BV88" i="1"/>
  <c r="BW88" i="1"/>
  <c r="BX88" i="1"/>
  <c r="BY88" i="1"/>
  <c r="BZ88" i="1"/>
  <c r="CB88" i="1"/>
  <c r="CC88" i="1"/>
  <c r="AW89" i="1"/>
  <c r="AZ89" i="1"/>
  <c r="BA89" i="1"/>
  <c r="BB89" i="1"/>
  <c r="BC89" i="1"/>
  <c r="BD89" i="1"/>
  <c r="BG89" i="1"/>
  <c r="BH89" i="1"/>
  <c r="BI89" i="1"/>
  <c r="BJ89" i="1"/>
  <c r="BK89" i="1"/>
  <c r="BN89" i="1"/>
  <c r="BO89" i="1"/>
  <c r="BP89" i="1"/>
  <c r="BQ89" i="1"/>
  <c r="BR89" i="1"/>
  <c r="BU89" i="1"/>
  <c r="BV89" i="1"/>
  <c r="BW89" i="1"/>
  <c r="BX89" i="1"/>
  <c r="BY89" i="1"/>
  <c r="CB89" i="1"/>
  <c r="CC89" i="1"/>
  <c r="CB90" i="1"/>
  <c r="CC90" i="1"/>
  <c r="CB91" i="1"/>
  <c r="CC91" i="1"/>
  <c r="AW92" i="1"/>
  <c r="AX92" i="1"/>
  <c r="AZ92" i="1"/>
  <c r="BA92" i="1"/>
  <c r="BB92" i="1"/>
  <c r="BC92" i="1"/>
  <c r="BD92" i="1"/>
  <c r="BE92" i="1"/>
  <c r="BG92" i="1"/>
  <c r="BH92" i="1"/>
  <c r="BI92" i="1"/>
  <c r="BJ92" i="1"/>
  <c r="BK92" i="1"/>
  <c r="BL92" i="1"/>
  <c r="BN92" i="1"/>
  <c r="BO92" i="1"/>
  <c r="BP92" i="1"/>
  <c r="BQ92" i="1"/>
  <c r="BR92" i="1"/>
  <c r="BS92" i="1"/>
  <c r="BU92" i="1"/>
  <c r="BV92" i="1"/>
  <c r="BW92" i="1"/>
  <c r="BX92" i="1"/>
  <c r="BY92" i="1"/>
  <c r="BZ92" i="1"/>
  <c r="CB92" i="1"/>
  <c r="CC92" i="1"/>
  <c r="AW93" i="1"/>
  <c r="AZ93" i="1"/>
  <c r="BA93" i="1"/>
  <c r="BB93" i="1"/>
  <c r="BC93" i="1"/>
  <c r="BD93" i="1"/>
  <c r="BG93" i="1"/>
  <c r="BH93" i="1"/>
  <c r="BI93" i="1"/>
  <c r="BJ93" i="1"/>
  <c r="BK93" i="1"/>
  <c r="BN93" i="1"/>
  <c r="BO93" i="1"/>
  <c r="BP93" i="1"/>
  <c r="BQ93" i="1"/>
  <c r="BR93" i="1"/>
  <c r="BU93" i="1"/>
  <c r="BV93" i="1"/>
  <c r="BW93" i="1"/>
  <c r="BX93" i="1"/>
  <c r="BY93" i="1"/>
  <c r="CB93" i="1"/>
  <c r="CC93" i="1"/>
  <c r="CB94" i="1"/>
  <c r="CC94" i="1"/>
  <c r="CB95" i="1"/>
  <c r="CC95" i="1"/>
  <c r="AW96" i="1"/>
  <c r="AX96" i="1"/>
  <c r="AZ96" i="1"/>
  <c r="BA96" i="1"/>
  <c r="BB96" i="1"/>
  <c r="BC96" i="1"/>
  <c r="BD96" i="1"/>
  <c r="BE96" i="1"/>
  <c r="BG96" i="1"/>
  <c r="BH96" i="1"/>
  <c r="BI96" i="1"/>
  <c r="BJ96" i="1"/>
  <c r="BK96" i="1"/>
  <c r="BL96" i="1"/>
  <c r="BN96" i="1"/>
  <c r="BO96" i="1"/>
  <c r="BP96" i="1"/>
  <c r="BQ96" i="1"/>
  <c r="BR96" i="1"/>
  <c r="BS96" i="1"/>
  <c r="BU96" i="1"/>
  <c r="BV96" i="1"/>
  <c r="BW96" i="1"/>
  <c r="BX96" i="1"/>
  <c r="BY96" i="1"/>
  <c r="BZ96" i="1"/>
  <c r="CB96" i="1"/>
  <c r="CC96" i="1"/>
  <c r="AW97" i="1"/>
  <c r="AZ97" i="1"/>
  <c r="BA97" i="1"/>
  <c r="BB97" i="1"/>
  <c r="BC97" i="1"/>
  <c r="BD97" i="1"/>
  <c r="BG97" i="1"/>
  <c r="BH97" i="1"/>
  <c r="BI97" i="1"/>
  <c r="BJ97" i="1"/>
  <c r="BK97" i="1"/>
  <c r="BN97" i="1"/>
  <c r="BO97" i="1"/>
  <c r="BP97" i="1"/>
  <c r="BQ97" i="1"/>
  <c r="BR97" i="1"/>
  <c r="BU97" i="1"/>
  <c r="BV97" i="1"/>
  <c r="BW97" i="1"/>
  <c r="BX97" i="1"/>
  <c r="BY97" i="1"/>
  <c r="CB97" i="1"/>
  <c r="CC97" i="1"/>
  <c r="CB98" i="1"/>
  <c r="CC98" i="1"/>
  <c r="CB99" i="1"/>
  <c r="CC99" i="1"/>
  <c r="AW100" i="1"/>
  <c r="AX100" i="1"/>
  <c r="AZ100" i="1"/>
  <c r="BA100" i="1"/>
  <c r="BB100" i="1"/>
  <c r="BC100" i="1"/>
  <c r="BD100" i="1"/>
  <c r="BE100" i="1"/>
  <c r="BG100" i="1"/>
  <c r="BH100" i="1"/>
  <c r="BI100" i="1"/>
  <c r="BJ100" i="1"/>
  <c r="BK100" i="1"/>
  <c r="BL100" i="1"/>
  <c r="BN100" i="1"/>
  <c r="BO100" i="1"/>
  <c r="BP100" i="1"/>
  <c r="BQ100" i="1"/>
  <c r="BR100" i="1"/>
  <c r="BS100" i="1"/>
  <c r="BU100" i="1"/>
  <c r="BV100" i="1"/>
  <c r="BW100" i="1"/>
  <c r="BX100" i="1"/>
  <c r="BY100" i="1"/>
  <c r="BZ100" i="1"/>
  <c r="CB100" i="1"/>
  <c r="CC100" i="1"/>
  <c r="AW101" i="1"/>
  <c r="AZ101" i="1"/>
  <c r="BA101" i="1"/>
  <c r="BB101" i="1"/>
  <c r="BC101" i="1"/>
  <c r="BD101" i="1"/>
  <c r="BG101" i="1"/>
  <c r="BH101" i="1"/>
  <c r="BI101" i="1"/>
  <c r="BJ101" i="1"/>
  <c r="BK101" i="1"/>
  <c r="BN101" i="1"/>
  <c r="BO101" i="1"/>
  <c r="BP101" i="1"/>
  <c r="BQ101" i="1"/>
  <c r="BR101" i="1"/>
  <c r="BU101" i="1"/>
  <c r="BV101" i="1"/>
  <c r="BW101" i="1"/>
  <c r="BX101" i="1"/>
  <c r="BY101" i="1"/>
  <c r="CB101" i="1"/>
  <c r="CC101" i="1"/>
  <c r="CB102" i="1"/>
  <c r="CC102" i="1"/>
  <c r="CB103" i="1"/>
  <c r="CC103" i="1"/>
  <c r="AW104" i="1"/>
  <c r="AX104" i="1"/>
  <c r="AZ104" i="1"/>
  <c r="BA104" i="1"/>
  <c r="BB104" i="1"/>
  <c r="BC104" i="1"/>
  <c r="BD104" i="1"/>
  <c r="BE104" i="1"/>
  <c r="BG104" i="1"/>
  <c r="BH104" i="1"/>
  <c r="BI104" i="1"/>
  <c r="BJ104" i="1"/>
  <c r="BK104" i="1"/>
  <c r="BL104" i="1"/>
  <c r="BN104" i="1"/>
  <c r="BO104" i="1"/>
  <c r="BP104" i="1"/>
  <c r="BQ104" i="1"/>
  <c r="BR104" i="1"/>
  <c r="BS104" i="1"/>
  <c r="BU104" i="1"/>
  <c r="BV104" i="1"/>
  <c r="BW104" i="1"/>
  <c r="BX104" i="1"/>
  <c r="BY104" i="1"/>
  <c r="BZ104" i="1"/>
  <c r="CB104" i="1"/>
  <c r="CC104" i="1"/>
  <c r="AW105" i="1"/>
  <c r="AZ105" i="1"/>
  <c r="BA105" i="1"/>
  <c r="BB105" i="1"/>
  <c r="BC105" i="1"/>
  <c r="BD105" i="1"/>
  <c r="BG105" i="1"/>
  <c r="BH105" i="1"/>
  <c r="BI105" i="1"/>
  <c r="BJ105" i="1"/>
  <c r="BK105" i="1"/>
  <c r="BN105" i="1"/>
  <c r="BO105" i="1"/>
  <c r="BP105" i="1"/>
  <c r="BQ105" i="1"/>
  <c r="BR105" i="1"/>
  <c r="BU105" i="1"/>
  <c r="BV105" i="1"/>
  <c r="BW105" i="1"/>
  <c r="BX105" i="1"/>
  <c r="BY105" i="1"/>
  <c r="CB105" i="1"/>
  <c r="CC105" i="1"/>
  <c r="CB106" i="1"/>
  <c r="CC106" i="1"/>
  <c r="CB107" i="1"/>
  <c r="CC107" i="1"/>
  <c r="AW108" i="1"/>
  <c r="AX108" i="1"/>
  <c r="AZ108" i="1"/>
  <c r="BA108" i="1"/>
  <c r="BB108" i="1"/>
  <c r="BC108" i="1"/>
  <c r="BD108" i="1"/>
  <c r="BE108" i="1"/>
  <c r="BG108" i="1"/>
  <c r="BH108" i="1"/>
  <c r="BI108" i="1"/>
  <c r="BJ108" i="1"/>
  <c r="BK108" i="1"/>
  <c r="BL108" i="1"/>
  <c r="BN108" i="1"/>
  <c r="BO108" i="1"/>
  <c r="BP108" i="1"/>
  <c r="BQ108" i="1"/>
  <c r="BR108" i="1"/>
  <c r="BS108" i="1"/>
  <c r="BU108" i="1"/>
  <c r="BV108" i="1"/>
  <c r="BW108" i="1"/>
  <c r="BX108" i="1"/>
  <c r="BY108" i="1"/>
  <c r="BZ108" i="1"/>
  <c r="CB108" i="1"/>
  <c r="CC108" i="1"/>
  <c r="AW109" i="1"/>
  <c r="AZ109" i="1"/>
  <c r="BA109" i="1"/>
  <c r="BB109" i="1"/>
  <c r="BC109" i="1"/>
  <c r="BD109" i="1"/>
  <c r="BG109" i="1"/>
  <c r="BH109" i="1"/>
  <c r="BI109" i="1"/>
  <c r="BJ109" i="1"/>
  <c r="BK109" i="1"/>
  <c r="BN109" i="1"/>
  <c r="BO109" i="1"/>
  <c r="BP109" i="1"/>
  <c r="BQ109" i="1"/>
  <c r="BR109" i="1"/>
  <c r="BU109" i="1"/>
  <c r="BV109" i="1"/>
  <c r="BW109" i="1"/>
  <c r="BX109" i="1"/>
  <c r="BY109" i="1"/>
  <c r="CB109" i="1"/>
  <c r="CC109" i="1"/>
  <c r="CB110" i="1"/>
  <c r="CC110" i="1"/>
  <c r="CB111" i="1"/>
  <c r="CC111" i="1"/>
  <c r="AW112" i="1"/>
  <c r="AX112" i="1"/>
  <c r="AZ112" i="1"/>
  <c r="BA112" i="1"/>
  <c r="BB112" i="1"/>
  <c r="BC112" i="1"/>
  <c r="BD112" i="1"/>
  <c r="BE112" i="1"/>
  <c r="BG112" i="1"/>
  <c r="BH112" i="1"/>
  <c r="BI112" i="1"/>
  <c r="BJ112" i="1"/>
  <c r="BK112" i="1"/>
  <c r="BL112" i="1"/>
  <c r="BN112" i="1"/>
  <c r="BO112" i="1"/>
  <c r="BP112" i="1"/>
  <c r="BQ112" i="1"/>
  <c r="BR112" i="1"/>
  <c r="BS112" i="1"/>
  <c r="BU112" i="1"/>
  <c r="BV112" i="1"/>
  <c r="BW112" i="1"/>
  <c r="BX112" i="1"/>
  <c r="BY112" i="1"/>
  <c r="BZ112" i="1"/>
  <c r="CB112" i="1"/>
  <c r="CC112" i="1"/>
  <c r="AW113" i="1"/>
  <c r="AZ113" i="1"/>
  <c r="BA113" i="1"/>
  <c r="BB113" i="1"/>
  <c r="BC113" i="1"/>
  <c r="BD113" i="1"/>
  <c r="BG113" i="1"/>
  <c r="BH113" i="1"/>
  <c r="BI113" i="1"/>
  <c r="BJ113" i="1"/>
  <c r="BK113" i="1"/>
  <c r="BN113" i="1"/>
  <c r="BO113" i="1"/>
  <c r="BP113" i="1"/>
  <c r="BQ113" i="1"/>
  <c r="BR113" i="1"/>
  <c r="BU113" i="1"/>
  <c r="BV113" i="1"/>
  <c r="BW113" i="1"/>
  <c r="BX113" i="1"/>
  <c r="BY113" i="1"/>
  <c r="CB113" i="1"/>
  <c r="CC113" i="1"/>
  <c r="CB114" i="1"/>
  <c r="CC114" i="1"/>
  <c r="CB115" i="1"/>
  <c r="CC115" i="1"/>
  <c r="AW116" i="1"/>
  <c r="AX116" i="1"/>
  <c r="AZ116" i="1"/>
  <c r="BA116" i="1"/>
  <c r="BB116" i="1"/>
  <c r="BC116" i="1"/>
  <c r="BD116" i="1"/>
  <c r="BE116" i="1"/>
  <c r="BG116" i="1"/>
  <c r="BH116" i="1"/>
  <c r="BI116" i="1"/>
  <c r="BJ116" i="1"/>
  <c r="BK116" i="1"/>
  <c r="BL116" i="1"/>
  <c r="BN116" i="1"/>
  <c r="BO116" i="1"/>
  <c r="BP116" i="1"/>
  <c r="BQ116" i="1"/>
  <c r="BR116" i="1"/>
  <c r="BS116" i="1"/>
  <c r="BU116" i="1"/>
  <c r="BV116" i="1"/>
  <c r="BW116" i="1"/>
  <c r="BX116" i="1"/>
  <c r="BY116" i="1"/>
  <c r="BZ116" i="1"/>
  <c r="CB116" i="1"/>
  <c r="CC116" i="1"/>
  <c r="AW117" i="1"/>
  <c r="AZ117" i="1"/>
  <c r="BA117" i="1"/>
  <c r="BB117" i="1"/>
  <c r="BC117" i="1"/>
  <c r="BD117" i="1"/>
  <c r="BG117" i="1"/>
  <c r="BH117" i="1"/>
  <c r="BI117" i="1"/>
  <c r="BJ117" i="1"/>
  <c r="BK117" i="1"/>
  <c r="BN117" i="1"/>
  <c r="BO117" i="1"/>
  <c r="BP117" i="1"/>
  <c r="BQ117" i="1"/>
  <c r="BR117" i="1"/>
  <c r="BU117" i="1"/>
  <c r="BV117" i="1"/>
  <c r="BW117" i="1"/>
  <c r="BX117" i="1"/>
  <c r="BY117" i="1"/>
  <c r="CB117" i="1"/>
  <c r="CC117" i="1"/>
  <c r="CB118" i="1"/>
  <c r="CC118" i="1"/>
  <c r="CB119" i="1"/>
  <c r="CC119" i="1"/>
  <c r="AW120" i="1"/>
  <c r="AX120" i="1"/>
  <c r="AZ120" i="1"/>
  <c r="BA120" i="1"/>
  <c r="BB120" i="1"/>
  <c r="BC120" i="1"/>
  <c r="BD120" i="1"/>
  <c r="BE120" i="1"/>
  <c r="BG120" i="1"/>
  <c r="BH120" i="1"/>
  <c r="BI120" i="1"/>
  <c r="BJ120" i="1"/>
  <c r="BK120" i="1"/>
  <c r="BL120" i="1"/>
  <c r="BN120" i="1"/>
  <c r="BO120" i="1"/>
  <c r="BP120" i="1"/>
  <c r="BQ120" i="1"/>
  <c r="BR120" i="1"/>
  <c r="BS120" i="1"/>
  <c r="BU120" i="1"/>
  <c r="BV120" i="1"/>
  <c r="BW120" i="1"/>
  <c r="BX120" i="1"/>
  <c r="BY120" i="1"/>
  <c r="BZ120" i="1"/>
  <c r="CB120" i="1"/>
  <c r="CC120" i="1"/>
  <c r="AW121" i="1"/>
  <c r="AZ121" i="1"/>
  <c r="BA121" i="1"/>
  <c r="BB121" i="1"/>
  <c r="BC121" i="1"/>
  <c r="BD121" i="1"/>
  <c r="BG121" i="1"/>
  <c r="BH121" i="1"/>
  <c r="BI121" i="1"/>
  <c r="BJ121" i="1"/>
  <c r="BK121" i="1"/>
  <c r="BN121" i="1"/>
  <c r="BO121" i="1"/>
  <c r="BP121" i="1"/>
  <c r="BQ121" i="1"/>
  <c r="BR121" i="1"/>
  <c r="BU121" i="1"/>
  <c r="BV121" i="1"/>
  <c r="BW121" i="1"/>
  <c r="BX121" i="1"/>
  <c r="BY121" i="1"/>
  <c r="CB121" i="1"/>
  <c r="CC121" i="1"/>
  <c r="CB122" i="1"/>
  <c r="CC122" i="1"/>
  <c r="CB123" i="1"/>
  <c r="CC123" i="1"/>
  <c r="AW124" i="1"/>
  <c r="AX124" i="1"/>
  <c r="AZ124" i="1"/>
  <c r="BA124" i="1"/>
  <c r="BB124" i="1"/>
  <c r="BC124" i="1"/>
  <c r="BD124" i="1"/>
  <c r="BE124" i="1"/>
  <c r="BG124" i="1"/>
  <c r="BH124" i="1"/>
  <c r="BI124" i="1"/>
  <c r="BJ124" i="1"/>
  <c r="BK124" i="1"/>
  <c r="BL124" i="1"/>
  <c r="BN124" i="1"/>
  <c r="BO124" i="1"/>
  <c r="BP124" i="1"/>
  <c r="BQ124" i="1"/>
  <c r="BR124" i="1"/>
  <c r="BS124" i="1"/>
  <c r="BU124" i="1"/>
  <c r="BV124" i="1"/>
  <c r="BW124" i="1"/>
  <c r="BX124" i="1"/>
  <c r="BY124" i="1"/>
  <c r="BZ124" i="1"/>
  <c r="CB124" i="1"/>
  <c r="CC124" i="1"/>
  <c r="AW125" i="1"/>
  <c r="AZ125" i="1"/>
  <c r="BA125" i="1"/>
  <c r="BB125" i="1"/>
  <c r="BC125" i="1"/>
  <c r="BD125" i="1"/>
  <c r="BG125" i="1"/>
  <c r="BH125" i="1"/>
  <c r="BI125" i="1"/>
  <c r="BJ125" i="1"/>
  <c r="BK125" i="1"/>
  <c r="BN125" i="1"/>
  <c r="BO125" i="1"/>
  <c r="BP125" i="1"/>
  <c r="BQ125" i="1"/>
  <c r="BR125" i="1"/>
  <c r="BU125" i="1"/>
  <c r="BV125" i="1"/>
  <c r="BW125" i="1"/>
  <c r="BX125" i="1"/>
  <c r="BY125" i="1"/>
  <c r="CB125" i="1"/>
  <c r="CC125" i="1"/>
  <c r="CB126" i="1"/>
  <c r="CC126" i="1"/>
  <c r="CB127" i="1"/>
  <c r="CC127" i="1"/>
  <c r="AW128" i="1"/>
  <c r="AX128" i="1"/>
  <c r="AZ128" i="1"/>
  <c r="BA128" i="1"/>
  <c r="BB128" i="1"/>
  <c r="BC128" i="1"/>
  <c r="BD128" i="1"/>
  <c r="BE128" i="1"/>
  <c r="BG128" i="1"/>
  <c r="BH128" i="1"/>
  <c r="BI128" i="1"/>
  <c r="BJ128" i="1"/>
  <c r="BK128" i="1"/>
  <c r="BL128" i="1"/>
  <c r="BN128" i="1"/>
  <c r="BO128" i="1"/>
  <c r="BP128" i="1"/>
  <c r="BQ128" i="1"/>
  <c r="BR128" i="1"/>
  <c r="BS128" i="1"/>
  <c r="BU128" i="1"/>
  <c r="BV128" i="1"/>
  <c r="BW128" i="1"/>
  <c r="BX128" i="1"/>
  <c r="BY128" i="1"/>
  <c r="BZ128" i="1"/>
  <c r="CB128" i="1"/>
  <c r="CC128" i="1"/>
  <c r="AW129" i="1"/>
  <c r="AZ129" i="1"/>
  <c r="BA129" i="1"/>
  <c r="BB129" i="1"/>
  <c r="BC129" i="1"/>
  <c r="BD129" i="1"/>
  <c r="BG129" i="1"/>
  <c r="BH129" i="1"/>
  <c r="BI129" i="1"/>
  <c r="BJ129" i="1"/>
  <c r="BK129" i="1"/>
  <c r="BN129" i="1"/>
  <c r="BO129" i="1"/>
  <c r="BP129" i="1"/>
  <c r="BQ129" i="1"/>
  <c r="BR129" i="1"/>
  <c r="BU129" i="1"/>
  <c r="BV129" i="1"/>
  <c r="BW129" i="1"/>
  <c r="BX129" i="1"/>
  <c r="BY129" i="1"/>
  <c r="CB129" i="1"/>
  <c r="CC129" i="1"/>
  <c r="CB130" i="1"/>
  <c r="CC130" i="1"/>
  <c r="CB131" i="1"/>
  <c r="CC131" i="1"/>
  <c r="AW132" i="1"/>
  <c r="AX132" i="1"/>
  <c r="AZ132" i="1"/>
  <c r="BA132" i="1"/>
  <c r="BB132" i="1"/>
  <c r="BC132" i="1"/>
  <c r="BD132" i="1"/>
  <c r="BE132" i="1"/>
  <c r="BG132" i="1"/>
  <c r="BH132" i="1"/>
  <c r="BI132" i="1"/>
  <c r="BJ132" i="1"/>
  <c r="BK132" i="1"/>
  <c r="BL132" i="1"/>
  <c r="BN132" i="1"/>
  <c r="BO132" i="1"/>
  <c r="BP132" i="1"/>
  <c r="BQ132" i="1"/>
  <c r="BR132" i="1"/>
  <c r="BS132" i="1"/>
  <c r="BU132" i="1"/>
  <c r="BV132" i="1"/>
  <c r="BW132" i="1"/>
  <c r="BX132" i="1"/>
  <c r="BY132" i="1"/>
  <c r="BZ132" i="1"/>
  <c r="CB132" i="1"/>
  <c r="CC132" i="1"/>
  <c r="AW133" i="1"/>
  <c r="AZ133" i="1"/>
  <c r="BA133" i="1"/>
  <c r="BB133" i="1"/>
  <c r="BC133" i="1"/>
  <c r="BD133" i="1"/>
  <c r="BG133" i="1"/>
  <c r="BH133" i="1"/>
  <c r="BI133" i="1"/>
  <c r="BJ133" i="1"/>
  <c r="BK133" i="1"/>
  <c r="BN133" i="1"/>
  <c r="BO133" i="1"/>
  <c r="BP133" i="1"/>
  <c r="BQ133" i="1"/>
  <c r="BR133" i="1"/>
  <c r="BU133" i="1"/>
  <c r="BV133" i="1"/>
  <c r="BW133" i="1"/>
  <c r="BX133" i="1"/>
  <c r="BY133" i="1"/>
  <c r="CB133" i="1"/>
  <c r="CC133" i="1"/>
  <c r="CB134" i="1"/>
  <c r="CC134" i="1"/>
  <c r="CB135" i="1"/>
  <c r="CC135" i="1"/>
  <c r="AW136" i="1"/>
  <c r="AX136" i="1"/>
  <c r="AZ136" i="1"/>
  <c r="BA136" i="1"/>
  <c r="BB136" i="1"/>
  <c r="BC136" i="1"/>
  <c r="BD136" i="1"/>
  <c r="BE136" i="1"/>
  <c r="BG136" i="1"/>
  <c r="BH136" i="1"/>
  <c r="BI136" i="1"/>
  <c r="BJ136" i="1"/>
  <c r="BK136" i="1"/>
  <c r="BL136" i="1"/>
  <c r="BN136" i="1"/>
  <c r="BO136" i="1"/>
  <c r="BP136" i="1"/>
  <c r="BQ136" i="1"/>
  <c r="BR136" i="1"/>
  <c r="BS136" i="1"/>
  <c r="BU136" i="1"/>
  <c r="BV136" i="1"/>
  <c r="BW136" i="1"/>
  <c r="BX136" i="1"/>
  <c r="BY136" i="1"/>
  <c r="BZ136" i="1"/>
  <c r="CB136" i="1"/>
  <c r="CC136" i="1"/>
  <c r="AW137" i="1"/>
  <c r="AZ137" i="1"/>
  <c r="BA137" i="1"/>
  <c r="BB137" i="1"/>
  <c r="BC137" i="1"/>
  <c r="BD137" i="1"/>
  <c r="BG137" i="1"/>
  <c r="BH137" i="1"/>
  <c r="BI137" i="1"/>
  <c r="BJ137" i="1"/>
  <c r="BK137" i="1"/>
  <c r="BN137" i="1"/>
  <c r="BO137" i="1"/>
  <c r="BP137" i="1"/>
  <c r="BQ137" i="1"/>
  <c r="BR137" i="1"/>
  <c r="BU137" i="1"/>
  <c r="BV137" i="1"/>
  <c r="BW137" i="1"/>
  <c r="BX137" i="1"/>
  <c r="BY137" i="1"/>
  <c r="CB137" i="1"/>
  <c r="CC137" i="1"/>
  <c r="CB138" i="1"/>
  <c r="CC138" i="1"/>
  <c r="CB139" i="1"/>
  <c r="CC139" i="1"/>
  <c r="AW140" i="1"/>
  <c r="AX140" i="1"/>
  <c r="AZ140" i="1"/>
  <c r="BA140" i="1"/>
  <c r="BB140" i="1"/>
  <c r="BC140" i="1"/>
  <c r="BD140" i="1"/>
  <c r="BE140" i="1"/>
  <c r="BG140" i="1"/>
  <c r="BH140" i="1"/>
  <c r="BI140" i="1"/>
  <c r="BJ140" i="1"/>
  <c r="BK140" i="1"/>
  <c r="BL140" i="1"/>
  <c r="BN140" i="1"/>
  <c r="BO140" i="1"/>
  <c r="BP140" i="1"/>
  <c r="BQ140" i="1"/>
  <c r="BR140" i="1"/>
  <c r="BS140" i="1"/>
  <c r="BU140" i="1"/>
  <c r="BV140" i="1"/>
  <c r="BW140" i="1"/>
  <c r="BX140" i="1"/>
  <c r="BY140" i="1"/>
  <c r="BZ140" i="1"/>
  <c r="CB140" i="1"/>
  <c r="CC140" i="1"/>
  <c r="CB18" i="1"/>
  <c r="BB17" i="1"/>
  <c r="CC68" i="1"/>
  <c r="AW68" i="1"/>
  <c r="AX68" i="1"/>
  <c r="AZ68" i="1"/>
  <c r="BA68" i="1"/>
  <c r="BB68" i="1"/>
  <c r="BC68" i="1"/>
  <c r="BD68" i="1"/>
  <c r="BE68" i="1"/>
  <c r="BG68" i="1"/>
  <c r="BH68" i="1"/>
  <c r="BI68" i="1"/>
  <c r="BJ68" i="1"/>
  <c r="BK68" i="1"/>
  <c r="BL68" i="1"/>
  <c r="BN68" i="1"/>
  <c r="BO68" i="1"/>
  <c r="BP68" i="1"/>
  <c r="BQ68" i="1"/>
  <c r="BR68" i="1"/>
  <c r="BS68" i="1"/>
  <c r="BU68" i="1"/>
  <c r="BV68" i="1"/>
  <c r="BW68" i="1"/>
  <c r="BX68" i="1"/>
  <c r="BY68" i="1"/>
  <c r="BZ68" i="1"/>
  <c r="CB68" i="1"/>
  <c r="CC67" i="1"/>
  <c r="CB67" i="1"/>
  <c r="CC66" i="1"/>
  <c r="CB66" i="1"/>
  <c r="CC65" i="1"/>
  <c r="AW65" i="1"/>
  <c r="AZ65" i="1"/>
  <c r="BA65" i="1"/>
  <c r="BB65" i="1"/>
  <c r="BC65" i="1"/>
  <c r="BD65" i="1"/>
  <c r="BG65" i="1"/>
  <c r="BH65" i="1"/>
  <c r="BI65" i="1"/>
  <c r="BJ65" i="1"/>
  <c r="BK65" i="1"/>
  <c r="BN65" i="1"/>
  <c r="BO65" i="1"/>
  <c r="BP65" i="1"/>
  <c r="BQ65" i="1"/>
  <c r="BR65" i="1"/>
  <c r="BU65" i="1"/>
  <c r="BV65" i="1"/>
  <c r="BW65" i="1"/>
  <c r="BX65" i="1"/>
  <c r="BY65" i="1"/>
  <c r="CB65" i="1"/>
  <c r="CC64" i="1"/>
  <c r="AW64" i="1"/>
  <c r="AX64" i="1"/>
  <c r="AZ64" i="1"/>
  <c r="BA64" i="1"/>
  <c r="BB64" i="1"/>
  <c r="BC64" i="1"/>
  <c r="BD64" i="1"/>
  <c r="BE64" i="1"/>
  <c r="BG64" i="1"/>
  <c r="BH64" i="1"/>
  <c r="BI64" i="1"/>
  <c r="BJ64" i="1"/>
  <c r="BK64" i="1"/>
  <c r="BL64" i="1"/>
  <c r="BN64" i="1"/>
  <c r="BO64" i="1"/>
  <c r="BP64" i="1"/>
  <c r="BQ64" i="1"/>
  <c r="BR64" i="1"/>
  <c r="BS64" i="1"/>
  <c r="BU64" i="1"/>
  <c r="BV64" i="1"/>
  <c r="BW64" i="1"/>
  <c r="BX64" i="1"/>
  <c r="BY64" i="1"/>
  <c r="BZ64" i="1"/>
  <c r="CB64" i="1"/>
  <c r="CC63" i="1"/>
  <c r="CB63" i="1"/>
  <c r="CC62" i="1"/>
  <c r="CB62" i="1"/>
  <c r="CC61" i="1"/>
  <c r="AW61" i="1"/>
  <c r="AZ61" i="1"/>
  <c r="BA61" i="1"/>
  <c r="BB61" i="1"/>
  <c r="BC61" i="1"/>
  <c r="BD61" i="1"/>
  <c r="BG61" i="1"/>
  <c r="BH61" i="1"/>
  <c r="BI61" i="1"/>
  <c r="BJ61" i="1"/>
  <c r="BK61" i="1"/>
  <c r="BN61" i="1"/>
  <c r="BO61" i="1"/>
  <c r="BP61" i="1"/>
  <c r="BQ61" i="1"/>
  <c r="BR61" i="1"/>
  <c r="BU61" i="1"/>
  <c r="BV61" i="1"/>
  <c r="BW61" i="1"/>
  <c r="BX61" i="1"/>
  <c r="BY61" i="1"/>
  <c r="CB61" i="1"/>
  <c r="CC60" i="1"/>
  <c r="AW60" i="1"/>
  <c r="AX60" i="1"/>
  <c r="AZ60" i="1"/>
  <c r="BA60" i="1"/>
  <c r="BB60" i="1"/>
  <c r="BC60" i="1"/>
  <c r="BD60" i="1"/>
  <c r="BE60" i="1"/>
  <c r="BG60" i="1"/>
  <c r="BH60" i="1"/>
  <c r="BI60" i="1"/>
  <c r="BJ60" i="1"/>
  <c r="BK60" i="1"/>
  <c r="BL60" i="1"/>
  <c r="BN60" i="1"/>
  <c r="BO60" i="1"/>
  <c r="BP60" i="1"/>
  <c r="BQ60" i="1"/>
  <c r="BR60" i="1"/>
  <c r="BS60" i="1"/>
  <c r="BU60" i="1"/>
  <c r="BV60" i="1"/>
  <c r="BW60" i="1"/>
  <c r="BX60" i="1"/>
  <c r="BY60" i="1"/>
  <c r="BZ60" i="1"/>
  <c r="CB60" i="1"/>
  <c r="CC59" i="1"/>
  <c r="CB59" i="1"/>
  <c r="CC58" i="1"/>
  <c r="CB58" i="1"/>
  <c r="CC57" i="1"/>
  <c r="AW57" i="1"/>
  <c r="AZ57" i="1"/>
  <c r="BA57" i="1"/>
  <c r="BB57" i="1"/>
  <c r="BC57" i="1"/>
  <c r="BD57" i="1"/>
  <c r="BG57" i="1"/>
  <c r="BH57" i="1"/>
  <c r="BI57" i="1"/>
  <c r="BJ57" i="1"/>
  <c r="BK57" i="1"/>
  <c r="BN57" i="1"/>
  <c r="BO57" i="1"/>
  <c r="BP57" i="1"/>
  <c r="BQ57" i="1"/>
  <c r="BR57" i="1"/>
  <c r="BU57" i="1"/>
  <c r="BV57" i="1"/>
  <c r="BW57" i="1"/>
  <c r="BX57" i="1"/>
  <c r="BY57" i="1"/>
  <c r="CB57" i="1"/>
  <c r="CC56" i="1"/>
  <c r="AW56" i="1"/>
  <c r="AX56" i="1"/>
  <c r="AZ56" i="1"/>
  <c r="BA56" i="1"/>
  <c r="BB56" i="1"/>
  <c r="BC56" i="1"/>
  <c r="BD56" i="1"/>
  <c r="BE56" i="1"/>
  <c r="BG56" i="1"/>
  <c r="BH56" i="1"/>
  <c r="BI56" i="1"/>
  <c r="BJ56" i="1"/>
  <c r="BK56" i="1"/>
  <c r="BL56" i="1"/>
  <c r="BN56" i="1"/>
  <c r="BO56" i="1"/>
  <c r="BP56" i="1"/>
  <c r="BQ56" i="1"/>
  <c r="BR56" i="1"/>
  <c r="BS56" i="1"/>
  <c r="BU56" i="1"/>
  <c r="BV56" i="1"/>
  <c r="BW56" i="1"/>
  <c r="BX56" i="1"/>
  <c r="BY56" i="1"/>
  <c r="BZ56" i="1"/>
  <c r="CB56" i="1"/>
  <c r="CC55" i="1"/>
  <c r="CB55" i="1"/>
  <c r="CC54" i="1"/>
  <c r="CB54" i="1"/>
  <c r="CC53" i="1"/>
  <c r="AW53" i="1"/>
  <c r="AZ53" i="1"/>
  <c r="BA53" i="1"/>
  <c r="BB53" i="1"/>
  <c r="BC53" i="1"/>
  <c r="BD53" i="1"/>
  <c r="BG53" i="1"/>
  <c r="BH53" i="1"/>
  <c r="BI53" i="1"/>
  <c r="BJ53" i="1"/>
  <c r="BK53" i="1"/>
  <c r="BN53" i="1"/>
  <c r="BO53" i="1"/>
  <c r="BP53" i="1"/>
  <c r="BQ53" i="1"/>
  <c r="BR53" i="1"/>
  <c r="BU53" i="1"/>
  <c r="BV53" i="1"/>
  <c r="BW53" i="1"/>
  <c r="BX53" i="1"/>
  <c r="BY53" i="1"/>
  <c r="CB53" i="1"/>
  <c r="CC52" i="1"/>
  <c r="AW52" i="1"/>
  <c r="AX52" i="1"/>
  <c r="AZ52" i="1"/>
  <c r="BA52" i="1"/>
  <c r="BB52" i="1"/>
  <c r="BC52" i="1"/>
  <c r="BD52" i="1"/>
  <c r="BE52" i="1"/>
  <c r="BG52" i="1"/>
  <c r="BH52" i="1"/>
  <c r="BI52" i="1"/>
  <c r="BJ52" i="1"/>
  <c r="BK52" i="1"/>
  <c r="BL52" i="1"/>
  <c r="BN52" i="1"/>
  <c r="BO52" i="1"/>
  <c r="BP52" i="1"/>
  <c r="BQ52" i="1"/>
  <c r="BR52" i="1"/>
  <c r="BS52" i="1"/>
  <c r="BU52" i="1"/>
  <c r="BV52" i="1"/>
  <c r="BW52" i="1"/>
  <c r="BX52" i="1"/>
  <c r="BY52" i="1"/>
  <c r="BZ52" i="1"/>
  <c r="CB52" i="1"/>
  <c r="CC51" i="1"/>
  <c r="CB51" i="1"/>
  <c r="CC50" i="1"/>
  <c r="CB50" i="1"/>
  <c r="CC49" i="1"/>
  <c r="AW49" i="1"/>
  <c r="AZ49" i="1"/>
  <c r="BA49" i="1"/>
  <c r="BB49" i="1"/>
  <c r="BC49" i="1"/>
  <c r="BD49" i="1"/>
  <c r="BG49" i="1"/>
  <c r="BH49" i="1"/>
  <c r="BI49" i="1"/>
  <c r="BJ49" i="1"/>
  <c r="BK49" i="1"/>
  <c r="BN49" i="1"/>
  <c r="BO49" i="1"/>
  <c r="BP49" i="1"/>
  <c r="BQ49" i="1"/>
  <c r="BR49" i="1"/>
  <c r="BU49" i="1"/>
  <c r="BV49" i="1"/>
  <c r="BW49" i="1"/>
  <c r="BX49" i="1"/>
  <c r="BY49" i="1"/>
  <c r="CB49" i="1"/>
  <c r="CC48" i="1"/>
  <c r="AW48" i="1"/>
  <c r="AX48" i="1"/>
  <c r="AZ48" i="1"/>
  <c r="BA48" i="1"/>
  <c r="BB48" i="1"/>
  <c r="BC48" i="1"/>
  <c r="BD48" i="1"/>
  <c r="BE48" i="1"/>
  <c r="BG48" i="1"/>
  <c r="BH48" i="1"/>
  <c r="BI48" i="1"/>
  <c r="BJ48" i="1"/>
  <c r="BK48" i="1"/>
  <c r="BL48" i="1"/>
  <c r="BN48" i="1"/>
  <c r="BO48" i="1"/>
  <c r="BP48" i="1"/>
  <c r="BQ48" i="1"/>
  <c r="BR48" i="1"/>
  <c r="BS48" i="1"/>
  <c r="BU48" i="1"/>
  <c r="BV48" i="1"/>
  <c r="BW48" i="1"/>
  <c r="BX48" i="1"/>
  <c r="BY48" i="1"/>
  <c r="BZ48" i="1"/>
  <c r="CB48" i="1"/>
  <c r="CC47" i="1"/>
  <c r="CB47" i="1"/>
  <c r="CC46" i="1"/>
  <c r="CB46" i="1"/>
  <c r="CC45" i="1"/>
  <c r="AW45" i="1"/>
  <c r="AZ45" i="1"/>
  <c r="BA45" i="1"/>
  <c r="BB45" i="1"/>
  <c r="BC45" i="1"/>
  <c r="BD45" i="1"/>
  <c r="BG45" i="1"/>
  <c r="BH45" i="1"/>
  <c r="BI45" i="1"/>
  <c r="BJ45" i="1"/>
  <c r="BK45" i="1"/>
  <c r="BN45" i="1"/>
  <c r="BO45" i="1"/>
  <c r="BP45" i="1"/>
  <c r="BQ45" i="1"/>
  <c r="BR45" i="1"/>
  <c r="BU45" i="1"/>
  <c r="BV45" i="1"/>
  <c r="BW45" i="1"/>
  <c r="BX45" i="1"/>
  <c r="BY45" i="1"/>
  <c r="CB45" i="1"/>
  <c r="CC44" i="1"/>
  <c r="AW44" i="1"/>
  <c r="AX44" i="1"/>
  <c r="AZ44" i="1"/>
  <c r="BA44" i="1"/>
  <c r="BB44" i="1"/>
  <c r="BC44" i="1"/>
  <c r="BD44" i="1"/>
  <c r="BE44" i="1"/>
  <c r="BG44" i="1"/>
  <c r="BH44" i="1"/>
  <c r="BI44" i="1"/>
  <c r="BJ44" i="1"/>
  <c r="BK44" i="1"/>
  <c r="BL44" i="1"/>
  <c r="BN44" i="1"/>
  <c r="BO44" i="1"/>
  <c r="BP44" i="1"/>
  <c r="BQ44" i="1"/>
  <c r="BR44" i="1"/>
  <c r="BS44" i="1"/>
  <c r="BU44" i="1"/>
  <c r="BV44" i="1"/>
  <c r="BW44" i="1"/>
  <c r="BX44" i="1"/>
  <c r="BY44" i="1"/>
  <c r="BZ44" i="1"/>
  <c r="CB44" i="1"/>
  <c r="CC43" i="1"/>
  <c r="CB43" i="1"/>
  <c r="CC42" i="1"/>
  <c r="CB42" i="1"/>
  <c r="CC41" i="1"/>
  <c r="AW41" i="1"/>
  <c r="AZ41" i="1"/>
  <c r="BA41" i="1"/>
  <c r="BB41" i="1"/>
  <c r="BC41" i="1"/>
  <c r="BD41" i="1"/>
  <c r="BG41" i="1"/>
  <c r="BH41" i="1"/>
  <c r="BI41" i="1"/>
  <c r="BJ41" i="1"/>
  <c r="BK41" i="1"/>
  <c r="BN41" i="1"/>
  <c r="BO41" i="1"/>
  <c r="BP41" i="1"/>
  <c r="BQ41" i="1"/>
  <c r="BR41" i="1"/>
  <c r="BU41" i="1"/>
  <c r="BV41" i="1"/>
  <c r="BW41" i="1"/>
  <c r="BX41" i="1"/>
  <c r="BY41" i="1"/>
  <c r="CB41" i="1"/>
  <c r="CC40" i="1"/>
  <c r="AW40" i="1"/>
  <c r="AX40" i="1"/>
  <c r="AZ40" i="1"/>
  <c r="BA40" i="1"/>
  <c r="BB40" i="1"/>
  <c r="BC40" i="1"/>
  <c r="BD40" i="1"/>
  <c r="BE40" i="1"/>
  <c r="BG40" i="1"/>
  <c r="BH40" i="1"/>
  <c r="BI40" i="1"/>
  <c r="BJ40" i="1"/>
  <c r="BK40" i="1"/>
  <c r="BL40" i="1"/>
  <c r="BN40" i="1"/>
  <c r="BO40" i="1"/>
  <c r="BP40" i="1"/>
  <c r="BQ40" i="1"/>
  <c r="BR40" i="1"/>
  <c r="BS40" i="1"/>
  <c r="BU40" i="1"/>
  <c r="BV40" i="1"/>
  <c r="BW40" i="1"/>
  <c r="BX40" i="1"/>
  <c r="BY40" i="1"/>
  <c r="BZ40" i="1"/>
  <c r="CB40" i="1"/>
  <c r="CC39" i="1"/>
  <c r="CB39" i="1"/>
  <c r="CC38" i="1"/>
  <c r="CB38" i="1"/>
  <c r="CC37" i="1"/>
  <c r="AW37" i="1"/>
  <c r="AZ37" i="1"/>
  <c r="BA37" i="1"/>
  <c r="BB37" i="1"/>
  <c r="BC37" i="1"/>
  <c r="BD37" i="1"/>
  <c r="BG37" i="1"/>
  <c r="BH37" i="1"/>
  <c r="BI37" i="1"/>
  <c r="BJ37" i="1"/>
  <c r="BK37" i="1"/>
  <c r="BN37" i="1"/>
  <c r="BO37" i="1"/>
  <c r="BP37" i="1"/>
  <c r="BQ37" i="1"/>
  <c r="BR37" i="1"/>
  <c r="BU37" i="1"/>
  <c r="BV37" i="1"/>
  <c r="BW37" i="1"/>
  <c r="BX37" i="1"/>
  <c r="BY37" i="1"/>
  <c r="CB37" i="1"/>
  <c r="CC36" i="1"/>
  <c r="AW36" i="1"/>
  <c r="AX36" i="1"/>
  <c r="AZ36" i="1"/>
  <c r="BA36" i="1"/>
  <c r="BB36" i="1"/>
  <c r="BC36" i="1"/>
  <c r="BD36" i="1"/>
  <c r="BE36" i="1"/>
  <c r="BG36" i="1"/>
  <c r="BH36" i="1"/>
  <c r="BI36" i="1"/>
  <c r="BJ36" i="1"/>
  <c r="BK36" i="1"/>
  <c r="BL36" i="1"/>
  <c r="BN36" i="1"/>
  <c r="BO36" i="1"/>
  <c r="BP36" i="1"/>
  <c r="BQ36" i="1"/>
  <c r="BR36" i="1"/>
  <c r="BS36" i="1"/>
  <c r="BU36" i="1"/>
  <c r="BV36" i="1"/>
  <c r="BW36" i="1"/>
  <c r="BX36" i="1"/>
  <c r="BY36" i="1"/>
  <c r="BZ36" i="1"/>
  <c r="CB36" i="1"/>
  <c r="CC35" i="1"/>
  <c r="CB35" i="1"/>
  <c r="CC34" i="1"/>
  <c r="CB34" i="1"/>
  <c r="CC33" i="1"/>
  <c r="AW33" i="1"/>
  <c r="AZ33" i="1"/>
  <c r="BA33" i="1"/>
  <c r="BB33" i="1"/>
  <c r="BC33" i="1"/>
  <c r="BD33" i="1"/>
  <c r="BG33" i="1"/>
  <c r="BH33" i="1"/>
  <c r="BI33" i="1"/>
  <c r="BJ33" i="1"/>
  <c r="BK33" i="1"/>
  <c r="BN33" i="1"/>
  <c r="BO33" i="1"/>
  <c r="BP33" i="1"/>
  <c r="BQ33" i="1"/>
  <c r="BR33" i="1"/>
  <c r="BU33" i="1"/>
  <c r="BV33" i="1"/>
  <c r="BW33" i="1"/>
  <c r="BX33" i="1"/>
  <c r="BY33" i="1"/>
  <c r="CB33" i="1"/>
  <c r="CC32" i="1"/>
  <c r="AW32" i="1"/>
  <c r="AX32" i="1"/>
  <c r="AZ32" i="1"/>
  <c r="BA32" i="1"/>
  <c r="BB32" i="1"/>
  <c r="BC32" i="1"/>
  <c r="BD32" i="1"/>
  <c r="BE32" i="1"/>
  <c r="BG32" i="1"/>
  <c r="BH32" i="1"/>
  <c r="BI32" i="1"/>
  <c r="BJ32" i="1"/>
  <c r="BK32" i="1"/>
  <c r="BL32" i="1"/>
  <c r="BN32" i="1"/>
  <c r="BO32" i="1"/>
  <c r="BP32" i="1"/>
  <c r="BQ32" i="1"/>
  <c r="BR32" i="1"/>
  <c r="BS32" i="1"/>
  <c r="BU32" i="1"/>
  <c r="BV32" i="1"/>
  <c r="BW32" i="1"/>
  <c r="BX32" i="1"/>
  <c r="BY32" i="1"/>
  <c r="BZ32" i="1"/>
  <c r="CB32" i="1"/>
  <c r="CC31" i="1"/>
  <c r="CB31" i="1"/>
  <c r="CC30" i="1"/>
  <c r="CB30" i="1"/>
  <c r="CC29" i="1"/>
  <c r="AW29" i="1"/>
  <c r="AZ29" i="1"/>
  <c r="BA29" i="1"/>
  <c r="BB29" i="1"/>
  <c r="BC29" i="1"/>
  <c r="BD29" i="1"/>
  <c r="BG29" i="1"/>
  <c r="BH29" i="1"/>
  <c r="BI29" i="1"/>
  <c r="BJ29" i="1"/>
  <c r="BK29" i="1"/>
  <c r="BN29" i="1"/>
  <c r="BO29" i="1"/>
  <c r="BP29" i="1"/>
  <c r="BQ29" i="1"/>
  <c r="BR29" i="1"/>
  <c r="BU29" i="1"/>
  <c r="BV29" i="1"/>
  <c r="BW29" i="1"/>
  <c r="BX29" i="1"/>
  <c r="BY29" i="1"/>
  <c r="CB29" i="1"/>
  <c r="CC28" i="1"/>
  <c r="AW28" i="1"/>
  <c r="AX28" i="1"/>
  <c r="AZ28" i="1"/>
  <c r="BA28" i="1"/>
  <c r="BB28" i="1"/>
  <c r="BC28" i="1"/>
  <c r="BD28" i="1"/>
  <c r="BE28" i="1"/>
  <c r="BG28" i="1"/>
  <c r="BH28" i="1"/>
  <c r="BI28" i="1"/>
  <c r="BJ28" i="1"/>
  <c r="BK28" i="1"/>
  <c r="BL28" i="1"/>
  <c r="BN28" i="1"/>
  <c r="BO28" i="1"/>
  <c r="BP28" i="1"/>
  <c r="BQ28" i="1"/>
  <c r="BR28" i="1"/>
  <c r="BS28" i="1"/>
  <c r="BU28" i="1"/>
  <c r="BV28" i="1"/>
  <c r="BW28" i="1"/>
  <c r="BX28" i="1"/>
  <c r="BY28" i="1"/>
  <c r="BZ28" i="1"/>
  <c r="CB28" i="1"/>
  <c r="CC27" i="1"/>
  <c r="CB27" i="1"/>
  <c r="CC26" i="1"/>
  <c r="CB26" i="1"/>
  <c r="CC25" i="1"/>
  <c r="AW25" i="1"/>
  <c r="AZ25" i="1"/>
  <c r="BA25" i="1"/>
  <c r="BB25" i="1"/>
  <c r="BC25" i="1"/>
  <c r="BD25" i="1"/>
  <c r="BG25" i="1"/>
  <c r="BH25" i="1"/>
  <c r="BI25" i="1"/>
  <c r="BJ25" i="1"/>
  <c r="BK25" i="1"/>
  <c r="BN25" i="1"/>
  <c r="BO25" i="1"/>
  <c r="BP25" i="1"/>
  <c r="BQ25" i="1"/>
  <c r="BR25" i="1"/>
  <c r="BU25" i="1"/>
  <c r="BV25" i="1"/>
  <c r="BW25" i="1"/>
  <c r="BX25" i="1"/>
  <c r="BY25" i="1"/>
  <c r="CB25" i="1"/>
  <c r="CC24" i="1"/>
  <c r="AW24" i="1"/>
  <c r="AX24" i="1"/>
  <c r="AZ24" i="1"/>
  <c r="BA24" i="1"/>
  <c r="BB24" i="1"/>
  <c r="BC24" i="1"/>
  <c r="BD24" i="1"/>
  <c r="BE24" i="1"/>
  <c r="BG24" i="1"/>
  <c r="BH24" i="1"/>
  <c r="BI24" i="1"/>
  <c r="BJ24" i="1"/>
  <c r="BK24" i="1"/>
  <c r="BL24" i="1"/>
  <c r="BN24" i="1"/>
  <c r="BO24" i="1"/>
  <c r="BP24" i="1"/>
  <c r="BQ24" i="1"/>
  <c r="BR24" i="1"/>
  <c r="BS24" i="1"/>
  <c r="BU24" i="1"/>
  <c r="BV24" i="1"/>
  <c r="BW24" i="1"/>
  <c r="BX24" i="1"/>
  <c r="BY24" i="1"/>
  <c r="BZ24" i="1"/>
  <c r="CB24" i="1"/>
  <c r="CC23" i="1"/>
  <c r="CB23" i="1"/>
  <c r="CC22" i="1"/>
  <c r="CB22" i="1"/>
  <c r="CC21" i="1"/>
  <c r="AW21" i="1"/>
  <c r="AZ21" i="1"/>
  <c r="BA21" i="1"/>
  <c r="BB21" i="1"/>
  <c r="BC21" i="1"/>
  <c r="BD21" i="1"/>
  <c r="BG21" i="1"/>
  <c r="BH21" i="1"/>
  <c r="BI21" i="1"/>
  <c r="BJ21" i="1"/>
  <c r="BK21" i="1"/>
  <c r="BN21" i="1"/>
  <c r="BO21" i="1"/>
  <c r="BP21" i="1"/>
  <c r="BQ21" i="1"/>
  <c r="BR21" i="1"/>
  <c r="BU21" i="1"/>
  <c r="BV21" i="1"/>
  <c r="BW21" i="1"/>
  <c r="BX21" i="1"/>
  <c r="BY21" i="1"/>
  <c r="CB21" i="1"/>
  <c r="CC20" i="1"/>
  <c r="AW20" i="1"/>
  <c r="AX20" i="1"/>
  <c r="AZ20" i="1"/>
  <c r="BA20" i="1"/>
  <c r="BB20" i="1"/>
  <c r="BC20" i="1"/>
  <c r="BD20" i="1"/>
  <c r="BE20" i="1"/>
  <c r="BG20" i="1"/>
  <c r="BH20" i="1"/>
  <c r="BI20" i="1"/>
  <c r="BJ20" i="1"/>
  <c r="BK20" i="1"/>
  <c r="BL20" i="1"/>
  <c r="BN20" i="1"/>
  <c r="BO20" i="1"/>
  <c r="BP20" i="1"/>
  <c r="BQ20" i="1"/>
  <c r="BR20" i="1"/>
  <c r="BS20" i="1"/>
  <c r="BU20" i="1"/>
  <c r="BV20" i="1"/>
  <c r="BW20" i="1"/>
  <c r="BX20" i="1"/>
  <c r="BY20" i="1"/>
  <c r="BZ20" i="1"/>
  <c r="CB20" i="1"/>
  <c r="CC19" i="1"/>
  <c r="CB19" i="1"/>
  <c r="CC18" i="1"/>
  <c r="CC17" i="1"/>
  <c r="AW17" i="1"/>
  <c r="AZ17" i="1"/>
  <c r="BA17" i="1"/>
  <c r="BC17" i="1"/>
  <c r="BD17" i="1"/>
  <c r="BG17" i="1"/>
  <c r="BH17" i="1"/>
  <c r="BI17" i="1"/>
  <c r="BJ17" i="1"/>
  <c r="BK17" i="1"/>
  <c r="BN17" i="1"/>
  <c r="BO17" i="1"/>
  <c r="BP17" i="1"/>
  <c r="BQ17" i="1"/>
  <c r="BR17" i="1"/>
  <c r="BU17" i="1"/>
  <c r="BV17" i="1"/>
  <c r="BW17" i="1"/>
  <c r="BX17" i="1"/>
  <c r="BY17" i="1"/>
  <c r="CB17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</calcChain>
</file>

<file path=xl/sharedStrings.xml><?xml version="1.0" encoding="utf-8"?>
<sst xmlns="http://schemas.openxmlformats.org/spreadsheetml/2006/main" count="993" uniqueCount="127">
  <si>
    <t>mois du :26/01/2018 au :  25/02/2018</t>
  </si>
  <si>
    <t>Quota : 26 Jours</t>
  </si>
  <si>
    <t xml:space="preserve"> </t>
  </si>
  <si>
    <t>CP</t>
  </si>
  <si>
    <t>SITE</t>
  </si>
  <si>
    <t xml:space="preserve">Nom </t>
  </si>
  <si>
    <t>Prénom</t>
  </si>
  <si>
    <t>TOTAL</t>
  </si>
  <si>
    <t>V</t>
  </si>
  <si>
    <t>S</t>
  </si>
  <si>
    <t>D</t>
  </si>
  <si>
    <t>L</t>
  </si>
  <si>
    <t>M</t>
  </si>
  <si>
    <t>Me</t>
  </si>
  <si>
    <t>J</t>
  </si>
  <si>
    <t>JOURS</t>
  </si>
  <si>
    <t>HEURES</t>
  </si>
  <si>
    <t>SAFI</t>
  </si>
  <si>
    <t>AA</t>
  </si>
  <si>
    <t>Déplacement</t>
  </si>
  <si>
    <t>x</t>
  </si>
  <si>
    <t>AN</t>
  </si>
  <si>
    <t>Ahmed</t>
  </si>
  <si>
    <t>JORF</t>
  </si>
  <si>
    <t>MAP</t>
  </si>
  <si>
    <t>Ali</t>
  </si>
  <si>
    <t>Montant du déplacement</t>
  </si>
  <si>
    <t>Dépl.</t>
  </si>
  <si>
    <t>Total H. 100%</t>
  </si>
  <si>
    <t>Total H. 50%</t>
  </si>
  <si>
    <t>Total H.normales</t>
  </si>
  <si>
    <t>Total jours</t>
  </si>
  <si>
    <t>Nom</t>
  </si>
  <si>
    <t>H. DE PL</t>
  </si>
  <si>
    <t>N° CP</t>
  </si>
  <si>
    <t>T.H.</t>
  </si>
  <si>
    <t>CIN</t>
  </si>
  <si>
    <t>Recherche  :</t>
  </si>
  <si>
    <t>Nom           :</t>
  </si>
  <si>
    <t>Prénom     :</t>
  </si>
  <si>
    <t>CP              :</t>
  </si>
  <si>
    <t>CIN            :</t>
  </si>
  <si>
    <t>H32</t>
  </si>
  <si>
    <t>HH10</t>
  </si>
  <si>
    <t>H41</t>
  </si>
  <si>
    <t>H694</t>
  </si>
  <si>
    <t>H262</t>
  </si>
  <si>
    <t>H477</t>
  </si>
  <si>
    <t>H408</t>
  </si>
  <si>
    <t>H462</t>
  </si>
  <si>
    <t>H699</t>
  </si>
  <si>
    <t>M246</t>
  </si>
  <si>
    <t>H410</t>
  </si>
  <si>
    <t>M4475</t>
  </si>
  <si>
    <t>MC178</t>
  </si>
  <si>
    <t>H692</t>
  </si>
  <si>
    <t>M550</t>
  </si>
  <si>
    <t>H232</t>
  </si>
  <si>
    <t>BB18</t>
  </si>
  <si>
    <t>H636</t>
  </si>
  <si>
    <t>H432</t>
  </si>
  <si>
    <t>H702</t>
  </si>
  <si>
    <t>H640</t>
  </si>
  <si>
    <t>M532</t>
  </si>
  <si>
    <t>M447</t>
  </si>
  <si>
    <t>HH24</t>
  </si>
  <si>
    <t>HH504</t>
  </si>
  <si>
    <t>HH574</t>
  </si>
  <si>
    <t>BB303</t>
  </si>
  <si>
    <t>H424</t>
  </si>
  <si>
    <t>H6932</t>
  </si>
  <si>
    <t>H402</t>
  </si>
  <si>
    <t>reda</t>
  </si>
  <si>
    <t>SA</t>
  </si>
  <si>
    <t>HAI</t>
  </si>
  <si>
    <t>Has</t>
  </si>
  <si>
    <t>ENN</t>
  </si>
  <si>
    <t>Abd</t>
  </si>
  <si>
    <t>JAM</t>
  </si>
  <si>
    <t>Red</t>
  </si>
  <si>
    <t>KHI</t>
  </si>
  <si>
    <t>Mar</t>
  </si>
  <si>
    <t>RIH</t>
  </si>
  <si>
    <t>BEL</t>
  </si>
  <si>
    <t>Ano</t>
  </si>
  <si>
    <t>JAL</t>
  </si>
  <si>
    <t>Moh</t>
  </si>
  <si>
    <t>DAR</t>
  </si>
  <si>
    <t>Hic</t>
  </si>
  <si>
    <t>AZO</t>
  </si>
  <si>
    <t>Rac</t>
  </si>
  <si>
    <t>MAS</t>
  </si>
  <si>
    <t>Ais</t>
  </si>
  <si>
    <t>BOU</t>
  </si>
  <si>
    <t>HOD</t>
  </si>
  <si>
    <t>Mos</t>
  </si>
  <si>
    <t>ABI</t>
  </si>
  <si>
    <t>Ayo</t>
  </si>
  <si>
    <t>KOR</t>
  </si>
  <si>
    <t>Sou</t>
  </si>
  <si>
    <t>ZOU</t>
  </si>
  <si>
    <t>Yous</t>
  </si>
  <si>
    <t>HAJ</t>
  </si>
  <si>
    <t>Mou</t>
  </si>
  <si>
    <t>DEH</t>
  </si>
  <si>
    <t>HAR</t>
  </si>
  <si>
    <t>Ami</t>
  </si>
  <si>
    <t>GHA</t>
  </si>
  <si>
    <t>Kar</t>
  </si>
  <si>
    <t>BAR</t>
  </si>
  <si>
    <t>Cha</t>
  </si>
  <si>
    <t>TAI</t>
  </si>
  <si>
    <t>MEG</t>
  </si>
  <si>
    <t>Ahm</t>
  </si>
  <si>
    <t>MOH</t>
  </si>
  <si>
    <t>Meh</t>
  </si>
  <si>
    <t>LAH</t>
  </si>
  <si>
    <t>LAA</t>
  </si>
  <si>
    <t>Iss</t>
  </si>
  <si>
    <t>BAL</t>
  </si>
  <si>
    <t>RYA</t>
  </si>
  <si>
    <t>Yas</t>
  </si>
  <si>
    <t>TOU</t>
  </si>
  <si>
    <t>Zak</t>
  </si>
  <si>
    <t>AAM</t>
  </si>
  <si>
    <t>Ham</t>
  </si>
  <si>
    <t>ES-S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</si>
</sst>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-;\-* #,##0.00\ _F_-;_-* &quot;-&quot;??\ _F_-;_-@_-"/>
    <numFmt numFmtId="165" formatCode="_-* #,##0.00\ [$€]_-;\-* #,##0.00\ [$€]_-;_-* &quot;-&quot;??\ [$€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8"/>
      <name val="Arial"/>
      <family val="2"/>
    </font>
    <font>
      <sz val="1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7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gray0625"/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</borders>
  <cellStyleXfs count="10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9" fillId="0" borderId="0" applyFill="0" applyProtection="0"/>
  </cellStyleXfs>
  <cellXfs count="56">
    <xf numFmtId="0" fontId="0" fillId="0" borderId="0" xfId="0"/>
    <xf numFmtId="0" fontId="2" fillId="0" borderId="0" xfId="3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4" fillId="0" borderId="0" xfId="3" applyFont="1" applyBorder="1" applyAlignment="1" applyProtection="1">
      <alignment horizontal="center" vertical="center"/>
      <protection locked="0"/>
    </xf>
    <xf numFmtId="0" fontId="2" fillId="0" borderId="1" xfId="3" applyFont="1" applyFill="1" applyBorder="1" applyAlignment="1" applyProtection="1">
      <alignment horizontal="centerContinuous" vertical="center"/>
      <protection locked="0"/>
    </xf>
    <xf numFmtId="0" fontId="2" fillId="0" borderId="1" xfId="4" applyFont="1" applyFill="1" applyBorder="1" applyAlignment="1" applyProtection="1">
      <alignment horizontal="centerContinuous" vertical="center"/>
      <protection locked="0"/>
    </xf>
    <xf numFmtId="0" fontId="5" fillId="0" borderId="0" xfId="3" applyFont="1" applyBorder="1" applyAlignment="1" applyProtection="1">
      <alignment horizontal="centerContinuous" vertical="center"/>
    </xf>
    <xf numFmtId="0" fontId="2" fillId="0" borderId="0" xfId="3" applyFont="1" applyBorder="1" applyAlignment="1" applyProtection="1">
      <alignment horizontal="center" vertical="center" wrapText="1"/>
    </xf>
    <xf numFmtId="0" fontId="2" fillId="0" borderId="2" xfId="3" applyFont="1" applyFill="1" applyBorder="1" applyAlignment="1" applyProtection="1">
      <alignment horizontal="centerContinuous" vertical="center"/>
      <protection locked="0"/>
    </xf>
    <xf numFmtId="0" fontId="2" fillId="0" borderId="0" xfId="3" applyFont="1" applyBorder="1" applyAlignment="1" applyProtection="1">
      <alignment vertical="center"/>
      <protection locked="0"/>
    </xf>
    <xf numFmtId="0" fontId="2" fillId="0" borderId="2" xfId="3" applyFont="1" applyBorder="1" applyAlignment="1" applyProtection="1">
      <alignment horizontal="center" vertical="center"/>
      <protection locked="0"/>
    </xf>
    <xf numFmtId="0" fontId="6" fillId="0" borderId="2" xfId="3" applyFont="1" applyBorder="1" applyAlignment="1" applyProtection="1">
      <alignment horizontal="center" vertical="center"/>
      <protection locked="0"/>
    </xf>
    <xf numFmtId="0" fontId="2" fillId="0" borderId="2" xfId="4" applyFont="1" applyFill="1" applyBorder="1" applyAlignment="1" applyProtection="1">
      <alignment horizontal="centerContinuous" vertical="center"/>
      <protection locked="0"/>
    </xf>
    <xf numFmtId="0" fontId="2" fillId="2" borderId="2" xfId="3" applyFont="1" applyFill="1" applyBorder="1" applyAlignment="1" applyProtection="1">
      <alignment horizontal="centerContinuous" vertical="center"/>
      <protection locked="0"/>
    </xf>
    <xf numFmtId="0" fontId="7" fillId="0" borderId="2" xfId="4" applyFont="1" applyFill="1" applyBorder="1" applyAlignment="1" applyProtection="1">
      <alignment horizontal="center" vertical="center"/>
      <protection locked="0"/>
    </xf>
    <xf numFmtId="0" fontId="7" fillId="2" borderId="2" xfId="4" applyFont="1" applyFill="1" applyBorder="1" applyAlignment="1" applyProtection="1">
      <alignment horizontal="center" vertical="center"/>
      <protection locked="0"/>
    </xf>
    <xf numFmtId="0" fontId="2" fillId="0" borderId="2" xfId="3" applyFont="1" applyFill="1" applyBorder="1" applyAlignment="1" applyProtection="1">
      <alignment horizontal="center" vertical="center"/>
      <protection locked="0"/>
    </xf>
    <xf numFmtId="0" fontId="8" fillId="0" borderId="2" xfId="3" applyFont="1" applyBorder="1" applyAlignment="1" applyProtection="1">
      <alignment horizontal="center" vertical="center"/>
      <protection locked="0"/>
    </xf>
    <xf numFmtId="9" fontId="8" fillId="0" borderId="2" xfId="2" applyFont="1" applyBorder="1" applyAlignment="1" applyProtection="1">
      <alignment horizontal="center" vertical="center" wrapText="1"/>
      <protection locked="0"/>
    </xf>
    <xf numFmtId="0" fontId="8" fillId="0" borderId="2" xfId="3" applyFont="1" applyBorder="1" applyAlignment="1" applyProtection="1">
      <alignment horizontal="center" vertical="center" wrapText="1"/>
      <protection locked="0"/>
    </xf>
    <xf numFmtId="0" fontId="7" fillId="0" borderId="2" xfId="3" applyFont="1" applyFill="1" applyBorder="1" applyAlignment="1" applyProtection="1">
      <alignment horizontal="center" vertical="center"/>
      <protection locked="0"/>
    </xf>
    <xf numFmtId="0" fontId="7" fillId="2" borderId="2" xfId="3" applyFont="1" applyFill="1" applyBorder="1" applyAlignment="1" applyProtection="1">
      <alignment horizontal="center" vertical="center"/>
      <protection locked="0"/>
    </xf>
    <xf numFmtId="0" fontId="2" fillId="0" borderId="2" xfId="3" applyFont="1" applyBorder="1" applyAlignment="1" applyProtection="1">
      <alignment horizontal="center" vertical="center"/>
    </xf>
    <xf numFmtId="164" fontId="2" fillId="0" borderId="2" xfId="1" applyFont="1" applyBorder="1" applyAlignment="1" applyProtection="1">
      <alignment horizontal="center" vertical="center"/>
    </xf>
    <xf numFmtId="0" fontId="7" fillId="0" borderId="2" xfId="3" applyFont="1" applyBorder="1" applyAlignment="1" applyProtection="1">
      <alignment horizontal="center" vertical="center"/>
      <protection locked="0"/>
    </xf>
    <xf numFmtId="9" fontId="8" fillId="0" borderId="2" xfId="5" applyFont="1" applyBorder="1" applyAlignment="1" applyProtection="1">
      <alignment horizontal="center" vertical="center" wrapText="1"/>
      <protection locked="0"/>
    </xf>
    <xf numFmtId="0" fontId="8" fillId="0" borderId="2" xfId="4" applyFont="1" applyBorder="1" applyAlignment="1" applyProtection="1">
      <alignment horizontal="center" vertical="center" wrapText="1"/>
      <protection locked="0"/>
    </xf>
    <xf numFmtId="0" fontId="8" fillId="0" borderId="2" xfId="4" applyFont="1" applyBorder="1" applyAlignment="1" applyProtection="1">
      <alignment horizontal="center" vertical="center"/>
      <protection locked="0"/>
    </xf>
    <xf numFmtId="0" fontId="2" fillId="0" borderId="2" xfId="4" applyFont="1" applyBorder="1" applyAlignment="1" applyProtection="1">
      <alignment horizontal="center" vertical="center"/>
    </xf>
    <xf numFmtId="0" fontId="2" fillId="0" borderId="0" xfId="4" applyFont="1" applyFill="1" applyBorder="1" applyAlignment="1" applyProtection="1">
      <alignment vertical="center"/>
      <protection locked="0"/>
    </xf>
    <xf numFmtId="0" fontId="2" fillId="0" borderId="0" xfId="3" applyFont="1" applyFill="1" applyBorder="1" applyAlignment="1" applyProtection="1">
      <alignment vertical="center"/>
      <protection locked="0"/>
    </xf>
    <xf numFmtId="0" fontId="5" fillId="0" borderId="0" xfId="3" applyFont="1" applyBorder="1" applyAlignment="1" applyProtection="1">
      <alignment vertical="center"/>
    </xf>
    <xf numFmtId="0" fontId="5" fillId="4" borderId="0" xfId="3" applyFont="1" applyFill="1" applyBorder="1" applyAlignment="1" applyProtection="1">
      <alignment vertical="center"/>
    </xf>
    <xf numFmtId="0" fontId="2" fillId="0" borderId="0" xfId="3" applyFont="1" applyBorder="1" applyAlignment="1" applyProtection="1">
      <alignment vertical="center"/>
    </xf>
    <xf numFmtId="0" fontId="10" fillId="0" borderId="8" xfId="9" applyFont="1" applyFill="1" applyBorder="1" applyAlignment="1" applyProtection="1">
      <alignment horizontal="center"/>
    </xf>
    <xf numFmtId="0" fontId="10" fillId="0" borderId="9" xfId="9" applyFont="1" applyFill="1" applyBorder="1" applyAlignment="1" applyProtection="1">
      <alignment horizontal="center"/>
    </xf>
    <xf numFmtId="0" fontId="10" fillId="0" borderId="10" xfId="9" applyFont="1" applyFill="1" applyBorder="1" applyAlignment="1" applyProtection="1">
      <alignment horizontal="center"/>
    </xf>
    <xf numFmtId="0" fontId="10" fillId="0" borderId="0" xfId="9" applyFont="1" applyFill="1" applyBorder="1" applyAlignment="1" applyProtection="1">
      <alignment horizontal="center"/>
    </xf>
    <xf numFmtId="0" fontId="11" fillId="0" borderId="0" xfId="3" applyFont="1" applyBorder="1" applyAlignment="1" applyProtection="1">
      <alignment horizontal="center" vertical="center"/>
      <protection locked="0"/>
    </xf>
    <xf numFmtId="0" fontId="13" fillId="0" borderId="0" xfId="3" applyFont="1" applyBorder="1" applyAlignment="1" applyProtection="1">
      <alignment vertical="center"/>
      <protection locked="0"/>
    </xf>
    <xf numFmtId="0" fontId="12" fillId="6" borderId="0" xfId="3" applyFont="1" applyFill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0" fontId="13" fillId="0" borderId="0" xfId="3" applyFont="1" applyBorder="1" applyAlignment="1" applyProtection="1">
      <alignment horizontal="center" vertical="center"/>
      <protection locked="0"/>
    </xf>
    <xf numFmtId="0" fontId="2" fillId="5" borderId="11" xfId="3" applyFont="1" applyFill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/>
    </xf>
    <xf numFmtId="0" fontId="5" fillId="4" borderId="5" xfId="4" applyFont="1" applyFill="1" applyBorder="1" applyAlignment="1" applyProtection="1">
      <alignment horizontal="center" vertical="center"/>
    </xf>
    <xf numFmtId="0" fontId="5" fillId="0" borderId="3" xfId="4" applyFont="1" applyFill="1" applyBorder="1" applyAlignment="1" applyProtection="1">
      <alignment horizontal="center" vertical="center" wrapText="1"/>
    </xf>
    <xf numFmtId="0" fontId="5" fillId="3" borderId="5" xfId="4" applyFont="1" applyFill="1" applyBorder="1" applyAlignment="1" applyProtection="1">
      <alignment horizontal="center" vertical="center"/>
    </xf>
    <xf numFmtId="0" fontId="5" fillId="0" borderId="6" xfId="4" applyFont="1" applyFill="1" applyBorder="1" applyAlignment="1" applyProtection="1">
      <alignment horizontal="center" vertical="center" wrapText="1"/>
    </xf>
    <xf numFmtId="0" fontId="5" fillId="0" borderId="4" xfId="4" applyFont="1" applyFill="1" applyBorder="1" applyAlignment="1" applyProtection="1">
      <alignment horizontal="center" vertical="center" wrapText="1"/>
    </xf>
    <xf numFmtId="0" fontId="5" fillId="0" borderId="7" xfId="4" applyFont="1" applyFill="1" applyBorder="1" applyAlignment="1" applyProtection="1">
      <alignment horizontal="center" vertical="center" wrapText="1"/>
    </xf>
    <xf numFmtId="0" fontId="10" fillId="7" borderId="9" xfId="9" applyFont="1" applyFill="1" applyBorder="1" applyAlignment="1" applyProtection="1">
      <alignment horizontal="center"/>
    </xf>
    <xf numFmtId="0" fontId="8" fillId="0" borderId="12" xfId="3" applyFont="1" applyBorder="1" applyAlignment="1" applyProtection="1">
      <alignment horizontal="center" vertical="center"/>
      <protection locked="0"/>
    </xf>
    <xf numFmtId="0" fontId="10" fillId="0" borderId="13" xfId="9" applyFont="1" applyFill="1" applyBorder="1" applyAlignment="1" applyProtection="1">
      <alignment horizontal="center"/>
    </xf>
    <xf numFmtId="0" fontId="10" fillId="0" borderId="14" xfId="9" applyFont="1" applyFill="1" applyBorder="1" applyAlignment="1" applyProtection="1">
      <alignment horizontal="center"/>
    </xf>
    <xf numFmtId="0" fontId="10" fillId="0" borderId="15" xfId="9" applyFont="1" applyFill="1" applyBorder="1" applyAlignment="1" applyProtection="1">
      <alignment horizontal="center"/>
    </xf>
  </cellXfs>
  <cellStyles count="10">
    <cellStyle name="Euro" xfId="6"/>
    <cellStyle name="Milliers" xfId="1" builtinId="3"/>
    <cellStyle name="Milliers 2" xfId="7"/>
    <cellStyle name="Normal" xfId="0" builtinId="0"/>
    <cellStyle name="Normal 2" xfId="3"/>
    <cellStyle name="Normal 2 2" xfId="4"/>
    <cellStyle name="Normal 3" xfId="8"/>
    <cellStyle name="Normal 4" xfId="9"/>
    <cellStyle name="Pourcentage" xfId="2" builtinId="5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613832</xdr:colOff>
      <xdr:row>7</xdr:row>
      <xdr:rowOff>63502</xdr:rowOff>
    </xdr:from>
    <xdr:to>
      <xdr:col>8</xdr:col>
      <xdr:colOff>380998</xdr:colOff>
      <xdr:row>8</xdr:row>
      <xdr:rowOff>127002</xdr:rowOff>
    </xdr:to>
    <xdr:sp macro="" textlink="">
      <xdr:nvSpPr>
        <xdr:cNvPr id="3" name="Légende encadrée 1 2"/>
        <xdr:cNvSpPr/>
      </xdr:nvSpPr>
      <xdr:spPr>
        <a:xfrm>
          <a:off x="6402915" y="1312335"/>
          <a:ext cx="963083" cy="285750"/>
        </a:xfrm>
        <a:prstGeom prst="borderCallout1">
          <a:avLst>
            <a:gd name="adj1" fmla="val 74305"/>
            <a:gd name="adj2" fmla="val -1739"/>
            <a:gd name="adj3" fmla="val 612500"/>
            <a:gd name="adj4" fmla="val -40587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17</a:t>
          </a:r>
          <a:endParaRPr lang="fr-FR" sz="1100"/>
        </a:p>
      </xdr:txBody>
    </xdr:sp>
    <xdr:clientData/>
  </xdr:twoCellAnchor>
  <xdr:twoCellAnchor>
    <xdr:from>
      <xdr:col>7</xdr:col>
      <xdr:colOff>232834</xdr:colOff>
      <xdr:row>3</xdr:row>
      <xdr:rowOff>127000</xdr:rowOff>
    </xdr:from>
    <xdr:to>
      <xdr:col>9</xdr:col>
      <xdr:colOff>211667</xdr:colOff>
      <xdr:row>5</xdr:row>
      <xdr:rowOff>31750</xdr:rowOff>
    </xdr:to>
    <xdr:sp macro="" textlink="">
      <xdr:nvSpPr>
        <xdr:cNvPr id="4" name="Rectangle à coins arrondis 3"/>
        <xdr:cNvSpPr/>
      </xdr:nvSpPr>
      <xdr:spPr>
        <a:xfrm>
          <a:off x="6021917" y="127000"/>
          <a:ext cx="2159000" cy="232833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1er -Exemple je saisie : HAI HAS</a:t>
          </a:r>
        </a:p>
      </xdr:txBody>
    </xdr:sp>
    <xdr:clientData/>
  </xdr:twoCellAnchor>
  <xdr:twoCellAnchor>
    <xdr:from>
      <xdr:col>6</xdr:col>
      <xdr:colOff>0</xdr:colOff>
      <xdr:row>4</xdr:row>
      <xdr:rowOff>84667</xdr:rowOff>
    </xdr:from>
    <xdr:to>
      <xdr:col>7</xdr:col>
      <xdr:colOff>232834</xdr:colOff>
      <xdr:row>5</xdr:row>
      <xdr:rowOff>105834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>
          <a:off x="4804833" y="243417"/>
          <a:ext cx="1217084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0</xdr:row>
      <xdr:rowOff>52917</xdr:rowOff>
    </xdr:from>
    <xdr:to>
      <xdr:col>2</xdr:col>
      <xdr:colOff>719667</xdr:colOff>
      <xdr:row>5</xdr:row>
      <xdr:rowOff>84667</xdr:rowOff>
    </xdr:to>
    <xdr:sp macro="" textlink="">
      <xdr:nvSpPr>
        <xdr:cNvPr id="7" name="Rectangle à coins arrondis 6"/>
        <xdr:cNvSpPr/>
      </xdr:nvSpPr>
      <xdr:spPr>
        <a:xfrm>
          <a:off x="381000" y="52917"/>
          <a:ext cx="1905000" cy="836083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 éme</a:t>
          </a:r>
          <a:r>
            <a:rPr lang="fr-FR" sz="1100" baseline="0"/>
            <a:t> -</a:t>
          </a:r>
          <a:r>
            <a:rPr lang="fr-FR" sz="1100"/>
            <a:t>Résultat</a:t>
          </a:r>
          <a:r>
            <a:rPr lang="fr-FR" sz="1100" baseline="0"/>
            <a:t> a aficher :</a:t>
          </a:r>
        </a:p>
        <a:p>
          <a:pPr algn="l"/>
          <a:r>
            <a:rPr lang="fr-FR" sz="1100" baseline="0"/>
            <a:t>-cp</a:t>
          </a:r>
        </a:p>
        <a:p>
          <a:pPr algn="l"/>
          <a:r>
            <a:rPr lang="fr-FR" sz="1100" baseline="0"/>
            <a:t>-nom-prenom</a:t>
          </a:r>
        </a:p>
        <a:p>
          <a:pPr algn="l"/>
          <a:r>
            <a:rPr lang="fr-FR" sz="1100" baseline="0"/>
            <a:t>-cin</a:t>
          </a:r>
          <a:endParaRPr lang="fr-FR" sz="1100"/>
        </a:p>
      </xdr:txBody>
    </xdr:sp>
    <xdr:clientData/>
  </xdr:twoCellAnchor>
  <xdr:twoCellAnchor>
    <xdr:from>
      <xdr:col>1</xdr:col>
      <xdr:colOff>571500</xdr:colOff>
      <xdr:row>5</xdr:row>
      <xdr:rowOff>84667</xdr:rowOff>
    </xdr:from>
    <xdr:to>
      <xdr:col>1</xdr:col>
      <xdr:colOff>751417</xdr:colOff>
      <xdr:row>6</xdr:row>
      <xdr:rowOff>74084</xdr:rowOff>
    </xdr:to>
    <xdr:cxnSp macro="">
      <xdr:nvCxnSpPr>
        <xdr:cNvPr id="10" name="Connecteur droit avec flèche 9"/>
        <xdr:cNvCxnSpPr>
          <a:stCxn id="7" idx="2"/>
        </xdr:cNvCxnSpPr>
      </xdr:nvCxnSpPr>
      <xdr:spPr>
        <a:xfrm>
          <a:off x="1333500" y="889000"/>
          <a:ext cx="179917" cy="21166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719666</xdr:colOff>
      <xdr:row>7</xdr:row>
      <xdr:rowOff>137583</xdr:rowOff>
    </xdr:from>
    <xdr:to>
      <xdr:col>9</xdr:col>
      <xdr:colOff>698499</xdr:colOff>
      <xdr:row>8</xdr:row>
      <xdr:rowOff>201083</xdr:rowOff>
    </xdr:to>
    <xdr:sp macro="" textlink="">
      <xdr:nvSpPr>
        <xdr:cNvPr id="14" name="Légende encadrée 1 13"/>
        <xdr:cNvSpPr/>
      </xdr:nvSpPr>
      <xdr:spPr>
        <a:xfrm>
          <a:off x="7704666" y="1386416"/>
          <a:ext cx="963083" cy="285750"/>
        </a:xfrm>
        <a:prstGeom prst="borderCallout1">
          <a:avLst>
            <a:gd name="adj1" fmla="val 74305"/>
            <a:gd name="adj2" fmla="val -1739"/>
            <a:gd name="adj3" fmla="val 612500"/>
            <a:gd name="adj4" fmla="val -40587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18</a:t>
          </a:r>
          <a:endParaRPr lang="fr-FR" sz="1100"/>
        </a:p>
      </xdr:txBody>
    </xdr:sp>
    <xdr:clientData/>
  </xdr:twoCellAnchor>
  <xdr:twoCellAnchor>
    <xdr:from>
      <xdr:col>9</xdr:col>
      <xdr:colOff>306917</xdr:colOff>
      <xdr:row>11</xdr:row>
      <xdr:rowOff>63500</xdr:rowOff>
    </xdr:from>
    <xdr:to>
      <xdr:col>10</xdr:col>
      <xdr:colOff>275167</xdr:colOff>
      <xdr:row>13</xdr:row>
      <xdr:rowOff>31750</xdr:rowOff>
    </xdr:to>
    <xdr:sp macro="" textlink="">
      <xdr:nvSpPr>
        <xdr:cNvPr id="15" name="Légende encadrée 1 14"/>
        <xdr:cNvSpPr/>
      </xdr:nvSpPr>
      <xdr:spPr>
        <a:xfrm>
          <a:off x="8276167" y="2074333"/>
          <a:ext cx="963083" cy="285750"/>
        </a:xfrm>
        <a:prstGeom prst="borderCallout1">
          <a:avLst>
            <a:gd name="adj1" fmla="val 74305"/>
            <a:gd name="adj2" fmla="val -1739"/>
            <a:gd name="adj3" fmla="val 345833"/>
            <a:gd name="adj4" fmla="val -13114"/>
          </a:avLst>
        </a:prstGeom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CC</a:t>
          </a:r>
          <a:r>
            <a:rPr lang="fr-FR" sz="1100" baseline="0"/>
            <a:t>19</a:t>
          </a:r>
          <a:endParaRPr lang="fr-FR" sz="1100"/>
        </a:p>
      </xdr:txBody>
    </xdr:sp>
    <xdr:clientData/>
  </xdr:twoCellAnchor>
  <xdr:twoCellAnchor>
    <xdr:from>
      <xdr:col>11</xdr:col>
      <xdr:colOff>190500</xdr:colOff>
      <xdr:row>8</xdr:row>
      <xdr:rowOff>137583</xdr:rowOff>
    </xdr:from>
    <xdr:to>
      <xdr:col>11</xdr:col>
      <xdr:colOff>1153583</xdr:colOff>
      <xdr:row>10</xdr:row>
      <xdr:rowOff>42333</xdr:rowOff>
    </xdr:to>
    <xdr:sp macro="" textlink="">
      <xdr:nvSpPr>
        <xdr:cNvPr id="16" name="Légende encadrée 1 15"/>
        <xdr:cNvSpPr/>
      </xdr:nvSpPr>
      <xdr:spPr>
        <a:xfrm>
          <a:off x="9641417" y="1608666"/>
          <a:ext cx="963083" cy="285750"/>
        </a:xfrm>
        <a:prstGeom prst="borderCallout1">
          <a:avLst>
            <a:gd name="adj1" fmla="val 74305"/>
            <a:gd name="adj2" fmla="val -1739"/>
            <a:gd name="adj3" fmla="val 523611"/>
            <a:gd name="adj4" fmla="val -4718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CB20</a:t>
          </a:r>
        </a:p>
      </xdr:txBody>
    </xdr:sp>
    <xdr:clientData/>
  </xdr:twoCellAnchor>
  <xdr:twoCellAnchor>
    <xdr:from>
      <xdr:col>6</xdr:col>
      <xdr:colOff>253999</xdr:colOff>
      <xdr:row>9</xdr:row>
      <xdr:rowOff>95250</xdr:rowOff>
    </xdr:from>
    <xdr:to>
      <xdr:col>7</xdr:col>
      <xdr:colOff>232832</xdr:colOff>
      <xdr:row>11</xdr:row>
      <xdr:rowOff>63500</xdr:rowOff>
    </xdr:to>
    <xdr:sp macro="" textlink="">
      <xdr:nvSpPr>
        <xdr:cNvPr id="17" name="Légende encadrée 1 16"/>
        <xdr:cNvSpPr/>
      </xdr:nvSpPr>
      <xdr:spPr>
        <a:xfrm>
          <a:off x="5058832" y="1788583"/>
          <a:ext cx="963083" cy="285750"/>
        </a:xfrm>
        <a:prstGeom prst="borderCallout1">
          <a:avLst>
            <a:gd name="adj1" fmla="val 74305"/>
            <a:gd name="adj2" fmla="val -1739"/>
            <a:gd name="adj3" fmla="val 453241"/>
            <a:gd name="adj4" fmla="val -871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cellule CB17</a:t>
          </a:r>
        </a:p>
      </xdr:txBody>
    </xdr:sp>
    <xdr:clientData/>
  </xdr:twoCellAnchor>
  <xdr:twoCellAnchor>
    <xdr:from>
      <xdr:col>4</xdr:col>
      <xdr:colOff>264583</xdr:colOff>
      <xdr:row>13</xdr:row>
      <xdr:rowOff>10584</xdr:rowOff>
    </xdr:from>
    <xdr:to>
      <xdr:col>4</xdr:col>
      <xdr:colOff>338667</xdr:colOff>
      <xdr:row>15</xdr:row>
      <xdr:rowOff>95250</xdr:rowOff>
    </xdr:to>
    <xdr:cxnSp macro="">
      <xdr:nvCxnSpPr>
        <xdr:cNvPr id="19" name="Connecteur droit avec flèche 18"/>
        <xdr:cNvCxnSpPr/>
      </xdr:nvCxnSpPr>
      <xdr:spPr>
        <a:xfrm>
          <a:off x="3852333" y="2338917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1005417</xdr:colOff>
      <xdr:row>11</xdr:row>
      <xdr:rowOff>105833</xdr:rowOff>
    </xdr:from>
    <xdr:to>
      <xdr:col>4</xdr:col>
      <xdr:colOff>836084</xdr:colOff>
      <xdr:row>13</xdr:row>
      <xdr:rowOff>21167</xdr:rowOff>
    </xdr:to>
    <xdr:sp macro="" textlink="">
      <xdr:nvSpPr>
        <xdr:cNvPr id="21" name="Rectangle à coins arrondis 20"/>
        <xdr:cNvSpPr/>
      </xdr:nvSpPr>
      <xdr:spPr>
        <a:xfrm>
          <a:off x="3524250" y="2116666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P17</a:t>
          </a:r>
        </a:p>
      </xdr:txBody>
    </xdr:sp>
    <xdr:clientData/>
  </xdr:twoCellAnchor>
  <xdr:twoCellAnchor>
    <xdr:from>
      <xdr:col>3</xdr:col>
      <xdr:colOff>380999</xdr:colOff>
      <xdr:row>13</xdr:row>
      <xdr:rowOff>31752</xdr:rowOff>
    </xdr:from>
    <xdr:to>
      <xdr:col>3</xdr:col>
      <xdr:colOff>455083</xdr:colOff>
      <xdr:row>15</xdr:row>
      <xdr:rowOff>116418</xdr:rowOff>
    </xdr:to>
    <xdr:cxnSp macro="">
      <xdr:nvCxnSpPr>
        <xdr:cNvPr id="23" name="Connecteur droit avec flèche 22"/>
        <xdr:cNvCxnSpPr/>
      </xdr:nvCxnSpPr>
      <xdr:spPr>
        <a:xfrm>
          <a:off x="2899832" y="2360085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52916</xdr:colOff>
      <xdr:row>11</xdr:row>
      <xdr:rowOff>127001</xdr:rowOff>
    </xdr:from>
    <xdr:to>
      <xdr:col>3</xdr:col>
      <xdr:colOff>952500</xdr:colOff>
      <xdr:row>13</xdr:row>
      <xdr:rowOff>42335</xdr:rowOff>
    </xdr:to>
    <xdr:sp macro="" textlink="">
      <xdr:nvSpPr>
        <xdr:cNvPr id="24" name="Rectangle à coins arrondis 23"/>
        <xdr:cNvSpPr/>
      </xdr:nvSpPr>
      <xdr:spPr>
        <a:xfrm>
          <a:off x="2571749" y="2137834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O17</a:t>
          </a:r>
        </a:p>
      </xdr:txBody>
    </xdr:sp>
    <xdr:clientData/>
  </xdr:twoCellAnchor>
  <xdr:twoCellAnchor>
    <xdr:from>
      <xdr:col>1</xdr:col>
      <xdr:colOff>254000</xdr:colOff>
      <xdr:row>12</xdr:row>
      <xdr:rowOff>148168</xdr:rowOff>
    </xdr:from>
    <xdr:to>
      <xdr:col>1</xdr:col>
      <xdr:colOff>328084</xdr:colOff>
      <xdr:row>15</xdr:row>
      <xdr:rowOff>74084</xdr:rowOff>
    </xdr:to>
    <xdr:cxnSp macro="">
      <xdr:nvCxnSpPr>
        <xdr:cNvPr id="25" name="Connecteur droit avec flèche 24"/>
        <xdr:cNvCxnSpPr/>
      </xdr:nvCxnSpPr>
      <xdr:spPr>
        <a:xfrm>
          <a:off x="1016000" y="2317751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687917</xdr:colOff>
      <xdr:row>11</xdr:row>
      <xdr:rowOff>84667</xdr:rowOff>
    </xdr:from>
    <xdr:to>
      <xdr:col>2</xdr:col>
      <xdr:colOff>21168</xdr:colOff>
      <xdr:row>13</xdr:row>
      <xdr:rowOff>1</xdr:rowOff>
    </xdr:to>
    <xdr:sp macro="" textlink="">
      <xdr:nvSpPr>
        <xdr:cNvPr id="26" name="Rectangle à coins arrondis 25"/>
        <xdr:cNvSpPr/>
      </xdr:nvSpPr>
      <xdr:spPr>
        <a:xfrm>
          <a:off x="687917" y="2095500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M17</a:t>
          </a:r>
        </a:p>
      </xdr:txBody>
    </xdr:sp>
    <xdr:clientData/>
  </xdr:twoCellAnchor>
  <xdr:twoCellAnchor>
    <xdr:from>
      <xdr:col>5</xdr:col>
      <xdr:colOff>391583</xdr:colOff>
      <xdr:row>12</xdr:row>
      <xdr:rowOff>148168</xdr:rowOff>
    </xdr:from>
    <xdr:to>
      <xdr:col>5</xdr:col>
      <xdr:colOff>465667</xdr:colOff>
      <xdr:row>15</xdr:row>
      <xdr:rowOff>74084</xdr:rowOff>
    </xdr:to>
    <xdr:cxnSp macro="">
      <xdr:nvCxnSpPr>
        <xdr:cNvPr id="27" name="Connecteur droit avec flèche 26"/>
        <xdr:cNvCxnSpPr/>
      </xdr:nvCxnSpPr>
      <xdr:spPr>
        <a:xfrm>
          <a:off x="5196416" y="2317751"/>
          <a:ext cx="74084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63500</xdr:colOff>
      <xdr:row>11</xdr:row>
      <xdr:rowOff>84667</xdr:rowOff>
    </xdr:from>
    <xdr:to>
      <xdr:col>5</xdr:col>
      <xdr:colOff>963084</xdr:colOff>
      <xdr:row>13</xdr:row>
      <xdr:rowOff>1</xdr:rowOff>
    </xdr:to>
    <xdr:sp macro="" textlink="">
      <xdr:nvSpPr>
        <xdr:cNvPr id="28" name="Rectangle à coins arrondis 27"/>
        <xdr:cNvSpPr/>
      </xdr:nvSpPr>
      <xdr:spPr>
        <a:xfrm>
          <a:off x="4868333" y="2095500"/>
          <a:ext cx="899584" cy="232834"/>
        </a:xfrm>
        <a:prstGeom prst="roundRect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cellule Q17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Downloads\Taoufik\Pointage_Avril_2016\28-04-2016\04-05-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-04-2016"/>
      <sheetName val="26-04-2016"/>
      <sheetName val="27-04-2016"/>
      <sheetName val="28-04-2016"/>
      <sheetName val="29-04-2016"/>
      <sheetName val="30-04-2016"/>
      <sheetName val="01-05-2016"/>
      <sheetName val="02-05-2016"/>
      <sheetName val="03-05-2016"/>
      <sheetName val="04-05-2016"/>
      <sheetName val="05-05-2016"/>
      <sheetName val="06-05-2016"/>
      <sheetName val="07-05-2016"/>
      <sheetName val="08-05-2016"/>
      <sheetName val="09-05-2016"/>
      <sheetName val="10-05-2016"/>
      <sheetName val="11-05-2016"/>
      <sheetName val="12-05-2016"/>
      <sheetName val="13-05-2016"/>
      <sheetName val="14-05-2016"/>
      <sheetName val="15-05-2016"/>
      <sheetName val="16-05-2016 "/>
      <sheetName val="17-05-2016"/>
      <sheetName val="18-05-2016"/>
      <sheetName val="19-05-2016"/>
      <sheetName val="20-05-2016"/>
      <sheetName val="21-05-2016"/>
      <sheetName val="22-05-2016"/>
      <sheetName val="23-05-2016"/>
      <sheetName val="24-05-2016"/>
      <sheetName val="25-05-2016"/>
      <sheetName val="TOTAL"/>
      <sheetName val="TM"/>
      <sheetName val="NV_Personel"/>
      <sheetName val="STC"/>
      <sheetName val="TDB"/>
      <sheetName val="Feuil2"/>
      <sheetName val="26-04-2016 "/>
      <sheetName val="Feuil1"/>
      <sheetName val="Nouveau-Personel"/>
      <sheetName val="Horaires"/>
      <sheetName val="COSUMAR"/>
      <sheetName val="Feuil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>
            <v>9801001</v>
          </cell>
        </row>
      </sheetData>
      <sheetData sheetId="15"/>
      <sheetData sheetId="16">
        <row r="2">
          <cell r="B2">
            <v>9801001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4">
          <cell r="B4" t="str">
            <v>STC</v>
          </cell>
        </row>
      </sheetData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D143"/>
  <sheetViews>
    <sheetView showZeros="0" tabSelected="1" zoomScale="90" zoomScaleNormal="90" zoomScaleSheetLayoutView="84" workbookViewId="0">
      <pane xSplit="16" ySplit="16" topLeftCell="Q17" activePane="bottomRight" state="frozen"/>
      <selection activeCell="B552" sqref="B552"/>
      <selection pane="topRight" activeCell="B552" sqref="B552"/>
      <selection pane="bottomLeft" activeCell="B552" sqref="B552"/>
      <selection pane="bottomRight" activeCell="E6" sqref="E6"/>
    </sheetView>
  </sheetViews>
  <sheetFormatPr baseColWidth="10" defaultColWidth="11.42578125" defaultRowHeight="12.75" x14ac:dyDescent="0.25"/>
  <cols>
    <col min="1" max="1" width="11.42578125" style="9" customWidth="1"/>
    <col min="2" max="2" width="12" style="9" customWidth="1"/>
    <col min="3" max="3" width="14.28515625" style="9" customWidth="1"/>
    <col min="4" max="4" width="16" style="9" customWidth="1"/>
    <col min="5" max="6" width="18.28515625" style="9" customWidth="1"/>
    <col min="7" max="7" width="14.7109375" style="9" customWidth="1"/>
    <col min="8" max="8" width="17.85546875" style="9" customWidth="1"/>
    <col min="9" max="9" width="14.7109375" style="9" customWidth="1"/>
    <col min="10" max="10" width="14.85546875" style="9" customWidth="1"/>
    <col min="11" max="11" width="8.140625" style="9" customWidth="1"/>
    <col min="12" max="12" width="24.5703125" style="9" customWidth="1"/>
    <col min="13" max="13" width="5" style="1" customWidth="1"/>
    <col min="14" max="14" width="9.5703125" style="1" hidden="1" customWidth="1"/>
    <col min="15" max="15" width="16.42578125" style="9" customWidth="1"/>
    <col min="16" max="17" width="15.5703125" style="9" customWidth="1"/>
    <col min="18" max="18" width="4.28515625" style="30" customWidth="1"/>
    <col min="19" max="19" width="4.28515625" style="29" customWidth="1"/>
    <col min="20" max="23" width="4.28515625" style="30" customWidth="1"/>
    <col min="24" max="24" width="4.28515625" style="29" customWidth="1"/>
    <col min="25" max="30" width="4.28515625" style="30" customWidth="1"/>
    <col min="31" max="31" width="4.28515625" style="29" customWidth="1"/>
    <col min="32" max="37" width="4.28515625" style="30" customWidth="1"/>
    <col min="38" max="38" width="4.28515625" style="29" customWidth="1"/>
    <col min="39" max="44" width="4.28515625" style="30" customWidth="1"/>
    <col min="45" max="45" width="4.28515625" style="29" customWidth="1"/>
    <col min="46" max="48" width="4.28515625" style="30" customWidth="1"/>
    <col min="49" max="52" width="3.28515625" style="31" customWidth="1"/>
    <col min="53" max="53" width="3.28515625" style="32" customWidth="1"/>
    <col min="54" max="59" width="3.28515625" style="31" customWidth="1"/>
    <col min="60" max="60" width="3.28515625" style="32" customWidth="1"/>
    <col min="61" max="66" width="3.28515625" style="31" customWidth="1"/>
    <col min="67" max="67" width="3.28515625" style="32" customWidth="1"/>
    <col min="68" max="73" width="3.28515625" style="31" customWidth="1"/>
    <col min="74" max="74" width="3.28515625" style="32" customWidth="1"/>
    <col min="75" max="79" width="3.28515625" style="31" customWidth="1"/>
    <col min="80" max="80" width="6.28515625" style="33" customWidth="1"/>
    <col min="81" max="81" width="13.28515625" style="33" bestFit="1" customWidth="1"/>
    <col min="82" max="82" width="10.85546875" style="9" customWidth="1"/>
    <col min="83" max="16384" width="11.42578125" style="9"/>
  </cols>
  <sheetData>
    <row r="5" spans="1:82" ht="13.5" thickBot="1" x14ac:dyDescent="0.3"/>
    <row r="6" spans="1:82" ht="17.25" customHeight="1" thickTop="1" thickBot="1" x14ac:dyDescent="0.3">
      <c r="D6" s="42" t="s">
        <v>37</v>
      </c>
      <c r="E6" s="43"/>
      <c r="F6" s="30"/>
    </row>
    <row r="7" spans="1:82" ht="17.25" customHeight="1" thickTop="1" x14ac:dyDescent="0.25">
      <c r="B7" s="39" t="s">
        <v>40</v>
      </c>
      <c r="C7" s="40"/>
      <c r="D7" s="38"/>
    </row>
    <row r="8" spans="1:82" ht="17.25" customHeight="1" x14ac:dyDescent="0.25">
      <c r="B8" s="39" t="s">
        <v>38</v>
      </c>
      <c r="C8" s="40"/>
      <c r="D8" s="38"/>
    </row>
    <row r="9" spans="1:82" ht="17.25" customHeight="1" x14ac:dyDescent="0.25">
      <c r="B9" s="39" t="s">
        <v>39</v>
      </c>
      <c r="C9" s="40"/>
      <c r="D9" s="38"/>
    </row>
    <row r="10" spans="1:82" x14ac:dyDescent="0.25">
      <c r="B10" s="39" t="s">
        <v>41</v>
      </c>
      <c r="C10" s="40"/>
    </row>
    <row r="14" spans="1:82" ht="30" customHeight="1" x14ac:dyDescent="0.25">
      <c r="O14" s="2"/>
      <c r="P14" s="3"/>
      <c r="Q14" s="3"/>
      <c r="R14" s="4"/>
      <c r="S14" s="5"/>
      <c r="T14" s="4"/>
      <c r="U14" s="4"/>
      <c r="V14" s="4"/>
      <c r="W14" s="4"/>
      <c r="X14" s="5"/>
      <c r="Y14" s="4"/>
      <c r="Z14" s="4" t="s">
        <v>0</v>
      </c>
      <c r="AA14" s="4"/>
      <c r="AB14" s="4"/>
      <c r="AC14" s="4"/>
      <c r="AD14" s="4"/>
      <c r="AE14" s="5"/>
      <c r="AF14" s="4"/>
      <c r="AG14" s="4"/>
      <c r="AH14" s="4"/>
      <c r="AI14" s="4"/>
      <c r="AJ14" s="4"/>
      <c r="AK14" s="4"/>
      <c r="AL14" s="5"/>
      <c r="AM14" s="4"/>
      <c r="AN14" s="4"/>
      <c r="AO14" s="4"/>
      <c r="AP14" s="4"/>
      <c r="AQ14" s="4"/>
      <c r="AR14" s="4"/>
      <c r="AS14" s="4" t="s">
        <v>1</v>
      </c>
      <c r="AT14" s="4"/>
      <c r="AU14" s="4"/>
      <c r="AV14" s="4"/>
      <c r="AW14" s="6" t="s">
        <v>2</v>
      </c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7"/>
      <c r="CC14" s="7"/>
      <c r="CD14" s="4"/>
    </row>
    <row r="15" spans="1:82" ht="24" customHeight="1" x14ac:dyDescent="0.25">
      <c r="A15" s="36" t="s">
        <v>35</v>
      </c>
      <c r="B15" s="35" t="s">
        <v>34</v>
      </c>
      <c r="C15" s="35" t="s">
        <v>33</v>
      </c>
      <c r="D15" s="35" t="s">
        <v>32</v>
      </c>
      <c r="E15" s="35" t="s">
        <v>6</v>
      </c>
      <c r="F15" s="35" t="s">
        <v>36</v>
      </c>
      <c r="G15" s="35" t="s">
        <v>31</v>
      </c>
      <c r="H15" s="35" t="s">
        <v>30</v>
      </c>
      <c r="I15" s="35" t="s">
        <v>29</v>
      </c>
      <c r="J15" s="35" t="s">
        <v>28</v>
      </c>
      <c r="K15" s="35" t="s">
        <v>27</v>
      </c>
      <c r="L15" s="34" t="s">
        <v>26</v>
      </c>
      <c r="M15" s="10" t="s">
        <v>3</v>
      </c>
      <c r="N15" s="10" t="s">
        <v>4</v>
      </c>
      <c r="O15" s="11" t="s">
        <v>5</v>
      </c>
      <c r="P15" s="11" t="s">
        <v>6</v>
      </c>
      <c r="Q15" s="11" t="s">
        <v>36</v>
      </c>
      <c r="R15" s="8">
        <v>26</v>
      </c>
      <c r="S15" s="12">
        <v>27</v>
      </c>
      <c r="T15" s="13">
        <v>28</v>
      </c>
      <c r="U15" s="8">
        <v>29</v>
      </c>
      <c r="V15" s="8">
        <v>30</v>
      </c>
      <c r="W15" s="8">
        <v>31</v>
      </c>
      <c r="X15" s="12">
        <v>1</v>
      </c>
      <c r="Y15" s="8">
        <v>2</v>
      </c>
      <c r="Z15" s="8">
        <v>3</v>
      </c>
      <c r="AA15" s="13">
        <v>4</v>
      </c>
      <c r="AB15" s="8">
        <v>5</v>
      </c>
      <c r="AC15" s="8">
        <v>6</v>
      </c>
      <c r="AD15" s="8">
        <v>7</v>
      </c>
      <c r="AE15" s="12">
        <v>8</v>
      </c>
      <c r="AF15" s="8">
        <v>9</v>
      </c>
      <c r="AG15" s="8">
        <v>10</v>
      </c>
      <c r="AH15" s="13">
        <v>11</v>
      </c>
      <c r="AI15" s="8">
        <v>12</v>
      </c>
      <c r="AJ15" s="8">
        <v>13</v>
      </c>
      <c r="AK15" s="8">
        <v>14</v>
      </c>
      <c r="AL15" s="12">
        <v>15</v>
      </c>
      <c r="AM15" s="8">
        <v>16</v>
      </c>
      <c r="AN15" s="8">
        <v>17</v>
      </c>
      <c r="AO15" s="13">
        <v>18</v>
      </c>
      <c r="AP15" s="8">
        <v>19</v>
      </c>
      <c r="AQ15" s="8">
        <v>20</v>
      </c>
      <c r="AR15" s="8">
        <v>21</v>
      </c>
      <c r="AS15" s="12">
        <v>22</v>
      </c>
      <c r="AT15" s="8">
        <v>23</v>
      </c>
      <c r="AU15" s="8">
        <v>24</v>
      </c>
      <c r="AV15" s="13">
        <v>25</v>
      </c>
      <c r="AW15" s="12">
        <f t="shared" ref="AW15:BL16" si="0">R15</f>
        <v>26</v>
      </c>
      <c r="AX15" s="12">
        <f t="shared" si="0"/>
        <v>27</v>
      </c>
      <c r="AY15" s="45">
        <f t="shared" si="0"/>
        <v>28</v>
      </c>
      <c r="AZ15" s="12">
        <f t="shared" si="0"/>
        <v>29</v>
      </c>
      <c r="BA15" s="12">
        <f t="shared" si="0"/>
        <v>30</v>
      </c>
      <c r="BB15" s="12">
        <f t="shared" si="0"/>
        <v>31</v>
      </c>
      <c r="BC15" s="12">
        <f t="shared" si="0"/>
        <v>1</v>
      </c>
      <c r="BD15" s="12">
        <f t="shared" si="0"/>
        <v>2</v>
      </c>
      <c r="BE15" s="12">
        <f t="shared" si="0"/>
        <v>3</v>
      </c>
      <c r="BF15" s="45">
        <f t="shared" si="0"/>
        <v>4</v>
      </c>
      <c r="BG15" s="12">
        <f t="shared" si="0"/>
        <v>5</v>
      </c>
      <c r="BH15" s="12">
        <f t="shared" si="0"/>
        <v>6</v>
      </c>
      <c r="BI15" s="12">
        <f t="shared" si="0"/>
        <v>7</v>
      </c>
      <c r="BJ15" s="12">
        <f t="shared" si="0"/>
        <v>8</v>
      </c>
      <c r="BK15" s="12">
        <f t="shared" si="0"/>
        <v>9</v>
      </c>
      <c r="BL15" s="12">
        <f t="shared" si="0"/>
        <v>10</v>
      </c>
      <c r="BM15" s="45">
        <f t="shared" ref="BM15:CA16" si="1">AH15</f>
        <v>11</v>
      </c>
      <c r="BN15" s="12">
        <f t="shared" si="1"/>
        <v>12</v>
      </c>
      <c r="BO15" s="12">
        <f t="shared" si="1"/>
        <v>13</v>
      </c>
      <c r="BP15" s="12">
        <f t="shared" si="1"/>
        <v>14</v>
      </c>
      <c r="BQ15" s="12">
        <f t="shared" si="1"/>
        <v>15</v>
      </c>
      <c r="BR15" s="12">
        <f t="shared" si="1"/>
        <v>16</v>
      </c>
      <c r="BS15" s="12">
        <f t="shared" si="1"/>
        <v>17</v>
      </c>
      <c r="BT15" s="45">
        <f t="shared" si="1"/>
        <v>18</v>
      </c>
      <c r="BU15" s="12">
        <f t="shared" si="1"/>
        <v>19</v>
      </c>
      <c r="BV15" s="12">
        <f t="shared" si="1"/>
        <v>20</v>
      </c>
      <c r="BW15" s="12">
        <f t="shared" si="1"/>
        <v>21</v>
      </c>
      <c r="BX15" s="12">
        <f t="shared" si="1"/>
        <v>22</v>
      </c>
      <c r="BY15" s="12">
        <f t="shared" si="1"/>
        <v>23</v>
      </c>
      <c r="BZ15" s="12">
        <f t="shared" si="1"/>
        <v>24</v>
      </c>
      <c r="CA15" s="45">
        <f t="shared" si="1"/>
        <v>25</v>
      </c>
      <c r="CB15" s="46" t="s">
        <v>7</v>
      </c>
      <c r="CC15" s="49" t="s">
        <v>7</v>
      </c>
      <c r="CD15" s="8"/>
    </row>
    <row r="16" spans="1:82" s="1" customFormat="1" ht="15.95" customHeight="1" x14ac:dyDescent="0.25">
      <c r="A16" s="36">
        <v>0</v>
      </c>
      <c r="B16" s="51"/>
      <c r="C16" s="35"/>
      <c r="D16" s="51"/>
      <c r="E16" s="51"/>
      <c r="F16" s="51"/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34">
        <v>0</v>
      </c>
      <c r="M16" s="10"/>
      <c r="N16" s="10"/>
      <c r="O16" s="11"/>
      <c r="P16" s="11"/>
      <c r="Q16" s="11"/>
      <c r="R16" s="14" t="s">
        <v>8</v>
      </c>
      <c r="S16" s="14" t="s">
        <v>9</v>
      </c>
      <c r="T16" s="15" t="s">
        <v>10</v>
      </c>
      <c r="U16" s="14" t="s">
        <v>11</v>
      </c>
      <c r="V16" s="14" t="s">
        <v>12</v>
      </c>
      <c r="W16" s="14" t="s">
        <v>13</v>
      </c>
      <c r="X16" s="14" t="s">
        <v>14</v>
      </c>
      <c r="Y16" s="14" t="s">
        <v>8</v>
      </c>
      <c r="Z16" s="14" t="s">
        <v>9</v>
      </c>
      <c r="AA16" s="15" t="s">
        <v>10</v>
      </c>
      <c r="AB16" s="14" t="s">
        <v>11</v>
      </c>
      <c r="AC16" s="14" t="s">
        <v>12</v>
      </c>
      <c r="AD16" s="14" t="s">
        <v>13</v>
      </c>
      <c r="AE16" s="14" t="s">
        <v>14</v>
      </c>
      <c r="AF16" s="14" t="s">
        <v>8</v>
      </c>
      <c r="AG16" s="14" t="s">
        <v>9</v>
      </c>
      <c r="AH16" s="15" t="s">
        <v>10</v>
      </c>
      <c r="AI16" s="14" t="s">
        <v>11</v>
      </c>
      <c r="AJ16" s="14" t="s">
        <v>12</v>
      </c>
      <c r="AK16" s="14" t="s">
        <v>13</v>
      </c>
      <c r="AL16" s="14" t="s">
        <v>14</v>
      </c>
      <c r="AM16" s="14" t="s">
        <v>8</v>
      </c>
      <c r="AN16" s="14" t="s">
        <v>9</v>
      </c>
      <c r="AO16" s="15" t="s">
        <v>10</v>
      </c>
      <c r="AP16" s="14" t="s">
        <v>11</v>
      </c>
      <c r="AQ16" s="14" t="s">
        <v>12</v>
      </c>
      <c r="AR16" s="14" t="s">
        <v>13</v>
      </c>
      <c r="AS16" s="14" t="s">
        <v>14</v>
      </c>
      <c r="AT16" s="14" t="s">
        <v>8</v>
      </c>
      <c r="AU16" s="14" t="s">
        <v>9</v>
      </c>
      <c r="AV16" s="15" t="s">
        <v>10</v>
      </c>
      <c r="AW16" s="47" t="str">
        <f t="shared" si="0"/>
        <v>V</v>
      </c>
      <c r="AX16" s="47" t="str">
        <f t="shared" si="0"/>
        <v>S</v>
      </c>
      <c r="AY16" s="45" t="str">
        <f t="shared" si="0"/>
        <v>D</v>
      </c>
      <c r="AZ16" s="47" t="str">
        <f t="shared" si="0"/>
        <v>L</v>
      </c>
      <c r="BA16" s="47" t="str">
        <f t="shared" si="0"/>
        <v>M</v>
      </c>
      <c r="BB16" s="47" t="str">
        <f t="shared" si="0"/>
        <v>Me</v>
      </c>
      <c r="BC16" s="47" t="str">
        <f t="shared" si="0"/>
        <v>J</v>
      </c>
      <c r="BD16" s="47" t="str">
        <f t="shared" si="0"/>
        <v>V</v>
      </c>
      <c r="BE16" s="47" t="str">
        <f t="shared" si="0"/>
        <v>S</v>
      </c>
      <c r="BF16" s="45" t="str">
        <f t="shared" si="0"/>
        <v>D</v>
      </c>
      <c r="BG16" s="47" t="str">
        <f t="shared" si="0"/>
        <v>L</v>
      </c>
      <c r="BH16" s="47" t="str">
        <f t="shared" si="0"/>
        <v>M</v>
      </c>
      <c r="BI16" s="47" t="str">
        <f t="shared" si="0"/>
        <v>Me</v>
      </c>
      <c r="BJ16" s="47" t="str">
        <f t="shared" si="0"/>
        <v>J</v>
      </c>
      <c r="BK16" s="47" t="str">
        <f t="shared" si="0"/>
        <v>V</v>
      </c>
      <c r="BL16" s="47" t="str">
        <f t="shared" si="0"/>
        <v>S</v>
      </c>
      <c r="BM16" s="45" t="str">
        <f t="shared" si="1"/>
        <v>D</v>
      </c>
      <c r="BN16" s="47" t="str">
        <f t="shared" si="1"/>
        <v>L</v>
      </c>
      <c r="BO16" s="47" t="str">
        <f t="shared" si="1"/>
        <v>M</v>
      </c>
      <c r="BP16" s="47" t="str">
        <f t="shared" si="1"/>
        <v>Me</v>
      </c>
      <c r="BQ16" s="47" t="str">
        <f t="shared" si="1"/>
        <v>J</v>
      </c>
      <c r="BR16" s="47" t="str">
        <f t="shared" si="1"/>
        <v>V</v>
      </c>
      <c r="BS16" s="47" t="str">
        <f t="shared" si="1"/>
        <v>S</v>
      </c>
      <c r="BT16" s="45" t="str">
        <f t="shared" si="1"/>
        <v>D</v>
      </c>
      <c r="BU16" s="47" t="str">
        <f t="shared" si="1"/>
        <v>L</v>
      </c>
      <c r="BV16" s="47" t="str">
        <f t="shared" si="1"/>
        <v>M</v>
      </c>
      <c r="BW16" s="47" t="str">
        <f t="shared" si="1"/>
        <v>Me</v>
      </c>
      <c r="BX16" s="47" t="str">
        <f t="shared" si="1"/>
        <v>J</v>
      </c>
      <c r="BY16" s="47" t="str">
        <f t="shared" si="1"/>
        <v>V</v>
      </c>
      <c r="BZ16" s="47" t="str">
        <f t="shared" si="1"/>
        <v>S</v>
      </c>
      <c r="CA16" s="45" t="str">
        <f t="shared" si="1"/>
        <v>D</v>
      </c>
      <c r="CB16" s="48" t="s">
        <v>15</v>
      </c>
      <c r="CC16" s="50" t="s">
        <v>16</v>
      </c>
      <c r="CD16" s="16"/>
    </row>
    <row r="17" spans="1:82" ht="15.95" customHeight="1" x14ac:dyDescent="0.25">
      <c r="A17" s="36">
        <v>0</v>
      </c>
      <c r="B17" s="35"/>
      <c r="C17" s="35"/>
      <c r="D17" s="35"/>
      <c r="E17" s="35"/>
      <c r="F17" s="35"/>
      <c r="G17" s="35">
        <v>0</v>
      </c>
      <c r="H17" s="35">
        <v>0</v>
      </c>
      <c r="I17" s="35">
        <v>0</v>
      </c>
      <c r="J17" s="35">
        <v>0</v>
      </c>
      <c r="K17" s="35">
        <v>0</v>
      </c>
      <c r="L17" s="34">
        <v>0</v>
      </c>
      <c r="M17" s="17">
        <v>1</v>
      </c>
      <c r="N17" s="17" t="s">
        <v>17</v>
      </c>
      <c r="O17" s="18" t="s">
        <v>74</v>
      </c>
      <c r="P17" s="19" t="s">
        <v>75</v>
      </c>
      <c r="Q17" s="19" t="s">
        <v>42</v>
      </c>
      <c r="R17" s="14">
        <v>8</v>
      </c>
      <c r="S17" s="20"/>
      <c r="T17" s="21"/>
      <c r="U17" s="14">
        <v>13</v>
      </c>
      <c r="V17" s="20">
        <v>4</v>
      </c>
      <c r="W17" s="14">
        <v>7</v>
      </c>
      <c r="X17" s="20" t="s">
        <v>18</v>
      </c>
      <c r="Y17" s="14">
        <v>8</v>
      </c>
      <c r="Z17" s="14">
        <v>4</v>
      </c>
      <c r="AA17" s="21"/>
      <c r="AB17" s="14">
        <v>8</v>
      </c>
      <c r="AC17" s="20">
        <v>8</v>
      </c>
      <c r="AD17" s="14">
        <v>9</v>
      </c>
      <c r="AE17" s="20">
        <v>9</v>
      </c>
      <c r="AF17" s="14">
        <v>9</v>
      </c>
      <c r="AG17" s="14">
        <v>4</v>
      </c>
      <c r="AH17" s="21"/>
      <c r="AI17" s="14">
        <v>8</v>
      </c>
      <c r="AJ17" s="20">
        <v>12</v>
      </c>
      <c r="AK17" s="14">
        <v>10</v>
      </c>
      <c r="AL17" s="20" t="s">
        <v>18</v>
      </c>
      <c r="AM17" s="14" t="s">
        <v>18</v>
      </c>
      <c r="AN17" s="14">
        <v>10</v>
      </c>
      <c r="AO17" s="21"/>
      <c r="AP17" s="14">
        <v>10</v>
      </c>
      <c r="AQ17" s="20">
        <v>10</v>
      </c>
      <c r="AR17" s="14">
        <v>9</v>
      </c>
      <c r="AS17" s="20"/>
      <c r="AT17" s="14"/>
      <c r="AU17" s="14">
        <v>9</v>
      </c>
      <c r="AV17" s="21"/>
      <c r="AW17" s="41">
        <f>IF(R17="CM",0,IF(R17="AT",0,IF(R17="MAP",0,IF(R17="Cn",0,IF(R$6="S",IF(R17&gt;4.5,0.5,MAX(ROUNDUP(2*R17/8.75,0)/2,0)),IF(R17&gt;8.75,1,MAX(ROUNDUP(R17/8.75,0),0)))))))</f>
        <v>1</v>
      </c>
      <c r="AX17" s="41"/>
      <c r="AY17" s="44"/>
      <c r="AZ17" s="41">
        <f>IF(U17="CM",0,IF(U17="AT",0,IF(U17="MAP",0,IF(U17="Cn",0,IF(U$6="S",IF(U17&gt;4.5,0.5,MAX(ROUNDUP(2*U17/8.75,0)/2,0)),IF(U17&gt;8.75,1,MAX(ROUNDUP(U17/8.75,0),0)))))))</f>
        <v>1</v>
      </c>
      <c r="BA17" s="41">
        <f t="shared" ref="BA17:BD17" si="2">IF(V17="CM",0,IF(V17="AT",0,IF(V17="MAP",0,IF(V17="Cn",0,IF(V$6="S",IF(V17&gt;4.5,0.5,MAX(ROUNDUP(2*V17/8.75,0)/2,0)),IF(V17&gt;8.75,1,MAX(ROUNDUP(V17/8.75,0),0)))))))</f>
        <v>1</v>
      </c>
      <c r="BB17" s="41">
        <f>IF(W17="CM",0,IF(W17="AT",0,IF(W17="MAP",0,IF(W17="Cn",0,IF(W$6="S",IF(W17&gt;4.5,0.5,MAX(ROUNDUP(2*W17/8.75,0)/2,0)),IF(W17&gt;8.75,1,MAX(ROUNDUP(W17/8.75,0),0)))))))</f>
        <v>1</v>
      </c>
      <c r="BC17" s="41">
        <f t="shared" si="2"/>
        <v>1</v>
      </c>
      <c r="BD17" s="41">
        <f t="shared" si="2"/>
        <v>1</v>
      </c>
      <c r="BE17" s="41"/>
      <c r="BF17" s="44"/>
      <c r="BG17" s="41">
        <f t="shared" ref="BG17:BK17" si="3">IF(AB17="CM",0,IF(AB17="AT",0,IF(AB17="MAP",0,IF(AB17="Cn",0,IF(AB$6="S",IF(AB17&gt;4.5,0.5,MAX(ROUNDUP(2*AB17/8.75,0)/2,0)),IF(AB17&gt;8.75,1,MAX(ROUNDUP(AB17/8.75,0),0)))))))</f>
        <v>1</v>
      </c>
      <c r="BH17" s="41">
        <f t="shared" si="3"/>
        <v>1</v>
      </c>
      <c r="BI17" s="41">
        <f t="shared" si="3"/>
        <v>1</v>
      </c>
      <c r="BJ17" s="41">
        <f t="shared" si="3"/>
        <v>1</v>
      </c>
      <c r="BK17" s="41">
        <f t="shared" si="3"/>
        <v>1</v>
      </c>
      <c r="BL17" s="41"/>
      <c r="BM17" s="44"/>
      <c r="BN17" s="41">
        <f t="shared" ref="BN17:BR17" si="4">IF(AI17="CM",0,IF(AI17="AT",0,IF(AI17="MAP",0,IF(AI17="Cn",0,IF(AI$6="S",IF(AI17&gt;4.5,0.5,MAX(ROUNDUP(2*AI17/8.75,0)/2,0)),IF(AI17&gt;8.75,1,MAX(ROUNDUP(AI17/8.75,0),0)))))))</f>
        <v>1</v>
      </c>
      <c r="BO17" s="41">
        <f t="shared" si="4"/>
        <v>1</v>
      </c>
      <c r="BP17" s="41">
        <f t="shared" si="4"/>
        <v>1</v>
      </c>
      <c r="BQ17" s="41">
        <f t="shared" si="4"/>
        <v>1</v>
      </c>
      <c r="BR17" s="41">
        <f t="shared" si="4"/>
        <v>1</v>
      </c>
      <c r="BS17" s="41"/>
      <c r="BT17" s="44"/>
      <c r="BU17" s="41">
        <f t="shared" ref="BU17:BY17" si="5">IF(AP17="CM",0,IF(AP17="AT",0,IF(AP17="MAP",0,IF(AP17="Cn",0,IF(AP$6="S",IF(AP17&gt;4.5,0.5,MAX(ROUNDUP(2*AP17/8.75,0)/2,0)),IF(AP17&gt;8.75,1,MAX(ROUNDUP(AP17/8.75,0),0)))))))</f>
        <v>1</v>
      </c>
      <c r="BV17" s="41">
        <f t="shared" si="5"/>
        <v>1</v>
      </c>
      <c r="BW17" s="41">
        <f t="shared" si="5"/>
        <v>1</v>
      </c>
      <c r="BX17" s="41">
        <f t="shared" si="5"/>
        <v>0</v>
      </c>
      <c r="BY17" s="41">
        <f t="shared" si="5"/>
        <v>0</v>
      </c>
      <c r="BZ17" s="41"/>
      <c r="CA17" s="44"/>
      <c r="CB17" s="28">
        <f>SUM(AW17:BZ17)</f>
        <v>19</v>
      </c>
      <c r="CC17" s="23">
        <f>SUM(R17:AV17)</f>
        <v>169</v>
      </c>
      <c r="CD17" s="24"/>
    </row>
    <row r="18" spans="1:82" ht="15.95" customHeight="1" x14ac:dyDescent="0.25">
      <c r="A18" s="36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4"/>
      <c r="M18" s="17"/>
      <c r="N18" s="17"/>
      <c r="O18" s="18">
        <v>0.5</v>
      </c>
      <c r="P18" s="19"/>
      <c r="Q18" s="19"/>
      <c r="R18" s="14"/>
      <c r="S18" s="20"/>
      <c r="T18" s="21">
        <v>5</v>
      </c>
      <c r="U18" s="14">
        <v>3</v>
      </c>
      <c r="V18" s="20">
        <v>6</v>
      </c>
      <c r="W18" s="14"/>
      <c r="X18" s="20"/>
      <c r="Y18" s="14"/>
      <c r="Z18" s="14"/>
      <c r="AA18" s="21"/>
      <c r="AB18" s="14"/>
      <c r="AC18" s="20"/>
      <c r="AD18" s="14"/>
      <c r="AE18" s="20"/>
      <c r="AF18" s="14"/>
      <c r="AG18" s="14"/>
      <c r="AH18" s="21"/>
      <c r="AI18" s="14"/>
      <c r="AJ18" s="20"/>
      <c r="AK18" s="14"/>
      <c r="AL18" s="20"/>
      <c r="AM18" s="14"/>
      <c r="AN18" s="14"/>
      <c r="AO18" s="21">
        <v>10</v>
      </c>
      <c r="AP18" s="14"/>
      <c r="AQ18" s="20"/>
      <c r="AR18" s="14"/>
      <c r="AS18" s="20">
        <v>8</v>
      </c>
      <c r="AT18" s="14">
        <v>8</v>
      </c>
      <c r="AU18" s="14"/>
      <c r="AV18" s="21">
        <v>2</v>
      </c>
      <c r="AW18" s="23"/>
      <c r="AX18" s="23"/>
      <c r="AY18" s="44"/>
      <c r="AZ18" s="23"/>
      <c r="BA18" s="23"/>
      <c r="BB18" s="23"/>
      <c r="BC18" s="23"/>
      <c r="BD18" s="23"/>
      <c r="BE18" s="23"/>
      <c r="BF18" s="44"/>
      <c r="BG18" s="23"/>
      <c r="BH18" s="23"/>
      <c r="BI18" s="23"/>
      <c r="BJ18" s="23"/>
      <c r="BK18" s="23"/>
      <c r="BL18" s="23"/>
      <c r="BM18" s="44"/>
      <c r="BN18" s="23"/>
      <c r="BO18" s="23"/>
      <c r="BP18" s="23"/>
      <c r="BQ18" s="23"/>
      <c r="BR18" s="23"/>
      <c r="BS18" s="23"/>
      <c r="BT18" s="44"/>
      <c r="BU18" s="23"/>
      <c r="BV18" s="23"/>
      <c r="BW18" s="23"/>
      <c r="BX18" s="23"/>
      <c r="BY18" s="23"/>
      <c r="BZ18" s="23"/>
      <c r="CA18" s="44"/>
      <c r="CB18" s="28">
        <f>SUM(AW18:BZ18)</f>
        <v>0</v>
      </c>
      <c r="CC18" s="23">
        <f t="shared" ref="CC18:CC81" si="6">SUM(R18:AV18)</f>
        <v>42</v>
      </c>
      <c r="CD18" s="24"/>
    </row>
    <row r="19" spans="1:82" ht="15.95" customHeight="1" x14ac:dyDescent="0.25">
      <c r="A19" s="36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4"/>
      <c r="M19" s="17"/>
      <c r="N19" s="17"/>
      <c r="O19" s="18">
        <v>1</v>
      </c>
      <c r="P19" s="19"/>
      <c r="Q19" s="19"/>
      <c r="R19" s="14"/>
      <c r="S19" s="20"/>
      <c r="T19" s="21"/>
      <c r="U19" s="14"/>
      <c r="V19" s="20"/>
      <c r="W19" s="14"/>
      <c r="X19" s="20"/>
      <c r="Y19" s="14"/>
      <c r="Z19" s="14"/>
      <c r="AA19" s="21"/>
      <c r="AB19" s="14"/>
      <c r="AC19" s="20"/>
      <c r="AD19" s="14"/>
      <c r="AE19" s="20"/>
      <c r="AF19" s="14"/>
      <c r="AG19" s="14"/>
      <c r="AH19" s="21"/>
      <c r="AI19" s="14"/>
      <c r="AJ19" s="20"/>
      <c r="AK19" s="14"/>
      <c r="AL19" s="20"/>
      <c r="AM19" s="14"/>
      <c r="AN19" s="14"/>
      <c r="AO19" s="21"/>
      <c r="AP19" s="14"/>
      <c r="AQ19" s="20"/>
      <c r="AR19" s="14"/>
      <c r="AS19" s="20"/>
      <c r="AT19" s="14"/>
      <c r="AU19" s="14"/>
      <c r="AV19" s="21"/>
      <c r="AW19" s="23"/>
      <c r="AX19" s="23"/>
      <c r="AY19" s="44"/>
      <c r="AZ19" s="23"/>
      <c r="BA19" s="23"/>
      <c r="BB19" s="23"/>
      <c r="BC19" s="23"/>
      <c r="BD19" s="23"/>
      <c r="BE19" s="23"/>
      <c r="BF19" s="44"/>
      <c r="BG19" s="23"/>
      <c r="BH19" s="23"/>
      <c r="BI19" s="23"/>
      <c r="BJ19" s="23"/>
      <c r="BK19" s="23"/>
      <c r="BL19" s="23"/>
      <c r="BM19" s="44"/>
      <c r="BN19" s="23"/>
      <c r="BO19" s="23"/>
      <c r="BP19" s="23"/>
      <c r="BQ19" s="23"/>
      <c r="BR19" s="23"/>
      <c r="BS19" s="23"/>
      <c r="BT19" s="44"/>
      <c r="BU19" s="23"/>
      <c r="BV19" s="23"/>
      <c r="BW19" s="23"/>
      <c r="BX19" s="23"/>
      <c r="BY19" s="23"/>
      <c r="BZ19" s="23"/>
      <c r="CA19" s="44"/>
      <c r="CB19" s="28">
        <f t="shared" ref="CB19:CB81" si="7">SUM(AW19:BZ19)</f>
        <v>0</v>
      </c>
      <c r="CC19" s="23">
        <f t="shared" si="6"/>
        <v>0</v>
      </c>
      <c r="CD19" s="24"/>
    </row>
    <row r="20" spans="1:82" ht="15.95" customHeight="1" x14ac:dyDescent="0.25">
      <c r="A20" s="36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4"/>
      <c r="M20" s="17"/>
      <c r="N20" s="17"/>
      <c r="O20" s="18" t="s">
        <v>19</v>
      </c>
      <c r="P20" s="19"/>
      <c r="Q20" s="19"/>
      <c r="R20" s="14" t="s">
        <v>20</v>
      </c>
      <c r="S20" s="20"/>
      <c r="T20" s="21" t="s">
        <v>20</v>
      </c>
      <c r="U20" s="14" t="s">
        <v>20</v>
      </c>
      <c r="V20" s="20" t="s">
        <v>20</v>
      </c>
      <c r="W20" s="14" t="s">
        <v>20</v>
      </c>
      <c r="X20" s="20"/>
      <c r="Y20" s="14" t="s">
        <v>20</v>
      </c>
      <c r="Z20" s="14" t="s">
        <v>20</v>
      </c>
      <c r="AA20" s="21"/>
      <c r="AB20" s="14" t="s">
        <v>20</v>
      </c>
      <c r="AC20" s="20" t="s">
        <v>20</v>
      </c>
      <c r="AD20" s="14" t="s">
        <v>20</v>
      </c>
      <c r="AE20" s="20" t="s">
        <v>20</v>
      </c>
      <c r="AF20" s="14" t="s">
        <v>20</v>
      </c>
      <c r="AG20" s="14" t="s">
        <v>20</v>
      </c>
      <c r="AH20" s="21"/>
      <c r="AI20" s="14" t="s">
        <v>20</v>
      </c>
      <c r="AJ20" s="20" t="s">
        <v>20</v>
      </c>
      <c r="AK20" s="14" t="s">
        <v>20</v>
      </c>
      <c r="AL20" s="20"/>
      <c r="AM20" s="14"/>
      <c r="AN20" s="14" t="s">
        <v>20</v>
      </c>
      <c r="AO20" s="21" t="s">
        <v>20</v>
      </c>
      <c r="AP20" s="14" t="s">
        <v>20</v>
      </c>
      <c r="AQ20" s="20" t="s">
        <v>20</v>
      </c>
      <c r="AR20" s="14" t="s">
        <v>20</v>
      </c>
      <c r="AS20" s="20" t="s">
        <v>20</v>
      </c>
      <c r="AT20" s="14" t="s">
        <v>20</v>
      </c>
      <c r="AU20" s="14" t="s">
        <v>20</v>
      </c>
      <c r="AV20" s="21" t="s">
        <v>20</v>
      </c>
      <c r="AW20" s="41">
        <f t="shared" ref="AW20:BE20" si="8">IF(R20="x",1,0)</f>
        <v>1</v>
      </c>
      <c r="AX20" s="41">
        <f t="shared" si="8"/>
        <v>0</v>
      </c>
      <c r="AY20" s="44"/>
      <c r="AZ20" s="41">
        <f t="shared" si="8"/>
        <v>1</v>
      </c>
      <c r="BA20" s="41">
        <f t="shared" si="8"/>
        <v>1</v>
      </c>
      <c r="BB20" s="41">
        <f t="shared" si="8"/>
        <v>1</v>
      </c>
      <c r="BC20" s="41">
        <f t="shared" si="8"/>
        <v>0</v>
      </c>
      <c r="BD20" s="41">
        <f t="shared" si="8"/>
        <v>1</v>
      </c>
      <c r="BE20" s="41">
        <f t="shared" si="8"/>
        <v>1</v>
      </c>
      <c r="BF20" s="44"/>
      <c r="BG20" s="41">
        <f t="shared" ref="BG20:BL20" si="9">IF(AB20="x",1,0)</f>
        <v>1</v>
      </c>
      <c r="BH20" s="41">
        <f t="shared" si="9"/>
        <v>1</v>
      </c>
      <c r="BI20" s="41">
        <f t="shared" si="9"/>
        <v>1</v>
      </c>
      <c r="BJ20" s="41">
        <f t="shared" si="9"/>
        <v>1</v>
      </c>
      <c r="BK20" s="41">
        <f t="shared" si="9"/>
        <v>1</v>
      </c>
      <c r="BL20" s="41">
        <f t="shared" si="9"/>
        <v>1</v>
      </c>
      <c r="BM20" s="44"/>
      <c r="BN20" s="41">
        <f t="shared" ref="BN20:BS20" si="10">IF(AI20="x",1,0)</f>
        <v>1</v>
      </c>
      <c r="BO20" s="41">
        <f t="shared" si="10"/>
        <v>1</v>
      </c>
      <c r="BP20" s="41">
        <f t="shared" si="10"/>
        <v>1</v>
      </c>
      <c r="BQ20" s="41">
        <f t="shared" si="10"/>
        <v>0</v>
      </c>
      <c r="BR20" s="41">
        <f t="shared" si="10"/>
        <v>0</v>
      </c>
      <c r="BS20" s="41">
        <f t="shared" si="10"/>
        <v>1</v>
      </c>
      <c r="BT20" s="44"/>
      <c r="BU20" s="41">
        <f t="shared" ref="BU20:BZ20" si="11">IF(AP20="x",1,0)</f>
        <v>1</v>
      </c>
      <c r="BV20" s="41">
        <f t="shared" si="11"/>
        <v>1</v>
      </c>
      <c r="BW20" s="41">
        <f t="shared" si="11"/>
        <v>1</v>
      </c>
      <c r="BX20" s="41">
        <f t="shared" si="11"/>
        <v>1</v>
      </c>
      <c r="BY20" s="41">
        <f t="shared" si="11"/>
        <v>1</v>
      </c>
      <c r="BZ20" s="41">
        <f t="shared" si="11"/>
        <v>1</v>
      </c>
      <c r="CA20" s="44"/>
      <c r="CB20" s="28">
        <f t="shared" si="7"/>
        <v>22</v>
      </c>
      <c r="CC20" s="23">
        <f t="shared" si="6"/>
        <v>0</v>
      </c>
      <c r="CD20" s="24"/>
    </row>
    <row r="21" spans="1:82" ht="15.95" customHeight="1" x14ac:dyDescent="0.25">
      <c r="A21" s="36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4"/>
      <c r="M21" s="17">
        <v>3</v>
      </c>
      <c r="N21" s="17" t="s">
        <v>17</v>
      </c>
      <c r="O21" s="18" t="s">
        <v>73</v>
      </c>
      <c r="P21" s="19" t="s">
        <v>72</v>
      </c>
      <c r="Q21" s="19" t="s">
        <v>43</v>
      </c>
      <c r="R21" s="14">
        <v>8</v>
      </c>
      <c r="S21" s="20">
        <v>4</v>
      </c>
      <c r="T21" s="21"/>
      <c r="U21" s="14" t="s">
        <v>21</v>
      </c>
      <c r="V21" s="20">
        <v>8</v>
      </c>
      <c r="W21" s="14">
        <v>4</v>
      </c>
      <c r="X21" s="20">
        <v>8</v>
      </c>
      <c r="Y21" s="14">
        <v>7</v>
      </c>
      <c r="Z21" s="14">
        <v>10</v>
      </c>
      <c r="AA21" s="21"/>
      <c r="AB21" s="14">
        <v>8</v>
      </c>
      <c r="AC21" s="20">
        <v>10</v>
      </c>
      <c r="AD21" s="14">
        <v>10</v>
      </c>
      <c r="AE21" s="20">
        <v>10</v>
      </c>
      <c r="AF21" s="14">
        <v>8</v>
      </c>
      <c r="AG21" s="14">
        <v>4</v>
      </c>
      <c r="AH21" s="21"/>
      <c r="AI21" s="14">
        <v>12</v>
      </c>
      <c r="AJ21" s="20"/>
      <c r="AK21" s="14">
        <v>9</v>
      </c>
      <c r="AL21" s="20">
        <v>7</v>
      </c>
      <c r="AM21" s="14">
        <v>9</v>
      </c>
      <c r="AN21" s="14">
        <v>4</v>
      </c>
      <c r="AO21" s="21"/>
      <c r="AP21" s="14">
        <v>10</v>
      </c>
      <c r="AQ21" s="20"/>
      <c r="AR21" s="14"/>
      <c r="AS21" s="20"/>
      <c r="AT21" s="14"/>
      <c r="AU21" s="14"/>
      <c r="AV21" s="21"/>
      <c r="AW21" s="41">
        <f>IF(R21="CM",0,IF(R21="AT",0,IF(R21="MAP",0,IF(R21="Cn",0,IF(R$6="S",IF(R21&gt;4.5,0.5,MAX(ROUNDUP(2*R21/8.75,0)/2,0)),IF(R21&gt;8.75,1,MAX(ROUNDUP(R21/8.75,0),0)))))))</f>
        <v>1</v>
      </c>
      <c r="AX21" s="41"/>
      <c r="AY21" s="44"/>
      <c r="AZ21" s="41">
        <f t="shared" ref="AZ21:BD21" si="12">IF(U21="CM",0,IF(U21="AT",0,IF(U21="MAP",0,IF(U21="Cn",0,IF(U$6="S",IF(U21&gt;4.5,0.5,MAX(ROUNDUP(2*U21/8.75,0)/2,0)),IF(U21&gt;8.75,1,MAX(ROUNDUP(U21/8.75,0),0)))))))</f>
        <v>1</v>
      </c>
      <c r="BA21" s="41">
        <f t="shared" si="12"/>
        <v>1</v>
      </c>
      <c r="BB21" s="41">
        <f t="shared" si="12"/>
        <v>1</v>
      </c>
      <c r="BC21" s="41">
        <f t="shared" si="12"/>
        <v>1</v>
      </c>
      <c r="BD21" s="41">
        <f t="shared" si="12"/>
        <v>1</v>
      </c>
      <c r="BE21" s="41"/>
      <c r="BF21" s="44"/>
      <c r="BG21" s="41">
        <f t="shared" ref="BG21:BK21" si="13">IF(AB21="CM",0,IF(AB21="AT",0,IF(AB21="MAP",0,IF(AB21="Cn",0,IF(AB$6="S",IF(AB21&gt;4.5,0.5,MAX(ROUNDUP(2*AB21/8.75,0)/2,0)),IF(AB21&gt;8.75,1,MAX(ROUNDUP(AB21/8.75,0),0)))))))</f>
        <v>1</v>
      </c>
      <c r="BH21" s="41">
        <f t="shared" si="13"/>
        <v>1</v>
      </c>
      <c r="BI21" s="41">
        <f t="shared" si="13"/>
        <v>1</v>
      </c>
      <c r="BJ21" s="41">
        <f t="shared" si="13"/>
        <v>1</v>
      </c>
      <c r="BK21" s="41">
        <f t="shared" si="13"/>
        <v>1</v>
      </c>
      <c r="BL21" s="41"/>
      <c r="BM21" s="44"/>
      <c r="BN21" s="41">
        <f t="shared" ref="BN21:BR21" si="14">IF(AI21="CM",0,IF(AI21="AT",0,IF(AI21="MAP",0,IF(AI21="Cn",0,IF(AI$6="S",IF(AI21&gt;4.5,0.5,MAX(ROUNDUP(2*AI21/8.75,0)/2,0)),IF(AI21&gt;8.75,1,MAX(ROUNDUP(AI21/8.75,0),0)))))))</f>
        <v>1</v>
      </c>
      <c r="BO21" s="41">
        <f t="shared" si="14"/>
        <v>0</v>
      </c>
      <c r="BP21" s="41">
        <f t="shared" si="14"/>
        <v>1</v>
      </c>
      <c r="BQ21" s="41">
        <f t="shared" si="14"/>
        <v>1</v>
      </c>
      <c r="BR21" s="41">
        <f t="shared" si="14"/>
        <v>1</v>
      </c>
      <c r="BS21" s="41"/>
      <c r="BT21" s="44"/>
      <c r="BU21" s="41">
        <f t="shared" ref="BU21:BY21" si="15">IF(AP21="CM",0,IF(AP21="AT",0,IF(AP21="MAP",0,IF(AP21="Cn",0,IF(AP$6="S",IF(AP21&gt;4.5,0.5,MAX(ROUNDUP(2*AP21/8.75,0)/2,0)),IF(AP21&gt;8.75,1,MAX(ROUNDUP(AP21/8.75,0),0)))))))</f>
        <v>1</v>
      </c>
      <c r="BV21" s="41">
        <f t="shared" si="15"/>
        <v>0</v>
      </c>
      <c r="BW21" s="41">
        <f t="shared" si="15"/>
        <v>0</v>
      </c>
      <c r="BX21" s="41">
        <f t="shared" si="15"/>
        <v>0</v>
      </c>
      <c r="BY21" s="41">
        <f t="shared" si="15"/>
        <v>0</v>
      </c>
      <c r="BZ21" s="41"/>
      <c r="CA21" s="44"/>
      <c r="CB21" s="28">
        <f t="shared" si="7"/>
        <v>16</v>
      </c>
      <c r="CC21" s="23">
        <f t="shared" si="6"/>
        <v>150</v>
      </c>
      <c r="CD21" s="24"/>
    </row>
    <row r="22" spans="1:82" ht="15.95" customHeight="1" x14ac:dyDescent="0.25">
      <c r="A22" s="36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4"/>
      <c r="M22" s="17"/>
      <c r="N22" s="17"/>
      <c r="O22" s="18">
        <v>0.5</v>
      </c>
      <c r="P22" s="19"/>
      <c r="Q22" s="19"/>
      <c r="R22" s="14"/>
      <c r="S22" s="20"/>
      <c r="T22" s="21"/>
      <c r="U22" s="14"/>
      <c r="V22" s="20"/>
      <c r="W22" s="14"/>
      <c r="X22" s="20"/>
      <c r="Y22" s="14"/>
      <c r="Z22" s="14"/>
      <c r="AA22" s="21">
        <v>10</v>
      </c>
      <c r="AB22" s="14"/>
      <c r="AC22" s="20"/>
      <c r="AD22" s="14"/>
      <c r="AE22" s="20"/>
      <c r="AF22" s="14"/>
      <c r="AG22" s="14"/>
      <c r="AH22" s="21"/>
      <c r="AI22" s="14">
        <v>3</v>
      </c>
      <c r="AJ22" s="20">
        <v>2</v>
      </c>
      <c r="AK22" s="14"/>
      <c r="AL22" s="20"/>
      <c r="AM22" s="14"/>
      <c r="AN22" s="14"/>
      <c r="AO22" s="21"/>
      <c r="AP22" s="14"/>
      <c r="AQ22" s="20"/>
      <c r="AR22" s="14"/>
      <c r="AS22" s="20"/>
      <c r="AT22" s="14"/>
      <c r="AU22" s="14"/>
      <c r="AV22" s="21"/>
      <c r="AW22" s="23"/>
      <c r="AX22" s="23"/>
      <c r="AY22" s="44"/>
      <c r="AZ22" s="23"/>
      <c r="BA22" s="23"/>
      <c r="BB22" s="23"/>
      <c r="BC22" s="23"/>
      <c r="BD22" s="23"/>
      <c r="BE22" s="23"/>
      <c r="BF22" s="44"/>
      <c r="BG22" s="23"/>
      <c r="BH22" s="23"/>
      <c r="BI22" s="23"/>
      <c r="BJ22" s="23"/>
      <c r="BK22" s="23"/>
      <c r="BL22" s="23"/>
      <c r="BM22" s="44"/>
      <c r="BN22" s="23"/>
      <c r="BO22" s="23"/>
      <c r="BP22" s="23"/>
      <c r="BQ22" s="23"/>
      <c r="BR22" s="23"/>
      <c r="BS22" s="23"/>
      <c r="BT22" s="44"/>
      <c r="BU22" s="23"/>
      <c r="BV22" s="23"/>
      <c r="BW22" s="23"/>
      <c r="BX22" s="23"/>
      <c r="BY22" s="23"/>
      <c r="BZ22" s="23"/>
      <c r="CA22" s="44"/>
      <c r="CB22" s="28">
        <f t="shared" si="7"/>
        <v>0</v>
      </c>
      <c r="CC22" s="23">
        <f t="shared" si="6"/>
        <v>15</v>
      </c>
      <c r="CD22" s="24"/>
    </row>
    <row r="23" spans="1:82" ht="15.95" customHeight="1" x14ac:dyDescent="0.25">
      <c r="A23" s="3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4"/>
      <c r="M23" s="17"/>
      <c r="N23" s="17"/>
      <c r="O23" s="18">
        <v>1</v>
      </c>
      <c r="P23" s="19"/>
      <c r="Q23" s="19"/>
      <c r="R23" s="14"/>
      <c r="S23" s="20"/>
      <c r="T23" s="21"/>
      <c r="U23" s="14"/>
      <c r="V23" s="20"/>
      <c r="W23" s="14"/>
      <c r="X23" s="20"/>
      <c r="Y23" s="14"/>
      <c r="Z23" s="14"/>
      <c r="AA23" s="21"/>
      <c r="AB23" s="14"/>
      <c r="AC23" s="20"/>
      <c r="AD23" s="14"/>
      <c r="AE23" s="20"/>
      <c r="AF23" s="14"/>
      <c r="AG23" s="14"/>
      <c r="AH23" s="21"/>
      <c r="AI23" s="14"/>
      <c r="AJ23" s="20"/>
      <c r="AK23" s="14"/>
      <c r="AL23" s="20"/>
      <c r="AM23" s="14"/>
      <c r="AN23" s="14"/>
      <c r="AO23" s="21"/>
      <c r="AP23" s="14"/>
      <c r="AQ23" s="20"/>
      <c r="AR23" s="14"/>
      <c r="AS23" s="20"/>
      <c r="AT23" s="14"/>
      <c r="AU23" s="14"/>
      <c r="AV23" s="21"/>
      <c r="AW23" s="23"/>
      <c r="AX23" s="23"/>
      <c r="AY23" s="44"/>
      <c r="AZ23" s="23"/>
      <c r="BA23" s="23"/>
      <c r="BB23" s="23"/>
      <c r="BC23" s="23"/>
      <c r="BD23" s="23"/>
      <c r="BE23" s="23"/>
      <c r="BF23" s="44"/>
      <c r="BG23" s="23"/>
      <c r="BH23" s="23"/>
      <c r="BI23" s="23"/>
      <c r="BJ23" s="23"/>
      <c r="BK23" s="23"/>
      <c r="BL23" s="23"/>
      <c r="BM23" s="44"/>
      <c r="BN23" s="23"/>
      <c r="BO23" s="23"/>
      <c r="BP23" s="23"/>
      <c r="BQ23" s="23"/>
      <c r="BR23" s="23"/>
      <c r="BS23" s="23"/>
      <c r="BT23" s="44"/>
      <c r="BU23" s="23"/>
      <c r="BV23" s="23"/>
      <c r="BW23" s="23"/>
      <c r="BX23" s="23"/>
      <c r="BY23" s="23"/>
      <c r="BZ23" s="23"/>
      <c r="CA23" s="44"/>
      <c r="CB23" s="28">
        <f t="shared" si="7"/>
        <v>0</v>
      </c>
      <c r="CC23" s="23">
        <f t="shared" si="6"/>
        <v>0</v>
      </c>
      <c r="CD23" s="24"/>
    </row>
    <row r="24" spans="1:82" ht="15.95" customHeight="1" x14ac:dyDescent="0.25">
      <c r="A24" s="36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4"/>
      <c r="M24" s="17"/>
      <c r="N24" s="17"/>
      <c r="O24" s="18" t="s">
        <v>19</v>
      </c>
      <c r="P24" s="19"/>
      <c r="Q24" s="19"/>
      <c r="R24" s="14" t="s">
        <v>20</v>
      </c>
      <c r="S24" s="20" t="s">
        <v>20</v>
      </c>
      <c r="T24" s="21"/>
      <c r="U24" s="14"/>
      <c r="V24" s="20" t="s">
        <v>20</v>
      </c>
      <c r="W24" s="14" t="s">
        <v>20</v>
      </c>
      <c r="X24" s="20" t="s">
        <v>20</v>
      </c>
      <c r="Y24" s="14" t="s">
        <v>20</v>
      </c>
      <c r="Z24" s="14" t="s">
        <v>20</v>
      </c>
      <c r="AA24" s="21" t="s">
        <v>20</v>
      </c>
      <c r="AB24" s="14" t="s">
        <v>20</v>
      </c>
      <c r="AC24" s="20" t="s">
        <v>20</v>
      </c>
      <c r="AD24" s="14" t="s">
        <v>20</v>
      </c>
      <c r="AE24" s="20" t="s">
        <v>20</v>
      </c>
      <c r="AF24" s="14" t="s">
        <v>20</v>
      </c>
      <c r="AG24" s="14" t="s">
        <v>20</v>
      </c>
      <c r="AH24" s="21"/>
      <c r="AI24" s="14" t="s">
        <v>20</v>
      </c>
      <c r="AJ24" s="20"/>
      <c r="AK24" s="14" t="s">
        <v>20</v>
      </c>
      <c r="AL24" s="20" t="s">
        <v>20</v>
      </c>
      <c r="AM24" s="14" t="s">
        <v>20</v>
      </c>
      <c r="AN24" s="14" t="s">
        <v>20</v>
      </c>
      <c r="AO24" s="21"/>
      <c r="AP24" s="14" t="s">
        <v>20</v>
      </c>
      <c r="AQ24" s="20"/>
      <c r="AR24" s="14"/>
      <c r="AS24" s="20"/>
      <c r="AT24" s="14"/>
      <c r="AU24" s="14"/>
      <c r="AV24" s="21"/>
      <c r="AW24" s="41">
        <f t="shared" ref="AW24:AX24" si="16">IF(R24="x",1,0)</f>
        <v>1</v>
      </c>
      <c r="AX24" s="41">
        <f t="shared" si="16"/>
        <v>1</v>
      </c>
      <c r="AY24" s="44"/>
      <c r="AZ24" s="41">
        <f t="shared" ref="AZ24:BE24" si="17">IF(U24="x",1,0)</f>
        <v>0</v>
      </c>
      <c r="BA24" s="41">
        <f t="shared" si="17"/>
        <v>1</v>
      </c>
      <c r="BB24" s="41">
        <f t="shared" si="17"/>
        <v>1</v>
      </c>
      <c r="BC24" s="41">
        <f t="shared" si="17"/>
        <v>1</v>
      </c>
      <c r="BD24" s="41">
        <f t="shared" si="17"/>
        <v>1</v>
      </c>
      <c r="BE24" s="41">
        <f t="shared" si="17"/>
        <v>1</v>
      </c>
      <c r="BF24" s="44"/>
      <c r="BG24" s="41">
        <f t="shared" ref="BG24:BL24" si="18">IF(AB24="x",1,0)</f>
        <v>1</v>
      </c>
      <c r="BH24" s="41">
        <f t="shared" si="18"/>
        <v>1</v>
      </c>
      <c r="BI24" s="41">
        <f t="shared" si="18"/>
        <v>1</v>
      </c>
      <c r="BJ24" s="41">
        <f t="shared" si="18"/>
        <v>1</v>
      </c>
      <c r="BK24" s="41">
        <f t="shared" si="18"/>
        <v>1</v>
      </c>
      <c r="BL24" s="41">
        <f t="shared" si="18"/>
        <v>1</v>
      </c>
      <c r="BM24" s="44"/>
      <c r="BN24" s="41">
        <f t="shared" ref="BN24:BS24" si="19">IF(AI24="x",1,0)</f>
        <v>1</v>
      </c>
      <c r="BO24" s="41">
        <f t="shared" si="19"/>
        <v>0</v>
      </c>
      <c r="BP24" s="41">
        <f t="shared" si="19"/>
        <v>1</v>
      </c>
      <c r="BQ24" s="41">
        <f t="shared" si="19"/>
        <v>1</v>
      </c>
      <c r="BR24" s="41">
        <f t="shared" si="19"/>
        <v>1</v>
      </c>
      <c r="BS24" s="41">
        <f t="shared" si="19"/>
        <v>1</v>
      </c>
      <c r="BT24" s="44"/>
      <c r="BU24" s="41">
        <f t="shared" ref="BU24:BZ24" si="20">IF(AP24="x",1,0)</f>
        <v>1</v>
      </c>
      <c r="BV24" s="41">
        <f t="shared" si="20"/>
        <v>0</v>
      </c>
      <c r="BW24" s="41">
        <f t="shared" si="20"/>
        <v>0</v>
      </c>
      <c r="BX24" s="41">
        <f t="shared" si="20"/>
        <v>0</v>
      </c>
      <c r="BY24" s="41">
        <f t="shared" si="20"/>
        <v>0</v>
      </c>
      <c r="BZ24" s="41">
        <f t="shared" si="20"/>
        <v>0</v>
      </c>
      <c r="CA24" s="44"/>
      <c r="CB24" s="28">
        <f t="shared" si="7"/>
        <v>19</v>
      </c>
      <c r="CC24" s="23">
        <f t="shared" si="6"/>
        <v>0</v>
      </c>
      <c r="CD24" s="24"/>
    </row>
    <row r="25" spans="1:82" ht="15.95" customHeight="1" x14ac:dyDescent="0.25">
      <c r="A25" s="36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4"/>
      <c r="M25" s="17">
        <v>4</v>
      </c>
      <c r="N25" s="17" t="s">
        <v>17</v>
      </c>
      <c r="O25" s="18" t="s">
        <v>126</v>
      </c>
      <c r="P25" s="19" t="s">
        <v>22</v>
      </c>
      <c r="Q25" s="19" t="s">
        <v>44</v>
      </c>
      <c r="R25" s="14">
        <v>13</v>
      </c>
      <c r="S25" s="20">
        <v>10</v>
      </c>
      <c r="T25" s="21"/>
      <c r="U25" s="14">
        <v>11</v>
      </c>
      <c r="V25" s="20">
        <v>11</v>
      </c>
      <c r="W25" s="14">
        <v>11</v>
      </c>
      <c r="X25" s="20">
        <v>11</v>
      </c>
      <c r="Y25" s="14">
        <v>11</v>
      </c>
      <c r="Z25" s="14">
        <v>10</v>
      </c>
      <c r="AA25" s="21"/>
      <c r="AB25" s="14">
        <v>11</v>
      </c>
      <c r="AC25" s="20">
        <v>10</v>
      </c>
      <c r="AD25" s="14">
        <v>10</v>
      </c>
      <c r="AE25" s="20">
        <v>10</v>
      </c>
      <c r="AF25" s="14">
        <v>10</v>
      </c>
      <c r="AG25" s="14">
        <v>10</v>
      </c>
      <c r="AH25" s="21"/>
      <c r="AI25" s="14">
        <v>10</v>
      </c>
      <c r="AJ25" s="20">
        <v>10</v>
      </c>
      <c r="AK25" s="14">
        <v>10</v>
      </c>
      <c r="AL25" s="20">
        <v>10</v>
      </c>
      <c r="AM25" s="14">
        <v>12</v>
      </c>
      <c r="AN25" s="14">
        <v>10</v>
      </c>
      <c r="AO25" s="21"/>
      <c r="AP25" s="14">
        <v>10</v>
      </c>
      <c r="AQ25" s="20"/>
      <c r="AR25" s="14"/>
      <c r="AS25" s="20"/>
      <c r="AT25" s="14"/>
      <c r="AU25" s="14"/>
      <c r="AV25" s="21"/>
      <c r="AW25" s="41">
        <f t="shared" ref="AW25" si="21">IF(R25="CM",0,IF(R25="AT",0,IF(R25="MAP",0,IF(R25="Cn",0,IF(R$6="S",IF(R25&gt;4.5,0.5,MAX(ROUNDUP(2*R25/8.75,0)/2,0)),IF(R25&gt;8.75,1,MAX(ROUNDUP(R25/8.75,0),0)))))))</f>
        <v>1</v>
      </c>
      <c r="AX25" s="41"/>
      <c r="AY25" s="44"/>
      <c r="AZ25" s="41">
        <f t="shared" ref="AZ25:BD25" si="22">IF(U25="CM",0,IF(U25="AT",0,IF(U25="MAP",0,IF(U25="Cn",0,IF(U$6="S",IF(U25&gt;4.5,0.5,MAX(ROUNDUP(2*U25/8.75,0)/2,0)),IF(U25&gt;8.75,1,MAX(ROUNDUP(U25/8.75,0),0)))))))</f>
        <v>1</v>
      </c>
      <c r="BA25" s="41">
        <f t="shared" si="22"/>
        <v>1</v>
      </c>
      <c r="BB25" s="41">
        <f t="shared" si="22"/>
        <v>1</v>
      </c>
      <c r="BC25" s="41">
        <f t="shared" si="22"/>
        <v>1</v>
      </c>
      <c r="BD25" s="41">
        <f t="shared" si="22"/>
        <v>1</v>
      </c>
      <c r="BE25" s="41"/>
      <c r="BF25" s="44"/>
      <c r="BG25" s="41">
        <f t="shared" ref="BG25:BK25" si="23">IF(AB25="CM",0,IF(AB25="AT",0,IF(AB25="MAP",0,IF(AB25="Cn",0,IF(AB$6="S",IF(AB25&gt;4.5,0.5,MAX(ROUNDUP(2*AB25/8.75,0)/2,0)),IF(AB25&gt;8.75,1,MAX(ROUNDUP(AB25/8.75,0),0)))))))</f>
        <v>1</v>
      </c>
      <c r="BH25" s="41">
        <f t="shared" si="23"/>
        <v>1</v>
      </c>
      <c r="BI25" s="41">
        <f t="shared" si="23"/>
        <v>1</v>
      </c>
      <c r="BJ25" s="41">
        <f t="shared" si="23"/>
        <v>1</v>
      </c>
      <c r="BK25" s="41">
        <f t="shared" si="23"/>
        <v>1</v>
      </c>
      <c r="BL25" s="41"/>
      <c r="BM25" s="44"/>
      <c r="BN25" s="41">
        <f t="shared" ref="BN25:BR25" si="24">IF(AI25="CM",0,IF(AI25="AT",0,IF(AI25="MAP",0,IF(AI25="Cn",0,IF(AI$6="S",IF(AI25&gt;4.5,0.5,MAX(ROUNDUP(2*AI25/8.75,0)/2,0)),IF(AI25&gt;8.75,1,MAX(ROUNDUP(AI25/8.75,0),0)))))))</f>
        <v>1</v>
      </c>
      <c r="BO25" s="41">
        <f t="shared" si="24"/>
        <v>1</v>
      </c>
      <c r="BP25" s="41">
        <f t="shared" si="24"/>
        <v>1</v>
      </c>
      <c r="BQ25" s="41">
        <f t="shared" si="24"/>
        <v>1</v>
      </c>
      <c r="BR25" s="41">
        <f t="shared" si="24"/>
        <v>1</v>
      </c>
      <c r="BS25" s="41"/>
      <c r="BT25" s="44"/>
      <c r="BU25" s="41">
        <f t="shared" ref="BU25:BY25" si="25">IF(AP25="CM",0,IF(AP25="AT",0,IF(AP25="MAP",0,IF(AP25="Cn",0,IF(AP$6="S",IF(AP25&gt;4.5,0.5,MAX(ROUNDUP(2*AP25/8.75,0)/2,0)),IF(AP25&gt;8.75,1,MAX(ROUNDUP(AP25/8.75,0),0)))))))</f>
        <v>1</v>
      </c>
      <c r="BV25" s="41">
        <f t="shared" si="25"/>
        <v>0</v>
      </c>
      <c r="BW25" s="41">
        <f t="shared" si="25"/>
        <v>0</v>
      </c>
      <c r="BX25" s="41">
        <f t="shared" si="25"/>
        <v>0</v>
      </c>
      <c r="BY25" s="41">
        <f t="shared" si="25"/>
        <v>0</v>
      </c>
      <c r="BZ25" s="41"/>
      <c r="CA25" s="44"/>
      <c r="CB25" s="28">
        <f t="shared" si="7"/>
        <v>17</v>
      </c>
      <c r="CC25" s="23">
        <f t="shared" si="6"/>
        <v>221</v>
      </c>
      <c r="CD25" s="24"/>
    </row>
    <row r="26" spans="1:82" ht="15.95" customHeight="1" x14ac:dyDescent="0.25">
      <c r="A26" s="36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4"/>
      <c r="M26" s="17"/>
      <c r="N26" s="17"/>
      <c r="O26" s="18">
        <v>0.5</v>
      </c>
      <c r="P26" s="19"/>
      <c r="Q26" s="19"/>
      <c r="R26" s="14">
        <v>3</v>
      </c>
      <c r="S26" s="20"/>
      <c r="T26" s="21">
        <v>10</v>
      </c>
      <c r="U26" s="14"/>
      <c r="V26" s="20"/>
      <c r="W26" s="14"/>
      <c r="X26" s="20"/>
      <c r="Y26" s="14"/>
      <c r="Z26" s="14"/>
      <c r="AA26" s="21">
        <v>5</v>
      </c>
      <c r="AB26" s="14"/>
      <c r="AC26" s="20"/>
      <c r="AD26" s="14"/>
      <c r="AE26" s="20"/>
      <c r="AF26" s="14"/>
      <c r="AG26" s="14"/>
      <c r="AH26" s="21">
        <v>11</v>
      </c>
      <c r="AI26" s="14"/>
      <c r="AJ26" s="20"/>
      <c r="AK26" s="14"/>
      <c r="AL26" s="20"/>
      <c r="AM26" s="14">
        <v>1</v>
      </c>
      <c r="AN26" s="14"/>
      <c r="AO26" s="21"/>
      <c r="AP26" s="14"/>
      <c r="AQ26" s="20"/>
      <c r="AR26" s="14"/>
      <c r="AS26" s="20"/>
      <c r="AT26" s="14"/>
      <c r="AU26" s="14"/>
      <c r="AV26" s="21"/>
      <c r="AW26" s="23"/>
      <c r="AX26" s="23"/>
      <c r="AY26" s="44"/>
      <c r="AZ26" s="23"/>
      <c r="BA26" s="23"/>
      <c r="BB26" s="23"/>
      <c r="BC26" s="23"/>
      <c r="BD26" s="23"/>
      <c r="BE26" s="23"/>
      <c r="BF26" s="44"/>
      <c r="BG26" s="23"/>
      <c r="BH26" s="23"/>
      <c r="BI26" s="23"/>
      <c r="BJ26" s="23"/>
      <c r="BK26" s="23"/>
      <c r="BL26" s="23"/>
      <c r="BM26" s="44"/>
      <c r="BN26" s="23"/>
      <c r="BO26" s="23"/>
      <c r="BP26" s="23"/>
      <c r="BQ26" s="23"/>
      <c r="BR26" s="23"/>
      <c r="BS26" s="23"/>
      <c r="BT26" s="44"/>
      <c r="BU26" s="23"/>
      <c r="BV26" s="23"/>
      <c r="BW26" s="23"/>
      <c r="BX26" s="23"/>
      <c r="BY26" s="23"/>
      <c r="BZ26" s="23"/>
      <c r="CA26" s="44"/>
      <c r="CB26" s="28">
        <f t="shared" si="7"/>
        <v>0</v>
      </c>
      <c r="CC26" s="23">
        <f t="shared" si="6"/>
        <v>30</v>
      </c>
      <c r="CD26" s="24"/>
    </row>
    <row r="27" spans="1:82" ht="15.95" customHeight="1" x14ac:dyDescent="0.25">
      <c r="A27" s="36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4"/>
      <c r="M27" s="17"/>
      <c r="N27" s="17"/>
      <c r="O27" s="18">
        <v>1</v>
      </c>
      <c r="P27" s="19"/>
      <c r="Q27" s="19"/>
      <c r="R27" s="14"/>
      <c r="S27" s="20"/>
      <c r="T27" s="21"/>
      <c r="U27" s="14"/>
      <c r="V27" s="20"/>
      <c r="W27" s="14"/>
      <c r="X27" s="20"/>
      <c r="Y27" s="14"/>
      <c r="Z27" s="14"/>
      <c r="AA27" s="21"/>
      <c r="AB27" s="14"/>
      <c r="AC27" s="20"/>
      <c r="AD27" s="14"/>
      <c r="AE27" s="20"/>
      <c r="AF27" s="14"/>
      <c r="AG27" s="14"/>
      <c r="AH27" s="21"/>
      <c r="AI27" s="14"/>
      <c r="AJ27" s="20"/>
      <c r="AK27" s="14"/>
      <c r="AL27" s="20"/>
      <c r="AM27" s="14"/>
      <c r="AN27" s="14"/>
      <c r="AO27" s="21"/>
      <c r="AP27" s="14"/>
      <c r="AQ27" s="20"/>
      <c r="AR27" s="14"/>
      <c r="AS27" s="20"/>
      <c r="AT27" s="14"/>
      <c r="AU27" s="14"/>
      <c r="AV27" s="21"/>
      <c r="AW27" s="23"/>
      <c r="AX27" s="23"/>
      <c r="AY27" s="44"/>
      <c r="AZ27" s="23"/>
      <c r="BA27" s="23"/>
      <c r="BB27" s="23"/>
      <c r="BC27" s="23"/>
      <c r="BD27" s="23"/>
      <c r="BE27" s="23"/>
      <c r="BF27" s="44"/>
      <c r="BG27" s="23"/>
      <c r="BH27" s="23"/>
      <c r="BI27" s="23"/>
      <c r="BJ27" s="23"/>
      <c r="BK27" s="23"/>
      <c r="BL27" s="23"/>
      <c r="BM27" s="44"/>
      <c r="BN27" s="23"/>
      <c r="BO27" s="23"/>
      <c r="BP27" s="23"/>
      <c r="BQ27" s="23"/>
      <c r="BR27" s="23"/>
      <c r="BS27" s="23"/>
      <c r="BT27" s="44"/>
      <c r="BU27" s="23"/>
      <c r="BV27" s="23"/>
      <c r="BW27" s="23"/>
      <c r="BX27" s="23"/>
      <c r="BY27" s="23"/>
      <c r="BZ27" s="23"/>
      <c r="CA27" s="44"/>
      <c r="CB27" s="28">
        <f t="shared" si="7"/>
        <v>0</v>
      </c>
      <c r="CC27" s="23">
        <f t="shared" si="6"/>
        <v>0</v>
      </c>
      <c r="CD27" s="24"/>
    </row>
    <row r="28" spans="1:82" ht="15.95" customHeight="1" x14ac:dyDescent="0.25">
      <c r="A28" s="36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4"/>
      <c r="M28" s="17"/>
      <c r="N28" s="17"/>
      <c r="O28" s="18" t="s">
        <v>19</v>
      </c>
      <c r="P28" s="19"/>
      <c r="Q28" s="19"/>
      <c r="R28" s="14" t="s">
        <v>20</v>
      </c>
      <c r="S28" s="20" t="s">
        <v>20</v>
      </c>
      <c r="T28" s="21" t="s">
        <v>20</v>
      </c>
      <c r="U28" s="14" t="s">
        <v>20</v>
      </c>
      <c r="V28" s="20" t="s">
        <v>20</v>
      </c>
      <c r="W28" s="14" t="s">
        <v>20</v>
      </c>
      <c r="X28" s="20" t="s">
        <v>20</v>
      </c>
      <c r="Y28" s="14" t="s">
        <v>20</v>
      </c>
      <c r="Z28" s="14" t="s">
        <v>20</v>
      </c>
      <c r="AA28" s="21" t="s">
        <v>20</v>
      </c>
      <c r="AB28" s="14" t="s">
        <v>20</v>
      </c>
      <c r="AC28" s="20" t="s">
        <v>20</v>
      </c>
      <c r="AD28" s="14" t="s">
        <v>20</v>
      </c>
      <c r="AE28" s="20" t="s">
        <v>20</v>
      </c>
      <c r="AF28" s="14" t="s">
        <v>20</v>
      </c>
      <c r="AG28" s="14" t="s">
        <v>20</v>
      </c>
      <c r="AH28" s="21" t="s">
        <v>20</v>
      </c>
      <c r="AI28" s="14" t="s">
        <v>20</v>
      </c>
      <c r="AJ28" s="20" t="s">
        <v>20</v>
      </c>
      <c r="AK28" s="14" t="s">
        <v>20</v>
      </c>
      <c r="AL28" s="20" t="s">
        <v>20</v>
      </c>
      <c r="AM28" s="14" t="s">
        <v>20</v>
      </c>
      <c r="AN28" s="14" t="s">
        <v>20</v>
      </c>
      <c r="AO28" s="21"/>
      <c r="AP28" s="14" t="s">
        <v>20</v>
      </c>
      <c r="AQ28" s="20"/>
      <c r="AR28" s="14"/>
      <c r="AS28" s="20"/>
      <c r="AT28" s="14"/>
      <c r="AU28" s="14"/>
      <c r="AV28" s="21"/>
      <c r="AW28" s="41">
        <f t="shared" ref="AW28:AX28" si="26">IF(R28="x",1,0)</f>
        <v>1</v>
      </c>
      <c r="AX28" s="41">
        <f t="shared" si="26"/>
        <v>1</v>
      </c>
      <c r="AY28" s="44"/>
      <c r="AZ28" s="41">
        <f t="shared" ref="AZ28:BE28" si="27">IF(U28="x",1,0)</f>
        <v>1</v>
      </c>
      <c r="BA28" s="41">
        <f t="shared" si="27"/>
        <v>1</v>
      </c>
      <c r="BB28" s="41">
        <f t="shared" si="27"/>
        <v>1</v>
      </c>
      <c r="BC28" s="41">
        <f t="shared" si="27"/>
        <v>1</v>
      </c>
      <c r="BD28" s="41">
        <f t="shared" si="27"/>
        <v>1</v>
      </c>
      <c r="BE28" s="41">
        <f t="shared" si="27"/>
        <v>1</v>
      </c>
      <c r="BF28" s="44"/>
      <c r="BG28" s="41">
        <f t="shared" ref="BG28:BL28" si="28">IF(AB28="x",1,0)</f>
        <v>1</v>
      </c>
      <c r="BH28" s="41">
        <f t="shared" si="28"/>
        <v>1</v>
      </c>
      <c r="BI28" s="41">
        <f t="shared" si="28"/>
        <v>1</v>
      </c>
      <c r="BJ28" s="41">
        <f t="shared" si="28"/>
        <v>1</v>
      </c>
      <c r="BK28" s="41">
        <f t="shared" si="28"/>
        <v>1</v>
      </c>
      <c r="BL28" s="41">
        <f t="shared" si="28"/>
        <v>1</v>
      </c>
      <c r="BM28" s="44"/>
      <c r="BN28" s="41">
        <f t="shared" ref="BN28:BS28" si="29">IF(AI28="x",1,0)</f>
        <v>1</v>
      </c>
      <c r="BO28" s="41">
        <f t="shared" si="29"/>
        <v>1</v>
      </c>
      <c r="BP28" s="41">
        <f t="shared" si="29"/>
        <v>1</v>
      </c>
      <c r="BQ28" s="41">
        <f t="shared" si="29"/>
        <v>1</v>
      </c>
      <c r="BR28" s="41">
        <f t="shared" si="29"/>
        <v>1</v>
      </c>
      <c r="BS28" s="41">
        <f t="shared" si="29"/>
        <v>1</v>
      </c>
      <c r="BT28" s="44"/>
      <c r="BU28" s="41">
        <f t="shared" ref="BU28:BZ28" si="30">IF(AP28="x",1,0)</f>
        <v>1</v>
      </c>
      <c r="BV28" s="41">
        <f t="shared" si="30"/>
        <v>0</v>
      </c>
      <c r="BW28" s="41">
        <f t="shared" si="30"/>
        <v>0</v>
      </c>
      <c r="BX28" s="41">
        <f t="shared" si="30"/>
        <v>0</v>
      </c>
      <c r="BY28" s="41">
        <f t="shared" si="30"/>
        <v>0</v>
      </c>
      <c r="BZ28" s="41">
        <f t="shared" si="30"/>
        <v>0</v>
      </c>
      <c r="CA28" s="44"/>
      <c r="CB28" s="28">
        <f t="shared" si="7"/>
        <v>21</v>
      </c>
      <c r="CC28" s="23">
        <f t="shared" si="6"/>
        <v>0</v>
      </c>
      <c r="CD28" s="24"/>
    </row>
    <row r="29" spans="1:82" ht="15.95" customHeight="1" x14ac:dyDescent="0.25">
      <c r="A29" s="36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4"/>
      <c r="M29" s="17">
        <v>5</v>
      </c>
      <c r="N29" s="17" t="s">
        <v>17</v>
      </c>
      <c r="O29" s="18" t="s">
        <v>76</v>
      </c>
      <c r="P29" s="19" t="s">
        <v>77</v>
      </c>
      <c r="Q29" s="19" t="s">
        <v>45</v>
      </c>
      <c r="R29" s="20">
        <v>11</v>
      </c>
      <c r="S29" s="20">
        <v>7</v>
      </c>
      <c r="T29" s="21"/>
      <c r="U29" s="20">
        <v>11</v>
      </c>
      <c r="V29" s="20">
        <v>10</v>
      </c>
      <c r="W29" s="20">
        <v>8</v>
      </c>
      <c r="X29" s="20">
        <v>8</v>
      </c>
      <c r="Y29" s="20">
        <v>8</v>
      </c>
      <c r="Z29" s="20">
        <v>10</v>
      </c>
      <c r="AA29" s="21"/>
      <c r="AB29" s="20">
        <v>8</v>
      </c>
      <c r="AC29" s="20">
        <v>10</v>
      </c>
      <c r="AD29" s="20">
        <v>8</v>
      </c>
      <c r="AE29" s="20">
        <v>8</v>
      </c>
      <c r="AF29" s="20">
        <v>8</v>
      </c>
      <c r="AG29" s="20"/>
      <c r="AH29" s="21"/>
      <c r="AI29" s="20">
        <v>10</v>
      </c>
      <c r="AJ29" s="20">
        <v>8</v>
      </c>
      <c r="AK29" s="20">
        <v>12</v>
      </c>
      <c r="AL29" s="20">
        <v>10</v>
      </c>
      <c r="AM29" s="20">
        <v>12</v>
      </c>
      <c r="AN29" s="20">
        <v>10</v>
      </c>
      <c r="AO29" s="21"/>
      <c r="AP29" s="20">
        <v>12</v>
      </c>
      <c r="AQ29" s="20"/>
      <c r="AR29" s="20"/>
      <c r="AS29" s="20"/>
      <c r="AT29" s="20"/>
      <c r="AU29" s="20"/>
      <c r="AV29" s="21"/>
      <c r="AW29" s="41">
        <f t="shared" ref="AW29" si="31">IF(R29="CM",0,IF(R29="AT",0,IF(R29="MAP",0,IF(R29="Cn",0,IF(R$6="S",IF(R29&gt;4.5,0.5,MAX(ROUNDUP(2*R29/8.75,0)/2,0)),IF(R29&gt;8.75,1,MAX(ROUNDUP(R29/8.75,0),0)))))))</f>
        <v>1</v>
      </c>
      <c r="AX29" s="41"/>
      <c r="AY29" s="44"/>
      <c r="AZ29" s="41">
        <f t="shared" ref="AZ29:BD29" si="32">IF(U29="CM",0,IF(U29="AT",0,IF(U29="MAP",0,IF(U29="Cn",0,IF(U$6="S",IF(U29&gt;4.5,0.5,MAX(ROUNDUP(2*U29/8.75,0)/2,0)),IF(U29&gt;8.75,1,MAX(ROUNDUP(U29/8.75,0),0)))))))</f>
        <v>1</v>
      </c>
      <c r="BA29" s="41">
        <f t="shared" si="32"/>
        <v>1</v>
      </c>
      <c r="BB29" s="41">
        <f t="shared" si="32"/>
        <v>1</v>
      </c>
      <c r="BC29" s="41">
        <f t="shared" si="32"/>
        <v>1</v>
      </c>
      <c r="BD29" s="41">
        <f t="shared" si="32"/>
        <v>1</v>
      </c>
      <c r="BE29" s="41"/>
      <c r="BF29" s="44"/>
      <c r="BG29" s="41">
        <f t="shared" ref="BG29:BK29" si="33">IF(AB29="CM",0,IF(AB29="AT",0,IF(AB29="MAP",0,IF(AB29="Cn",0,IF(AB$6="S",IF(AB29&gt;4.5,0.5,MAX(ROUNDUP(2*AB29/8.75,0)/2,0)),IF(AB29&gt;8.75,1,MAX(ROUNDUP(AB29/8.75,0),0)))))))</f>
        <v>1</v>
      </c>
      <c r="BH29" s="41">
        <f t="shared" si="33"/>
        <v>1</v>
      </c>
      <c r="BI29" s="41">
        <f t="shared" si="33"/>
        <v>1</v>
      </c>
      <c r="BJ29" s="41">
        <f t="shared" si="33"/>
        <v>1</v>
      </c>
      <c r="BK29" s="41">
        <f t="shared" si="33"/>
        <v>1</v>
      </c>
      <c r="BL29" s="41"/>
      <c r="BM29" s="44"/>
      <c r="BN29" s="41">
        <f t="shared" ref="BN29:BR29" si="34">IF(AI29="CM",0,IF(AI29="AT",0,IF(AI29="MAP",0,IF(AI29="Cn",0,IF(AI$6="S",IF(AI29&gt;4.5,0.5,MAX(ROUNDUP(2*AI29/8.75,0)/2,0)),IF(AI29&gt;8.75,1,MAX(ROUNDUP(AI29/8.75,0),0)))))))</f>
        <v>1</v>
      </c>
      <c r="BO29" s="41">
        <f t="shared" si="34"/>
        <v>1</v>
      </c>
      <c r="BP29" s="41">
        <f t="shared" si="34"/>
        <v>1</v>
      </c>
      <c r="BQ29" s="41">
        <f t="shared" si="34"/>
        <v>1</v>
      </c>
      <c r="BR29" s="41">
        <f t="shared" si="34"/>
        <v>1</v>
      </c>
      <c r="BS29" s="41"/>
      <c r="BT29" s="44"/>
      <c r="BU29" s="41">
        <f t="shared" ref="BU29:BY29" si="35">IF(AP29="CM",0,IF(AP29="AT",0,IF(AP29="MAP",0,IF(AP29="Cn",0,IF(AP$6="S",IF(AP29&gt;4.5,0.5,MAX(ROUNDUP(2*AP29/8.75,0)/2,0)),IF(AP29&gt;8.75,1,MAX(ROUNDUP(AP29/8.75,0),0)))))))</f>
        <v>1</v>
      </c>
      <c r="BV29" s="41">
        <f t="shared" si="35"/>
        <v>0</v>
      </c>
      <c r="BW29" s="41">
        <f t="shared" si="35"/>
        <v>0</v>
      </c>
      <c r="BX29" s="41">
        <f t="shared" si="35"/>
        <v>0</v>
      </c>
      <c r="BY29" s="41">
        <f t="shared" si="35"/>
        <v>0</v>
      </c>
      <c r="BZ29" s="41"/>
      <c r="CA29" s="44"/>
      <c r="CB29" s="28">
        <f t="shared" si="7"/>
        <v>17</v>
      </c>
      <c r="CC29" s="23">
        <f t="shared" si="6"/>
        <v>189</v>
      </c>
      <c r="CD29" s="22"/>
    </row>
    <row r="30" spans="1:82" ht="15.95" customHeight="1" x14ac:dyDescent="0.25">
      <c r="A30" s="36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4"/>
      <c r="M30" s="17"/>
      <c r="N30" s="17"/>
      <c r="O30" s="18">
        <v>0.5</v>
      </c>
      <c r="P30" s="19"/>
      <c r="Q30" s="19"/>
      <c r="R30" s="20"/>
      <c r="S30" s="20"/>
      <c r="T30" s="21"/>
      <c r="U30" s="20"/>
      <c r="V30" s="20"/>
      <c r="W30" s="20"/>
      <c r="X30" s="20"/>
      <c r="Y30" s="20"/>
      <c r="Z30" s="20"/>
      <c r="AA30" s="21">
        <v>10</v>
      </c>
      <c r="AB30" s="20"/>
      <c r="AC30" s="20"/>
      <c r="AD30" s="20"/>
      <c r="AE30" s="20"/>
      <c r="AF30" s="20"/>
      <c r="AG30" s="20"/>
      <c r="AH30" s="21"/>
      <c r="AI30" s="20"/>
      <c r="AJ30" s="20"/>
      <c r="AK30" s="20">
        <v>1</v>
      </c>
      <c r="AL30" s="20"/>
      <c r="AM30" s="20">
        <v>1</v>
      </c>
      <c r="AN30" s="20"/>
      <c r="AO30" s="21">
        <v>10</v>
      </c>
      <c r="AP30" s="20">
        <v>3</v>
      </c>
      <c r="AQ30" s="20"/>
      <c r="AR30" s="20"/>
      <c r="AS30" s="20"/>
      <c r="AT30" s="20"/>
      <c r="AU30" s="20"/>
      <c r="AV30" s="21"/>
      <c r="AW30" s="23"/>
      <c r="AX30" s="23"/>
      <c r="AY30" s="44"/>
      <c r="AZ30" s="23"/>
      <c r="BA30" s="23"/>
      <c r="BB30" s="23"/>
      <c r="BC30" s="23"/>
      <c r="BD30" s="23"/>
      <c r="BE30" s="23"/>
      <c r="BF30" s="44"/>
      <c r="BG30" s="23"/>
      <c r="BH30" s="23"/>
      <c r="BI30" s="23"/>
      <c r="BJ30" s="23"/>
      <c r="BK30" s="23"/>
      <c r="BL30" s="23"/>
      <c r="BM30" s="44"/>
      <c r="BN30" s="23"/>
      <c r="BO30" s="23"/>
      <c r="BP30" s="23"/>
      <c r="BQ30" s="23"/>
      <c r="BR30" s="23"/>
      <c r="BS30" s="23"/>
      <c r="BT30" s="44"/>
      <c r="BU30" s="23"/>
      <c r="BV30" s="23"/>
      <c r="BW30" s="23"/>
      <c r="BX30" s="23"/>
      <c r="BY30" s="23"/>
      <c r="BZ30" s="23"/>
      <c r="CA30" s="44"/>
      <c r="CB30" s="28">
        <f t="shared" si="7"/>
        <v>0</v>
      </c>
      <c r="CC30" s="23">
        <f t="shared" si="6"/>
        <v>25</v>
      </c>
      <c r="CD30" s="22"/>
    </row>
    <row r="31" spans="1:82" ht="15.95" customHeight="1" x14ac:dyDescent="0.25">
      <c r="A31" s="36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4"/>
      <c r="M31" s="17"/>
      <c r="N31" s="17"/>
      <c r="O31" s="18">
        <v>1</v>
      </c>
      <c r="P31" s="19"/>
      <c r="Q31" s="19"/>
      <c r="R31" s="20"/>
      <c r="S31" s="20"/>
      <c r="T31" s="21"/>
      <c r="U31" s="20"/>
      <c r="V31" s="20"/>
      <c r="W31" s="20"/>
      <c r="X31" s="20"/>
      <c r="Y31" s="20"/>
      <c r="Z31" s="20"/>
      <c r="AA31" s="21"/>
      <c r="AB31" s="20"/>
      <c r="AC31" s="20"/>
      <c r="AD31" s="20"/>
      <c r="AE31" s="20"/>
      <c r="AF31" s="20"/>
      <c r="AG31" s="20"/>
      <c r="AH31" s="21"/>
      <c r="AI31" s="20"/>
      <c r="AJ31" s="20"/>
      <c r="AK31" s="20"/>
      <c r="AL31" s="20"/>
      <c r="AM31" s="20"/>
      <c r="AN31" s="20"/>
      <c r="AO31" s="21"/>
      <c r="AP31" s="20"/>
      <c r="AQ31" s="20"/>
      <c r="AR31" s="20"/>
      <c r="AS31" s="20"/>
      <c r="AT31" s="20"/>
      <c r="AU31" s="20"/>
      <c r="AV31" s="21"/>
      <c r="AW31" s="23"/>
      <c r="AX31" s="23"/>
      <c r="AY31" s="44"/>
      <c r="AZ31" s="23"/>
      <c r="BA31" s="23"/>
      <c r="BB31" s="23"/>
      <c r="BC31" s="23"/>
      <c r="BD31" s="23"/>
      <c r="BE31" s="23"/>
      <c r="BF31" s="44"/>
      <c r="BG31" s="23"/>
      <c r="BH31" s="23"/>
      <c r="BI31" s="23"/>
      <c r="BJ31" s="23"/>
      <c r="BK31" s="23"/>
      <c r="BL31" s="23"/>
      <c r="BM31" s="44"/>
      <c r="BN31" s="23"/>
      <c r="BO31" s="23"/>
      <c r="BP31" s="23"/>
      <c r="BQ31" s="23"/>
      <c r="BR31" s="23"/>
      <c r="BS31" s="23"/>
      <c r="BT31" s="44"/>
      <c r="BU31" s="23"/>
      <c r="BV31" s="23"/>
      <c r="BW31" s="23"/>
      <c r="BX31" s="23"/>
      <c r="BY31" s="23"/>
      <c r="BZ31" s="23"/>
      <c r="CA31" s="44"/>
      <c r="CB31" s="28">
        <f t="shared" si="7"/>
        <v>0</v>
      </c>
      <c r="CC31" s="23">
        <f t="shared" si="6"/>
        <v>0</v>
      </c>
      <c r="CD31" s="22"/>
    </row>
    <row r="32" spans="1:82" ht="15.95" customHeight="1" x14ac:dyDescent="0.25">
      <c r="A32" s="36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4"/>
      <c r="M32" s="17"/>
      <c r="N32" s="17"/>
      <c r="O32" s="18" t="s">
        <v>19</v>
      </c>
      <c r="P32" s="19"/>
      <c r="Q32" s="19"/>
      <c r="R32" s="20" t="s">
        <v>20</v>
      </c>
      <c r="S32" s="20" t="s">
        <v>20</v>
      </c>
      <c r="T32" s="21"/>
      <c r="U32" s="20" t="s">
        <v>20</v>
      </c>
      <c r="V32" s="20" t="s">
        <v>20</v>
      </c>
      <c r="W32" s="20" t="s">
        <v>20</v>
      </c>
      <c r="X32" s="20" t="s">
        <v>20</v>
      </c>
      <c r="Y32" s="20" t="s">
        <v>20</v>
      </c>
      <c r="Z32" s="20" t="s">
        <v>20</v>
      </c>
      <c r="AA32" s="21" t="s">
        <v>20</v>
      </c>
      <c r="AB32" s="20" t="s">
        <v>20</v>
      </c>
      <c r="AC32" s="20" t="s">
        <v>20</v>
      </c>
      <c r="AD32" s="20" t="s">
        <v>20</v>
      </c>
      <c r="AE32" s="20" t="s">
        <v>20</v>
      </c>
      <c r="AF32" s="20" t="s">
        <v>20</v>
      </c>
      <c r="AG32" s="20"/>
      <c r="AH32" s="21"/>
      <c r="AI32" s="20" t="s">
        <v>20</v>
      </c>
      <c r="AJ32" s="20" t="s">
        <v>20</v>
      </c>
      <c r="AK32" s="20" t="s">
        <v>20</v>
      </c>
      <c r="AL32" s="20" t="s">
        <v>20</v>
      </c>
      <c r="AM32" s="20" t="s">
        <v>20</v>
      </c>
      <c r="AN32" s="20" t="s">
        <v>20</v>
      </c>
      <c r="AO32" s="21" t="s">
        <v>20</v>
      </c>
      <c r="AP32" s="20" t="s">
        <v>20</v>
      </c>
      <c r="AQ32" s="20"/>
      <c r="AR32" s="20"/>
      <c r="AS32" s="20"/>
      <c r="AT32" s="20"/>
      <c r="AU32" s="20"/>
      <c r="AV32" s="21"/>
      <c r="AW32" s="41">
        <f t="shared" ref="AW32:AX32" si="36">IF(R32="x",1,0)</f>
        <v>1</v>
      </c>
      <c r="AX32" s="41">
        <f t="shared" si="36"/>
        <v>1</v>
      </c>
      <c r="AY32" s="44"/>
      <c r="AZ32" s="41">
        <f t="shared" ref="AZ32:BE32" si="37">IF(U32="x",1,0)</f>
        <v>1</v>
      </c>
      <c r="BA32" s="41">
        <f t="shared" si="37"/>
        <v>1</v>
      </c>
      <c r="BB32" s="41">
        <f t="shared" si="37"/>
        <v>1</v>
      </c>
      <c r="BC32" s="41">
        <f t="shared" si="37"/>
        <v>1</v>
      </c>
      <c r="BD32" s="41">
        <f t="shared" si="37"/>
        <v>1</v>
      </c>
      <c r="BE32" s="41">
        <f t="shared" si="37"/>
        <v>1</v>
      </c>
      <c r="BF32" s="44"/>
      <c r="BG32" s="41">
        <f t="shared" ref="BG32:BL32" si="38">IF(AB32="x",1,0)</f>
        <v>1</v>
      </c>
      <c r="BH32" s="41">
        <f t="shared" si="38"/>
        <v>1</v>
      </c>
      <c r="BI32" s="41">
        <f t="shared" si="38"/>
        <v>1</v>
      </c>
      <c r="BJ32" s="41">
        <f t="shared" si="38"/>
        <v>1</v>
      </c>
      <c r="BK32" s="41">
        <f t="shared" si="38"/>
        <v>1</v>
      </c>
      <c r="BL32" s="41">
        <f t="shared" si="38"/>
        <v>0</v>
      </c>
      <c r="BM32" s="44"/>
      <c r="BN32" s="41">
        <f t="shared" ref="BN32:BS32" si="39">IF(AI32="x",1,0)</f>
        <v>1</v>
      </c>
      <c r="BO32" s="41">
        <f t="shared" si="39"/>
        <v>1</v>
      </c>
      <c r="BP32" s="41">
        <f t="shared" si="39"/>
        <v>1</v>
      </c>
      <c r="BQ32" s="41">
        <f t="shared" si="39"/>
        <v>1</v>
      </c>
      <c r="BR32" s="41">
        <f t="shared" si="39"/>
        <v>1</v>
      </c>
      <c r="BS32" s="41">
        <f t="shared" si="39"/>
        <v>1</v>
      </c>
      <c r="BT32" s="44"/>
      <c r="BU32" s="41">
        <f t="shared" ref="BU32:BZ32" si="40">IF(AP32="x",1,0)</f>
        <v>1</v>
      </c>
      <c r="BV32" s="41">
        <f t="shared" si="40"/>
        <v>0</v>
      </c>
      <c r="BW32" s="41">
        <f t="shared" si="40"/>
        <v>0</v>
      </c>
      <c r="BX32" s="41">
        <f t="shared" si="40"/>
        <v>0</v>
      </c>
      <c r="BY32" s="41">
        <f t="shared" si="40"/>
        <v>0</v>
      </c>
      <c r="BZ32" s="41">
        <f t="shared" si="40"/>
        <v>0</v>
      </c>
      <c r="CA32" s="44"/>
      <c r="CB32" s="28">
        <f t="shared" si="7"/>
        <v>20</v>
      </c>
      <c r="CC32" s="23">
        <f t="shared" si="6"/>
        <v>0</v>
      </c>
      <c r="CD32" s="22"/>
    </row>
    <row r="33" spans="1:82" ht="15.95" customHeight="1" x14ac:dyDescent="0.25">
      <c r="A33" s="36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4"/>
      <c r="M33" s="17">
        <v>6</v>
      </c>
      <c r="N33" s="17" t="s">
        <v>17</v>
      </c>
      <c r="O33" s="18" t="s">
        <v>78</v>
      </c>
      <c r="P33" s="19" t="s">
        <v>79</v>
      </c>
      <c r="Q33" s="19" t="s">
        <v>46</v>
      </c>
      <c r="R33" s="20">
        <v>11</v>
      </c>
      <c r="S33" s="20"/>
      <c r="T33" s="21"/>
      <c r="U33" s="20">
        <v>4</v>
      </c>
      <c r="V33" s="20">
        <v>10</v>
      </c>
      <c r="W33" s="20">
        <v>9</v>
      </c>
      <c r="X33" s="20">
        <v>9</v>
      </c>
      <c r="Y33" s="20">
        <v>9</v>
      </c>
      <c r="Z33" s="20">
        <v>10</v>
      </c>
      <c r="AA33" s="21"/>
      <c r="AB33" s="20">
        <v>9</v>
      </c>
      <c r="AC33" s="20">
        <v>9</v>
      </c>
      <c r="AD33" s="20">
        <v>10</v>
      </c>
      <c r="AE33" s="20">
        <v>9</v>
      </c>
      <c r="AF33" s="20">
        <v>9</v>
      </c>
      <c r="AG33" s="20">
        <v>4</v>
      </c>
      <c r="AH33" s="21"/>
      <c r="AI33" s="20">
        <v>9</v>
      </c>
      <c r="AJ33" s="20">
        <v>12</v>
      </c>
      <c r="AK33" s="20">
        <v>10</v>
      </c>
      <c r="AL33" s="20">
        <v>9</v>
      </c>
      <c r="AM33" s="20">
        <v>8</v>
      </c>
      <c r="AN33" s="20">
        <v>4</v>
      </c>
      <c r="AO33" s="21"/>
      <c r="AP33" s="20" t="s">
        <v>18</v>
      </c>
      <c r="AQ33" s="20"/>
      <c r="AR33" s="20"/>
      <c r="AS33" s="20"/>
      <c r="AT33" s="20"/>
      <c r="AU33" s="20"/>
      <c r="AV33" s="21"/>
      <c r="AW33" s="41">
        <f t="shared" ref="AW33" si="41">IF(R33="CM",0,IF(R33="AT",0,IF(R33="MAP",0,IF(R33="Cn",0,IF(R$6="S",IF(R33&gt;4.5,0.5,MAX(ROUNDUP(2*R33/8.75,0)/2,0)),IF(R33&gt;8.75,1,MAX(ROUNDUP(R33/8.75,0),0)))))))</f>
        <v>1</v>
      </c>
      <c r="AX33" s="41"/>
      <c r="AY33" s="44"/>
      <c r="AZ33" s="41">
        <f t="shared" ref="AZ33:BD33" si="42">IF(U33="CM",0,IF(U33="AT",0,IF(U33="MAP",0,IF(U33="Cn",0,IF(U$6="S",IF(U33&gt;4.5,0.5,MAX(ROUNDUP(2*U33/8.75,0)/2,0)),IF(U33&gt;8.75,1,MAX(ROUNDUP(U33/8.75,0),0)))))))</f>
        <v>1</v>
      </c>
      <c r="BA33" s="41">
        <f t="shared" si="42"/>
        <v>1</v>
      </c>
      <c r="BB33" s="41">
        <f t="shared" si="42"/>
        <v>1</v>
      </c>
      <c r="BC33" s="41">
        <f t="shared" si="42"/>
        <v>1</v>
      </c>
      <c r="BD33" s="41">
        <f t="shared" si="42"/>
        <v>1</v>
      </c>
      <c r="BE33" s="41"/>
      <c r="BF33" s="44"/>
      <c r="BG33" s="41">
        <f t="shared" ref="BG33:BK33" si="43">IF(AB33="CM",0,IF(AB33="AT",0,IF(AB33="MAP",0,IF(AB33="Cn",0,IF(AB$6="S",IF(AB33&gt;4.5,0.5,MAX(ROUNDUP(2*AB33/8.75,0)/2,0)),IF(AB33&gt;8.75,1,MAX(ROUNDUP(AB33/8.75,0),0)))))))</f>
        <v>1</v>
      </c>
      <c r="BH33" s="41">
        <f t="shared" si="43"/>
        <v>1</v>
      </c>
      <c r="BI33" s="41">
        <f t="shared" si="43"/>
        <v>1</v>
      </c>
      <c r="BJ33" s="41">
        <f t="shared" si="43"/>
        <v>1</v>
      </c>
      <c r="BK33" s="41">
        <f t="shared" si="43"/>
        <v>1</v>
      </c>
      <c r="BL33" s="41"/>
      <c r="BM33" s="44"/>
      <c r="BN33" s="41">
        <f t="shared" ref="BN33:BR33" si="44">IF(AI33="CM",0,IF(AI33="AT",0,IF(AI33="MAP",0,IF(AI33="Cn",0,IF(AI$6="S",IF(AI33&gt;4.5,0.5,MAX(ROUNDUP(2*AI33/8.75,0)/2,0)),IF(AI33&gt;8.75,1,MAX(ROUNDUP(AI33/8.75,0),0)))))))</f>
        <v>1</v>
      </c>
      <c r="BO33" s="41">
        <f t="shared" si="44"/>
        <v>1</v>
      </c>
      <c r="BP33" s="41">
        <f t="shared" si="44"/>
        <v>1</v>
      </c>
      <c r="BQ33" s="41">
        <f t="shared" si="44"/>
        <v>1</v>
      </c>
      <c r="BR33" s="41">
        <f t="shared" si="44"/>
        <v>1</v>
      </c>
      <c r="BS33" s="41"/>
      <c r="BT33" s="44"/>
      <c r="BU33" s="41">
        <f t="shared" ref="BU33:BY33" si="45">IF(AP33="CM",0,IF(AP33="AT",0,IF(AP33="MAP",0,IF(AP33="Cn",0,IF(AP$6="S",IF(AP33&gt;4.5,0.5,MAX(ROUNDUP(2*AP33/8.75,0)/2,0)),IF(AP33&gt;8.75,1,MAX(ROUNDUP(AP33/8.75,0),0)))))))</f>
        <v>1</v>
      </c>
      <c r="BV33" s="41">
        <f t="shared" si="45"/>
        <v>0</v>
      </c>
      <c r="BW33" s="41">
        <f t="shared" si="45"/>
        <v>0</v>
      </c>
      <c r="BX33" s="41">
        <f t="shared" si="45"/>
        <v>0</v>
      </c>
      <c r="BY33" s="41">
        <f t="shared" si="45"/>
        <v>0</v>
      </c>
      <c r="BZ33" s="41"/>
      <c r="CA33" s="44"/>
      <c r="CB33" s="28">
        <f t="shared" si="7"/>
        <v>17</v>
      </c>
      <c r="CC33" s="23">
        <f t="shared" si="6"/>
        <v>164</v>
      </c>
      <c r="CD33" s="22"/>
    </row>
    <row r="34" spans="1:82" ht="15.95" customHeight="1" x14ac:dyDescent="0.25">
      <c r="A34" s="36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4"/>
      <c r="M34" s="17"/>
      <c r="N34" s="17"/>
      <c r="O34" s="18">
        <v>0.5</v>
      </c>
      <c r="P34" s="19"/>
      <c r="Q34" s="19"/>
      <c r="R34" s="20"/>
      <c r="S34" s="20"/>
      <c r="T34" s="21"/>
      <c r="U34" s="20"/>
      <c r="V34" s="20"/>
      <c r="W34" s="20"/>
      <c r="X34" s="20"/>
      <c r="Y34" s="20"/>
      <c r="Z34" s="20"/>
      <c r="AA34" s="21">
        <v>10</v>
      </c>
      <c r="AB34" s="20"/>
      <c r="AC34" s="20"/>
      <c r="AD34" s="20"/>
      <c r="AE34" s="20"/>
      <c r="AF34" s="20"/>
      <c r="AG34" s="20"/>
      <c r="AH34" s="21"/>
      <c r="AI34" s="20"/>
      <c r="AJ34" s="20">
        <v>1</v>
      </c>
      <c r="AK34" s="20"/>
      <c r="AL34" s="20"/>
      <c r="AM34" s="20"/>
      <c r="AN34" s="20"/>
      <c r="AO34" s="21"/>
      <c r="AP34" s="20"/>
      <c r="AQ34" s="20"/>
      <c r="AR34" s="20"/>
      <c r="AS34" s="20"/>
      <c r="AT34" s="20"/>
      <c r="AU34" s="20"/>
      <c r="AV34" s="21"/>
      <c r="AW34" s="23"/>
      <c r="AX34" s="23"/>
      <c r="AY34" s="44"/>
      <c r="AZ34" s="23"/>
      <c r="BA34" s="23"/>
      <c r="BB34" s="23"/>
      <c r="BC34" s="23"/>
      <c r="BD34" s="23"/>
      <c r="BE34" s="23"/>
      <c r="BF34" s="44"/>
      <c r="BG34" s="23"/>
      <c r="BH34" s="23"/>
      <c r="BI34" s="23"/>
      <c r="BJ34" s="23"/>
      <c r="BK34" s="23"/>
      <c r="BL34" s="23"/>
      <c r="BM34" s="44"/>
      <c r="BN34" s="23"/>
      <c r="BO34" s="23"/>
      <c r="BP34" s="23"/>
      <c r="BQ34" s="23"/>
      <c r="BR34" s="23"/>
      <c r="BS34" s="23"/>
      <c r="BT34" s="44"/>
      <c r="BU34" s="23"/>
      <c r="BV34" s="23"/>
      <c r="BW34" s="23"/>
      <c r="BX34" s="23"/>
      <c r="BY34" s="23"/>
      <c r="BZ34" s="23"/>
      <c r="CA34" s="44"/>
      <c r="CB34" s="28">
        <f t="shared" si="7"/>
        <v>0</v>
      </c>
      <c r="CC34" s="23">
        <f t="shared" si="6"/>
        <v>11</v>
      </c>
      <c r="CD34" s="22"/>
    </row>
    <row r="35" spans="1:82" ht="15.95" customHeight="1" x14ac:dyDescent="0.25">
      <c r="A35" s="36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4"/>
      <c r="M35" s="17"/>
      <c r="N35" s="17"/>
      <c r="O35" s="18">
        <v>1</v>
      </c>
      <c r="P35" s="19"/>
      <c r="Q35" s="19"/>
      <c r="R35" s="20"/>
      <c r="S35" s="20"/>
      <c r="T35" s="21"/>
      <c r="U35" s="20"/>
      <c r="V35" s="20"/>
      <c r="W35" s="20"/>
      <c r="X35" s="20"/>
      <c r="Y35" s="20"/>
      <c r="Z35" s="20"/>
      <c r="AA35" s="21"/>
      <c r="AB35" s="20"/>
      <c r="AC35" s="20"/>
      <c r="AD35" s="20"/>
      <c r="AE35" s="20"/>
      <c r="AF35" s="20"/>
      <c r="AG35" s="20"/>
      <c r="AH35" s="21"/>
      <c r="AI35" s="20"/>
      <c r="AJ35" s="20"/>
      <c r="AK35" s="20"/>
      <c r="AL35" s="20"/>
      <c r="AM35" s="20"/>
      <c r="AN35" s="20"/>
      <c r="AO35" s="21"/>
      <c r="AP35" s="20"/>
      <c r="AQ35" s="20"/>
      <c r="AR35" s="20"/>
      <c r="AS35" s="20"/>
      <c r="AT35" s="20"/>
      <c r="AU35" s="20"/>
      <c r="AV35" s="21"/>
      <c r="AW35" s="23"/>
      <c r="AX35" s="23"/>
      <c r="AY35" s="44"/>
      <c r="AZ35" s="23"/>
      <c r="BA35" s="23"/>
      <c r="BB35" s="23"/>
      <c r="BC35" s="23"/>
      <c r="BD35" s="23"/>
      <c r="BE35" s="23"/>
      <c r="BF35" s="44"/>
      <c r="BG35" s="23"/>
      <c r="BH35" s="23"/>
      <c r="BI35" s="23"/>
      <c r="BJ35" s="23"/>
      <c r="BK35" s="23"/>
      <c r="BL35" s="23"/>
      <c r="BM35" s="44"/>
      <c r="BN35" s="23"/>
      <c r="BO35" s="23"/>
      <c r="BP35" s="23"/>
      <c r="BQ35" s="23"/>
      <c r="BR35" s="23"/>
      <c r="BS35" s="23"/>
      <c r="BT35" s="44"/>
      <c r="BU35" s="23"/>
      <c r="BV35" s="23"/>
      <c r="BW35" s="23"/>
      <c r="BX35" s="23"/>
      <c r="BY35" s="23"/>
      <c r="BZ35" s="23"/>
      <c r="CA35" s="44"/>
      <c r="CB35" s="28">
        <f t="shared" si="7"/>
        <v>0</v>
      </c>
      <c r="CC35" s="23">
        <f t="shared" si="6"/>
        <v>0</v>
      </c>
      <c r="CD35" s="22"/>
    </row>
    <row r="36" spans="1:82" ht="15.95" customHeight="1" x14ac:dyDescent="0.25">
      <c r="A36" s="36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4"/>
      <c r="M36" s="17"/>
      <c r="N36" s="17"/>
      <c r="O36" s="18" t="s">
        <v>19</v>
      </c>
      <c r="P36" s="19"/>
      <c r="Q36" s="19"/>
      <c r="R36" s="20" t="s">
        <v>20</v>
      </c>
      <c r="S36" s="20"/>
      <c r="T36" s="21"/>
      <c r="U36" s="20" t="s">
        <v>20</v>
      </c>
      <c r="V36" s="20" t="s">
        <v>20</v>
      </c>
      <c r="W36" s="20" t="s">
        <v>20</v>
      </c>
      <c r="X36" s="20" t="s">
        <v>20</v>
      </c>
      <c r="Y36" s="20" t="s">
        <v>20</v>
      </c>
      <c r="Z36" s="20" t="s">
        <v>20</v>
      </c>
      <c r="AA36" s="21" t="s">
        <v>20</v>
      </c>
      <c r="AB36" s="20" t="s">
        <v>20</v>
      </c>
      <c r="AC36" s="20" t="s">
        <v>20</v>
      </c>
      <c r="AD36" s="20" t="s">
        <v>20</v>
      </c>
      <c r="AE36" s="20" t="s">
        <v>20</v>
      </c>
      <c r="AF36" s="20" t="s">
        <v>20</v>
      </c>
      <c r="AG36" s="20" t="s">
        <v>20</v>
      </c>
      <c r="AH36" s="21"/>
      <c r="AI36" s="20" t="s">
        <v>20</v>
      </c>
      <c r="AJ36" s="20" t="s">
        <v>20</v>
      </c>
      <c r="AK36" s="20" t="s">
        <v>20</v>
      </c>
      <c r="AL36" s="20" t="s">
        <v>20</v>
      </c>
      <c r="AM36" s="20" t="s">
        <v>20</v>
      </c>
      <c r="AN36" s="20" t="s">
        <v>20</v>
      </c>
      <c r="AO36" s="21"/>
      <c r="AP36" s="20"/>
      <c r="AQ36" s="20"/>
      <c r="AR36" s="20"/>
      <c r="AS36" s="20"/>
      <c r="AT36" s="20"/>
      <c r="AU36" s="20"/>
      <c r="AV36" s="21"/>
      <c r="AW36" s="41">
        <f t="shared" ref="AW36:AX36" si="46">IF(R36="x",1,0)</f>
        <v>1</v>
      </c>
      <c r="AX36" s="41">
        <f t="shared" si="46"/>
        <v>0</v>
      </c>
      <c r="AY36" s="44"/>
      <c r="AZ36" s="41">
        <f t="shared" ref="AZ36:BE36" si="47">IF(U36="x",1,0)</f>
        <v>1</v>
      </c>
      <c r="BA36" s="41">
        <f t="shared" si="47"/>
        <v>1</v>
      </c>
      <c r="BB36" s="41">
        <f t="shared" si="47"/>
        <v>1</v>
      </c>
      <c r="BC36" s="41">
        <f t="shared" si="47"/>
        <v>1</v>
      </c>
      <c r="BD36" s="41">
        <f t="shared" si="47"/>
        <v>1</v>
      </c>
      <c r="BE36" s="41">
        <f t="shared" si="47"/>
        <v>1</v>
      </c>
      <c r="BF36" s="44"/>
      <c r="BG36" s="41">
        <f t="shared" ref="BG36:BL36" si="48">IF(AB36="x",1,0)</f>
        <v>1</v>
      </c>
      <c r="BH36" s="41">
        <f t="shared" si="48"/>
        <v>1</v>
      </c>
      <c r="BI36" s="41">
        <f t="shared" si="48"/>
        <v>1</v>
      </c>
      <c r="BJ36" s="41">
        <f t="shared" si="48"/>
        <v>1</v>
      </c>
      <c r="BK36" s="41">
        <f t="shared" si="48"/>
        <v>1</v>
      </c>
      <c r="BL36" s="41">
        <f t="shared" si="48"/>
        <v>1</v>
      </c>
      <c r="BM36" s="44"/>
      <c r="BN36" s="41">
        <f t="shared" ref="BN36:BS36" si="49">IF(AI36="x",1,0)</f>
        <v>1</v>
      </c>
      <c r="BO36" s="41">
        <f t="shared" si="49"/>
        <v>1</v>
      </c>
      <c r="BP36" s="41">
        <f t="shared" si="49"/>
        <v>1</v>
      </c>
      <c r="BQ36" s="41">
        <f t="shared" si="49"/>
        <v>1</v>
      </c>
      <c r="BR36" s="41">
        <f t="shared" si="49"/>
        <v>1</v>
      </c>
      <c r="BS36" s="41">
        <f t="shared" si="49"/>
        <v>1</v>
      </c>
      <c r="BT36" s="44"/>
      <c r="BU36" s="41">
        <f t="shared" ref="BU36:BZ36" si="50">IF(AP36="x",1,0)</f>
        <v>0</v>
      </c>
      <c r="BV36" s="41">
        <f t="shared" si="50"/>
        <v>0</v>
      </c>
      <c r="BW36" s="41">
        <f t="shared" si="50"/>
        <v>0</v>
      </c>
      <c r="BX36" s="41">
        <f t="shared" si="50"/>
        <v>0</v>
      </c>
      <c r="BY36" s="41">
        <f t="shared" si="50"/>
        <v>0</v>
      </c>
      <c r="BZ36" s="41">
        <f t="shared" si="50"/>
        <v>0</v>
      </c>
      <c r="CA36" s="44"/>
      <c r="CB36" s="28">
        <f t="shared" si="7"/>
        <v>19</v>
      </c>
      <c r="CC36" s="23">
        <f t="shared" si="6"/>
        <v>0</v>
      </c>
      <c r="CD36" s="22"/>
    </row>
    <row r="37" spans="1:82" ht="15.95" customHeight="1" x14ac:dyDescent="0.25">
      <c r="A37" s="36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4"/>
      <c r="M37" s="17">
        <v>7</v>
      </c>
      <c r="N37" s="17" t="s">
        <v>17</v>
      </c>
      <c r="O37" s="18" t="s">
        <v>80</v>
      </c>
      <c r="P37" s="19" t="s">
        <v>77</v>
      </c>
      <c r="Q37" s="19" t="s">
        <v>47</v>
      </c>
      <c r="R37" s="20">
        <v>12</v>
      </c>
      <c r="S37" s="20">
        <v>5</v>
      </c>
      <c r="T37" s="21"/>
      <c r="U37" s="20">
        <v>10</v>
      </c>
      <c r="V37" s="20">
        <v>9</v>
      </c>
      <c r="W37" s="20">
        <v>9</v>
      </c>
      <c r="X37" s="20">
        <v>10</v>
      </c>
      <c r="Y37" s="20">
        <v>9</v>
      </c>
      <c r="Z37" s="20">
        <v>4</v>
      </c>
      <c r="AA37" s="21"/>
      <c r="AB37" s="20">
        <v>10</v>
      </c>
      <c r="AC37" s="20">
        <v>10</v>
      </c>
      <c r="AD37" s="20" t="s">
        <v>18</v>
      </c>
      <c r="AE37" s="20">
        <v>10</v>
      </c>
      <c r="AF37" s="20">
        <v>10</v>
      </c>
      <c r="AG37" s="20">
        <v>4</v>
      </c>
      <c r="AH37" s="21"/>
      <c r="AI37" s="20">
        <v>6</v>
      </c>
      <c r="AJ37" s="20">
        <v>6</v>
      </c>
      <c r="AK37" s="20">
        <v>6</v>
      </c>
      <c r="AL37" s="20">
        <v>5</v>
      </c>
      <c r="AM37" s="20">
        <v>5</v>
      </c>
      <c r="AN37" s="20">
        <v>2</v>
      </c>
      <c r="AO37" s="21"/>
      <c r="AP37" s="20">
        <v>12</v>
      </c>
      <c r="AQ37" s="20"/>
      <c r="AR37" s="20"/>
      <c r="AS37" s="20"/>
      <c r="AT37" s="20"/>
      <c r="AU37" s="20"/>
      <c r="AV37" s="21"/>
      <c r="AW37" s="41">
        <f t="shared" ref="AW37" si="51">IF(R37="CM",0,IF(R37="AT",0,IF(R37="MAP",0,IF(R37="Cn",0,IF(R$6="S",IF(R37&gt;4.5,0.5,MAX(ROUNDUP(2*R37/8.75,0)/2,0)),IF(R37&gt;8.75,1,MAX(ROUNDUP(R37/8.75,0),0)))))))</f>
        <v>1</v>
      </c>
      <c r="AX37" s="41"/>
      <c r="AY37" s="44"/>
      <c r="AZ37" s="41">
        <f t="shared" ref="AZ37:BD37" si="52">IF(U37="CM",0,IF(U37="AT",0,IF(U37="MAP",0,IF(U37="Cn",0,IF(U$6="S",IF(U37&gt;4.5,0.5,MAX(ROUNDUP(2*U37/8.75,0)/2,0)),IF(U37&gt;8.75,1,MAX(ROUNDUP(U37/8.75,0),0)))))))</f>
        <v>1</v>
      </c>
      <c r="BA37" s="41">
        <f t="shared" si="52"/>
        <v>1</v>
      </c>
      <c r="BB37" s="41">
        <f t="shared" si="52"/>
        <v>1</v>
      </c>
      <c r="BC37" s="41">
        <f t="shared" si="52"/>
        <v>1</v>
      </c>
      <c r="BD37" s="41">
        <f t="shared" si="52"/>
        <v>1</v>
      </c>
      <c r="BE37" s="41"/>
      <c r="BF37" s="44"/>
      <c r="BG37" s="41">
        <f t="shared" ref="BG37:BK37" si="53">IF(AB37="CM",0,IF(AB37="AT",0,IF(AB37="MAP",0,IF(AB37="Cn",0,IF(AB$6="S",IF(AB37&gt;4.5,0.5,MAX(ROUNDUP(2*AB37/8.75,0)/2,0)),IF(AB37&gt;8.75,1,MAX(ROUNDUP(AB37/8.75,0),0)))))))</f>
        <v>1</v>
      </c>
      <c r="BH37" s="41">
        <f t="shared" si="53"/>
        <v>1</v>
      </c>
      <c r="BI37" s="41">
        <f t="shared" si="53"/>
        <v>1</v>
      </c>
      <c r="BJ37" s="41">
        <f t="shared" si="53"/>
        <v>1</v>
      </c>
      <c r="BK37" s="41">
        <f t="shared" si="53"/>
        <v>1</v>
      </c>
      <c r="BL37" s="41"/>
      <c r="BM37" s="44"/>
      <c r="BN37" s="41">
        <f t="shared" ref="BN37:BR37" si="54">IF(AI37="CM",0,IF(AI37="AT",0,IF(AI37="MAP",0,IF(AI37="Cn",0,IF(AI$6="S",IF(AI37&gt;4.5,0.5,MAX(ROUNDUP(2*AI37/8.75,0)/2,0)),IF(AI37&gt;8.75,1,MAX(ROUNDUP(AI37/8.75,0),0)))))))</f>
        <v>1</v>
      </c>
      <c r="BO37" s="41">
        <f t="shared" si="54"/>
        <v>1</v>
      </c>
      <c r="BP37" s="41">
        <f t="shared" si="54"/>
        <v>1</v>
      </c>
      <c r="BQ37" s="41">
        <f t="shared" si="54"/>
        <v>1</v>
      </c>
      <c r="BR37" s="41">
        <f t="shared" si="54"/>
        <v>1</v>
      </c>
      <c r="BS37" s="41"/>
      <c r="BT37" s="44"/>
      <c r="BU37" s="41">
        <f t="shared" ref="BU37:BY37" si="55">IF(AP37="CM",0,IF(AP37="AT",0,IF(AP37="MAP",0,IF(AP37="Cn",0,IF(AP$6="S",IF(AP37&gt;4.5,0.5,MAX(ROUNDUP(2*AP37/8.75,0)/2,0)),IF(AP37&gt;8.75,1,MAX(ROUNDUP(AP37/8.75,0),0)))))))</f>
        <v>1</v>
      </c>
      <c r="BV37" s="41">
        <f t="shared" si="55"/>
        <v>0</v>
      </c>
      <c r="BW37" s="41">
        <f t="shared" si="55"/>
        <v>0</v>
      </c>
      <c r="BX37" s="41">
        <f t="shared" si="55"/>
        <v>0</v>
      </c>
      <c r="BY37" s="41">
        <f t="shared" si="55"/>
        <v>0</v>
      </c>
      <c r="BZ37" s="41"/>
      <c r="CA37" s="44"/>
      <c r="CB37" s="28">
        <f t="shared" si="7"/>
        <v>17</v>
      </c>
      <c r="CC37" s="23">
        <f t="shared" si="6"/>
        <v>154</v>
      </c>
      <c r="CD37" s="22"/>
    </row>
    <row r="38" spans="1:82" ht="15.95" customHeight="1" x14ac:dyDescent="0.25">
      <c r="A38" s="36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4"/>
      <c r="M38" s="17"/>
      <c r="N38" s="17"/>
      <c r="O38" s="18">
        <v>0.5</v>
      </c>
      <c r="P38" s="19"/>
      <c r="Q38" s="19"/>
      <c r="R38" s="20">
        <v>3</v>
      </c>
      <c r="S38" s="20"/>
      <c r="T38" s="21"/>
      <c r="U38" s="20"/>
      <c r="V38" s="20"/>
      <c r="W38" s="20"/>
      <c r="X38" s="20"/>
      <c r="Y38" s="20"/>
      <c r="Z38" s="20"/>
      <c r="AA38" s="21"/>
      <c r="AB38" s="20"/>
      <c r="AC38" s="20"/>
      <c r="AD38" s="20"/>
      <c r="AE38" s="20"/>
      <c r="AF38" s="20"/>
      <c r="AG38" s="20">
        <v>3</v>
      </c>
      <c r="AH38" s="21">
        <v>6</v>
      </c>
      <c r="AI38" s="20">
        <v>9</v>
      </c>
      <c r="AJ38" s="20">
        <v>9</v>
      </c>
      <c r="AK38" s="20">
        <v>9</v>
      </c>
      <c r="AL38" s="20">
        <v>9</v>
      </c>
      <c r="AM38" s="20">
        <v>9</v>
      </c>
      <c r="AN38" s="20">
        <v>6</v>
      </c>
      <c r="AO38" s="21"/>
      <c r="AP38" s="20">
        <v>3</v>
      </c>
      <c r="AQ38" s="20"/>
      <c r="AR38" s="20"/>
      <c r="AS38" s="20"/>
      <c r="AT38" s="20"/>
      <c r="AU38" s="20"/>
      <c r="AV38" s="21"/>
      <c r="AW38" s="23"/>
      <c r="AX38" s="23"/>
      <c r="AY38" s="44"/>
      <c r="AZ38" s="23"/>
      <c r="BA38" s="23"/>
      <c r="BB38" s="23"/>
      <c r="BC38" s="23"/>
      <c r="BD38" s="23"/>
      <c r="BE38" s="23"/>
      <c r="BF38" s="44"/>
      <c r="BG38" s="23"/>
      <c r="BH38" s="23"/>
      <c r="BI38" s="23"/>
      <c r="BJ38" s="23"/>
      <c r="BK38" s="23"/>
      <c r="BL38" s="23"/>
      <c r="BM38" s="44"/>
      <c r="BN38" s="23"/>
      <c r="BO38" s="23"/>
      <c r="BP38" s="23"/>
      <c r="BQ38" s="23"/>
      <c r="BR38" s="23"/>
      <c r="BS38" s="23"/>
      <c r="BT38" s="44"/>
      <c r="BU38" s="23"/>
      <c r="BV38" s="23"/>
      <c r="BW38" s="23"/>
      <c r="BX38" s="23"/>
      <c r="BY38" s="23"/>
      <c r="BZ38" s="23"/>
      <c r="CA38" s="44"/>
      <c r="CB38" s="28">
        <f t="shared" si="7"/>
        <v>0</v>
      </c>
      <c r="CC38" s="23">
        <f t="shared" si="6"/>
        <v>66</v>
      </c>
      <c r="CD38" s="22"/>
    </row>
    <row r="39" spans="1:82" ht="15.95" customHeight="1" x14ac:dyDescent="0.25">
      <c r="A39" s="36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4"/>
      <c r="M39" s="17"/>
      <c r="N39" s="17"/>
      <c r="O39" s="18">
        <v>1</v>
      </c>
      <c r="P39" s="19"/>
      <c r="Q39" s="19"/>
      <c r="R39" s="20"/>
      <c r="S39" s="20"/>
      <c r="T39" s="21"/>
      <c r="U39" s="20"/>
      <c r="V39" s="20"/>
      <c r="W39" s="20"/>
      <c r="X39" s="20"/>
      <c r="Y39" s="20"/>
      <c r="Z39" s="20"/>
      <c r="AA39" s="21"/>
      <c r="AB39" s="20"/>
      <c r="AC39" s="20"/>
      <c r="AD39" s="20"/>
      <c r="AE39" s="20"/>
      <c r="AF39" s="20"/>
      <c r="AG39" s="20"/>
      <c r="AH39" s="21">
        <v>9</v>
      </c>
      <c r="AI39" s="20"/>
      <c r="AJ39" s="20"/>
      <c r="AK39" s="20"/>
      <c r="AL39" s="20"/>
      <c r="AM39" s="20"/>
      <c r="AN39" s="20"/>
      <c r="AO39" s="21"/>
      <c r="AP39" s="20"/>
      <c r="AQ39" s="20"/>
      <c r="AR39" s="20"/>
      <c r="AS39" s="20"/>
      <c r="AT39" s="20"/>
      <c r="AU39" s="20"/>
      <c r="AV39" s="21"/>
      <c r="AW39" s="23"/>
      <c r="AX39" s="23"/>
      <c r="AY39" s="44"/>
      <c r="AZ39" s="23"/>
      <c r="BA39" s="23"/>
      <c r="BB39" s="23"/>
      <c r="BC39" s="23"/>
      <c r="BD39" s="23"/>
      <c r="BE39" s="23"/>
      <c r="BF39" s="44"/>
      <c r="BG39" s="23"/>
      <c r="BH39" s="23"/>
      <c r="BI39" s="23"/>
      <c r="BJ39" s="23"/>
      <c r="BK39" s="23"/>
      <c r="BL39" s="23"/>
      <c r="BM39" s="44"/>
      <c r="BN39" s="23"/>
      <c r="BO39" s="23"/>
      <c r="BP39" s="23"/>
      <c r="BQ39" s="23"/>
      <c r="BR39" s="23"/>
      <c r="BS39" s="23"/>
      <c r="BT39" s="44"/>
      <c r="BU39" s="23"/>
      <c r="BV39" s="23"/>
      <c r="BW39" s="23"/>
      <c r="BX39" s="23"/>
      <c r="BY39" s="23"/>
      <c r="BZ39" s="23"/>
      <c r="CA39" s="44"/>
      <c r="CB39" s="28">
        <f t="shared" si="7"/>
        <v>0</v>
      </c>
      <c r="CC39" s="23">
        <f t="shared" si="6"/>
        <v>9</v>
      </c>
      <c r="CD39" s="22"/>
    </row>
    <row r="40" spans="1:82" ht="15.95" customHeight="1" x14ac:dyDescent="0.25">
      <c r="A40" s="36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4"/>
      <c r="M40" s="17"/>
      <c r="N40" s="17"/>
      <c r="O40" s="18" t="s">
        <v>19</v>
      </c>
      <c r="P40" s="19"/>
      <c r="Q40" s="19"/>
      <c r="R40" s="20" t="s">
        <v>20</v>
      </c>
      <c r="S40" s="20" t="s">
        <v>20</v>
      </c>
      <c r="T40" s="21"/>
      <c r="U40" s="20" t="s">
        <v>20</v>
      </c>
      <c r="V40" s="20" t="s">
        <v>20</v>
      </c>
      <c r="W40" s="20" t="s">
        <v>20</v>
      </c>
      <c r="X40" s="20" t="s">
        <v>20</v>
      </c>
      <c r="Y40" s="20" t="s">
        <v>20</v>
      </c>
      <c r="Z40" s="20" t="s">
        <v>20</v>
      </c>
      <c r="AA40" s="21"/>
      <c r="AB40" s="20" t="s">
        <v>20</v>
      </c>
      <c r="AC40" s="20" t="s">
        <v>20</v>
      </c>
      <c r="AD40" s="20"/>
      <c r="AE40" s="20" t="s">
        <v>20</v>
      </c>
      <c r="AF40" s="20" t="s">
        <v>20</v>
      </c>
      <c r="AG40" s="20" t="s">
        <v>20</v>
      </c>
      <c r="AH40" s="21" t="s">
        <v>20</v>
      </c>
      <c r="AI40" s="20" t="s">
        <v>20</v>
      </c>
      <c r="AJ40" s="20" t="s">
        <v>20</v>
      </c>
      <c r="AK40" s="20" t="s">
        <v>20</v>
      </c>
      <c r="AL40" s="20" t="s">
        <v>20</v>
      </c>
      <c r="AM40" s="20" t="s">
        <v>20</v>
      </c>
      <c r="AN40" s="20" t="s">
        <v>20</v>
      </c>
      <c r="AO40" s="21"/>
      <c r="AP40" s="20" t="s">
        <v>20</v>
      </c>
      <c r="AQ40" s="20"/>
      <c r="AR40" s="20"/>
      <c r="AS40" s="20"/>
      <c r="AT40" s="20"/>
      <c r="AU40" s="20"/>
      <c r="AV40" s="21"/>
      <c r="AW40" s="41">
        <f t="shared" ref="AW40:AX40" si="56">IF(R40="x",1,0)</f>
        <v>1</v>
      </c>
      <c r="AX40" s="41">
        <f t="shared" si="56"/>
        <v>1</v>
      </c>
      <c r="AY40" s="44"/>
      <c r="AZ40" s="41">
        <f t="shared" ref="AZ40:BE40" si="57">IF(U40="x",1,0)</f>
        <v>1</v>
      </c>
      <c r="BA40" s="41">
        <f t="shared" si="57"/>
        <v>1</v>
      </c>
      <c r="BB40" s="41">
        <f t="shared" si="57"/>
        <v>1</v>
      </c>
      <c r="BC40" s="41">
        <f t="shared" si="57"/>
        <v>1</v>
      </c>
      <c r="BD40" s="41">
        <f t="shared" si="57"/>
        <v>1</v>
      </c>
      <c r="BE40" s="41">
        <f t="shared" si="57"/>
        <v>1</v>
      </c>
      <c r="BF40" s="44"/>
      <c r="BG40" s="41">
        <f t="shared" ref="BG40:BL40" si="58">IF(AB40="x",1,0)</f>
        <v>1</v>
      </c>
      <c r="BH40" s="41">
        <f t="shared" si="58"/>
        <v>1</v>
      </c>
      <c r="BI40" s="41">
        <f t="shared" si="58"/>
        <v>0</v>
      </c>
      <c r="BJ40" s="41">
        <f t="shared" si="58"/>
        <v>1</v>
      </c>
      <c r="BK40" s="41">
        <f t="shared" si="58"/>
        <v>1</v>
      </c>
      <c r="BL40" s="41">
        <f t="shared" si="58"/>
        <v>1</v>
      </c>
      <c r="BM40" s="44"/>
      <c r="BN40" s="41">
        <f t="shared" ref="BN40:BS40" si="59">IF(AI40="x",1,0)</f>
        <v>1</v>
      </c>
      <c r="BO40" s="41">
        <f t="shared" si="59"/>
        <v>1</v>
      </c>
      <c r="BP40" s="41">
        <f t="shared" si="59"/>
        <v>1</v>
      </c>
      <c r="BQ40" s="41">
        <f t="shared" si="59"/>
        <v>1</v>
      </c>
      <c r="BR40" s="41">
        <f t="shared" si="59"/>
        <v>1</v>
      </c>
      <c r="BS40" s="41">
        <f t="shared" si="59"/>
        <v>1</v>
      </c>
      <c r="BT40" s="44"/>
      <c r="BU40" s="41">
        <f t="shared" ref="BU40:BZ40" si="60">IF(AP40="x",1,0)</f>
        <v>1</v>
      </c>
      <c r="BV40" s="41">
        <f t="shared" si="60"/>
        <v>0</v>
      </c>
      <c r="BW40" s="41">
        <f t="shared" si="60"/>
        <v>0</v>
      </c>
      <c r="BX40" s="41">
        <f t="shared" si="60"/>
        <v>0</v>
      </c>
      <c r="BY40" s="41">
        <f t="shared" si="60"/>
        <v>0</v>
      </c>
      <c r="BZ40" s="41">
        <f t="shared" si="60"/>
        <v>0</v>
      </c>
      <c r="CA40" s="44"/>
      <c r="CB40" s="28">
        <f t="shared" si="7"/>
        <v>20</v>
      </c>
      <c r="CC40" s="23">
        <f t="shared" si="6"/>
        <v>0</v>
      </c>
      <c r="CD40" s="22"/>
    </row>
    <row r="41" spans="1:82" ht="15.95" customHeight="1" x14ac:dyDescent="0.25">
      <c r="A41" s="36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4"/>
      <c r="M41" s="17">
        <v>8</v>
      </c>
      <c r="N41" s="17" t="s">
        <v>17</v>
      </c>
      <c r="O41" s="18" t="s">
        <v>82</v>
      </c>
      <c r="P41" s="19" t="s">
        <v>81</v>
      </c>
      <c r="Q41" s="19" t="s">
        <v>48</v>
      </c>
      <c r="R41" s="20">
        <v>12</v>
      </c>
      <c r="S41" s="20">
        <v>8</v>
      </c>
      <c r="T41" s="21"/>
      <c r="U41" s="20">
        <v>10</v>
      </c>
      <c r="V41" s="20">
        <v>8</v>
      </c>
      <c r="W41" s="20">
        <v>8</v>
      </c>
      <c r="X41" s="20">
        <v>10</v>
      </c>
      <c r="Y41" s="20">
        <v>10</v>
      </c>
      <c r="Z41" s="20">
        <v>4</v>
      </c>
      <c r="AA41" s="21"/>
      <c r="AB41" s="20" t="s">
        <v>21</v>
      </c>
      <c r="AC41" s="20">
        <v>8</v>
      </c>
      <c r="AD41" s="20">
        <v>10</v>
      </c>
      <c r="AE41" s="20">
        <v>8</v>
      </c>
      <c r="AF41" s="20">
        <v>10</v>
      </c>
      <c r="AG41" s="20">
        <v>10</v>
      </c>
      <c r="AH41" s="21"/>
      <c r="AI41" s="20">
        <v>8</v>
      </c>
      <c r="AJ41" s="20">
        <v>12</v>
      </c>
      <c r="AK41" s="20">
        <v>10</v>
      </c>
      <c r="AL41" s="20">
        <v>10</v>
      </c>
      <c r="AM41" s="20">
        <v>8</v>
      </c>
      <c r="AN41" s="20">
        <v>4</v>
      </c>
      <c r="AO41" s="21"/>
      <c r="AP41" s="20">
        <v>12</v>
      </c>
      <c r="AQ41" s="20"/>
      <c r="AR41" s="20"/>
      <c r="AS41" s="20"/>
      <c r="AT41" s="20"/>
      <c r="AU41" s="20"/>
      <c r="AV41" s="21"/>
      <c r="AW41" s="41">
        <f t="shared" ref="AW41" si="61">IF(R41="CM",0,IF(R41="AT",0,IF(R41="MAP",0,IF(R41="Cn",0,IF(R$6="S",IF(R41&gt;4.5,0.5,MAX(ROUNDUP(2*R41/8.75,0)/2,0)),IF(R41&gt;8.75,1,MAX(ROUNDUP(R41/8.75,0),0)))))))</f>
        <v>1</v>
      </c>
      <c r="AX41" s="41"/>
      <c r="AY41" s="44"/>
      <c r="AZ41" s="41">
        <f t="shared" ref="AZ41:BD41" si="62">IF(U41="CM",0,IF(U41="AT",0,IF(U41="MAP",0,IF(U41="Cn",0,IF(U$6="S",IF(U41&gt;4.5,0.5,MAX(ROUNDUP(2*U41/8.75,0)/2,0)),IF(U41&gt;8.75,1,MAX(ROUNDUP(U41/8.75,0),0)))))))</f>
        <v>1</v>
      </c>
      <c r="BA41" s="41">
        <f t="shared" si="62"/>
        <v>1</v>
      </c>
      <c r="BB41" s="41">
        <f t="shared" si="62"/>
        <v>1</v>
      </c>
      <c r="BC41" s="41">
        <f t="shared" si="62"/>
        <v>1</v>
      </c>
      <c r="BD41" s="41">
        <f t="shared" si="62"/>
        <v>1</v>
      </c>
      <c r="BE41" s="41"/>
      <c r="BF41" s="44"/>
      <c r="BG41" s="41">
        <f t="shared" ref="BG41:BK41" si="63">IF(AB41="CM",0,IF(AB41="AT",0,IF(AB41="MAP",0,IF(AB41="Cn",0,IF(AB$6="S",IF(AB41&gt;4.5,0.5,MAX(ROUNDUP(2*AB41/8.75,0)/2,0)),IF(AB41&gt;8.75,1,MAX(ROUNDUP(AB41/8.75,0),0)))))))</f>
        <v>1</v>
      </c>
      <c r="BH41" s="41">
        <f t="shared" si="63"/>
        <v>1</v>
      </c>
      <c r="BI41" s="41">
        <f t="shared" si="63"/>
        <v>1</v>
      </c>
      <c r="BJ41" s="41">
        <f t="shared" si="63"/>
        <v>1</v>
      </c>
      <c r="BK41" s="41">
        <f t="shared" si="63"/>
        <v>1</v>
      </c>
      <c r="BL41" s="41"/>
      <c r="BM41" s="44"/>
      <c r="BN41" s="41">
        <f t="shared" ref="BN41:BR41" si="64">IF(AI41="CM",0,IF(AI41="AT",0,IF(AI41="MAP",0,IF(AI41="Cn",0,IF(AI$6="S",IF(AI41&gt;4.5,0.5,MAX(ROUNDUP(2*AI41/8.75,0)/2,0)),IF(AI41&gt;8.75,1,MAX(ROUNDUP(AI41/8.75,0),0)))))))</f>
        <v>1</v>
      </c>
      <c r="BO41" s="41">
        <f t="shared" si="64"/>
        <v>1</v>
      </c>
      <c r="BP41" s="41">
        <f t="shared" si="64"/>
        <v>1</v>
      </c>
      <c r="BQ41" s="41">
        <f t="shared" si="64"/>
        <v>1</v>
      </c>
      <c r="BR41" s="41">
        <f t="shared" si="64"/>
        <v>1</v>
      </c>
      <c r="BS41" s="41"/>
      <c r="BT41" s="44"/>
      <c r="BU41" s="41">
        <f t="shared" ref="BU41:BY41" si="65">IF(AP41="CM",0,IF(AP41="AT",0,IF(AP41="MAP",0,IF(AP41="Cn",0,IF(AP$6="S",IF(AP41&gt;4.5,0.5,MAX(ROUNDUP(2*AP41/8.75,0)/2,0)),IF(AP41&gt;8.75,1,MAX(ROUNDUP(AP41/8.75,0),0)))))))</f>
        <v>1</v>
      </c>
      <c r="BV41" s="41">
        <f t="shared" si="65"/>
        <v>0</v>
      </c>
      <c r="BW41" s="41">
        <f t="shared" si="65"/>
        <v>0</v>
      </c>
      <c r="BX41" s="41">
        <f t="shared" si="65"/>
        <v>0</v>
      </c>
      <c r="BY41" s="41">
        <f t="shared" si="65"/>
        <v>0</v>
      </c>
      <c r="BZ41" s="41"/>
      <c r="CA41" s="44"/>
      <c r="CB41" s="28">
        <f t="shared" si="7"/>
        <v>17</v>
      </c>
      <c r="CC41" s="23">
        <f t="shared" si="6"/>
        <v>180</v>
      </c>
      <c r="CD41" s="22"/>
    </row>
    <row r="42" spans="1:82" ht="15.95" customHeight="1" x14ac:dyDescent="0.25">
      <c r="A42" s="36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4"/>
      <c r="M42" s="17"/>
      <c r="N42" s="17"/>
      <c r="O42" s="18">
        <v>0.5</v>
      </c>
      <c r="P42" s="19"/>
      <c r="Q42" s="19"/>
      <c r="R42" s="20">
        <v>3</v>
      </c>
      <c r="S42" s="20"/>
      <c r="T42" s="21">
        <v>10</v>
      </c>
      <c r="U42" s="20"/>
      <c r="V42" s="20"/>
      <c r="W42" s="20"/>
      <c r="X42" s="20"/>
      <c r="Y42" s="20"/>
      <c r="Z42" s="20"/>
      <c r="AA42" s="21"/>
      <c r="AB42" s="20"/>
      <c r="AC42" s="20"/>
      <c r="AD42" s="20"/>
      <c r="AE42" s="20"/>
      <c r="AF42" s="20"/>
      <c r="AG42" s="20"/>
      <c r="AH42" s="21">
        <v>10</v>
      </c>
      <c r="AI42" s="20"/>
      <c r="AJ42" s="20">
        <v>1</v>
      </c>
      <c r="AK42" s="20"/>
      <c r="AL42" s="20"/>
      <c r="AM42" s="20"/>
      <c r="AN42" s="20"/>
      <c r="AO42" s="21"/>
      <c r="AP42" s="20">
        <v>1</v>
      </c>
      <c r="AQ42" s="20"/>
      <c r="AR42" s="20"/>
      <c r="AS42" s="20"/>
      <c r="AT42" s="20"/>
      <c r="AU42" s="20"/>
      <c r="AV42" s="21"/>
      <c r="AW42" s="23"/>
      <c r="AX42" s="23"/>
      <c r="AY42" s="44"/>
      <c r="AZ42" s="23"/>
      <c r="BA42" s="23"/>
      <c r="BB42" s="23"/>
      <c r="BC42" s="23"/>
      <c r="BD42" s="23"/>
      <c r="BE42" s="23"/>
      <c r="BF42" s="44"/>
      <c r="BG42" s="23"/>
      <c r="BH42" s="23"/>
      <c r="BI42" s="23"/>
      <c r="BJ42" s="23"/>
      <c r="BK42" s="23"/>
      <c r="BL42" s="23"/>
      <c r="BM42" s="44"/>
      <c r="BN42" s="23"/>
      <c r="BO42" s="23"/>
      <c r="BP42" s="23"/>
      <c r="BQ42" s="23"/>
      <c r="BR42" s="23"/>
      <c r="BS42" s="23"/>
      <c r="BT42" s="44"/>
      <c r="BU42" s="23"/>
      <c r="BV42" s="23"/>
      <c r="BW42" s="23"/>
      <c r="BX42" s="23"/>
      <c r="BY42" s="23"/>
      <c r="BZ42" s="23"/>
      <c r="CA42" s="44"/>
      <c r="CB42" s="28">
        <f t="shared" si="7"/>
        <v>0</v>
      </c>
      <c r="CC42" s="23">
        <f t="shared" si="6"/>
        <v>25</v>
      </c>
      <c r="CD42" s="22"/>
    </row>
    <row r="43" spans="1:82" ht="15.95" customHeight="1" x14ac:dyDescent="0.25">
      <c r="A43" s="36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4"/>
      <c r="M43" s="17"/>
      <c r="N43" s="17"/>
      <c r="O43" s="18">
        <v>1</v>
      </c>
      <c r="P43" s="19"/>
      <c r="Q43" s="19"/>
      <c r="R43" s="20"/>
      <c r="S43" s="20"/>
      <c r="T43" s="21"/>
      <c r="U43" s="20"/>
      <c r="V43" s="20"/>
      <c r="W43" s="20"/>
      <c r="X43" s="20"/>
      <c r="Y43" s="20"/>
      <c r="Z43" s="20"/>
      <c r="AA43" s="21"/>
      <c r="AB43" s="20"/>
      <c r="AC43" s="20"/>
      <c r="AD43" s="20"/>
      <c r="AE43" s="20"/>
      <c r="AF43" s="20"/>
      <c r="AG43" s="20"/>
      <c r="AH43" s="21"/>
      <c r="AI43" s="20"/>
      <c r="AJ43" s="20"/>
      <c r="AK43" s="20"/>
      <c r="AL43" s="20"/>
      <c r="AM43" s="20"/>
      <c r="AN43" s="20"/>
      <c r="AO43" s="21"/>
      <c r="AP43" s="20"/>
      <c r="AQ43" s="20"/>
      <c r="AR43" s="20"/>
      <c r="AS43" s="20"/>
      <c r="AT43" s="20"/>
      <c r="AU43" s="20"/>
      <c r="AV43" s="21"/>
      <c r="AW43" s="23"/>
      <c r="AX43" s="23"/>
      <c r="AY43" s="44"/>
      <c r="AZ43" s="23"/>
      <c r="BA43" s="23"/>
      <c r="BB43" s="23"/>
      <c r="BC43" s="23"/>
      <c r="BD43" s="23"/>
      <c r="BE43" s="23"/>
      <c r="BF43" s="44"/>
      <c r="BG43" s="23"/>
      <c r="BH43" s="23"/>
      <c r="BI43" s="23"/>
      <c r="BJ43" s="23"/>
      <c r="BK43" s="23"/>
      <c r="BL43" s="23"/>
      <c r="BM43" s="44"/>
      <c r="BN43" s="23"/>
      <c r="BO43" s="23"/>
      <c r="BP43" s="23"/>
      <c r="BQ43" s="23"/>
      <c r="BR43" s="23"/>
      <c r="BS43" s="23"/>
      <c r="BT43" s="44"/>
      <c r="BU43" s="23"/>
      <c r="BV43" s="23"/>
      <c r="BW43" s="23"/>
      <c r="BX43" s="23"/>
      <c r="BY43" s="23"/>
      <c r="BZ43" s="23"/>
      <c r="CA43" s="44"/>
      <c r="CB43" s="28">
        <f t="shared" si="7"/>
        <v>0</v>
      </c>
      <c r="CC43" s="23">
        <f t="shared" si="6"/>
        <v>0</v>
      </c>
      <c r="CD43" s="22"/>
    </row>
    <row r="44" spans="1:82" ht="15.95" customHeight="1" x14ac:dyDescent="0.25">
      <c r="A44" s="36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4"/>
      <c r="M44" s="17"/>
      <c r="N44" s="17"/>
      <c r="O44" s="18" t="s">
        <v>19</v>
      </c>
      <c r="P44" s="19"/>
      <c r="Q44" s="19"/>
      <c r="R44" s="20" t="s">
        <v>20</v>
      </c>
      <c r="S44" s="20" t="s">
        <v>20</v>
      </c>
      <c r="T44" s="21" t="s">
        <v>20</v>
      </c>
      <c r="U44" s="20" t="s">
        <v>20</v>
      </c>
      <c r="V44" s="20" t="s">
        <v>20</v>
      </c>
      <c r="W44" s="20" t="s">
        <v>20</v>
      </c>
      <c r="X44" s="20" t="s">
        <v>20</v>
      </c>
      <c r="Y44" s="20" t="s">
        <v>20</v>
      </c>
      <c r="Z44" s="20" t="s">
        <v>20</v>
      </c>
      <c r="AA44" s="21"/>
      <c r="AB44" s="20"/>
      <c r="AC44" s="20" t="s">
        <v>20</v>
      </c>
      <c r="AD44" s="20" t="s">
        <v>20</v>
      </c>
      <c r="AE44" s="20" t="s">
        <v>20</v>
      </c>
      <c r="AF44" s="20" t="s">
        <v>20</v>
      </c>
      <c r="AG44" s="20" t="s">
        <v>20</v>
      </c>
      <c r="AH44" s="21" t="s">
        <v>20</v>
      </c>
      <c r="AI44" s="20" t="s">
        <v>20</v>
      </c>
      <c r="AJ44" s="20" t="s">
        <v>20</v>
      </c>
      <c r="AK44" s="20" t="s">
        <v>20</v>
      </c>
      <c r="AL44" s="20" t="s">
        <v>20</v>
      </c>
      <c r="AM44" s="20" t="s">
        <v>20</v>
      </c>
      <c r="AN44" s="20" t="s">
        <v>20</v>
      </c>
      <c r="AO44" s="21"/>
      <c r="AP44" s="20" t="s">
        <v>20</v>
      </c>
      <c r="AQ44" s="20"/>
      <c r="AR44" s="20"/>
      <c r="AS44" s="20"/>
      <c r="AT44" s="20"/>
      <c r="AU44" s="20"/>
      <c r="AV44" s="21"/>
      <c r="AW44" s="41">
        <f t="shared" ref="AW44:AX44" si="66">IF(R44="x",1,0)</f>
        <v>1</v>
      </c>
      <c r="AX44" s="41">
        <f t="shared" si="66"/>
        <v>1</v>
      </c>
      <c r="AY44" s="44"/>
      <c r="AZ44" s="41">
        <f t="shared" ref="AZ44:BE44" si="67">IF(U44="x",1,0)</f>
        <v>1</v>
      </c>
      <c r="BA44" s="41">
        <f t="shared" si="67"/>
        <v>1</v>
      </c>
      <c r="BB44" s="41">
        <f t="shared" si="67"/>
        <v>1</v>
      </c>
      <c r="BC44" s="41">
        <f t="shared" si="67"/>
        <v>1</v>
      </c>
      <c r="BD44" s="41">
        <f t="shared" si="67"/>
        <v>1</v>
      </c>
      <c r="BE44" s="41">
        <f t="shared" si="67"/>
        <v>1</v>
      </c>
      <c r="BF44" s="44"/>
      <c r="BG44" s="41">
        <f t="shared" ref="BG44:BL44" si="68">IF(AB44="x",1,0)</f>
        <v>0</v>
      </c>
      <c r="BH44" s="41">
        <f t="shared" si="68"/>
        <v>1</v>
      </c>
      <c r="BI44" s="41">
        <f t="shared" si="68"/>
        <v>1</v>
      </c>
      <c r="BJ44" s="41">
        <f t="shared" si="68"/>
        <v>1</v>
      </c>
      <c r="BK44" s="41">
        <f t="shared" si="68"/>
        <v>1</v>
      </c>
      <c r="BL44" s="41">
        <f t="shared" si="68"/>
        <v>1</v>
      </c>
      <c r="BM44" s="44"/>
      <c r="BN44" s="41">
        <f t="shared" ref="BN44:BS44" si="69">IF(AI44="x",1,0)</f>
        <v>1</v>
      </c>
      <c r="BO44" s="41">
        <f t="shared" si="69"/>
        <v>1</v>
      </c>
      <c r="BP44" s="41">
        <f t="shared" si="69"/>
        <v>1</v>
      </c>
      <c r="BQ44" s="41">
        <f t="shared" si="69"/>
        <v>1</v>
      </c>
      <c r="BR44" s="41">
        <f t="shared" si="69"/>
        <v>1</v>
      </c>
      <c r="BS44" s="41">
        <f t="shared" si="69"/>
        <v>1</v>
      </c>
      <c r="BT44" s="44"/>
      <c r="BU44" s="41">
        <f t="shared" ref="BU44:BZ44" si="70">IF(AP44="x",1,0)</f>
        <v>1</v>
      </c>
      <c r="BV44" s="41">
        <f t="shared" si="70"/>
        <v>0</v>
      </c>
      <c r="BW44" s="41">
        <f t="shared" si="70"/>
        <v>0</v>
      </c>
      <c r="BX44" s="41">
        <f t="shared" si="70"/>
        <v>0</v>
      </c>
      <c r="BY44" s="41">
        <f t="shared" si="70"/>
        <v>0</v>
      </c>
      <c r="BZ44" s="41">
        <f t="shared" si="70"/>
        <v>0</v>
      </c>
      <c r="CA44" s="44"/>
      <c r="CB44" s="28">
        <f t="shared" si="7"/>
        <v>20</v>
      </c>
      <c r="CC44" s="23">
        <f t="shared" si="6"/>
        <v>0</v>
      </c>
      <c r="CD44" s="22"/>
    </row>
    <row r="45" spans="1:82" ht="15.95" customHeight="1" x14ac:dyDescent="0.25">
      <c r="A45" s="36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4"/>
      <c r="M45" s="17">
        <v>9</v>
      </c>
      <c r="N45" s="17" t="s">
        <v>17</v>
      </c>
      <c r="O45" s="18" t="s">
        <v>83</v>
      </c>
      <c r="P45" s="19" t="s">
        <v>84</v>
      </c>
      <c r="Q45" s="19" t="s">
        <v>49</v>
      </c>
      <c r="R45" s="20">
        <v>4</v>
      </c>
      <c r="S45" s="20">
        <v>4</v>
      </c>
      <c r="T45" s="21"/>
      <c r="U45" s="20">
        <v>13</v>
      </c>
      <c r="V45" s="20">
        <v>10</v>
      </c>
      <c r="W45" s="20">
        <v>8</v>
      </c>
      <c r="X45" s="20" t="s">
        <v>18</v>
      </c>
      <c r="Y45" s="20">
        <v>10</v>
      </c>
      <c r="Z45" s="20">
        <v>4</v>
      </c>
      <c r="AA45" s="21"/>
      <c r="AB45" s="20">
        <v>10</v>
      </c>
      <c r="AC45" s="20">
        <v>11</v>
      </c>
      <c r="AD45" s="20">
        <v>12</v>
      </c>
      <c r="AE45" s="20">
        <v>10</v>
      </c>
      <c r="AF45" s="20">
        <v>10</v>
      </c>
      <c r="AG45" s="20">
        <v>4</v>
      </c>
      <c r="AH45" s="21"/>
      <c r="AI45" s="20">
        <v>8</v>
      </c>
      <c r="AJ45" s="20">
        <v>10</v>
      </c>
      <c r="AK45" s="20">
        <v>8</v>
      </c>
      <c r="AL45" s="20">
        <v>8</v>
      </c>
      <c r="AM45" s="20">
        <v>8</v>
      </c>
      <c r="AN45" s="20">
        <v>10</v>
      </c>
      <c r="AO45" s="21"/>
      <c r="AP45" s="20" t="s">
        <v>18</v>
      </c>
      <c r="AQ45" s="20"/>
      <c r="AR45" s="20"/>
      <c r="AS45" s="20"/>
      <c r="AT45" s="20"/>
      <c r="AU45" s="20"/>
      <c r="AV45" s="21"/>
      <c r="AW45" s="41">
        <f t="shared" ref="AW45" si="71">IF(R45="CM",0,IF(R45="AT",0,IF(R45="MAP",0,IF(R45="Cn",0,IF(R$6="S",IF(R45&gt;4.5,0.5,MAX(ROUNDUP(2*R45/8.75,0)/2,0)),IF(R45&gt;8.75,1,MAX(ROUNDUP(R45/8.75,0),0)))))))</f>
        <v>1</v>
      </c>
      <c r="AX45" s="41"/>
      <c r="AY45" s="44"/>
      <c r="AZ45" s="41">
        <f t="shared" ref="AZ45:BD45" si="72">IF(U45="CM",0,IF(U45="AT",0,IF(U45="MAP",0,IF(U45="Cn",0,IF(U$6="S",IF(U45&gt;4.5,0.5,MAX(ROUNDUP(2*U45/8.75,0)/2,0)),IF(U45&gt;8.75,1,MAX(ROUNDUP(U45/8.75,0),0)))))))</f>
        <v>1</v>
      </c>
      <c r="BA45" s="41">
        <f t="shared" si="72"/>
        <v>1</v>
      </c>
      <c r="BB45" s="41">
        <f t="shared" si="72"/>
        <v>1</v>
      </c>
      <c r="BC45" s="41">
        <f t="shared" si="72"/>
        <v>1</v>
      </c>
      <c r="BD45" s="41">
        <f t="shared" si="72"/>
        <v>1</v>
      </c>
      <c r="BE45" s="41"/>
      <c r="BF45" s="44"/>
      <c r="BG45" s="41">
        <f t="shared" ref="BG45:BK45" si="73">IF(AB45="CM",0,IF(AB45="AT",0,IF(AB45="MAP",0,IF(AB45="Cn",0,IF(AB$6="S",IF(AB45&gt;4.5,0.5,MAX(ROUNDUP(2*AB45/8.75,0)/2,0)),IF(AB45&gt;8.75,1,MAX(ROUNDUP(AB45/8.75,0),0)))))))</f>
        <v>1</v>
      </c>
      <c r="BH45" s="41">
        <f t="shared" si="73"/>
        <v>1</v>
      </c>
      <c r="BI45" s="41">
        <f t="shared" si="73"/>
        <v>1</v>
      </c>
      <c r="BJ45" s="41">
        <f t="shared" si="73"/>
        <v>1</v>
      </c>
      <c r="BK45" s="41">
        <f t="shared" si="73"/>
        <v>1</v>
      </c>
      <c r="BL45" s="41"/>
      <c r="BM45" s="44"/>
      <c r="BN45" s="41">
        <f t="shared" ref="BN45:BR45" si="74">IF(AI45="CM",0,IF(AI45="AT",0,IF(AI45="MAP",0,IF(AI45="Cn",0,IF(AI$6="S",IF(AI45&gt;4.5,0.5,MAX(ROUNDUP(2*AI45/8.75,0)/2,0)),IF(AI45&gt;8.75,1,MAX(ROUNDUP(AI45/8.75,0),0)))))))</f>
        <v>1</v>
      </c>
      <c r="BO45" s="41">
        <f t="shared" si="74"/>
        <v>1</v>
      </c>
      <c r="BP45" s="41">
        <f t="shared" si="74"/>
        <v>1</v>
      </c>
      <c r="BQ45" s="41">
        <f t="shared" si="74"/>
        <v>1</v>
      </c>
      <c r="BR45" s="41">
        <f t="shared" si="74"/>
        <v>1</v>
      </c>
      <c r="BS45" s="41"/>
      <c r="BT45" s="44"/>
      <c r="BU45" s="41">
        <f t="shared" ref="BU45:BY45" si="75">IF(AP45="CM",0,IF(AP45="AT",0,IF(AP45="MAP",0,IF(AP45="Cn",0,IF(AP$6="S",IF(AP45&gt;4.5,0.5,MAX(ROUNDUP(2*AP45/8.75,0)/2,0)),IF(AP45&gt;8.75,1,MAX(ROUNDUP(AP45/8.75,0),0)))))))</f>
        <v>1</v>
      </c>
      <c r="BV45" s="41">
        <f t="shared" si="75"/>
        <v>0</v>
      </c>
      <c r="BW45" s="41">
        <f t="shared" si="75"/>
        <v>0</v>
      </c>
      <c r="BX45" s="41">
        <f t="shared" si="75"/>
        <v>0</v>
      </c>
      <c r="BY45" s="41">
        <f t="shared" si="75"/>
        <v>0</v>
      </c>
      <c r="BZ45" s="41"/>
      <c r="CA45" s="44"/>
      <c r="CB45" s="28">
        <f t="shared" si="7"/>
        <v>17</v>
      </c>
      <c r="CC45" s="23">
        <f t="shared" si="6"/>
        <v>162</v>
      </c>
      <c r="CD45" s="22"/>
    </row>
    <row r="46" spans="1:82" ht="15.95" customHeight="1" x14ac:dyDescent="0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5"/>
      <c r="M46" s="17"/>
      <c r="N46" s="17"/>
      <c r="O46" s="18">
        <v>0.5</v>
      </c>
      <c r="P46" s="19"/>
      <c r="Q46" s="19"/>
      <c r="R46" s="20">
        <v>9</v>
      </c>
      <c r="S46" s="20">
        <v>9</v>
      </c>
      <c r="T46" s="21">
        <v>2</v>
      </c>
      <c r="U46" s="20">
        <v>2</v>
      </c>
      <c r="V46" s="20"/>
      <c r="W46" s="20"/>
      <c r="X46" s="20"/>
      <c r="Y46" s="20"/>
      <c r="Z46" s="20"/>
      <c r="AA46" s="21"/>
      <c r="AB46" s="20"/>
      <c r="AC46" s="20"/>
      <c r="AD46" s="20"/>
      <c r="AE46" s="20"/>
      <c r="AF46" s="20"/>
      <c r="AG46" s="20"/>
      <c r="AH46" s="21"/>
      <c r="AI46" s="20"/>
      <c r="AJ46" s="20"/>
      <c r="AK46" s="20"/>
      <c r="AL46" s="20"/>
      <c r="AM46" s="20"/>
      <c r="AN46" s="20"/>
      <c r="AO46" s="21">
        <v>11</v>
      </c>
      <c r="AP46" s="20"/>
      <c r="AQ46" s="20"/>
      <c r="AR46" s="20"/>
      <c r="AS46" s="20"/>
      <c r="AT46" s="20"/>
      <c r="AU46" s="20"/>
      <c r="AV46" s="21"/>
      <c r="AW46" s="23"/>
      <c r="AX46" s="23"/>
      <c r="AY46" s="44"/>
      <c r="AZ46" s="23"/>
      <c r="BA46" s="23"/>
      <c r="BB46" s="23"/>
      <c r="BC46" s="23"/>
      <c r="BD46" s="23"/>
      <c r="BE46" s="23"/>
      <c r="BF46" s="44"/>
      <c r="BG46" s="23"/>
      <c r="BH46" s="23"/>
      <c r="BI46" s="23"/>
      <c r="BJ46" s="23"/>
      <c r="BK46" s="23"/>
      <c r="BL46" s="23"/>
      <c r="BM46" s="44"/>
      <c r="BN46" s="23"/>
      <c r="BO46" s="23"/>
      <c r="BP46" s="23"/>
      <c r="BQ46" s="23"/>
      <c r="BR46" s="23"/>
      <c r="BS46" s="23"/>
      <c r="BT46" s="44"/>
      <c r="BU46" s="23"/>
      <c r="BV46" s="23"/>
      <c r="BW46" s="23"/>
      <c r="BX46" s="23"/>
      <c r="BY46" s="23"/>
      <c r="BZ46" s="23"/>
      <c r="CA46" s="44"/>
      <c r="CB46" s="28">
        <f t="shared" si="7"/>
        <v>0</v>
      </c>
      <c r="CC46" s="23">
        <f t="shared" si="6"/>
        <v>33</v>
      </c>
      <c r="CD46" s="22"/>
    </row>
    <row r="47" spans="1:82" ht="15.95" customHeight="1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52"/>
      <c r="N47" s="17"/>
      <c r="O47" s="18">
        <v>1</v>
      </c>
      <c r="P47" s="19"/>
      <c r="Q47" s="19"/>
      <c r="R47" s="20"/>
      <c r="S47" s="20"/>
      <c r="T47" s="21">
        <v>6</v>
      </c>
      <c r="U47" s="20"/>
      <c r="V47" s="20"/>
      <c r="W47" s="20"/>
      <c r="X47" s="20"/>
      <c r="Y47" s="20"/>
      <c r="Z47" s="20"/>
      <c r="AA47" s="21"/>
      <c r="AB47" s="20"/>
      <c r="AC47" s="20"/>
      <c r="AD47" s="20"/>
      <c r="AE47" s="20"/>
      <c r="AF47" s="20"/>
      <c r="AG47" s="20"/>
      <c r="AH47" s="21"/>
      <c r="AI47" s="20"/>
      <c r="AJ47" s="20"/>
      <c r="AK47" s="20"/>
      <c r="AL47" s="20"/>
      <c r="AM47" s="20"/>
      <c r="AN47" s="20"/>
      <c r="AO47" s="21"/>
      <c r="AP47" s="20"/>
      <c r="AQ47" s="20"/>
      <c r="AR47" s="20"/>
      <c r="AS47" s="20"/>
      <c r="AT47" s="20"/>
      <c r="AU47" s="20"/>
      <c r="AV47" s="21"/>
      <c r="AW47" s="23"/>
      <c r="AX47" s="23"/>
      <c r="AY47" s="44"/>
      <c r="AZ47" s="23"/>
      <c r="BA47" s="23"/>
      <c r="BB47" s="23"/>
      <c r="BC47" s="23"/>
      <c r="BD47" s="23"/>
      <c r="BE47" s="23"/>
      <c r="BF47" s="44"/>
      <c r="BG47" s="23"/>
      <c r="BH47" s="23"/>
      <c r="BI47" s="23"/>
      <c r="BJ47" s="23"/>
      <c r="BK47" s="23"/>
      <c r="BL47" s="23"/>
      <c r="BM47" s="44"/>
      <c r="BN47" s="23"/>
      <c r="BO47" s="23"/>
      <c r="BP47" s="23"/>
      <c r="BQ47" s="23"/>
      <c r="BR47" s="23"/>
      <c r="BS47" s="23"/>
      <c r="BT47" s="44"/>
      <c r="BU47" s="23"/>
      <c r="BV47" s="23"/>
      <c r="BW47" s="23"/>
      <c r="BX47" s="23"/>
      <c r="BY47" s="23"/>
      <c r="BZ47" s="23"/>
      <c r="CA47" s="44"/>
      <c r="CB47" s="28">
        <f t="shared" si="7"/>
        <v>0</v>
      </c>
      <c r="CC47" s="23">
        <f t="shared" si="6"/>
        <v>6</v>
      </c>
      <c r="CD47" s="22"/>
    </row>
    <row r="48" spans="1:82" ht="15.95" customHeight="1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52"/>
      <c r="N48" s="17"/>
      <c r="O48" s="18" t="s">
        <v>19</v>
      </c>
      <c r="P48" s="19"/>
      <c r="Q48" s="19"/>
      <c r="R48" s="20" t="s">
        <v>20</v>
      </c>
      <c r="S48" s="20" t="s">
        <v>20</v>
      </c>
      <c r="T48" s="21" t="s">
        <v>20</v>
      </c>
      <c r="U48" s="20" t="s">
        <v>20</v>
      </c>
      <c r="V48" s="20" t="s">
        <v>20</v>
      </c>
      <c r="W48" s="20" t="s">
        <v>20</v>
      </c>
      <c r="X48" s="20"/>
      <c r="Y48" s="20" t="s">
        <v>20</v>
      </c>
      <c r="Z48" s="20" t="s">
        <v>20</v>
      </c>
      <c r="AA48" s="21"/>
      <c r="AB48" s="20" t="s">
        <v>20</v>
      </c>
      <c r="AC48" s="20" t="s">
        <v>20</v>
      </c>
      <c r="AD48" s="20" t="s">
        <v>20</v>
      </c>
      <c r="AE48" s="20" t="s">
        <v>20</v>
      </c>
      <c r="AF48" s="20" t="s">
        <v>20</v>
      </c>
      <c r="AG48" s="20" t="s">
        <v>20</v>
      </c>
      <c r="AH48" s="21"/>
      <c r="AI48" s="20" t="s">
        <v>20</v>
      </c>
      <c r="AJ48" s="20" t="s">
        <v>20</v>
      </c>
      <c r="AK48" s="20" t="s">
        <v>20</v>
      </c>
      <c r="AL48" s="20" t="s">
        <v>20</v>
      </c>
      <c r="AM48" s="20" t="s">
        <v>20</v>
      </c>
      <c r="AN48" s="20" t="s">
        <v>20</v>
      </c>
      <c r="AO48" s="21" t="s">
        <v>20</v>
      </c>
      <c r="AP48" s="20"/>
      <c r="AQ48" s="20"/>
      <c r="AR48" s="20"/>
      <c r="AS48" s="20"/>
      <c r="AT48" s="20"/>
      <c r="AU48" s="20"/>
      <c r="AV48" s="21"/>
      <c r="AW48" s="41">
        <f t="shared" ref="AW48:AX48" si="76">IF(R48="x",1,0)</f>
        <v>1</v>
      </c>
      <c r="AX48" s="41">
        <f t="shared" si="76"/>
        <v>1</v>
      </c>
      <c r="AY48" s="44"/>
      <c r="AZ48" s="41">
        <f t="shared" ref="AZ48:BE48" si="77">IF(U48="x",1,0)</f>
        <v>1</v>
      </c>
      <c r="BA48" s="41">
        <f t="shared" si="77"/>
        <v>1</v>
      </c>
      <c r="BB48" s="41">
        <f t="shared" si="77"/>
        <v>1</v>
      </c>
      <c r="BC48" s="41">
        <f t="shared" si="77"/>
        <v>0</v>
      </c>
      <c r="BD48" s="41">
        <f t="shared" si="77"/>
        <v>1</v>
      </c>
      <c r="BE48" s="41">
        <f t="shared" si="77"/>
        <v>1</v>
      </c>
      <c r="BF48" s="44"/>
      <c r="BG48" s="41">
        <f t="shared" ref="BG48:BL48" si="78">IF(AB48="x",1,0)</f>
        <v>1</v>
      </c>
      <c r="BH48" s="41">
        <f t="shared" si="78"/>
        <v>1</v>
      </c>
      <c r="BI48" s="41">
        <f t="shared" si="78"/>
        <v>1</v>
      </c>
      <c r="BJ48" s="41">
        <f t="shared" si="78"/>
        <v>1</v>
      </c>
      <c r="BK48" s="41">
        <f t="shared" si="78"/>
        <v>1</v>
      </c>
      <c r="BL48" s="41">
        <f t="shared" si="78"/>
        <v>1</v>
      </c>
      <c r="BM48" s="44"/>
      <c r="BN48" s="41">
        <f t="shared" ref="BN48:BS48" si="79">IF(AI48="x",1,0)</f>
        <v>1</v>
      </c>
      <c r="BO48" s="41">
        <f t="shared" si="79"/>
        <v>1</v>
      </c>
      <c r="BP48" s="41">
        <f t="shared" si="79"/>
        <v>1</v>
      </c>
      <c r="BQ48" s="41">
        <f t="shared" si="79"/>
        <v>1</v>
      </c>
      <c r="BR48" s="41">
        <f t="shared" si="79"/>
        <v>1</v>
      </c>
      <c r="BS48" s="41">
        <f t="shared" si="79"/>
        <v>1</v>
      </c>
      <c r="BT48" s="44"/>
      <c r="BU48" s="41">
        <f t="shared" ref="BU48:BZ48" si="80">IF(AP48="x",1,0)</f>
        <v>0</v>
      </c>
      <c r="BV48" s="41">
        <f t="shared" si="80"/>
        <v>0</v>
      </c>
      <c r="BW48" s="41">
        <f t="shared" si="80"/>
        <v>0</v>
      </c>
      <c r="BX48" s="41">
        <f t="shared" si="80"/>
        <v>0</v>
      </c>
      <c r="BY48" s="41">
        <f t="shared" si="80"/>
        <v>0</v>
      </c>
      <c r="BZ48" s="41">
        <f t="shared" si="80"/>
        <v>0</v>
      </c>
      <c r="CA48" s="44"/>
      <c r="CB48" s="28">
        <f t="shared" si="7"/>
        <v>19</v>
      </c>
      <c r="CC48" s="23">
        <f t="shared" si="6"/>
        <v>0</v>
      </c>
      <c r="CD48" s="22"/>
    </row>
    <row r="49" spans="1:82" ht="15.95" customHeight="1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52">
        <v>10</v>
      </c>
      <c r="N49" s="17" t="s">
        <v>17</v>
      </c>
      <c r="O49" s="18" t="s">
        <v>85</v>
      </c>
      <c r="P49" s="19" t="s">
        <v>86</v>
      </c>
      <c r="Q49" s="19" t="s">
        <v>50</v>
      </c>
      <c r="R49" s="20">
        <v>10</v>
      </c>
      <c r="S49" s="20">
        <v>4</v>
      </c>
      <c r="T49" s="21"/>
      <c r="U49" s="20">
        <v>11</v>
      </c>
      <c r="V49" s="20">
        <v>8</v>
      </c>
      <c r="W49" s="20">
        <v>11</v>
      </c>
      <c r="X49" s="20">
        <v>10</v>
      </c>
      <c r="Y49" s="20">
        <v>7</v>
      </c>
      <c r="Z49" s="20">
        <v>10</v>
      </c>
      <c r="AA49" s="21"/>
      <c r="AB49" s="20">
        <v>8</v>
      </c>
      <c r="AC49" s="20">
        <v>12</v>
      </c>
      <c r="AD49" s="20">
        <v>11</v>
      </c>
      <c r="AE49" s="20">
        <v>11</v>
      </c>
      <c r="AF49" s="20">
        <v>8</v>
      </c>
      <c r="AG49" s="20"/>
      <c r="AH49" s="21"/>
      <c r="AI49" s="20">
        <v>12</v>
      </c>
      <c r="AJ49" s="20">
        <v>9</v>
      </c>
      <c r="AK49" s="20">
        <v>11</v>
      </c>
      <c r="AL49" s="20">
        <v>9</v>
      </c>
      <c r="AM49" s="20">
        <v>10</v>
      </c>
      <c r="AN49" s="20">
        <v>10</v>
      </c>
      <c r="AO49" s="21"/>
      <c r="AP49" s="20">
        <v>10</v>
      </c>
      <c r="AQ49" s="20"/>
      <c r="AR49" s="20"/>
      <c r="AS49" s="20"/>
      <c r="AT49" s="20"/>
      <c r="AU49" s="20"/>
      <c r="AV49" s="21"/>
      <c r="AW49" s="41">
        <f t="shared" ref="AW49" si="81">IF(R49="CM",0,IF(R49="AT",0,IF(R49="MAP",0,IF(R49="Cn",0,IF(R$6="S",IF(R49&gt;4.5,0.5,MAX(ROUNDUP(2*R49/8.75,0)/2,0)),IF(R49&gt;8.75,1,MAX(ROUNDUP(R49/8.75,0),0)))))))</f>
        <v>1</v>
      </c>
      <c r="AX49" s="41"/>
      <c r="AY49" s="44"/>
      <c r="AZ49" s="41">
        <f t="shared" ref="AZ49:BD49" si="82">IF(U49="CM",0,IF(U49="AT",0,IF(U49="MAP",0,IF(U49="Cn",0,IF(U$6="S",IF(U49&gt;4.5,0.5,MAX(ROUNDUP(2*U49/8.75,0)/2,0)),IF(U49&gt;8.75,1,MAX(ROUNDUP(U49/8.75,0),0)))))))</f>
        <v>1</v>
      </c>
      <c r="BA49" s="41">
        <f t="shared" si="82"/>
        <v>1</v>
      </c>
      <c r="BB49" s="41">
        <f t="shared" si="82"/>
        <v>1</v>
      </c>
      <c r="BC49" s="41">
        <f t="shared" si="82"/>
        <v>1</v>
      </c>
      <c r="BD49" s="41">
        <f t="shared" si="82"/>
        <v>1</v>
      </c>
      <c r="BE49" s="41"/>
      <c r="BF49" s="44"/>
      <c r="BG49" s="41">
        <f t="shared" ref="BG49:BK49" si="83">IF(AB49="CM",0,IF(AB49="AT",0,IF(AB49="MAP",0,IF(AB49="Cn",0,IF(AB$6="S",IF(AB49&gt;4.5,0.5,MAX(ROUNDUP(2*AB49/8.75,0)/2,0)),IF(AB49&gt;8.75,1,MAX(ROUNDUP(AB49/8.75,0),0)))))))</f>
        <v>1</v>
      </c>
      <c r="BH49" s="41">
        <f t="shared" si="83"/>
        <v>1</v>
      </c>
      <c r="BI49" s="41">
        <f t="shared" si="83"/>
        <v>1</v>
      </c>
      <c r="BJ49" s="41">
        <f t="shared" si="83"/>
        <v>1</v>
      </c>
      <c r="BK49" s="41">
        <f t="shared" si="83"/>
        <v>1</v>
      </c>
      <c r="BL49" s="41"/>
      <c r="BM49" s="44"/>
      <c r="BN49" s="41">
        <f t="shared" ref="BN49:BR49" si="84">IF(AI49="CM",0,IF(AI49="AT",0,IF(AI49="MAP",0,IF(AI49="Cn",0,IF(AI$6="S",IF(AI49&gt;4.5,0.5,MAX(ROUNDUP(2*AI49/8.75,0)/2,0)),IF(AI49&gt;8.75,1,MAX(ROUNDUP(AI49/8.75,0),0)))))))</f>
        <v>1</v>
      </c>
      <c r="BO49" s="41">
        <f t="shared" si="84"/>
        <v>1</v>
      </c>
      <c r="BP49" s="41">
        <f t="shared" si="84"/>
        <v>1</v>
      </c>
      <c r="BQ49" s="41">
        <f t="shared" si="84"/>
        <v>1</v>
      </c>
      <c r="BR49" s="41">
        <f t="shared" si="84"/>
        <v>1</v>
      </c>
      <c r="BS49" s="41"/>
      <c r="BT49" s="44"/>
      <c r="BU49" s="41">
        <f t="shared" ref="BU49:BY49" si="85">IF(AP49="CM",0,IF(AP49="AT",0,IF(AP49="MAP",0,IF(AP49="Cn",0,IF(AP$6="S",IF(AP49&gt;4.5,0.5,MAX(ROUNDUP(2*AP49/8.75,0)/2,0)),IF(AP49&gt;8.75,1,MAX(ROUNDUP(AP49/8.75,0),0)))))))</f>
        <v>1</v>
      </c>
      <c r="BV49" s="41">
        <f t="shared" si="85"/>
        <v>0</v>
      </c>
      <c r="BW49" s="41">
        <f t="shared" si="85"/>
        <v>0</v>
      </c>
      <c r="BX49" s="41">
        <f t="shared" si="85"/>
        <v>0</v>
      </c>
      <c r="BY49" s="41">
        <f t="shared" si="85"/>
        <v>0</v>
      </c>
      <c r="BZ49" s="41"/>
      <c r="CA49" s="44"/>
      <c r="CB49" s="28">
        <f t="shared" si="7"/>
        <v>17</v>
      </c>
      <c r="CC49" s="23">
        <f t="shared" si="6"/>
        <v>192</v>
      </c>
      <c r="CD49" s="23"/>
    </row>
    <row r="50" spans="1:82" ht="15.95" customHeight="1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52"/>
      <c r="N50" s="17"/>
      <c r="O50" s="18">
        <v>0.5</v>
      </c>
      <c r="P50" s="19"/>
      <c r="Q50" s="19"/>
      <c r="R50" s="20"/>
      <c r="S50" s="20"/>
      <c r="T50" s="21"/>
      <c r="U50" s="20"/>
      <c r="V50" s="20"/>
      <c r="W50" s="20"/>
      <c r="X50" s="20"/>
      <c r="Y50" s="20"/>
      <c r="Z50" s="20"/>
      <c r="AA50" s="21">
        <v>10</v>
      </c>
      <c r="AB50" s="20"/>
      <c r="AC50" s="20"/>
      <c r="AD50" s="20"/>
      <c r="AE50" s="20"/>
      <c r="AF50" s="20"/>
      <c r="AG50" s="20"/>
      <c r="AH50" s="21"/>
      <c r="AI50" s="20">
        <v>1</v>
      </c>
      <c r="AJ50" s="20"/>
      <c r="AK50" s="20"/>
      <c r="AL50" s="20"/>
      <c r="AM50" s="20"/>
      <c r="AN50" s="20"/>
      <c r="AO50" s="21">
        <v>10</v>
      </c>
      <c r="AP50" s="20"/>
      <c r="AQ50" s="20"/>
      <c r="AR50" s="20"/>
      <c r="AS50" s="20"/>
      <c r="AT50" s="20"/>
      <c r="AU50" s="20"/>
      <c r="AV50" s="21"/>
      <c r="AW50" s="23"/>
      <c r="AX50" s="23"/>
      <c r="AY50" s="44"/>
      <c r="AZ50" s="23"/>
      <c r="BA50" s="23"/>
      <c r="BB50" s="23"/>
      <c r="BC50" s="23"/>
      <c r="BD50" s="23"/>
      <c r="BE50" s="23"/>
      <c r="BF50" s="44"/>
      <c r="BG50" s="23"/>
      <c r="BH50" s="23"/>
      <c r="BI50" s="23"/>
      <c r="BJ50" s="23"/>
      <c r="BK50" s="23"/>
      <c r="BL50" s="23"/>
      <c r="BM50" s="44"/>
      <c r="BN50" s="23"/>
      <c r="BO50" s="23"/>
      <c r="BP50" s="23"/>
      <c r="BQ50" s="23"/>
      <c r="BR50" s="23"/>
      <c r="BS50" s="23"/>
      <c r="BT50" s="44"/>
      <c r="BU50" s="23"/>
      <c r="BV50" s="23"/>
      <c r="BW50" s="23"/>
      <c r="BX50" s="23"/>
      <c r="BY50" s="23"/>
      <c r="BZ50" s="23"/>
      <c r="CA50" s="44"/>
      <c r="CB50" s="28">
        <f t="shared" si="7"/>
        <v>0</v>
      </c>
      <c r="CC50" s="23">
        <f t="shared" si="6"/>
        <v>21</v>
      </c>
      <c r="CD50" s="23"/>
    </row>
    <row r="51" spans="1:82" ht="15.95" customHeight="1" x14ac:dyDescent="0.25">
      <c r="M51" s="17"/>
      <c r="N51" s="17"/>
      <c r="O51" s="18">
        <v>1</v>
      </c>
      <c r="P51" s="19"/>
      <c r="Q51" s="19"/>
      <c r="R51" s="20"/>
      <c r="S51" s="20"/>
      <c r="T51" s="21"/>
      <c r="U51" s="20"/>
      <c r="V51" s="20"/>
      <c r="W51" s="20"/>
      <c r="X51" s="20"/>
      <c r="Y51" s="20"/>
      <c r="Z51" s="20"/>
      <c r="AA51" s="21"/>
      <c r="AB51" s="20"/>
      <c r="AC51" s="20"/>
      <c r="AD51" s="20"/>
      <c r="AE51" s="20"/>
      <c r="AF51" s="20"/>
      <c r="AG51" s="20"/>
      <c r="AH51" s="21"/>
      <c r="AI51" s="20"/>
      <c r="AJ51" s="20"/>
      <c r="AK51" s="20"/>
      <c r="AL51" s="20"/>
      <c r="AM51" s="20"/>
      <c r="AN51" s="20"/>
      <c r="AO51" s="21"/>
      <c r="AP51" s="20"/>
      <c r="AQ51" s="20"/>
      <c r="AR51" s="20"/>
      <c r="AS51" s="20"/>
      <c r="AT51" s="20"/>
      <c r="AU51" s="20"/>
      <c r="AV51" s="21"/>
      <c r="AW51" s="23"/>
      <c r="AX51" s="23"/>
      <c r="AY51" s="44"/>
      <c r="AZ51" s="23"/>
      <c r="BA51" s="23"/>
      <c r="BB51" s="23"/>
      <c r="BC51" s="23"/>
      <c r="BD51" s="23"/>
      <c r="BE51" s="23"/>
      <c r="BF51" s="44"/>
      <c r="BG51" s="23"/>
      <c r="BH51" s="23"/>
      <c r="BI51" s="23"/>
      <c r="BJ51" s="23"/>
      <c r="BK51" s="23"/>
      <c r="BL51" s="23"/>
      <c r="BM51" s="44"/>
      <c r="BN51" s="23"/>
      <c r="BO51" s="23"/>
      <c r="BP51" s="23"/>
      <c r="BQ51" s="23"/>
      <c r="BR51" s="23"/>
      <c r="BS51" s="23"/>
      <c r="BT51" s="44"/>
      <c r="BU51" s="23"/>
      <c r="BV51" s="23"/>
      <c r="BW51" s="23"/>
      <c r="BX51" s="23"/>
      <c r="BY51" s="23"/>
      <c r="BZ51" s="23"/>
      <c r="CA51" s="44"/>
      <c r="CB51" s="28">
        <f t="shared" si="7"/>
        <v>0</v>
      </c>
      <c r="CC51" s="23">
        <f t="shared" si="6"/>
        <v>0</v>
      </c>
      <c r="CD51" s="23"/>
    </row>
    <row r="52" spans="1:82" ht="15.95" customHeight="1" x14ac:dyDescent="0.25">
      <c r="M52" s="17"/>
      <c r="N52" s="17"/>
      <c r="O52" s="18" t="s">
        <v>19</v>
      </c>
      <c r="P52" s="19"/>
      <c r="Q52" s="19"/>
      <c r="R52" s="20" t="s">
        <v>20</v>
      </c>
      <c r="S52" s="20" t="s">
        <v>20</v>
      </c>
      <c r="T52" s="21"/>
      <c r="U52" s="20" t="s">
        <v>20</v>
      </c>
      <c r="V52" s="20" t="s">
        <v>20</v>
      </c>
      <c r="W52" s="20" t="s">
        <v>20</v>
      </c>
      <c r="X52" s="20" t="s">
        <v>20</v>
      </c>
      <c r="Y52" s="20" t="s">
        <v>20</v>
      </c>
      <c r="Z52" s="20" t="s">
        <v>20</v>
      </c>
      <c r="AA52" s="21" t="s">
        <v>20</v>
      </c>
      <c r="AB52" s="20" t="s">
        <v>20</v>
      </c>
      <c r="AC52" s="20" t="s">
        <v>20</v>
      </c>
      <c r="AD52" s="20" t="s">
        <v>20</v>
      </c>
      <c r="AE52" s="20" t="s">
        <v>20</v>
      </c>
      <c r="AF52" s="20" t="s">
        <v>20</v>
      </c>
      <c r="AG52" s="20"/>
      <c r="AH52" s="21"/>
      <c r="AI52" s="20" t="s">
        <v>20</v>
      </c>
      <c r="AJ52" s="20" t="s">
        <v>20</v>
      </c>
      <c r="AK52" s="20" t="s">
        <v>20</v>
      </c>
      <c r="AL52" s="20" t="s">
        <v>20</v>
      </c>
      <c r="AM52" s="20" t="s">
        <v>20</v>
      </c>
      <c r="AN52" s="20" t="s">
        <v>20</v>
      </c>
      <c r="AO52" s="21" t="s">
        <v>20</v>
      </c>
      <c r="AP52" s="20" t="s">
        <v>20</v>
      </c>
      <c r="AQ52" s="20"/>
      <c r="AR52" s="20"/>
      <c r="AS52" s="20"/>
      <c r="AT52" s="20"/>
      <c r="AU52" s="20"/>
      <c r="AV52" s="21"/>
      <c r="AW52" s="41">
        <f t="shared" ref="AW52:AX52" si="86">IF(R52="x",1,0)</f>
        <v>1</v>
      </c>
      <c r="AX52" s="41">
        <f t="shared" si="86"/>
        <v>1</v>
      </c>
      <c r="AY52" s="44"/>
      <c r="AZ52" s="41">
        <f t="shared" ref="AZ52:BE52" si="87">IF(U52="x",1,0)</f>
        <v>1</v>
      </c>
      <c r="BA52" s="41">
        <f t="shared" si="87"/>
        <v>1</v>
      </c>
      <c r="BB52" s="41">
        <f t="shared" si="87"/>
        <v>1</v>
      </c>
      <c r="BC52" s="41">
        <f t="shared" si="87"/>
        <v>1</v>
      </c>
      <c r="BD52" s="41">
        <f t="shared" si="87"/>
        <v>1</v>
      </c>
      <c r="BE52" s="41">
        <f t="shared" si="87"/>
        <v>1</v>
      </c>
      <c r="BF52" s="44"/>
      <c r="BG52" s="41">
        <f t="shared" ref="BG52:BL52" si="88">IF(AB52="x",1,0)</f>
        <v>1</v>
      </c>
      <c r="BH52" s="41">
        <f t="shared" si="88"/>
        <v>1</v>
      </c>
      <c r="BI52" s="41">
        <f t="shared" si="88"/>
        <v>1</v>
      </c>
      <c r="BJ52" s="41">
        <f t="shared" si="88"/>
        <v>1</v>
      </c>
      <c r="BK52" s="41">
        <f t="shared" si="88"/>
        <v>1</v>
      </c>
      <c r="BL52" s="41">
        <f t="shared" si="88"/>
        <v>0</v>
      </c>
      <c r="BM52" s="44"/>
      <c r="BN52" s="41">
        <f t="shared" ref="BN52:BS52" si="89">IF(AI52="x",1,0)</f>
        <v>1</v>
      </c>
      <c r="BO52" s="41">
        <f t="shared" si="89"/>
        <v>1</v>
      </c>
      <c r="BP52" s="41">
        <f t="shared" si="89"/>
        <v>1</v>
      </c>
      <c r="BQ52" s="41">
        <f t="shared" si="89"/>
        <v>1</v>
      </c>
      <c r="BR52" s="41">
        <f t="shared" si="89"/>
        <v>1</v>
      </c>
      <c r="BS52" s="41">
        <f t="shared" si="89"/>
        <v>1</v>
      </c>
      <c r="BT52" s="44"/>
      <c r="BU52" s="41">
        <f t="shared" ref="BU52:BZ52" si="90">IF(AP52="x",1,0)</f>
        <v>1</v>
      </c>
      <c r="BV52" s="41">
        <f t="shared" si="90"/>
        <v>0</v>
      </c>
      <c r="BW52" s="41">
        <f t="shared" si="90"/>
        <v>0</v>
      </c>
      <c r="BX52" s="41">
        <f t="shared" si="90"/>
        <v>0</v>
      </c>
      <c r="BY52" s="41">
        <f t="shared" si="90"/>
        <v>0</v>
      </c>
      <c r="BZ52" s="41">
        <f t="shared" si="90"/>
        <v>0</v>
      </c>
      <c r="CA52" s="44"/>
      <c r="CB52" s="28">
        <f t="shared" si="7"/>
        <v>20</v>
      </c>
      <c r="CC52" s="23">
        <f t="shared" si="6"/>
        <v>0</v>
      </c>
      <c r="CD52" s="23"/>
    </row>
    <row r="53" spans="1:82" ht="15.95" customHeight="1" x14ac:dyDescent="0.25">
      <c r="M53" s="17">
        <v>11</v>
      </c>
      <c r="N53" s="17" t="s">
        <v>17</v>
      </c>
      <c r="O53" s="18" t="s">
        <v>87</v>
      </c>
      <c r="P53" s="19" t="s">
        <v>88</v>
      </c>
      <c r="Q53" s="19" t="s">
        <v>46</v>
      </c>
      <c r="R53" s="20">
        <v>11</v>
      </c>
      <c r="S53" s="20">
        <v>12</v>
      </c>
      <c r="T53" s="21"/>
      <c r="U53" s="20">
        <v>9</v>
      </c>
      <c r="V53" s="20">
        <v>8</v>
      </c>
      <c r="W53" s="20">
        <v>10</v>
      </c>
      <c r="X53" s="20">
        <v>4</v>
      </c>
      <c r="Y53" s="20">
        <v>10</v>
      </c>
      <c r="Z53" s="20">
        <v>10</v>
      </c>
      <c r="AA53" s="21"/>
      <c r="AB53" s="20">
        <v>10</v>
      </c>
      <c r="AC53" s="20">
        <v>10</v>
      </c>
      <c r="AD53" s="20">
        <v>10</v>
      </c>
      <c r="AE53" s="20">
        <v>10</v>
      </c>
      <c r="AF53" s="20">
        <v>10</v>
      </c>
      <c r="AG53" s="20">
        <v>10</v>
      </c>
      <c r="AH53" s="21"/>
      <c r="AI53" s="20">
        <v>10</v>
      </c>
      <c r="AJ53" s="20">
        <v>10</v>
      </c>
      <c r="AK53" s="20">
        <v>10</v>
      </c>
      <c r="AL53" s="20">
        <v>8</v>
      </c>
      <c r="AM53" s="20">
        <v>8</v>
      </c>
      <c r="AN53" s="20">
        <v>2</v>
      </c>
      <c r="AO53" s="21"/>
      <c r="AP53" s="20">
        <v>4</v>
      </c>
      <c r="AQ53" s="20"/>
      <c r="AR53" s="20"/>
      <c r="AS53" s="20"/>
      <c r="AT53" s="20"/>
      <c r="AU53" s="20"/>
      <c r="AV53" s="21"/>
      <c r="AW53" s="41">
        <f t="shared" ref="AW53" si="91">IF(R53="CM",0,IF(R53="AT",0,IF(R53="MAP",0,IF(R53="Cn",0,IF(R$6="S",IF(R53&gt;4.5,0.5,MAX(ROUNDUP(2*R53/8.75,0)/2,0)),IF(R53&gt;8.75,1,MAX(ROUNDUP(R53/8.75,0),0)))))))</f>
        <v>1</v>
      </c>
      <c r="AX53" s="41"/>
      <c r="AY53" s="44"/>
      <c r="AZ53" s="41">
        <f t="shared" ref="AZ53:BD53" si="92">IF(U53="CM",0,IF(U53="AT",0,IF(U53="MAP",0,IF(U53="Cn",0,IF(U$6="S",IF(U53&gt;4.5,0.5,MAX(ROUNDUP(2*U53/8.75,0)/2,0)),IF(U53&gt;8.75,1,MAX(ROUNDUP(U53/8.75,0),0)))))))</f>
        <v>1</v>
      </c>
      <c r="BA53" s="41">
        <f t="shared" si="92"/>
        <v>1</v>
      </c>
      <c r="BB53" s="41">
        <f t="shared" si="92"/>
        <v>1</v>
      </c>
      <c r="BC53" s="41">
        <f t="shared" si="92"/>
        <v>1</v>
      </c>
      <c r="BD53" s="41">
        <f t="shared" si="92"/>
        <v>1</v>
      </c>
      <c r="BE53" s="41"/>
      <c r="BF53" s="44"/>
      <c r="BG53" s="41">
        <f t="shared" ref="BG53:BK53" si="93">IF(AB53="CM",0,IF(AB53="AT",0,IF(AB53="MAP",0,IF(AB53="Cn",0,IF(AB$6="S",IF(AB53&gt;4.5,0.5,MAX(ROUNDUP(2*AB53/8.75,0)/2,0)),IF(AB53&gt;8.75,1,MAX(ROUNDUP(AB53/8.75,0),0)))))))</f>
        <v>1</v>
      </c>
      <c r="BH53" s="41">
        <f t="shared" si="93"/>
        <v>1</v>
      </c>
      <c r="BI53" s="41">
        <f t="shared" si="93"/>
        <v>1</v>
      </c>
      <c r="BJ53" s="41">
        <f t="shared" si="93"/>
        <v>1</v>
      </c>
      <c r="BK53" s="41">
        <f t="shared" si="93"/>
        <v>1</v>
      </c>
      <c r="BL53" s="41"/>
      <c r="BM53" s="44"/>
      <c r="BN53" s="41">
        <f t="shared" ref="BN53:BR53" si="94">IF(AI53="CM",0,IF(AI53="AT",0,IF(AI53="MAP",0,IF(AI53="Cn",0,IF(AI$6="S",IF(AI53&gt;4.5,0.5,MAX(ROUNDUP(2*AI53/8.75,0)/2,0)),IF(AI53&gt;8.75,1,MAX(ROUNDUP(AI53/8.75,0),0)))))))</f>
        <v>1</v>
      </c>
      <c r="BO53" s="41">
        <f t="shared" si="94"/>
        <v>1</v>
      </c>
      <c r="BP53" s="41">
        <f t="shared" si="94"/>
        <v>1</v>
      </c>
      <c r="BQ53" s="41">
        <f t="shared" si="94"/>
        <v>1</v>
      </c>
      <c r="BR53" s="41">
        <f t="shared" si="94"/>
        <v>1</v>
      </c>
      <c r="BS53" s="41"/>
      <c r="BT53" s="44"/>
      <c r="BU53" s="41">
        <f t="shared" ref="BU53:BY53" si="95">IF(AP53="CM",0,IF(AP53="AT",0,IF(AP53="MAP",0,IF(AP53="Cn",0,IF(AP$6="S",IF(AP53&gt;4.5,0.5,MAX(ROUNDUP(2*AP53/8.75,0)/2,0)),IF(AP53&gt;8.75,1,MAX(ROUNDUP(AP53/8.75,0),0)))))))</f>
        <v>1</v>
      </c>
      <c r="BV53" s="41">
        <f t="shared" si="95"/>
        <v>0</v>
      </c>
      <c r="BW53" s="41">
        <f t="shared" si="95"/>
        <v>0</v>
      </c>
      <c r="BX53" s="41">
        <f t="shared" si="95"/>
        <v>0</v>
      </c>
      <c r="BY53" s="41">
        <f t="shared" si="95"/>
        <v>0</v>
      </c>
      <c r="BZ53" s="41"/>
      <c r="CA53" s="44"/>
      <c r="CB53" s="28">
        <f t="shared" si="7"/>
        <v>17</v>
      </c>
      <c r="CC53" s="23">
        <f t="shared" si="6"/>
        <v>186</v>
      </c>
      <c r="CD53" s="23"/>
    </row>
    <row r="54" spans="1:82" ht="15.95" customHeight="1" x14ac:dyDescent="0.25">
      <c r="M54" s="17"/>
      <c r="N54" s="17"/>
      <c r="O54" s="18">
        <v>0.5</v>
      </c>
      <c r="P54" s="19"/>
      <c r="Q54" s="19"/>
      <c r="R54" s="20"/>
      <c r="S54" s="20">
        <v>3</v>
      </c>
      <c r="T54" s="21"/>
      <c r="U54" s="20"/>
      <c r="V54" s="20"/>
      <c r="W54" s="20"/>
      <c r="X54" s="20"/>
      <c r="Y54" s="20"/>
      <c r="Z54" s="20"/>
      <c r="AA54" s="21">
        <v>10</v>
      </c>
      <c r="AB54" s="20"/>
      <c r="AC54" s="20"/>
      <c r="AD54" s="20"/>
      <c r="AE54" s="20"/>
      <c r="AF54" s="20"/>
      <c r="AG54" s="20"/>
      <c r="AH54" s="21">
        <v>10</v>
      </c>
      <c r="AI54" s="20"/>
      <c r="AJ54" s="20"/>
      <c r="AK54" s="20"/>
      <c r="AL54" s="20"/>
      <c r="AM54" s="20"/>
      <c r="AN54" s="20">
        <v>3</v>
      </c>
      <c r="AO54" s="21">
        <v>4</v>
      </c>
      <c r="AP54" s="20">
        <v>9</v>
      </c>
      <c r="AQ54" s="20"/>
      <c r="AR54" s="20"/>
      <c r="AS54" s="20"/>
      <c r="AT54" s="20"/>
      <c r="AU54" s="20"/>
      <c r="AV54" s="21"/>
      <c r="AW54" s="23"/>
      <c r="AX54" s="23"/>
      <c r="AY54" s="44"/>
      <c r="AZ54" s="23"/>
      <c r="BA54" s="23"/>
      <c r="BB54" s="23"/>
      <c r="BC54" s="23"/>
      <c r="BD54" s="23"/>
      <c r="BE54" s="23"/>
      <c r="BF54" s="44"/>
      <c r="BG54" s="23"/>
      <c r="BH54" s="23"/>
      <c r="BI54" s="23"/>
      <c r="BJ54" s="23"/>
      <c r="BK54" s="23"/>
      <c r="BL54" s="23"/>
      <c r="BM54" s="44"/>
      <c r="BN54" s="23"/>
      <c r="BO54" s="23"/>
      <c r="BP54" s="23"/>
      <c r="BQ54" s="23"/>
      <c r="BR54" s="23"/>
      <c r="BS54" s="23"/>
      <c r="BT54" s="44"/>
      <c r="BU54" s="23"/>
      <c r="BV54" s="23"/>
      <c r="BW54" s="23"/>
      <c r="BX54" s="23"/>
      <c r="BY54" s="23"/>
      <c r="BZ54" s="23"/>
      <c r="CA54" s="44"/>
      <c r="CB54" s="28">
        <f t="shared" si="7"/>
        <v>0</v>
      </c>
      <c r="CC54" s="23">
        <f t="shared" si="6"/>
        <v>39</v>
      </c>
      <c r="CD54" s="23"/>
    </row>
    <row r="55" spans="1:82" ht="15.95" customHeight="1" x14ac:dyDescent="0.25">
      <c r="M55" s="17"/>
      <c r="N55" s="17"/>
      <c r="O55" s="18">
        <v>1</v>
      </c>
      <c r="P55" s="19"/>
      <c r="Q55" s="19"/>
      <c r="R55" s="20"/>
      <c r="S55" s="20"/>
      <c r="T55" s="21"/>
      <c r="U55" s="20"/>
      <c r="V55" s="20"/>
      <c r="W55" s="20"/>
      <c r="X55" s="20"/>
      <c r="Y55" s="20"/>
      <c r="Z55" s="20"/>
      <c r="AA55" s="21"/>
      <c r="AB55" s="20"/>
      <c r="AC55" s="20"/>
      <c r="AD55" s="20"/>
      <c r="AE55" s="20"/>
      <c r="AF55" s="20"/>
      <c r="AG55" s="20"/>
      <c r="AH55" s="21"/>
      <c r="AI55" s="20"/>
      <c r="AJ55" s="20"/>
      <c r="AK55" s="20"/>
      <c r="AL55" s="20"/>
      <c r="AM55" s="20"/>
      <c r="AN55" s="20"/>
      <c r="AO55" s="21">
        <v>9</v>
      </c>
      <c r="AP55" s="20"/>
      <c r="AQ55" s="20"/>
      <c r="AR55" s="20"/>
      <c r="AS55" s="20"/>
      <c r="AT55" s="20"/>
      <c r="AU55" s="20"/>
      <c r="AV55" s="21"/>
      <c r="AW55" s="23"/>
      <c r="AX55" s="23"/>
      <c r="AY55" s="44"/>
      <c r="AZ55" s="23"/>
      <c r="BA55" s="23"/>
      <c r="BB55" s="23"/>
      <c r="BC55" s="23"/>
      <c r="BD55" s="23"/>
      <c r="BE55" s="23"/>
      <c r="BF55" s="44"/>
      <c r="BG55" s="23"/>
      <c r="BH55" s="23"/>
      <c r="BI55" s="23"/>
      <c r="BJ55" s="23"/>
      <c r="BK55" s="23"/>
      <c r="BL55" s="23"/>
      <c r="BM55" s="44"/>
      <c r="BN55" s="23"/>
      <c r="BO55" s="23"/>
      <c r="BP55" s="23"/>
      <c r="BQ55" s="23"/>
      <c r="BR55" s="23"/>
      <c r="BS55" s="23"/>
      <c r="BT55" s="44"/>
      <c r="BU55" s="23"/>
      <c r="BV55" s="23"/>
      <c r="BW55" s="23"/>
      <c r="BX55" s="23"/>
      <c r="BY55" s="23"/>
      <c r="BZ55" s="23"/>
      <c r="CA55" s="44"/>
      <c r="CB55" s="28">
        <f t="shared" si="7"/>
        <v>0</v>
      </c>
      <c r="CC55" s="23">
        <f t="shared" si="6"/>
        <v>9</v>
      </c>
      <c r="CD55" s="23"/>
    </row>
    <row r="56" spans="1:82" ht="15.95" customHeight="1" x14ac:dyDescent="0.25">
      <c r="M56" s="17"/>
      <c r="N56" s="17"/>
      <c r="O56" s="18" t="s">
        <v>19</v>
      </c>
      <c r="P56" s="19"/>
      <c r="Q56" s="19"/>
      <c r="R56" s="20" t="s">
        <v>20</v>
      </c>
      <c r="S56" s="20" t="s">
        <v>20</v>
      </c>
      <c r="T56" s="21"/>
      <c r="U56" s="20" t="s">
        <v>20</v>
      </c>
      <c r="V56" s="20" t="s">
        <v>20</v>
      </c>
      <c r="W56" s="20" t="s">
        <v>20</v>
      </c>
      <c r="X56" s="20" t="s">
        <v>20</v>
      </c>
      <c r="Y56" s="20" t="s">
        <v>20</v>
      </c>
      <c r="Z56" s="20" t="s">
        <v>20</v>
      </c>
      <c r="AA56" s="21" t="s">
        <v>20</v>
      </c>
      <c r="AB56" s="20" t="s">
        <v>20</v>
      </c>
      <c r="AC56" s="20" t="s">
        <v>20</v>
      </c>
      <c r="AD56" s="20" t="s">
        <v>20</v>
      </c>
      <c r="AE56" s="20" t="s">
        <v>20</v>
      </c>
      <c r="AF56" s="20" t="s">
        <v>20</v>
      </c>
      <c r="AG56" s="20" t="s">
        <v>20</v>
      </c>
      <c r="AH56" s="21" t="s">
        <v>20</v>
      </c>
      <c r="AI56" s="20" t="s">
        <v>20</v>
      </c>
      <c r="AJ56" s="20" t="s">
        <v>20</v>
      </c>
      <c r="AK56" s="20" t="s">
        <v>20</v>
      </c>
      <c r="AL56" s="20" t="s">
        <v>20</v>
      </c>
      <c r="AM56" s="20" t="s">
        <v>20</v>
      </c>
      <c r="AN56" s="20" t="s">
        <v>20</v>
      </c>
      <c r="AO56" s="21" t="s">
        <v>20</v>
      </c>
      <c r="AP56" s="20" t="s">
        <v>20</v>
      </c>
      <c r="AQ56" s="20"/>
      <c r="AR56" s="20"/>
      <c r="AS56" s="20"/>
      <c r="AT56" s="20"/>
      <c r="AU56" s="20"/>
      <c r="AV56" s="21"/>
      <c r="AW56" s="41">
        <f t="shared" ref="AW56:AX56" si="96">IF(R56="x",1,0)</f>
        <v>1</v>
      </c>
      <c r="AX56" s="41">
        <f t="shared" si="96"/>
        <v>1</v>
      </c>
      <c r="AY56" s="44"/>
      <c r="AZ56" s="41">
        <f t="shared" ref="AZ56:BE56" si="97">IF(U56="x",1,0)</f>
        <v>1</v>
      </c>
      <c r="BA56" s="41">
        <f t="shared" si="97"/>
        <v>1</v>
      </c>
      <c r="BB56" s="41">
        <f t="shared" si="97"/>
        <v>1</v>
      </c>
      <c r="BC56" s="41">
        <f t="shared" si="97"/>
        <v>1</v>
      </c>
      <c r="BD56" s="41">
        <f t="shared" si="97"/>
        <v>1</v>
      </c>
      <c r="BE56" s="41">
        <f t="shared" si="97"/>
        <v>1</v>
      </c>
      <c r="BF56" s="44"/>
      <c r="BG56" s="41">
        <f t="shared" ref="BG56:BL56" si="98">IF(AB56="x",1,0)</f>
        <v>1</v>
      </c>
      <c r="BH56" s="41">
        <f t="shared" si="98"/>
        <v>1</v>
      </c>
      <c r="BI56" s="41">
        <f t="shared" si="98"/>
        <v>1</v>
      </c>
      <c r="BJ56" s="41">
        <f t="shared" si="98"/>
        <v>1</v>
      </c>
      <c r="BK56" s="41">
        <f t="shared" si="98"/>
        <v>1</v>
      </c>
      <c r="BL56" s="41">
        <f t="shared" si="98"/>
        <v>1</v>
      </c>
      <c r="BM56" s="44"/>
      <c r="BN56" s="41">
        <f t="shared" ref="BN56:BS56" si="99">IF(AI56="x",1,0)</f>
        <v>1</v>
      </c>
      <c r="BO56" s="41">
        <f t="shared" si="99"/>
        <v>1</v>
      </c>
      <c r="BP56" s="41">
        <f t="shared" si="99"/>
        <v>1</v>
      </c>
      <c r="BQ56" s="41">
        <f t="shared" si="99"/>
        <v>1</v>
      </c>
      <c r="BR56" s="41">
        <f t="shared" si="99"/>
        <v>1</v>
      </c>
      <c r="BS56" s="41">
        <f t="shared" si="99"/>
        <v>1</v>
      </c>
      <c r="BT56" s="44"/>
      <c r="BU56" s="41">
        <f t="shared" ref="BU56:BZ56" si="100">IF(AP56="x",1,0)</f>
        <v>1</v>
      </c>
      <c r="BV56" s="41">
        <f t="shared" si="100"/>
        <v>0</v>
      </c>
      <c r="BW56" s="41">
        <f t="shared" si="100"/>
        <v>0</v>
      </c>
      <c r="BX56" s="41">
        <f t="shared" si="100"/>
        <v>0</v>
      </c>
      <c r="BY56" s="41">
        <f t="shared" si="100"/>
        <v>0</v>
      </c>
      <c r="BZ56" s="41">
        <f t="shared" si="100"/>
        <v>0</v>
      </c>
      <c r="CA56" s="44"/>
      <c r="CB56" s="28">
        <f t="shared" si="7"/>
        <v>21</v>
      </c>
      <c r="CC56" s="23">
        <f t="shared" si="6"/>
        <v>0</v>
      </c>
      <c r="CD56" s="23"/>
    </row>
    <row r="57" spans="1:82" ht="15.95" customHeight="1" x14ac:dyDescent="0.25">
      <c r="M57" s="17">
        <v>13</v>
      </c>
      <c r="N57" s="17" t="s">
        <v>23</v>
      </c>
      <c r="O57" s="25" t="s">
        <v>89</v>
      </c>
      <c r="P57" s="26" t="s">
        <v>90</v>
      </c>
      <c r="Q57" s="19" t="s">
        <v>51</v>
      </c>
      <c r="R57" s="20">
        <v>8.5</v>
      </c>
      <c r="S57" s="20"/>
      <c r="T57" s="21"/>
      <c r="U57" s="20">
        <v>9.5</v>
      </c>
      <c r="V57" s="20">
        <v>9.5</v>
      </c>
      <c r="W57" s="20">
        <v>9.5</v>
      </c>
      <c r="X57" s="20">
        <v>13</v>
      </c>
      <c r="Y57" s="20"/>
      <c r="Z57" s="20"/>
      <c r="AA57" s="21"/>
      <c r="AB57" s="20">
        <v>9.5</v>
      </c>
      <c r="AC57" s="20" t="s">
        <v>18</v>
      </c>
      <c r="AD57" s="20">
        <v>9.5</v>
      </c>
      <c r="AE57" s="20">
        <v>9.5</v>
      </c>
      <c r="AF57" s="20">
        <v>8.5</v>
      </c>
      <c r="AG57" s="20"/>
      <c r="AH57" s="21"/>
      <c r="AI57" s="20">
        <v>9.5</v>
      </c>
      <c r="AJ57" s="20">
        <v>9.5</v>
      </c>
      <c r="AK57" s="20">
        <v>9.5</v>
      </c>
      <c r="AL57" s="20">
        <v>9.5</v>
      </c>
      <c r="AM57" s="20">
        <v>8.5</v>
      </c>
      <c r="AN57" s="20">
        <v>6.5</v>
      </c>
      <c r="AO57" s="21"/>
      <c r="AP57" s="20">
        <v>9.5</v>
      </c>
      <c r="AQ57" s="20"/>
      <c r="AR57" s="20"/>
      <c r="AS57" s="20"/>
      <c r="AT57" s="20"/>
      <c r="AU57" s="20"/>
      <c r="AV57" s="21"/>
      <c r="AW57" s="41">
        <f t="shared" ref="AW57" si="101">IF(R57="CM",0,IF(R57="AT",0,IF(R57="MAP",0,IF(R57="Cn",0,IF(R$6="S",IF(R57&gt;4.5,0.5,MAX(ROUNDUP(2*R57/8.75,0)/2,0)),IF(R57&gt;8.75,1,MAX(ROUNDUP(R57/8.75,0),0)))))))</f>
        <v>1</v>
      </c>
      <c r="AX57" s="41"/>
      <c r="AY57" s="44"/>
      <c r="AZ57" s="41">
        <f t="shared" ref="AZ57:BD57" si="102">IF(U57="CM",0,IF(U57="AT",0,IF(U57="MAP",0,IF(U57="Cn",0,IF(U$6="S",IF(U57&gt;4.5,0.5,MAX(ROUNDUP(2*U57/8.75,0)/2,0)),IF(U57&gt;8.75,1,MAX(ROUNDUP(U57/8.75,0),0)))))))</f>
        <v>1</v>
      </c>
      <c r="BA57" s="41">
        <f t="shared" si="102"/>
        <v>1</v>
      </c>
      <c r="BB57" s="41">
        <f t="shared" si="102"/>
        <v>1</v>
      </c>
      <c r="BC57" s="41">
        <f t="shared" si="102"/>
        <v>1</v>
      </c>
      <c r="BD57" s="41">
        <f t="shared" si="102"/>
        <v>0</v>
      </c>
      <c r="BE57" s="41"/>
      <c r="BF57" s="44"/>
      <c r="BG57" s="41">
        <f t="shared" ref="BG57:BK57" si="103">IF(AB57="CM",0,IF(AB57="AT",0,IF(AB57="MAP",0,IF(AB57="Cn",0,IF(AB$6="S",IF(AB57&gt;4.5,0.5,MAX(ROUNDUP(2*AB57/8.75,0)/2,0)),IF(AB57&gt;8.75,1,MAX(ROUNDUP(AB57/8.75,0),0)))))))</f>
        <v>1</v>
      </c>
      <c r="BH57" s="41">
        <f t="shared" si="103"/>
        <v>1</v>
      </c>
      <c r="BI57" s="41">
        <f t="shared" si="103"/>
        <v>1</v>
      </c>
      <c r="BJ57" s="41">
        <f t="shared" si="103"/>
        <v>1</v>
      </c>
      <c r="BK57" s="41">
        <f t="shared" si="103"/>
        <v>1</v>
      </c>
      <c r="BL57" s="41"/>
      <c r="BM57" s="44"/>
      <c r="BN57" s="41">
        <f t="shared" ref="BN57:BR57" si="104">IF(AI57="CM",0,IF(AI57="AT",0,IF(AI57="MAP",0,IF(AI57="Cn",0,IF(AI$6="S",IF(AI57&gt;4.5,0.5,MAX(ROUNDUP(2*AI57/8.75,0)/2,0)),IF(AI57&gt;8.75,1,MAX(ROUNDUP(AI57/8.75,0),0)))))))</f>
        <v>1</v>
      </c>
      <c r="BO57" s="41">
        <f t="shared" si="104"/>
        <v>1</v>
      </c>
      <c r="BP57" s="41">
        <f t="shared" si="104"/>
        <v>1</v>
      </c>
      <c r="BQ57" s="41">
        <f t="shared" si="104"/>
        <v>1</v>
      </c>
      <c r="BR57" s="41">
        <f t="shared" si="104"/>
        <v>1</v>
      </c>
      <c r="BS57" s="41"/>
      <c r="BT57" s="44"/>
      <c r="BU57" s="41">
        <f t="shared" ref="BU57:BY57" si="105">IF(AP57="CM",0,IF(AP57="AT",0,IF(AP57="MAP",0,IF(AP57="Cn",0,IF(AP$6="S",IF(AP57&gt;4.5,0.5,MAX(ROUNDUP(2*AP57/8.75,0)/2,0)),IF(AP57&gt;8.75,1,MAX(ROUNDUP(AP57/8.75,0),0)))))))</f>
        <v>1</v>
      </c>
      <c r="BV57" s="41">
        <f t="shared" si="105"/>
        <v>0</v>
      </c>
      <c r="BW57" s="41">
        <f t="shared" si="105"/>
        <v>0</v>
      </c>
      <c r="BX57" s="41">
        <f t="shared" si="105"/>
        <v>0</v>
      </c>
      <c r="BY57" s="41">
        <f t="shared" si="105"/>
        <v>0</v>
      </c>
      <c r="BZ57" s="41"/>
      <c r="CA57" s="44"/>
      <c r="CB57" s="28">
        <f t="shared" si="7"/>
        <v>16</v>
      </c>
      <c r="CC57" s="23">
        <f t="shared" si="6"/>
        <v>149.5</v>
      </c>
      <c r="CD57" s="23"/>
    </row>
    <row r="58" spans="1:82" ht="15.95" customHeight="1" x14ac:dyDescent="0.25">
      <c r="M58" s="17"/>
      <c r="N58" s="17"/>
      <c r="O58" s="18">
        <v>0.5</v>
      </c>
      <c r="P58" s="26"/>
      <c r="Q58" s="26"/>
      <c r="R58" s="20"/>
      <c r="S58" s="20"/>
      <c r="T58" s="21"/>
      <c r="U58" s="20"/>
      <c r="V58" s="20"/>
      <c r="W58" s="20"/>
      <c r="X58" s="20">
        <v>3</v>
      </c>
      <c r="Y58" s="20">
        <v>6</v>
      </c>
      <c r="Z58" s="20"/>
      <c r="AA58" s="21"/>
      <c r="AB58" s="20"/>
      <c r="AC58" s="20"/>
      <c r="AD58" s="20"/>
      <c r="AE58" s="20"/>
      <c r="AF58" s="20"/>
      <c r="AG58" s="20"/>
      <c r="AH58" s="21"/>
      <c r="AI58" s="20"/>
      <c r="AJ58" s="20"/>
      <c r="AK58" s="20"/>
      <c r="AL58" s="20"/>
      <c r="AM58" s="20"/>
      <c r="AN58" s="20"/>
      <c r="AO58" s="21"/>
      <c r="AP58" s="20"/>
      <c r="AQ58" s="20"/>
      <c r="AR58" s="20"/>
      <c r="AS58" s="20"/>
      <c r="AT58" s="20"/>
      <c r="AU58" s="20"/>
      <c r="AV58" s="21"/>
      <c r="AW58" s="23"/>
      <c r="AX58" s="23"/>
      <c r="AY58" s="44"/>
      <c r="AZ58" s="23"/>
      <c r="BA58" s="23"/>
      <c r="BB58" s="23"/>
      <c r="BC58" s="23"/>
      <c r="BD58" s="23"/>
      <c r="BE58" s="23"/>
      <c r="BF58" s="44"/>
      <c r="BG58" s="23"/>
      <c r="BH58" s="23"/>
      <c r="BI58" s="23"/>
      <c r="BJ58" s="23"/>
      <c r="BK58" s="23"/>
      <c r="BL58" s="23"/>
      <c r="BM58" s="44"/>
      <c r="BN58" s="23"/>
      <c r="BO58" s="23"/>
      <c r="BP58" s="23"/>
      <c r="BQ58" s="23"/>
      <c r="BR58" s="23"/>
      <c r="BS58" s="23"/>
      <c r="BT58" s="44"/>
      <c r="BU58" s="23"/>
      <c r="BV58" s="23"/>
      <c r="BW58" s="23"/>
      <c r="BX58" s="23"/>
      <c r="BY58" s="23"/>
      <c r="BZ58" s="23"/>
      <c r="CA58" s="44"/>
      <c r="CB58" s="28">
        <f t="shared" si="7"/>
        <v>0</v>
      </c>
      <c r="CC58" s="23">
        <f t="shared" si="6"/>
        <v>9</v>
      </c>
      <c r="CD58" s="23"/>
    </row>
    <row r="59" spans="1:82" ht="15.95" customHeight="1" x14ac:dyDescent="0.25">
      <c r="M59" s="17"/>
      <c r="N59" s="17"/>
      <c r="O59" s="18">
        <v>1</v>
      </c>
      <c r="P59" s="26"/>
      <c r="Q59" s="26"/>
      <c r="R59" s="20"/>
      <c r="S59" s="20"/>
      <c r="T59" s="21"/>
      <c r="U59" s="20"/>
      <c r="V59" s="20"/>
      <c r="W59" s="20"/>
      <c r="X59" s="20"/>
      <c r="Y59" s="20"/>
      <c r="Z59" s="20"/>
      <c r="AA59" s="21"/>
      <c r="AB59" s="20"/>
      <c r="AC59" s="20"/>
      <c r="AD59" s="20"/>
      <c r="AE59" s="20"/>
      <c r="AF59" s="20"/>
      <c r="AG59" s="20"/>
      <c r="AH59" s="21"/>
      <c r="AI59" s="20"/>
      <c r="AJ59" s="20"/>
      <c r="AK59" s="20"/>
      <c r="AL59" s="20"/>
      <c r="AM59" s="20"/>
      <c r="AN59" s="20"/>
      <c r="AO59" s="21"/>
      <c r="AP59" s="20"/>
      <c r="AQ59" s="20"/>
      <c r="AR59" s="20"/>
      <c r="AS59" s="20"/>
      <c r="AT59" s="20"/>
      <c r="AU59" s="20"/>
      <c r="AV59" s="21"/>
      <c r="AW59" s="23"/>
      <c r="AX59" s="23"/>
      <c r="AY59" s="44"/>
      <c r="AZ59" s="23"/>
      <c r="BA59" s="23"/>
      <c r="BB59" s="23"/>
      <c r="BC59" s="23"/>
      <c r="BD59" s="23"/>
      <c r="BE59" s="23"/>
      <c r="BF59" s="44"/>
      <c r="BG59" s="23"/>
      <c r="BH59" s="23"/>
      <c r="BI59" s="23"/>
      <c r="BJ59" s="23"/>
      <c r="BK59" s="23"/>
      <c r="BL59" s="23"/>
      <c r="BM59" s="44"/>
      <c r="BN59" s="23"/>
      <c r="BO59" s="23"/>
      <c r="BP59" s="23"/>
      <c r="BQ59" s="23"/>
      <c r="BR59" s="23"/>
      <c r="BS59" s="23"/>
      <c r="BT59" s="44"/>
      <c r="BU59" s="23"/>
      <c r="BV59" s="23"/>
      <c r="BW59" s="23"/>
      <c r="BX59" s="23"/>
      <c r="BY59" s="23"/>
      <c r="BZ59" s="23"/>
      <c r="CA59" s="44"/>
      <c r="CB59" s="28">
        <f t="shared" si="7"/>
        <v>0</v>
      </c>
      <c r="CC59" s="23">
        <f t="shared" si="6"/>
        <v>0</v>
      </c>
      <c r="CD59" s="23"/>
    </row>
    <row r="60" spans="1:82" ht="15.95" customHeight="1" x14ac:dyDescent="0.25">
      <c r="M60" s="17"/>
      <c r="N60" s="17"/>
      <c r="O60" s="18" t="s">
        <v>19</v>
      </c>
      <c r="P60" s="26"/>
      <c r="Q60" s="26"/>
      <c r="R60" s="20" t="s">
        <v>20</v>
      </c>
      <c r="S60" s="20"/>
      <c r="T60" s="21"/>
      <c r="U60" s="20" t="s">
        <v>20</v>
      </c>
      <c r="V60" s="20" t="s">
        <v>20</v>
      </c>
      <c r="W60" s="20" t="s">
        <v>20</v>
      </c>
      <c r="X60" s="20" t="s">
        <v>20</v>
      </c>
      <c r="Y60" s="20" t="s">
        <v>20</v>
      </c>
      <c r="Z60" s="20"/>
      <c r="AA60" s="21"/>
      <c r="AB60" s="20" t="s">
        <v>20</v>
      </c>
      <c r="AC60" s="20"/>
      <c r="AD60" s="20" t="s">
        <v>20</v>
      </c>
      <c r="AE60" s="20" t="s">
        <v>20</v>
      </c>
      <c r="AF60" s="20" t="s">
        <v>20</v>
      </c>
      <c r="AG60" s="20"/>
      <c r="AH60" s="21"/>
      <c r="AI60" s="20" t="s">
        <v>20</v>
      </c>
      <c r="AJ60" s="20" t="s">
        <v>20</v>
      </c>
      <c r="AK60" s="20" t="s">
        <v>20</v>
      </c>
      <c r="AL60" s="20" t="s">
        <v>20</v>
      </c>
      <c r="AM60" s="20" t="s">
        <v>20</v>
      </c>
      <c r="AN60" s="20" t="s">
        <v>20</v>
      </c>
      <c r="AO60" s="21"/>
      <c r="AP60" s="20" t="s">
        <v>20</v>
      </c>
      <c r="AQ60" s="20"/>
      <c r="AR60" s="20"/>
      <c r="AS60" s="20"/>
      <c r="AT60" s="20"/>
      <c r="AU60" s="20"/>
      <c r="AV60" s="21"/>
      <c r="AW60" s="41">
        <f t="shared" ref="AW60:AX60" si="106">IF(R60="x",1,0)</f>
        <v>1</v>
      </c>
      <c r="AX60" s="41">
        <f t="shared" si="106"/>
        <v>0</v>
      </c>
      <c r="AY60" s="44"/>
      <c r="AZ60" s="41">
        <f t="shared" ref="AZ60:BE60" si="107">IF(U60="x",1,0)</f>
        <v>1</v>
      </c>
      <c r="BA60" s="41">
        <f t="shared" si="107"/>
        <v>1</v>
      </c>
      <c r="BB60" s="41">
        <f t="shared" si="107"/>
        <v>1</v>
      </c>
      <c r="BC60" s="41">
        <f t="shared" si="107"/>
        <v>1</v>
      </c>
      <c r="BD60" s="41">
        <f t="shared" si="107"/>
        <v>1</v>
      </c>
      <c r="BE60" s="41">
        <f t="shared" si="107"/>
        <v>0</v>
      </c>
      <c r="BF60" s="44"/>
      <c r="BG60" s="41">
        <f t="shared" ref="BG60:BL60" si="108">IF(AB60="x",1,0)</f>
        <v>1</v>
      </c>
      <c r="BH60" s="41">
        <f t="shared" si="108"/>
        <v>0</v>
      </c>
      <c r="BI60" s="41">
        <f t="shared" si="108"/>
        <v>1</v>
      </c>
      <c r="BJ60" s="41">
        <f t="shared" si="108"/>
        <v>1</v>
      </c>
      <c r="BK60" s="41">
        <f t="shared" si="108"/>
        <v>1</v>
      </c>
      <c r="BL60" s="41">
        <f t="shared" si="108"/>
        <v>0</v>
      </c>
      <c r="BM60" s="44"/>
      <c r="BN60" s="41">
        <f t="shared" ref="BN60:BS60" si="109">IF(AI60="x",1,0)</f>
        <v>1</v>
      </c>
      <c r="BO60" s="41">
        <f t="shared" si="109"/>
        <v>1</v>
      </c>
      <c r="BP60" s="41">
        <f t="shared" si="109"/>
        <v>1</v>
      </c>
      <c r="BQ60" s="41">
        <f t="shared" si="109"/>
        <v>1</v>
      </c>
      <c r="BR60" s="41">
        <f t="shared" si="109"/>
        <v>1</v>
      </c>
      <c r="BS60" s="41">
        <f t="shared" si="109"/>
        <v>1</v>
      </c>
      <c r="BT60" s="44"/>
      <c r="BU60" s="41">
        <f t="shared" ref="BU60:BZ60" si="110">IF(AP60="x",1,0)</f>
        <v>1</v>
      </c>
      <c r="BV60" s="41">
        <f t="shared" si="110"/>
        <v>0</v>
      </c>
      <c r="BW60" s="41">
        <f t="shared" si="110"/>
        <v>0</v>
      </c>
      <c r="BX60" s="41">
        <f t="shared" si="110"/>
        <v>0</v>
      </c>
      <c r="BY60" s="41">
        <f t="shared" si="110"/>
        <v>0</v>
      </c>
      <c r="BZ60" s="41">
        <f t="shared" si="110"/>
        <v>0</v>
      </c>
      <c r="CA60" s="44"/>
      <c r="CB60" s="28">
        <f t="shared" si="7"/>
        <v>17</v>
      </c>
      <c r="CC60" s="23">
        <f t="shared" si="6"/>
        <v>0</v>
      </c>
      <c r="CD60" s="23"/>
    </row>
    <row r="61" spans="1:82" ht="15.95" customHeight="1" x14ac:dyDescent="0.25">
      <c r="M61" s="17">
        <v>14</v>
      </c>
      <c r="N61" s="27" t="s">
        <v>17</v>
      </c>
      <c r="O61" s="18" t="s">
        <v>91</v>
      </c>
      <c r="P61" s="26" t="s">
        <v>92</v>
      </c>
      <c r="Q61" s="19" t="s">
        <v>52</v>
      </c>
      <c r="R61" s="20">
        <v>11</v>
      </c>
      <c r="S61" s="20">
        <v>4</v>
      </c>
      <c r="T61" s="21"/>
      <c r="U61" s="20">
        <v>10</v>
      </c>
      <c r="V61" s="20">
        <v>8</v>
      </c>
      <c r="W61" s="20">
        <v>8</v>
      </c>
      <c r="X61" s="20">
        <v>12</v>
      </c>
      <c r="Y61" s="20">
        <v>8</v>
      </c>
      <c r="Z61" s="20">
        <v>4</v>
      </c>
      <c r="AA61" s="21"/>
      <c r="AB61" s="20">
        <v>10</v>
      </c>
      <c r="AC61" s="20">
        <v>10</v>
      </c>
      <c r="AD61" s="20">
        <v>9</v>
      </c>
      <c r="AE61" s="20">
        <v>13</v>
      </c>
      <c r="AF61" s="20">
        <v>8</v>
      </c>
      <c r="AG61" s="20">
        <v>10</v>
      </c>
      <c r="AH61" s="21"/>
      <c r="AI61" s="20">
        <v>8</v>
      </c>
      <c r="AJ61" s="20">
        <v>8</v>
      </c>
      <c r="AK61" s="20">
        <v>13</v>
      </c>
      <c r="AL61" s="20"/>
      <c r="AM61" s="20">
        <v>12</v>
      </c>
      <c r="AN61" s="20">
        <v>4</v>
      </c>
      <c r="AO61" s="21"/>
      <c r="AP61" s="20">
        <v>12</v>
      </c>
      <c r="AQ61" s="20"/>
      <c r="AR61" s="20"/>
      <c r="AS61" s="20"/>
      <c r="AT61" s="20"/>
      <c r="AU61" s="20"/>
      <c r="AV61" s="21"/>
      <c r="AW61" s="41">
        <f t="shared" ref="AW61" si="111">IF(R61="CM",0,IF(R61="AT",0,IF(R61="MAP",0,IF(R61="Cn",0,IF(R$6="S",IF(R61&gt;4.5,0.5,MAX(ROUNDUP(2*R61/8.75,0)/2,0)),IF(R61&gt;8.75,1,MAX(ROUNDUP(R61/8.75,0),0)))))))</f>
        <v>1</v>
      </c>
      <c r="AX61" s="41"/>
      <c r="AY61" s="44"/>
      <c r="AZ61" s="41">
        <f t="shared" ref="AZ61:BD61" si="112">IF(U61="CM",0,IF(U61="AT",0,IF(U61="MAP",0,IF(U61="Cn",0,IF(U$6="S",IF(U61&gt;4.5,0.5,MAX(ROUNDUP(2*U61/8.75,0)/2,0)),IF(U61&gt;8.75,1,MAX(ROUNDUP(U61/8.75,0),0)))))))</f>
        <v>1</v>
      </c>
      <c r="BA61" s="41">
        <f t="shared" si="112"/>
        <v>1</v>
      </c>
      <c r="BB61" s="41">
        <f t="shared" si="112"/>
        <v>1</v>
      </c>
      <c r="BC61" s="41">
        <f t="shared" si="112"/>
        <v>1</v>
      </c>
      <c r="BD61" s="41">
        <f t="shared" si="112"/>
        <v>1</v>
      </c>
      <c r="BE61" s="41"/>
      <c r="BF61" s="44"/>
      <c r="BG61" s="41">
        <f t="shared" ref="BG61:BK61" si="113">IF(AB61="CM",0,IF(AB61="AT",0,IF(AB61="MAP",0,IF(AB61="Cn",0,IF(AB$6="S",IF(AB61&gt;4.5,0.5,MAX(ROUNDUP(2*AB61/8.75,0)/2,0)),IF(AB61&gt;8.75,1,MAX(ROUNDUP(AB61/8.75,0),0)))))))</f>
        <v>1</v>
      </c>
      <c r="BH61" s="41">
        <f t="shared" si="113"/>
        <v>1</v>
      </c>
      <c r="BI61" s="41">
        <f t="shared" si="113"/>
        <v>1</v>
      </c>
      <c r="BJ61" s="41">
        <f t="shared" si="113"/>
        <v>1</v>
      </c>
      <c r="BK61" s="41">
        <f t="shared" si="113"/>
        <v>1</v>
      </c>
      <c r="BL61" s="41"/>
      <c r="BM61" s="44"/>
      <c r="BN61" s="41">
        <f t="shared" ref="BN61:BR61" si="114">IF(AI61="CM",0,IF(AI61="AT",0,IF(AI61="MAP",0,IF(AI61="Cn",0,IF(AI$6="S",IF(AI61&gt;4.5,0.5,MAX(ROUNDUP(2*AI61/8.75,0)/2,0)),IF(AI61&gt;8.75,1,MAX(ROUNDUP(AI61/8.75,0),0)))))))</f>
        <v>1</v>
      </c>
      <c r="BO61" s="41">
        <f t="shared" si="114"/>
        <v>1</v>
      </c>
      <c r="BP61" s="41">
        <f t="shared" si="114"/>
        <v>1</v>
      </c>
      <c r="BQ61" s="41">
        <f t="shared" si="114"/>
        <v>0</v>
      </c>
      <c r="BR61" s="41">
        <f t="shared" si="114"/>
        <v>1</v>
      </c>
      <c r="BS61" s="41"/>
      <c r="BT61" s="44"/>
      <c r="BU61" s="41">
        <f t="shared" ref="BU61:BY61" si="115">IF(AP61="CM",0,IF(AP61="AT",0,IF(AP61="MAP",0,IF(AP61="Cn",0,IF(AP$6="S",IF(AP61&gt;4.5,0.5,MAX(ROUNDUP(2*AP61/8.75,0)/2,0)),IF(AP61&gt;8.75,1,MAX(ROUNDUP(AP61/8.75,0),0)))))))</f>
        <v>1</v>
      </c>
      <c r="BV61" s="41">
        <f t="shared" si="115"/>
        <v>0</v>
      </c>
      <c r="BW61" s="41">
        <f t="shared" si="115"/>
        <v>0</v>
      </c>
      <c r="BX61" s="41">
        <f t="shared" si="115"/>
        <v>0</v>
      </c>
      <c r="BY61" s="41">
        <f t="shared" si="115"/>
        <v>0</v>
      </c>
      <c r="BZ61" s="41"/>
      <c r="CA61" s="44"/>
      <c r="CB61" s="28">
        <f t="shared" si="7"/>
        <v>16</v>
      </c>
      <c r="CC61" s="23">
        <f t="shared" si="6"/>
        <v>182</v>
      </c>
      <c r="CD61" s="23"/>
    </row>
    <row r="62" spans="1:82" ht="15.95" customHeight="1" x14ac:dyDescent="0.25">
      <c r="M62" s="17"/>
      <c r="N62" s="27"/>
      <c r="O62" s="18">
        <v>0.5</v>
      </c>
      <c r="P62" s="26"/>
      <c r="Q62" s="26"/>
      <c r="R62" s="20"/>
      <c r="S62" s="20"/>
      <c r="T62" s="21"/>
      <c r="U62" s="20"/>
      <c r="V62" s="20"/>
      <c r="W62" s="20"/>
      <c r="X62" s="20"/>
      <c r="Y62" s="20"/>
      <c r="Z62" s="20"/>
      <c r="AA62" s="21"/>
      <c r="AB62" s="20"/>
      <c r="AC62" s="20"/>
      <c r="AD62" s="20"/>
      <c r="AE62" s="20">
        <v>1</v>
      </c>
      <c r="AF62" s="20"/>
      <c r="AG62" s="20"/>
      <c r="AH62" s="21">
        <v>10</v>
      </c>
      <c r="AI62" s="20"/>
      <c r="AJ62" s="20"/>
      <c r="AK62" s="20">
        <v>3</v>
      </c>
      <c r="AL62" s="20">
        <v>2</v>
      </c>
      <c r="AM62" s="20">
        <v>3</v>
      </c>
      <c r="AN62" s="20"/>
      <c r="AO62" s="21"/>
      <c r="AP62" s="20">
        <v>1</v>
      </c>
      <c r="AQ62" s="20"/>
      <c r="AR62" s="20"/>
      <c r="AS62" s="20"/>
      <c r="AT62" s="20"/>
      <c r="AU62" s="20"/>
      <c r="AV62" s="21"/>
      <c r="AW62" s="23"/>
      <c r="AX62" s="23"/>
      <c r="AY62" s="44"/>
      <c r="AZ62" s="23"/>
      <c r="BA62" s="23"/>
      <c r="BB62" s="23"/>
      <c r="BC62" s="23"/>
      <c r="BD62" s="23"/>
      <c r="BE62" s="23"/>
      <c r="BF62" s="44"/>
      <c r="BG62" s="23"/>
      <c r="BH62" s="23"/>
      <c r="BI62" s="23"/>
      <c r="BJ62" s="23"/>
      <c r="BK62" s="23"/>
      <c r="BL62" s="23"/>
      <c r="BM62" s="44"/>
      <c r="BN62" s="23"/>
      <c r="BO62" s="23"/>
      <c r="BP62" s="23"/>
      <c r="BQ62" s="23"/>
      <c r="BR62" s="23"/>
      <c r="BS62" s="23"/>
      <c r="BT62" s="44"/>
      <c r="BU62" s="23"/>
      <c r="BV62" s="23"/>
      <c r="BW62" s="23"/>
      <c r="BX62" s="23"/>
      <c r="BY62" s="23"/>
      <c r="BZ62" s="23"/>
      <c r="CA62" s="44"/>
      <c r="CB62" s="28">
        <f t="shared" si="7"/>
        <v>0</v>
      </c>
      <c r="CC62" s="23">
        <f t="shared" si="6"/>
        <v>20</v>
      </c>
      <c r="CD62" s="23"/>
    </row>
    <row r="63" spans="1:82" ht="15.95" customHeight="1" x14ac:dyDescent="0.25">
      <c r="M63" s="17"/>
      <c r="N63" s="27"/>
      <c r="O63" s="18">
        <v>1</v>
      </c>
      <c r="P63" s="26"/>
      <c r="Q63" s="26"/>
      <c r="R63" s="20"/>
      <c r="S63" s="20"/>
      <c r="T63" s="21"/>
      <c r="U63" s="20"/>
      <c r="V63" s="20"/>
      <c r="W63" s="20"/>
      <c r="X63" s="20"/>
      <c r="Y63" s="20"/>
      <c r="Z63" s="20"/>
      <c r="AA63" s="21"/>
      <c r="AB63" s="20"/>
      <c r="AC63" s="20"/>
      <c r="AD63" s="20"/>
      <c r="AE63" s="20"/>
      <c r="AF63" s="20"/>
      <c r="AG63" s="20"/>
      <c r="AH63" s="21"/>
      <c r="AI63" s="20"/>
      <c r="AJ63" s="20"/>
      <c r="AK63" s="20"/>
      <c r="AL63" s="20"/>
      <c r="AM63" s="20"/>
      <c r="AN63" s="20"/>
      <c r="AO63" s="21"/>
      <c r="AP63" s="20"/>
      <c r="AQ63" s="20"/>
      <c r="AR63" s="20"/>
      <c r="AS63" s="20"/>
      <c r="AT63" s="20"/>
      <c r="AU63" s="20"/>
      <c r="AV63" s="21"/>
      <c r="AW63" s="23"/>
      <c r="AX63" s="23"/>
      <c r="AY63" s="44"/>
      <c r="AZ63" s="23"/>
      <c r="BA63" s="23"/>
      <c r="BB63" s="23"/>
      <c r="BC63" s="23"/>
      <c r="BD63" s="23"/>
      <c r="BE63" s="23"/>
      <c r="BF63" s="44"/>
      <c r="BG63" s="23"/>
      <c r="BH63" s="23"/>
      <c r="BI63" s="23"/>
      <c r="BJ63" s="23"/>
      <c r="BK63" s="23"/>
      <c r="BL63" s="23"/>
      <c r="BM63" s="44"/>
      <c r="BN63" s="23"/>
      <c r="BO63" s="23"/>
      <c r="BP63" s="23"/>
      <c r="BQ63" s="23"/>
      <c r="BR63" s="23"/>
      <c r="BS63" s="23"/>
      <c r="BT63" s="44"/>
      <c r="BU63" s="23"/>
      <c r="BV63" s="23"/>
      <c r="BW63" s="23"/>
      <c r="BX63" s="23"/>
      <c r="BY63" s="23"/>
      <c r="BZ63" s="23"/>
      <c r="CA63" s="44"/>
      <c r="CB63" s="28">
        <f t="shared" si="7"/>
        <v>0</v>
      </c>
      <c r="CC63" s="23">
        <f t="shared" si="6"/>
        <v>0</v>
      </c>
      <c r="CD63" s="23"/>
    </row>
    <row r="64" spans="1:82" ht="15.95" customHeight="1" x14ac:dyDescent="0.25">
      <c r="M64" s="17"/>
      <c r="N64" s="27"/>
      <c r="O64" s="18" t="s">
        <v>19</v>
      </c>
      <c r="P64" s="26"/>
      <c r="Q64" s="26"/>
      <c r="R64" s="20" t="s">
        <v>20</v>
      </c>
      <c r="S64" s="20" t="s">
        <v>20</v>
      </c>
      <c r="T64" s="21"/>
      <c r="U64" s="20" t="s">
        <v>20</v>
      </c>
      <c r="V64" s="20" t="s">
        <v>20</v>
      </c>
      <c r="W64" s="20" t="s">
        <v>20</v>
      </c>
      <c r="X64" s="20" t="s">
        <v>20</v>
      </c>
      <c r="Y64" s="20" t="s">
        <v>20</v>
      </c>
      <c r="Z64" s="20" t="s">
        <v>20</v>
      </c>
      <c r="AA64" s="21"/>
      <c r="AB64" s="20" t="s">
        <v>20</v>
      </c>
      <c r="AC64" s="20" t="s">
        <v>20</v>
      </c>
      <c r="AD64" s="20" t="s">
        <v>20</v>
      </c>
      <c r="AE64" s="20" t="s">
        <v>20</v>
      </c>
      <c r="AF64" s="20" t="s">
        <v>20</v>
      </c>
      <c r="AG64" s="20" t="s">
        <v>20</v>
      </c>
      <c r="AH64" s="21" t="s">
        <v>20</v>
      </c>
      <c r="AI64" s="20" t="s">
        <v>20</v>
      </c>
      <c r="AJ64" s="20" t="s">
        <v>20</v>
      </c>
      <c r="AK64" s="20" t="s">
        <v>20</v>
      </c>
      <c r="AL64" s="20"/>
      <c r="AM64" s="20" t="s">
        <v>20</v>
      </c>
      <c r="AN64" s="20" t="s">
        <v>20</v>
      </c>
      <c r="AO64" s="21"/>
      <c r="AP64" s="20" t="s">
        <v>20</v>
      </c>
      <c r="AQ64" s="20"/>
      <c r="AR64" s="20"/>
      <c r="AS64" s="20"/>
      <c r="AT64" s="20"/>
      <c r="AU64" s="20"/>
      <c r="AV64" s="21"/>
      <c r="AW64" s="41">
        <f t="shared" ref="AW64:AX64" si="116">IF(R64="x",1,0)</f>
        <v>1</v>
      </c>
      <c r="AX64" s="41">
        <f t="shared" si="116"/>
        <v>1</v>
      </c>
      <c r="AY64" s="44"/>
      <c r="AZ64" s="41">
        <f t="shared" ref="AZ64:BE64" si="117">IF(U64="x",1,0)</f>
        <v>1</v>
      </c>
      <c r="BA64" s="41">
        <f t="shared" si="117"/>
        <v>1</v>
      </c>
      <c r="BB64" s="41">
        <f t="shared" si="117"/>
        <v>1</v>
      </c>
      <c r="BC64" s="41">
        <f t="shared" si="117"/>
        <v>1</v>
      </c>
      <c r="BD64" s="41">
        <f t="shared" si="117"/>
        <v>1</v>
      </c>
      <c r="BE64" s="41">
        <f t="shared" si="117"/>
        <v>1</v>
      </c>
      <c r="BF64" s="44"/>
      <c r="BG64" s="41">
        <f t="shared" ref="BG64:BL64" si="118">IF(AB64="x",1,0)</f>
        <v>1</v>
      </c>
      <c r="BH64" s="41">
        <f t="shared" si="118"/>
        <v>1</v>
      </c>
      <c r="BI64" s="41">
        <f t="shared" si="118"/>
        <v>1</v>
      </c>
      <c r="BJ64" s="41">
        <f t="shared" si="118"/>
        <v>1</v>
      </c>
      <c r="BK64" s="41">
        <f t="shared" si="118"/>
        <v>1</v>
      </c>
      <c r="BL64" s="41">
        <f t="shared" si="118"/>
        <v>1</v>
      </c>
      <c r="BM64" s="44"/>
      <c r="BN64" s="41">
        <f t="shared" ref="BN64:BS64" si="119">IF(AI64="x",1,0)</f>
        <v>1</v>
      </c>
      <c r="BO64" s="41">
        <f t="shared" si="119"/>
        <v>1</v>
      </c>
      <c r="BP64" s="41">
        <f t="shared" si="119"/>
        <v>1</v>
      </c>
      <c r="BQ64" s="41">
        <f t="shared" si="119"/>
        <v>0</v>
      </c>
      <c r="BR64" s="41">
        <f t="shared" si="119"/>
        <v>1</v>
      </c>
      <c r="BS64" s="41">
        <f t="shared" si="119"/>
        <v>1</v>
      </c>
      <c r="BT64" s="44"/>
      <c r="BU64" s="41">
        <f t="shared" ref="BU64:BZ64" si="120">IF(AP64="x",1,0)</f>
        <v>1</v>
      </c>
      <c r="BV64" s="41">
        <f t="shared" si="120"/>
        <v>0</v>
      </c>
      <c r="BW64" s="41">
        <f t="shared" si="120"/>
        <v>0</v>
      </c>
      <c r="BX64" s="41">
        <f t="shared" si="120"/>
        <v>0</v>
      </c>
      <c r="BY64" s="41">
        <f t="shared" si="120"/>
        <v>0</v>
      </c>
      <c r="BZ64" s="41">
        <f t="shared" si="120"/>
        <v>0</v>
      </c>
      <c r="CA64" s="44"/>
      <c r="CB64" s="28">
        <f t="shared" si="7"/>
        <v>20</v>
      </c>
      <c r="CC64" s="23">
        <f t="shared" si="6"/>
        <v>0</v>
      </c>
      <c r="CD64" s="23"/>
    </row>
    <row r="65" spans="13:82" ht="15.95" customHeight="1" x14ac:dyDescent="0.25">
      <c r="M65" s="17">
        <v>15</v>
      </c>
      <c r="N65" s="17" t="s">
        <v>23</v>
      </c>
      <c r="O65" s="18" t="s">
        <v>93</v>
      </c>
      <c r="P65" s="19" t="s">
        <v>77</v>
      </c>
      <c r="Q65" s="19" t="s">
        <v>53</v>
      </c>
      <c r="R65" s="20">
        <v>8.5</v>
      </c>
      <c r="S65" s="20">
        <v>6.5</v>
      </c>
      <c r="T65" s="21"/>
      <c r="U65" s="20">
        <v>9.5</v>
      </c>
      <c r="V65" s="20">
        <v>9.5</v>
      </c>
      <c r="W65" s="20">
        <v>9.5</v>
      </c>
      <c r="X65" s="20">
        <v>13</v>
      </c>
      <c r="Y65" s="20">
        <v>8.5</v>
      </c>
      <c r="Z65" s="20">
        <v>13</v>
      </c>
      <c r="AA65" s="21"/>
      <c r="AB65" s="20">
        <v>9.5</v>
      </c>
      <c r="AC65" s="20">
        <v>9.5</v>
      </c>
      <c r="AD65" s="20">
        <v>9.5</v>
      </c>
      <c r="AE65" s="20">
        <v>9.5</v>
      </c>
      <c r="AF65" s="20">
        <v>8.5</v>
      </c>
      <c r="AG65" s="20">
        <v>6.5</v>
      </c>
      <c r="AH65" s="21"/>
      <c r="AI65" s="20">
        <v>9.5</v>
      </c>
      <c r="AJ65" s="20">
        <v>9.5</v>
      </c>
      <c r="AK65" s="20">
        <v>9.5</v>
      </c>
      <c r="AL65" s="20">
        <v>9.5</v>
      </c>
      <c r="AM65" s="20">
        <v>8.5</v>
      </c>
      <c r="AN65" s="20">
        <v>6.5</v>
      </c>
      <c r="AO65" s="21"/>
      <c r="AP65" s="20">
        <v>13</v>
      </c>
      <c r="AQ65" s="20"/>
      <c r="AR65" s="20"/>
      <c r="AS65" s="20"/>
      <c r="AT65" s="20"/>
      <c r="AU65" s="20"/>
      <c r="AV65" s="21"/>
      <c r="AW65" s="41">
        <f t="shared" ref="AW65" si="121">IF(R65="CM",0,IF(R65="AT",0,IF(R65="MAP",0,IF(R65="Cn",0,IF(R$6="S",IF(R65&gt;4.5,0.5,MAX(ROUNDUP(2*R65/8.75,0)/2,0)),IF(R65&gt;8.75,1,MAX(ROUNDUP(R65/8.75,0),0)))))))</f>
        <v>1</v>
      </c>
      <c r="AX65" s="41"/>
      <c r="AY65" s="44"/>
      <c r="AZ65" s="41">
        <f t="shared" ref="AZ65:BD65" si="122">IF(U65="CM",0,IF(U65="AT",0,IF(U65="MAP",0,IF(U65="Cn",0,IF(U$6="S",IF(U65&gt;4.5,0.5,MAX(ROUNDUP(2*U65/8.75,0)/2,0)),IF(U65&gt;8.75,1,MAX(ROUNDUP(U65/8.75,0),0)))))))</f>
        <v>1</v>
      </c>
      <c r="BA65" s="41">
        <f t="shared" si="122"/>
        <v>1</v>
      </c>
      <c r="BB65" s="41">
        <f t="shared" si="122"/>
        <v>1</v>
      </c>
      <c r="BC65" s="41">
        <f t="shared" si="122"/>
        <v>1</v>
      </c>
      <c r="BD65" s="41">
        <f t="shared" si="122"/>
        <v>1</v>
      </c>
      <c r="BE65" s="41"/>
      <c r="BF65" s="44"/>
      <c r="BG65" s="41">
        <f t="shared" ref="BG65:BK65" si="123">IF(AB65="CM",0,IF(AB65="AT",0,IF(AB65="MAP",0,IF(AB65="Cn",0,IF(AB$6="S",IF(AB65&gt;4.5,0.5,MAX(ROUNDUP(2*AB65/8.75,0)/2,0)),IF(AB65&gt;8.75,1,MAX(ROUNDUP(AB65/8.75,0),0)))))))</f>
        <v>1</v>
      </c>
      <c r="BH65" s="41">
        <f t="shared" si="123"/>
        <v>1</v>
      </c>
      <c r="BI65" s="41">
        <f t="shared" si="123"/>
        <v>1</v>
      </c>
      <c r="BJ65" s="41">
        <f t="shared" si="123"/>
        <v>1</v>
      </c>
      <c r="BK65" s="41">
        <f t="shared" si="123"/>
        <v>1</v>
      </c>
      <c r="BL65" s="41"/>
      <c r="BM65" s="44"/>
      <c r="BN65" s="41">
        <f t="shared" ref="BN65:BR65" si="124">IF(AI65="CM",0,IF(AI65="AT",0,IF(AI65="MAP",0,IF(AI65="Cn",0,IF(AI$6="S",IF(AI65&gt;4.5,0.5,MAX(ROUNDUP(2*AI65/8.75,0)/2,0)),IF(AI65&gt;8.75,1,MAX(ROUNDUP(AI65/8.75,0),0)))))))</f>
        <v>1</v>
      </c>
      <c r="BO65" s="41">
        <f t="shared" si="124"/>
        <v>1</v>
      </c>
      <c r="BP65" s="41">
        <f t="shared" si="124"/>
        <v>1</v>
      </c>
      <c r="BQ65" s="41">
        <f t="shared" si="124"/>
        <v>1</v>
      </c>
      <c r="BR65" s="41">
        <f t="shared" si="124"/>
        <v>1</v>
      </c>
      <c r="BS65" s="41"/>
      <c r="BT65" s="44"/>
      <c r="BU65" s="41">
        <f t="shared" ref="BU65:BY65" si="125">IF(AP65="CM",0,IF(AP65="AT",0,IF(AP65="MAP",0,IF(AP65="Cn",0,IF(AP$6="S",IF(AP65&gt;4.5,0.5,MAX(ROUNDUP(2*AP65/8.75,0)/2,0)),IF(AP65&gt;8.75,1,MAX(ROUNDUP(AP65/8.75,0),0)))))))</f>
        <v>1</v>
      </c>
      <c r="BV65" s="41">
        <f t="shared" si="125"/>
        <v>0</v>
      </c>
      <c r="BW65" s="41">
        <f t="shared" si="125"/>
        <v>0</v>
      </c>
      <c r="BX65" s="41">
        <f t="shared" si="125"/>
        <v>0</v>
      </c>
      <c r="BY65" s="41">
        <f t="shared" si="125"/>
        <v>0</v>
      </c>
      <c r="BZ65" s="41"/>
      <c r="CA65" s="44"/>
      <c r="CB65" s="28">
        <f t="shared" si="7"/>
        <v>17</v>
      </c>
      <c r="CC65" s="23">
        <f t="shared" si="6"/>
        <v>197</v>
      </c>
      <c r="CD65" s="22"/>
    </row>
    <row r="66" spans="13:82" ht="15.95" customHeight="1" x14ac:dyDescent="0.25">
      <c r="M66" s="17"/>
      <c r="N66" s="17"/>
      <c r="O66" s="18">
        <v>0.5</v>
      </c>
      <c r="P66" s="19"/>
      <c r="Q66" s="19"/>
      <c r="R66" s="20"/>
      <c r="S66" s="20"/>
      <c r="T66" s="21"/>
      <c r="U66" s="20"/>
      <c r="V66" s="20"/>
      <c r="W66" s="20"/>
      <c r="X66" s="20">
        <v>1</v>
      </c>
      <c r="Y66" s="20"/>
      <c r="Z66" s="20">
        <v>3</v>
      </c>
      <c r="AA66" s="21"/>
      <c r="AB66" s="20"/>
      <c r="AC66" s="20"/>
      <c r="AD66" s="20"/>
      <c r="AE66" s="20"/>
      <c r="AF66" s="20"/>
      <c r="AG66" s="20"/>
      <c r="AH66" s="21"/>
      <c r="AI66" s="20"/>
      <c r="AJ66" s="20"/>
      <c r="AK66" s="20"/>
      <c r="AL66" s="20"/>
      <c r="AM66" s="20"/>
      <c r="AN66" s="20"/>
      <c r="AO66" s="21"/>
      <c r="AP66" s="20">
        <v>1</v>
      </c>
      <c r="AQ66" s="20"/>
      <c r="AR66" s="20"/>
      <c r="AS66" s="20"/>
      <c r="AT66" s="20"/>
      <c r="AU66" s="20"/>
      <c r="AV66" s="21"/>
      <c r="AW66" s="23"/>
      <c r="AX66" s="23"/>
      <c r="AY66" s="44"/>
      <c r="AZ66" s="23"/>
      <c r="BA66" s="23"/>
      <c r="BB66" s="23"/>
      <c r="BC66" s="23"/>
      <c r="BD66" s="23"/>
      <c r="BE66" s="23"/>
      <c r="BF66" s="44"/>
      <c r="BG66" s="23"/>
      <c r="BH66" s="23"/>
      <c r="BI66" s="23"/>
      <c r="BJ66" s="23"/>
      <c r="BK66" s="23"/>
      <c r="BL66" s="23"/>
      <c r="BM66" s="44"/>
      <c r="BN66" s="23"/>
      <c r="BO66" s="23"/>
      <c r="BP66" s="23"/>
      <c r="BQ66" s="23"/>
      <c r="BR66" s="23"/>
      <c r="BS66" s="23"/>
      <c r="BT66" s="44"/>
      <c r="BU66" s="23"/>
      <c r="BV66" s="23"/>
      <c r="BW66" s="23"/>
      <c r="BX66" s="23"/>
      <c r="BY66" s="23"/>
      <c r="BZ66" s="23"/>
      <c r="CA66" s="44"/>
      <c r="CB66" s="28">
        <f t="shared" si="7"/>
        <v>0</v>
      </c>
      <c r="CC66" s="23">
        <f t="shared" si="6"/>
        <v>5</v>
      </c>
      <c r="CD66" s="22"/>
    </row>
    <row r="67" spans="13:82" ht="15.95" customHeight="1" x14ac:dyDescent="0.25">
      <c r="M67" s="17"/>
      <c r="N67" s="17"/>
      <c r="O67" s="18">
        <v>1</v>
      </c>
      <c r="P67" s="19"/>
      <c r="Q67" s="19"/>
      <c r="R67" s="20"/>
      <c r="S67" s="20"/>
      <c r="T67" s="21"/>
      <c r="U67" s="20"/>
      <c r="V67" s="20"/>
      <c r="W67" s="20"/>
      <c r="X67" s="20"/>
      <c r="Y67" s="20"/>
      <c r="Z67" s="20"/>
      <c r="AA67" s="21">
        <v>4</v>
      </c>
      <c r="AB67" s="20"/>
      <c r="AC67" s="20"/>
      <c r="AD67" s="20"/>
      <c r="AE67" s="20"/>
      <c r="AF67" s="20"/>
      <c r="AG67" s="20"/>
      <c r="AH67" s="21"/>
      <c r="AI67" s="20"/>
      <c r="AJ67" s="20"/>
      <c r="AK67" s="20"/>
      <c r="AL67" s="20"/>
      <c r="AM67" s="20"/>
      <c r="AN67" s="20"/>
      <c r="AO67" s="21"/>
      <c r="AP67" s="20"/>
      <c r="AQ67" s="20"/>
      <c r="AR67" s="20"/>
      <c r="AS67" s="20"/>
      <c r="AT67" s="20"/>
      <c r="AU67" s="20"/>
      <c r="AV67" s="21"/>
      <c r="AW67" s="23"/>
      <c r="AX67" s="23"/>
      <c r="AY67" s="44"/>
      <c r="AZ67" s="23"/>
      <c r="BA67" s="23"/>
      <c r="BB67" s="23"/>
      <c r="BC67" s="23"/>
      <c r="BD67" s="23"/>
      <c r="BE67" s="23"/>
      <c r="BF67" s="44"/>
      <c r="BG67" s="23"/>
      <c r="BH67" s="23"/>
      <c r="BI67" s="23"/>
      <c r="BJ67" s="23"/>
      <c r="BK67" s="23"/>
      <c r="BL67" s="23"/>
      <c r="BM67" s="44"/>
      <c r="BN67" s="23"/>
      <c r="BO67" s="23"/>
      <c r="BP67" s="23"/>
      <c r="BQ67" s="23"/>
      <c r="BR67" s="23"/>
      <c r="BS67" s="23"/>
      <c r="BT67" s="44"/>
      <c r="BU67" s="23"/>
      <c r="BV67" s="23"/>
      <c r="BW67" s="23"/>
      <c r="BX67" s="23"/>
      <c r="BY67" s="23"/>
      <c r="BZ67" s="23"/>
      <c r="CA67" s="44"/>
      <c r="CB67" s="28">
        <f t="shared" si="7"/>
        <v>0</v>
      </c>
      <c r="CC67" s="23">
        <f t="shared" si="6"/>
        <v>4</v>
      </c>
      <c r="CD67" s="22"/>
    </row>
    <row r="68" spans="13:82" ht="15.75" customHeight="1" x14ac:dyDescent="0.25">
      <c r="M68" s="17"/>
      <c r="N68" s="17"/>
      <c r="O68" s="18" t="s">
        <v>19</v>
      </c>
      <c r="P68" s="19"/>
      <c r="Q68" s="19"/>
      <c r="R68" s="20" t="s">
        <v>20</v>
      </c>
      <c r="S68" s="20" t="s">
        <v>20</v>
      </c>
      <c r="T68" s="21"/>
      <c r="U68" s="20" t="s">
        <v>20</v>
      </c>
      <c r="V68" s="20" t="s">
        <v>20</v>
      </c>
      <c r="W68" s="20" t="s">
        <v>20</v>
      </c>
      <c r="X68" s="20" t="s">
        <v>20</v>
      </c>
      <c r="Y68" s="20" t="s">
        <v>20</v>
      </c>
      <c r="Z68" s="20" t="s">
        <v>20</v>
      </c>
      <c r="AA68" s="21" t="s">
        <v>20</v>
      </c>
      <c r="AB68" s="20" t="s">
        <v>20</v>
      </c>
      <c r="AC68" s="20" t="s">
        <v>20</v>
      </c>
      <c r="AD68" s="20" t="s">
        <v>20</v>
      </c>
      <c r="AE68" s="20" t="s">
        <v>20</v>
      </c>
      <c r="AF68" s="20" t="s">
        <v>20</v>
      </c>
      <c r="AG68" s="20" t="s">
        <v>20</v>
      </c>
      <c r="AH68" s="21"/>
      <c r="AI68" s="20" t="s">
        <v>20</v>
      </c>
      <c r="AJ68" s="20" t="s">
        <v>20</v>
      </c>
      <c r="AK68" s="20" t="s">
        <v>20</v>
      </c>
      <c r="AL68" s="20" t="s">
        <v>20</v>
      </c>
      <c r="AM68" s="20" t="s">
        <v>20</v>
      </c>
      <c r="AN68" s="20" t="s">
        <v>20</v>
      </c>
      <c r="AO68" s="21"/>
      <c r="AP68" s="20" t="s">
        <v>20</v>
      </c>
      <c r="AQ68" s="20"/>
      <c r="AR68" s="20"/>
      <c r="AS68" s="20"/>
      <c r="AT68" s="20"/>
      <c r="AU68" s="20"/>
      <c r="AV68" s="21"/>
      <c r="AW68" s="41">
        <f t="shared" ref="AW68:AX68" si="126">IF(R68="x",1,0)</f>
        <v>1</v>
      </c>
      <c r="AX68" s="41">
        <f t="shared" si="126"/>
        <v>1</v>
      </c>
      <c r="AY68" s="44"/>
      <c r="AZ68" s="41">
        <f t="shared" ref="AZ68:BE68" si="127">IF(U68="x",1,0)</f>
        <v>1</v>
      </c>
      <c r="BA68" s="41">
        <f t="shared" si="127"/>
        <v>1</v>
      </c>
      <c r="BB68" s="41">
        <f t="shared" si="127"/>
        <v>1</v>
      </c>
      <c r="BC68" s="41">
        <f t="shared" si="127"/>
        <v>1</v>
      </c>
      <c r="BD68" s="41">
        <f t="shared" si="127"/>
        <v>1</v>
      </c>
      <c r="BE68" s="41">
        <f t="shared" si="127"/>
        <v>1</v>
      </c>
      <c r="BF68" s="44"/>
      <c r="BG68" s="41">
        <f t="shared" ref="BG68:BL68" si="128">IF(AB68="x",1,0)</f>
        <v>1</v>
      </c>
      <c r="BH68" s="41">
        <f t="shared" si="128"/>
        <v>1</v>
      </c>
      <c r="BI68" s="41">
        <f t="shared" si="128"/>
        <v>1</v>
      </c>
      <c r="BJ68" s="41">
        <f t="shared" si="128"/>
        <v>1</v>
      </c>
      <c r="BK68" s="41">
        <f t="shared" si="128"/>
        <v>1</v>
      </c>
      <c r="BL68" s="41">
        <f t="shared" si="128"/>
        <v>1</v>
      </c>
      <c r="BM68" s="44"/>
      <c r="BN68" s="41">
        <f t="shared" ref="BN68:BS68" si="129">IF(AI68="x",1,0)</f>
        <v>1</v>
      </c>
      <c r="BO68" s="41">
        <f t="shared" si="129"/>
        <v>1</v>
      </c>
      <c r="BP68" s="41">
        <f t="shared" si="129"/>
        <v>1</v>
      </c>
      <c r="BQ68" s="41">
        <f t="shared" si="129"/>
        <v>1</v>
      </c>
      <c r="BR68" s="41">
        <f t="shared" si="129"/>
        <v>1</v>
      </c>
      <c r="BS68" s="41">
        <f t="shared" si="129"/>
        <v>1</v>
      </c>
      <c r="BT68" s="44"/>
      <c r="BU68" s="41">
        <f t="shared" ref="BU68:BZ68" si="130">IF(AP68="x",1,0)</f>
        <v>1</v>
      </c>
      <c r="BV68" s="41">
        <f t="shared" si="130"/>
        <v>0</v>
      </c>
      <c r="BW68" s="41">
        <f t="shared" si="130"/>
        <v>0</v>
      </c>
      <c r="BX68" s="41">
        <f t="shared" si="130"/>
        <v>0</v>
      </c>
      <c r="BY68" s="41">
        <f t="shared" si="130"/>
        <v>0</v>
      </c>
      <c r="BZ68" s="41">
        <f t="shared" si="130"/>
        <v>0</v>
      </c>
      <c r="CA68" s="44"/>
      <c r="CB68" s="28">
        <f t="shared" si="7"/>
        <v>21</v>
      </c>
      <c r="CC68" s="23">
        <f t="shared" si="6"/>
        <v>0</v>
      </c>
      <c r="CD68" s="22"/>
    </row>
    <row r="69" spans="13:82" ht="15.75" customHeight="1" x14ac:dyDescent="0.25">
      <c r="M69" s="17">
        <v>16</v>
      </c>
      <c r="N69" s="17" t="s">
        <v>17</v>
      </c>
      <c r="O69" s="18" t="s">
        <v>94</v>
      </c>
      <c r="P69" s="19" t="s">
        <v>95</v>
      </c>
      <c r="Q69" s="19" t="s">
        <v>54</v>
      </c>
      <c r="R69" s="20">
        <v>9</v>
      </c>
      <c r="S69" s="20">
        <v>10</v>
      </c>
      <c r="T69" s="21"/>
      <c r="U69" s="20">
        <v>11</v>
      </c>
      <c r="V69" s="20">
        <v>8</v>
      </c>
      <c r="W69" s="20">
        <v>8</v>
      </c>
      <c r="X69" s="20">
        <v>9</v>
      </c>
      <c r="Y69" s="20">
        <v>6</v>
      </c>
      <c r="Z69" s="20"/>
      <c r="AA69" s="21"/>
      <c r="AB69" s="20">
        <v>8</v>
      </c>
      <c r="AC69" s="20">
        <v>8</v>
      </c>
      <c r="AD69" s="20">
        <v>11</v>
      </c>
      <c r="AE69" s="20">
        <v>11</v>
      </c>
      <c r="AF69" s="20">
        <v>8</v>
      </c>
      <c r="AG69" s="20">
        <v>10</v>
      </c>
      <c r="AH69" s="21"/>
      <c r="AI69" s="20">
        <v>10</v>
      </c>
      <c r="AJ69" s="20">
        <v>12</v>
      </c>
      <c r="AK69" s="20">
        <v>12</v>
      </c>
      <c r="AL69" s="20">
        <v>9</v>
      </c>
      <c r="AM69" s="20">
        <v>4</v>
      </c>
      <c r="AN69" s="20"/>
      <c r="AO69" s="21"/>
      <c r="AP69" s="20">
        <v>4</v>
      </c>
      <c r="AQ69" s="20"/>
      <c r="AR69" s="20"/>
      <c r="AS69" s="20"/>
      <c r="AT69" s="20"/>
      <c r="AU69" s="20"/>
      <c r="AV69" s="21"/>
      <c r="AW69" s="41">
        <f t="shared" ref="AW69" si="131">IF(R69="CM",0,IF(R69="AT",0,IF(R69="MAP",0,IF(R69="Cn",0,IF(R$6="S",IF(R69&gt;4.5,0.5,MAX(ROUNDUP(2*R69/8.75,0)/2,0)),IF(R69&gt;8.75,1,MAX(ROUNDUP(R69/8.75,0),0)))))))</f>
        <v>1</v>
      </c>
      <c r="AX69" s="41"/>
      <c r="AY69" s="44"/>
      <c r="AZ69" s="41">
        <f t="shared" ref="AZ69:BD69" si="132">IF(U69="CM",0,IF(U69="AT",0,IF(U69="MAP",0,IF(U69="Cn",0,IF(U$6="S",IF(U69&gt;4.5,0.5,MAX(ROUNDUP(2*U69/8.75,0)/2,0)),IF(U69&gt;8.75,1,MAX(ROUNDUP(U69/8.75,0),0)))))))</f>
        <v>1</v>
      </c>
      <c r="BA69" s="41">
        <f t="shared" si="132"/>
        <v>1</v>
      </c>
      <c r="BB69" s="41">
        <f t="shared" si="132"/>
        <v>1</v>
      </c>
      <c r="BC69" s="41">
        <f t="shared" si="132"/>
        <v>1</v>
      </c>
      <c r="BD69" s="41">
        <f t="shared" si="132"/>
        <v>1</v>
      </c>
      <c r="BE69" s="41"/>
      <c r="BF69" s="44"/>
      <c r="BG69" s="41">
        <f t="shared" ref="BG69:BK69" si="133">IF(AB69="CM",0,IF(AB69="AT",0,IF(AB69="MAP",0,IF(AB69="Cn",0,IF(AB$6="S",IF(AB69&gt;4.5,0.5,MAX(ROUNDUP(2*AB69/8.75,0)/2,0)),IF(AB69&gt;8.75,1,MAX(ROUNDUP(AB69/8.75,0),0)))))))</f>
        <v>1</v>
      </c>
      <c r="BH69" s="41">
        <f t="shared" si="133"/>
        <v>1</v>
      </c>
      <c r="BI69" s="41">
        <f t="shared" si="133"/>
        <v>1</v>
      </c>
      <c r="BJ69" s="41">
        <f t="shared" si="133"/>
        <v>1</v>
      </c>
      <c r="BK69" s="41">
        <f t="shared" si="133"/>
        <v>1</v>
      </c>
      <c r="BL69" s="41"/>
      <c r="BM69" s="44"/>
      <c r="BN69" s="41">
        <f t="shared" ref="BN69:BR69" si="134">IF(AI69="CM",0,IF(AI69="AT",0,IF(AI69="MAP",0,IF(AI69="Cn",0,IF(AI$6="S",IF(AI69&gt;4.5,0.5,MAX(ROUNDUP(2*AI69/8.75,0)/2,0)),IF(AI69&gt;8.75,1,MAX(ROUNDUP(AI69/8.75,0),0)))))))</f>
        <v>1</v>
      </c>
      <c r="BO69" s="41">
        <f t="shared" si="134"/>
        <v>1</v>
      </c>
      <c r="BP69" s="41">
        <f t="shared" si="134"/>
        <v>1</v>
      </c>
      <c r="BQ69" s="41">
        <f t="shared" si="134"/>
        <v>1</v>
      </c>
      <c r="BR69" s="41">
        <f t="shared" si="134"/>
        <v>1</v>
      </c>
      <c r="BS69" s="41"/>
      <c r="BT69" s="44"/>
      <c r="BU69" s="41">
        <f t="shared" ref="BU69:BY69" si="135">IF(AP69="CM",0,IF(AP69="AT",0,IF(AP69="MAP",0,IF(AP69="Cn",0,IF(AP$6="S",IF(AP69&gt;4.5,0.5,MAX(ROUNDUP(2*AP69/8.75,0)/2,0)),IF(AP69&gt;8.75,1,MAX(ROUNDUP(AP69/8.75,0),0)))))))</f>
        <v>1</v>
      </c>
      <c r="BV69" s="41">
        <f t="shared" si="135"/>
        <v>0</v>
      </c>
      <c r="BW69" s="41">
        <f t="shared" si="135"/>
        <v>0</v>
      </c>
      <c r="BX69" s="41">
        <f t="shared" si="135"/>
        <v>0</v>
      </c>
      <c r="BY69" s="41">
        <f t="shared" si="135"/>
        <v>0</v>
      </c>
      <c r="BZ69" s="41"/>
      <c r="CA69" s="44"/>
      <c r="CB69" s="28">
        <f t="shared" si="7"/>
        <v>17</v>
      </c>
      <c r="CC69" s="23">
        <f t="shared" si="6"/>
        <v>168</v>
      </c>
      <c r="CD69" s="22"/>
    </row>
    <row r="70" spans="13:82" ht="15.75" customHeight="1" x14ac:dyDescent="0.25">
      <c r="M70" s="17"/>
      <c r="N70" s="17"/>
      <c r="O70" s="18">
        <v>0.5</v>
      </c>
      <c r="P70" s="19"/>
      <c r="Q70" s="19"/>
      <c r="R70" s="20"/>
      <c r="S70" s="20"/>
      <c r="T70" s="21"/>
      <c r="U70" s="20"/>
      <c r="V70" s="20"/>
      <c r="W70" s="20"/>
      <c r="X70" s="20"/>
      <c r="Y70" s="20"/>
      <c r="Z70" s="20"/>
      <c r="AA70" s="21"/>
      <c r="AB70" s="20"/>
      <c r="AC70" s="20"/>
      <c r="AD70" s="20"/>
      <c r="AE70" s="20"/>
      <c r="AF70" s="20"/>
      <c r="AG70" s="20"/>
      <c r="AH70" s="21">
        <v>10</v>
      </c>
      <c r="AI70" s="20"/>
      <c r="AJ70" s="20"/>
      <c r="AK70" s="20"/>
      <c r="AL70" s="20"/>
      <c r="AM70" s="20"/>
      <c r="AN70" s="20"/>
      <c r="AO70" s="21">
        <v>2</v>
      </c>
      <c r="AP70" s="20">
        <v>9</v>
      </c>
      <c r="AQ70" s="20"/>
      <c r="AR70" s="20"/>
      <c r="AS70" s="20"/>
      <c r="AT70" s="20"/>
      <c r="AU70" s="20"/>
      <c r="AV70" s="21"/>
      <c r="AW70" s="23"/>
      <c r="AX70" s="23"/>
      <c r="AY70" s="44"/>
      <c r="AZ70" s="23"/>
      <c r="BA70" s="23"/>
      <c r="BB70" s="23"/>
      <c r="BC70" s="23"/>
      <c r="BD70" s="23"/>
      <c r="BE70" s="23"/>
      <c r="BF70" s="44"/>
      <c r="BG70" s="23"/>
      <c r="BH70" s="23"/>
      <c r="BI70" s="23"/>
      <c r="BJ70" s="23"/>
      <c r="BK70" s="23"/>
      <c r="BL70" s="23"/>
      <c r="BM70" s="44"/>
      <c r="BN70" s="23"/>
      <c r="BO70" s="23"/>
      <c r="BP70" s="23"/>
      <c r="BQ70" s="23"/>
      <c r="BR70" s="23"/>
      <c r="BS70" s="23"/>
      <c r="BT70" s="44"/>
      <c r="BU70" s="23"/>
      <c r="BV70" s="23"/>
      <c r="BW70" s="23"/>
      <c r="BX70" s="23"/>
      <c r="BY70" s="23"/>
      <c r="BZ70" s="23"/>
      <c r="CA70" s="44"/>
      <c r="CB70" s="28">
        <f t="shared" si="7"/>
        <v>0</v>
      </c>
      <c r="CC70" s="23">
        <f t="shared" si="6"/>
        <v>21</v>
      </c>
      <c r="CD70" s="22"/>
    </row>
    <row r="71" spans="13:82" ht="15.75" customHeight="1" x14ac:dyDescent="0.25">
      <c r="M71" s="17"/>
      <c r="N71" s="17"/>
      <c r="O71" s="18">
        <v>1</v>
      </c>
      <c r="P71" s="19"/>
      <c r="Q71" s="19"/>
      <c r="R71" s="20"/>
      <c r="S71" s="20"/>
      <c r="T71" s="21"/>
      <c r="U71" s="20"/>
      <c r="V71" s="20"/>
      <c r="W71" s="20"/>
      <c r="X71" s="20"/>
      <c r="Y71" s="20"/>
      <c r="Z71" s="20"/>
      <c r="AA71" s="21"/>
      <c r="AB71" s="20"/>
      <c r="AC71" s="20"/>
      <c r="AD71" s="20"/>
      <c r="AE71" s="20"/>
      <c r="AF71" s="20"/>
      <c r="AG71" s="20"/>
      <c r="AH71" s="21"/>
      <c r="AI71" s="20"/>
      <c r="AJ71" s="20"/>
      <c r="AK71" s="20"/>
      <c r="AL71" s="20"/>
      <c r="AM71" s="20"/>
      <c r="AN71" s="20"/>
      <c r="AO71" s="21">
        <v>3</v>
      </c>
      <c r="AP71" s="20"/>
      <c r="AQ71" s="20"/>
      <c r="AR71" s="20"/>
      <c r="AS71" s="20"/>
      <c r="AT71" s="20"/>
      <c r="AU71" s="20"/>
      <c r="AV71" s="21"/>
      <c r="AW71" s="23"/>
      <c r="AX71" s="23"/>
      <c r="AY71" s="44"/>
      <c r="AZ71" s="23"/>
      <c r="BA71" s="23"/>
      <c r="BB71" s="23"/>
      <c r="BC71" s="23"/>
      <c r="BD71" s="23"/>
      <c r="BE71" s="23"/>
      <c r="BF71" s="44"/>
      <c r="BG71" s="23"/>
      <c r="BH71" s="23"/>
      <c r="BI71" s="23"/>
      <c r="BJ71" s="23"/>
      <c r="BK71" s="23"/>
      <c r="BL71" s="23"/>
      <c r="BM71" s="44"/>
      <c r="BN71" s="23"/>
      <c r="BO71" s="23"/>
      <c r="BP71" s="23"/>
      <c r="BQ71" s="23"/>
      <c r="BR71" s="23"/>
      <c r="BS71" s="23"/>
      <c r="BT71" s="44"/>
      <c r="BU71" s="23"/>
      <c r="BV71" s="23"/>
      <c r="BW71" s="23"/>
      <c r="BX71" s="23"/>
      <c r="BY71" s="23"/>
      <c r="BZ71" s="23"/>
      <c r="CA71" s="44"/>
      <c r="CB71" s="28">
        <f t="shared" si="7"/>
        <v>0</v>
      </c>
      <c r="CC71" s="23">
        <f t="shared" si="6"/>
        <v>3</v>
      </c>
      <c r="CD71" s="22"/>
    </row>
    <row r="72" spans="13:82" ht="15.75" customHeight="1" x14ac:dyDescent="0.25">
      <c r="M72" s="17"/>
      <c r="N72" s="17"/>
      <c r="O72" s="18" t="s">
        <v>19</v>
      </c>
      <c r="P72" s="19"/>
      <c r="Q72" s="19"/>
      <c r="R72" s="20" t="s">
        <v>20</v>
      </c>
      <c r="S72" s="20" t="s">
        <v>20</v>
      </c>
      <c r="T72" s="21"/>
      <c r="U72" s="20" t="s">
        <v>20</v>
      </c>
      <c r="V72" s="20" t="s">
        <v>20</v>
      </c>
      <c r="W72" s="20" t="s">
        <v>20</v>
      </c>
      <c r="X72" s="20" t="s">
        <v>20</v>
      </c>
      <c r="Y72" s="20" t="s">
        <v>20</v>
      </c>
      <c r="Z72" s="20"/>
      <c r="AA72" s="21"/>
      <c r="AB72" s="20" t="s">
        <v>20</v>
      </c>
      <c r="AC72" s="20" t="s">
        <v>20</v>
      </c>
      <c r="AD72" s="20" t="s">
        <v>20</v>
      </c>
      <c r="AE72" s="20" t="s">
        <v>20</v>
      </c>
      <c r="AF72" s="20" t="s">
        <v>20</v>
      </c>
      <c r="AG72" s="20" t="s">
        <v>20</v>
      </c>
      <c r="AH72" s="21" t="s">
        <v>20</v>
      </c>
      <c r="AI72" s="20" t="s">
        <v>20</v>
      </c>
      <c r="AJ72" s="20" t="s">
        <v>20</v>
      </c>
      <c r="AK72" s="20" t="s">
        <v>20</v>
      </c>
      <c r="AL72" s="20" t="s">
        <v>20</v>
      </c>
      <c r="AM72" s="20" t="s">
        <v>20</v>
      </c>
      <c r="AN72" s="20"/>
      <c r="AO72" s="21" t="s">
        <v>20</v>
      </c>
      <c r="AP72" s="20" t="s">
        <v>20</v>
      </c>
      <c r="AQ72" s="20"/>
      <c r="AR72" s="20"/>
      <c r="AS72" s="20"/>
      <c r="AT72" s="20"/>
      <c r="AU72" s="20"/>
      <c r="AV72" s="21"/>
      <c r="AW72" s="41">
        <f t="shared" ref="AW72:AX72" si="136">IF(R72="x",1,0)</f>
        <v>1</v>
      </c>
      <c r="AX72" s="41">
        <f t="shared" si="136"/>
        <v>1</v>
      </c>
      <c r="AY72" s="44"/>
      <c r="AZ72" s="41">
        <f t="shared" ref="AZ72:BE72" si="137">IF(U72="x",1,0)</f>
        <v>1</v>
      </c>
      <c r="BA72" s="41">
        <f t="shared" si="137"/>
        <v>1</v>
      </c>
      <c r="BB72" s="41">
        <f t="shared" si="137"/>
        <v>1</v>
      </c>
      <c r="BC72" s="41">
        <f t="shared" si="137"/>
        <v>1</v>
      </c>
      <c r="BD72" s="41">
        <f t="shared" si="137"/>
        <v>1</v>
      </c>
      <c r="BE72" s="41">
        <f t="shared" si="137"/>
        <v>0</v>
      </c>
      <c r="BF72" s="44"/>
      <c r="BG72" s="41">
        <f t="shared" ref="BG72:BL72" si="138">IF(AB72="x",1,0)</f>
        <v>1</v>
      </c>
      <c r="BH72" s="41">
        <f t="shared" si="138"/>
        <v>1</v>
      </c>
      <c r="BI72" s="41">
        <f t="shared" si="138"/>
        <v>1</v>
      </c>
      <c r="BJ72" s="41">
        <f t="shared" si="138"/>
        <v>1</v>
      </c>
      <c r="BK72" s="41">
        <f t="shared" si="138"/>
        <v>1</v>
      </c>
      <c r="BL72" s="41">
        <f t="shared" si="138"/>
        <v>1</v>
      </c>
      <c r="BM72" s="44"/>
      <c r="BN72" s="41">
        <f t="shared" ref="BN72:BS72" si="139">IF(AI72="x",1,0)</f>
        <v>1</v>
      </c>
      <c r="BO72" s="41">
        <f t="shared" si="139"/>
        <v>1</v>
      </c>
      <c r="BP72" s="41">
        <f t="shared" si="139"/>
        <v>1</v>
      </c>
      <c r="BQ72" s="41">
        <f t="shared" si="139"/>
        <v>1</v>
      </c>
      <c r="BR72" s="41">
        <f t="shared" si="139"/>
        <v>1</v>
      </c>
      <c r="BS72" s="41">
        <f t="shared" si="139"/>
        <v>0</v>
      </c>
      <c r="BT72" s="44"/>
      <c r="BU72" s="41">
        <f t="shared" ref="BU72:BZ72" si="140">IF(AP72="x",1,0)</f>
        <v>1</v>
      </c>
      <c r="BV72" s="41">
        <f t="shared" si="140"/>
        <v>0</v>
      </c>
      <c r="BW72" s="41">
        <f t="shared" si="140"/>
        <v>0</v>
      </c>
      <c r="BX72" s="41">
        <f t="shared" si="140"/>
        <v>0</v>
      </c>
      <c r="BY72" s="41">
        <f t="shared" si="140"/>
        <v>0</v>
      </c>
      <c r="BZ72" s="41">
        <f t="shared" si="140"/>
        <v>0</v>
      </c>
      <c r="CA72" s="44"/>
      <c r="CB72" s="28">
        <f t="shared" si="7"/>
        <v>19</v>
      </c>
      <c r="CC72" s="23">
        <f t="shared" si="6"/>
        <v>0</v>
      </c>
      <c r="CD72" s="22"/>
    </row>
    <row r="73" spans="13:82" ht="15.75" customHeight="1" x14ac:dyDescent="0.25">
      <c r="M73" s="17">
        <v>17</v>
      </c>
      <c r="N73" s="17" t="s">
        <v>17</v>
      </c>
      <c r="O73" s="18" t="s">
        <v>96</v>
      </c>
      <c r="P73" s="19" t="s">
        <v>97</v>
      </c>
      <c r="Q73" s="19" t="s">
        <v>55</v>
      </c>
      <c r="R73" s="20">
        <v>12</v>
      </c>
      <c r="S73" s="20">
        <v>12</v>
      </c>
      <c r="T73" s="21"/>
      <c r="U73" s="20">
        <v>11</v>
      </c>
      <c r="V73" s="20">
        <v>8</v>
      </c>
      <c r="W73" s="20" t="s">
        <v>21</v>
      </c>
      <c r="X73" s="20" t="s">
        <v>24</v>
      </c>
      <c r="Y73" s="20" t="s">
        <v>24</v>
      </c>
      <c r="Z73" s="20">
        <v>4</v>
      </c>
      <c r="AA73" s="21"/>
      <c r="AB73" s="20">
        <v>10</v>
      </c>
      <c r="AC73" s="20">
        <v>8</v>
      </c>
      <c r="AD73" s="20">
        <v>10</v>
      </c>
      <c r="AE73" s="20">
        <v>8</v>
      </c>
      <c r="AF73" s="20">
        <v>8</v>
      </c>
      <c r="AG73" s="20">
        <v>4</v>
      </c>
      <c r="AH73" s="21"/>
      <c r="AI73" s="20">
        <v>8</v>
      </c>
      <c r="AJ73" s="20">
        <v>12</v>
      </c>
      <c r="AK73" s="20">
        <v>10</v>
      </c>
      <c r="AL73" s="20">
        <v>10</v>
      </c>
      <c r="AM73" s="20">
        <v>12</v>
      </c>
      <c r="AN73" s="20">
        <v>4</v>
      </c>
      <c r="AO73" s="21"/>
      <c r="AP73" s="20">
        <v>12</v>
      </c>
      <c r="AQ73" s="20"/>
      <c r="AR73" s="20"/>
      <c r="AS73" s="20"/>
      <c r="AT73" s="20"/>
      <c r="AU73" s="20"/>
      <c r="AV73" s="21"/>
      <c r="AW73" s="41">
        <f t="shared" ref="AW73" si="141">IF(R73="CM",0,IF(R73="AT",0,IF(R73="MAP",0,IF(R73="Cn",0,IF(R$6="S",IF(R73&gt;4.5,0.5,MAX(ROUNDUP(2*R73/8.75,0)/2,0)),IF(R73&gt;8.75,1,MAX(ROUNDUP(R73/8.75,0),0)))))))</f>
        <v>1</v>
      </c>
      <c r="AX73" s="41"/>
      <c r="AY73" s="44"/>
      <c r="AZ73" s="41">
        <f t="shared" ref="AZ73:BD73" si="142">IF(U73="CM",0,IF(U73="AT",0,IF(U73="MAP",0,IF(U73="Cn",0,IF(U$6="S",IF(U73&gt;4.5,0.5,MAX(ROUNDUP(2*U73/8.75,0)/2,0)),IF(U73&gt;8.75,1,MAX(ROUNDUP(U73/8.75,0),0)))))))</f>
        <v>1</v>
      </c>
      <c r="BA73" s="41">
        <f t="shared" si="142"/>
        <v>1</v>
      </c>
      <c r="BB73" s="41">
        <f t="shared" si="142"/>
        <v>1</v>
      </c>
      <c r="BC73" s="41">
        <f t="shared" si="142"/>
        <v>0</v>
      </c>
      <c r="BD73" s="41">
        <f t="shared" si="142"/>
        <v>0</v>
      </c>
      <c r="BE73" s="41"/>
      <c r="BF73" s="44"/>
      <c r="BG73" s="41">
        <f t="shared" ref="BG73:BK73" si="143">IF(AB73="CM",0,IF(AB73="AT",0,IF(AB73="MAP",0,IF(AB73="Cn",0,IF(AB$6="S",IF(AB73&gt;4.5,0.5,MAX(ROUNDUP(2*AB73/8.75,0)/2,0)),IF(AB73&gt;8.75,1,MAX(ROUNDUP(AB73/8.75,0),0)))))))</f>
        <v>1</v>
      </c>
      <c r="BH73" s="41">
        <f t="shared" si="143"/>
        <v>1</v>
      </c>
      <c r="BI73" s="41">
        <f t="shared" si="143"/>
        <v>1</v>
      </c>
      <c r="BJ73" s="41">
        <f t="shared" si="143"/>
        <v>1</v>
      </c>
      <c r="BK73" s="41">
        <f t="shared" si="143"/>
        <v>1</v>
      </c>
      <c r="BL73" s="41"/>
      <c r="BM73" s="44"/>
      <c r="BN73" s="41">
        <f t="shared" ref="BN73:BR73" si="144">IF(AI73="CM",0,IF(AI73="AT",0,IF(AI73="MAP",0,IF(AI73="Cn",0,IF(AI$6="S",IF(AI73&gt;4.5,0.5,MAX(ROUNDUP(2*AI73/8.75,0)/2,0)),IF(AI73&gt;8.75,1,MAX(ROUNDUP(AI73/8.75,0),0)))))))</f>
        <v>1</v>
      </c>
      <c r="BO73" s="41">
        <f t="shared" si="144"/>
        <v>1</v>
      </c>
      <c r="BP73" s="41">
        <f t="shared" si="144"/>
        <v>1</v>
      </c>
      <c r="BQ73" s="41">
        <f t="shared" si="144"/>
        <v>1</v>
      </c>
      <c r="BR73" s="41">
        <f t="shared" si="144"/>
        <v>1</v>
      </c>
      <c r="BS73" s="41"/>
      <c r="BT73" s="44"/>
      <c r="BU73" s="41">
        <f t="shared" ref="BU73:BY73" si="145">IF(AP73="CM",0,IF(AP73="AT",0,IF(AP73="MAP",0,IF(AP73="Cn",0,IF(AP$6="S",IF(AP73&gt;4.5,0.5,MAX(ROUNDUP(2*AP73/8.75,0)/2,0)),IF(AP73&gt;8.75,1,MAX(ROUNDUP(AP73/8.75,0),0)))))))</f>
        <v>1</v>
      </c>
      <c r="BV73" s="41">
        <f t="shared" si="145"/>
        <v>0</v>
      </c>
      <c r="BW73" s="41">
        <f t="shared" si="145"/>
        <v>0</v>
      </c>
      <c r="BX73" s="41">
        <f t="shared" si="145"/>
        <v>0</v>
      </c>
      <c r="BY73" s="41">
        <f t="shared" si="145"/>
        <v>0</v>
      </c>
      <c r="BZ73" s="41"/>
      <c r="CA73" s="44"/>
      <c r="CB73" s="28">
        <f t="shared" si="7"/>
        <v>15</v>
      </c>
      <c r="CC73" s="23">
        <f t="shared" si="6"/>
        <v>163</v>
      </c>
      <c r="CD73" s="22"/>
    </row>
    <row r="74" spans="13:82" ht="15.75" customHeight="1" x14ac:dyDescent="0.25">
      <c r="M74" s="17"/>
      <c r="N74" s="17"/>
      <c r="O74" s="18">
        <v>0.5</v>
      </c>
      <c r="P74" s="19"/>
      <c r="Q74" s="19"/>
      <c r="R74" s="20">
        <v>3</v>
      </c>
      <c r="S74" s="20">
        <v>3</v>
      </c>
      <c r="T74" s="21"/>
      <c r="U74" s="20"/>
      <c r="V74" s="20"/>
      <c r="W74" s="20"/>
      <c r="X74" s="20"/>
      <c r="Y74" s="20"/>
      <c r="Z74" s="20"/>
      <c r="AA74" s="21"/>
      <c r="AB74" s="20"/>
      <c r="AC74" s="20"/>
      <c r="AD74" s="20"/>
      <c r="AE74" s="20"/>
      <c r="AF74" s="20"/>
      <c r="AG74" s="20"/>
      <c r="AH74" s="21"/>
      <c r="AI74" s="20"/>
      <c r="AJ74" s="20">
        <v>1</v>
      </c>
      <c r="AK74" s="20"/>
      <c r="AL74" s="20"/>
      <c r="AM74" s="20">
        <v>1</v>
      </c>
      <c r="AN74" s="20"/>
      <c r="AO74" s="21"/>
      <c r="AP74" s="20">
        <v>1</v>
      </c>
      <c r="AQ74" s="20"/>
      <c r="AR74" s="20"/>
      <c r="AS74" s="20"/>
      <c r="AT74" s="20"/>
      <c r="AU74" s="20"/>
      <c r="AV74" s="21"/>
      <c r="AW74" s="23"/>
      <c r="AX74" s="23"/>
      <c r="AY74" s="44"/>
      <c r="AZ74" s="23"/>
      <c r="BA74" s="23"/>
      <c r="BB74" s="23"/>
      <c r="BC74" s="23"/>
      <c r="BD74" s="23"/>
      <c r="BE74" s="23"/>
      <c r="BF74" s="44"/>
      <c r="BG74" s="23"/>
      <c r="BH74" s="23"/>
      <c r="BI74" s="23"/>
      <c r="BJ74" s="23"/>
      <c r="BK74" s="23"/>
      <c r="BL74" s="23"/>
      <c r="BM74" s="44"/>
      <c r="BN74" s="23"/>
      <c r="BO74" s="23"/>
      <c r="BP74" s="23"/>
      <c r="BQ74" s="23"/>
      <c r="BR74" s="23"/>
      <c r="BS74" s="23"/>
      <c r="BT74" s="44"/>
      <c r="BU74" s="23"/>
      <c r="BV74" s="23"/>
      <c r="BW74" s="23"/>
      <c r="BX74" s="23"/>
      <c r="BY74" s="23"/>
      <c r="BZ74" s="23"/>
      <c r="CA74" s="44"/>
      <c r="CB74" s="28">
        <f t="shared" si="7"/>
        <v>0</v>
      </c>
      <c r="CC74" s="23">
        <f t="shared" si="6"/>
        <v>9</v>
      </c>
      <c r="CD74" s="22"/>
    </row>
    <row r="75" spans="13:82" ht="15.75" customHeight="1" x14ac:dyDescent="0.25">
      <c r="M75" s="17"/>
      <c r="N75" s="17"/>
      <c r="O75" s="18">
        <v>1</v>
      </c>
      <c r="P75" s="19"/>
      <c r="Q75" s="19"/>
      <c r="R75" s="20"/>
      <c r="S75" s="20"/>
      <c r="T75" s="21"/>
      <c r="U75" s="20"/>
      <c r="V75" s="20"/>
      <c r="W75" s="20"/>
      <c r="X75" s="20"/>
      <c r="Y75" s="20"/>
      <c r="Z75" s="20"/>
      <c r="AA75" s="21"/>
      <c r="AB75" s="20"/>
      <c r="AC75" s="20"/>
      <c r="AD75" s="20"/>
      <c r="AE75" s="20"/>
      <c r="AF75" s="20"/>
      <c r="AG75" s="20"/>
      <c r="AH75" s="21"/>
      <c r="AI75" s="20"/>
      <c r="AJ75" s="20"/>
      <c r="AK75" s="20"/>
      <c r="AL75" s="20"/>
      <c r="AM75" s="20"/>
      <c r="AN75" s="20"/>
      <c r="AO75" s="21"/>
      <c r="AP75" s="20"/>
      <c r="AQ75" s="20"/>
      <c r="AR75" s="20"/>
      <c r="AS75" s="20"/>
      <c r="AT75" s="20"/>
      <c r="AU75" s="20"/>
      <c r="AV75" s="21"/>
      <c r="AW75" s="23"/>
      <c r="AX75" s="23"/>
      <c r="AY75" s="44"/>
      <c r="AZ75" s="23"/>
      <c r="BA75" s="23"/>
      <c r="BB75" s="23"/>
      <c r="BC75" s="23"/>
      <c r="BD75" s="23"/>
      <c r="BE75" s="23"/>
      <c r="BF75" s="44"/>
      <c r="BG75" s="23"/>
      <c r="BH75" s="23"/>
      <c r="BI75" s="23"/>
      <c r="BJ75" s="23"/>
      <c r="BK75" s="23"/>
      <c r="BL75" s="23"/>
      <c r="BM75" s="44"/>
      <c r="BN75" s="23"/>
      <c r="BO75" s="23"/>
      <c r="BP75" s="23"/>
      <c r="BQ75" s="23"/>
      <c r="BR75" s="23"/>
      <c r="BS75" s="23"/>
      <c r="BT75" s="44"/>
      <c r="BU75" s="23"/>
      <c r="BV75" s="23"/>
      <c r="BW75" s="23"/>
      <c r="BX75" s="23"/>
      <c r="BY75" s="23"/>
      <c r="BZ75" s="23"/>
      <c r="CA75" s="44"/>
      <c r="CB75" s="28">
        <f t="shared" si="7"/>
        <v>0</v>
      </c>
      <c r="CC75" s="23">
        <f t="shared" si="6"/>
        <v>0</v>
      </c>
      <c r="CD75" s="22"/>
    </row>
    <row r="76" spans="13:82" ht="15.75" customHeight="1" x14ac:dyDescent="0.25">
      <c r="M76" s="17"/>
      <c r="N76" s="17"/>
      <c r="O76" s="18" t="s">
        <v>19</v>
      </c>
      <c r="P76" s="19"/>
      <c r="Q76" s="19"/>
      <c r="R76" s="20" t="s">
        <v>20</v>
      </c>
      <c r="S76" s="20" t="s">
        <v>20</v>
      </c>
      <c r="T76" s="21"/>
      <c r="U76" s="20" t="s">
        <v>20</v>
      </c>
      <c r="V76" s="20" t="s">
        <v>20</v>
      </c>
      <c r="W76" s="20"/>
      <c r="X76" s="20"/>
      <c r="Y76" s="20"/>
      <c r="Z76" s="20" t="s">
        <v>20</v>
      </c>
      <c r="AA76" s="21"/>
      <c r="AB76" s="20" t="s">
        <v>20</v>
      </c>
      <c r="AC76" s="20" t="s">
        <v>20</v>
      </c>
      <c r="AD76" s="20" t="s">
        <v>20</v>
      </c>
      <c r="AE76" s="20" t="s">
        <v>20</v>
      </c>
      <c r="AF76" s="20" t="s">
        <v>20</v>
      </c>
      <c r="AG76" s="20" t="s">
        <v>20</v>
      </c>
      <c r="AH76" s="21"/>
      <c r="AI76" s="20" t="s">
        <v>20</v>
      </c>
      <c r="AJ76" s="20" t="s">
        <v>20</v>
      </c>
      <c r="AK76" s="20" t="s">
        <v>20</v>
      </c>
      <c r="AL76" s="20" t="s">
        <v>20</v>
      </c>
      <c r="AM76" s="20" t="s">
        <v>20</v>
      </c>
      <c r="AN76" s="20" t="s">
        <v>20</v>
      </c>
      <c r="AO76" s="21"/>
      <c r="AP76" s="20" t="s">
        <v>20</v>
      </c>
      <c r="AQ76" s="20"/>
      <c r="AR76" s="20"/>
      <c r="AS76" s="20"/>
      <c r="AT76" s="20"/>
      <c r="AU76" s="20"/>
      <c r="AV76" s="21"/>
      <c r="AW76" s="41">
        <f t="shared" ref="AW76:AX76" si="146">IF(R76="x",1,0)</f>
        <v>1</v>
      </c>
      <c r="AX76" s="41">
        <f t="shared" si="146"/>
        <v>1</v>
      </c>
      <c r="AY76" s="44"/>
      <c r="AZ76" s="41">
        <f t="shared" ref="AZ76:BE76" si="147">IF(U76="x",1,0)</f>
        <v>1</v>
      </c>
      <c r="BA76" s="41">
        <f t="shared" si="147"/>
        <v>1</v>
      </c>
      <c r="BB76" s="41">
        <f t="shared" si="147"/>
        <v>0</v>
      </c>
      <c r="BC76" s="41">
        <f t="shared" si="147"/>
        <v>0</v>
      </c>
      <c r="BD76" s="41">
        <f t="shared" si="147"/>
        <v>0</v>
      </c>
      <c r="BE76" s="41">
        <f t="shared" si="147"/>
        <v>1</v>
      </c>
      <c r="BF76" s="44"/>
      <c r="BG76" s="41">
        <f t="shared" ref="BG76:BL76" si="148">IF(AB76="x",1,0)</f>
        <v>1</v>
      </c>
      <c r="BH76" s="41">
        <f t="shared" si="148"/>
        <v>1</v>
      </c>
      <c r="BI76" s="41">
        <f t="shared" si="148"/>
        <v>1</v>
      </c>
      <c r="BJ76" s="41">
        <f t="shared" si="148"/>
        <v>1</v>
      </c>
      <c r="BK76" s="41">
        <f t="shared" si="148"/>
        <v>1</v>
      </c>
      <c r="BL76" s="41">
        <f t="shared" si="148"/>
        <v>1</v>
      </c>
      <c r="BM76" s="44"/>
      <c r="BN76" s="41">
        <f t="shared" ref="BN76:BS76" si="149">IF(AI76="x",1,0)</f>
        <v>1</v>
      </c>
      <c r="BO76" s="41">
        <f t="shared" si="149"/>
        <v>1</v>
      </c>
      <c r="BP76" s="41">
        <f t="shared" si="149"/>
        <v>1</v>
      </c>
      <c r="BQ76" s="41">
        <f t="shared" si="149"/>
        <v>1</v>
      </c>
      <c r="BR76" s="41">
        <f t="shared" si="149"/>
        <v>1</v>
      </c>
      <c r="BS76" s="41">
        <f t="shared" si="149"/>
        <v>1</v>
      </c>
      <c r="BT76" s="44"/>
      <c r="BU76" s="41">
        <f t="shared" ref="BU76:BZ76" si="150">IF(AP76="x",1,0)</f>
        <v>1</v>
      </c>
      <c r="BV76" s="41">
        <f t="shared" si="150"/>
        <v>0</v>
      </c>
      <c r="BW76" s="41">
        <f t="shared" si="150"/>
        <v>0</v>
      </c>
      <c r="BX76" s="41">
        <f t="shared" si="150"/>
        <v>0</v>
      </c>
      <c r="BY76" s="41">
        <f t="shared" si="150"/>
        <v>0</v>
      </c>
      <c r="BZ76" s="41">
        <f t="shared" si="150"/>
        <v>0</v>
      </c>
      <c r="CA76" s="44"/>
      <c r="CB76" s="28">
        <f t="shared" si="7"/>
        <v>18</v>
      </c>
      <c r="CC76" s="23">
        <f t="shared" si="6"/>
        <v>0</v>
      </c>
      <c r="CD76" s="22"/>
    </row>
    <row r="77" spans="13:82" ht="15.95" customHeight="1" x14ac:dyDescent="0.25">
      <c r="M77" s="17">
        <v>18</v>
      </c>
      <c r="N77" s="17" t="s">
        <v>17</v>
      </c>
      <c r="O77" s="18" t="s">
        <v>98</v>
      </c>
      <c r="P77" s="19" t="s">
        <v>99</v>
      </c>
      <c r="Q77" s="19" t="s">
        <v>56</v>
      </c>
      <c r="R77" s="14">
        <v>11</v>
      </c>
      <c r="S77" s="20">
        <v>10</v>
      </c>
      <c r="T77" s="21"/>
      <c r="U77" s="14">
        <v>4</v>
      </c>
      <c r="V77" s="20">
        <v>4</v>
      </c>
      <c r="W77" s="14">
        <v>4</v>
      </c>
      <c r="X77" s="20">
        <v>4</v>
      </c>
      <c r="Y77" s="20">
        <v>4</v>
      </c>
      <c r="Z77" s="14">
        <v>4</v>
      </c>
      <c r="AA77" s="21"/>
      <c r="AB77" s="14" t="s">
        <v>18</v>
      </c>
      <c r="AC77" s="20">
        <v>10</v>
      </c>
      <c r="AD77" s="14">
        <v>11</v>
      </c>
      <c r="AE77" s="20">
        <v>9</v>
      </c>
      <c r="AF77" s="20">
        <v>8</v>
      </c>
      <c r="AG77" s="14">
        <v>4</v>
      </c>
      <c r="AH77" s="21"/>
      <c r="AI77" s="14">
        <v>8</v>
      </c>
      <c r="AJ77" s="20">
        <v>12</v>
      </c>
      <c r="AK77" s="14">
        <v>10</v>
      </c>
      <c r="AL77" s="20">
        <v>9</v>
      </c>
      <c r="AM77" s="20">
        <v>8</v>
      </c>
      <c r="AN77" s="14">
        <v>4</v>
      </c>
      <c r="AO77" s="21"/>
      <c r="AP77" s="14">
        <v>8</v>
      </c>
      <c r="AQ77" s="20"/>
      <c r="AR77" s="14"/>
      <c r="AS77" s="20"/>
      <c r="AT77" s="14"/>
      <c r="AU77" s="14"/>
      <c r="AV77" s="21"/>
      <c r="AW77" s="41">
        <f t="shared" ref="AW77" si="151">IF(R77="CM",0,IF(R77="AT",0,IF(R77="MAP",0,IF(R77="Cn",0,IF(R$6="S",IF(R77&gt;4.5,0.5,MAX(ROUNDUP(2*R77/8.75,0)/2,0)),IF(R77&gt;8.75,1,MAX(ROUNDUP(R77/8.75,0),0)))))))</f>
        <v>1</v>
      </c>
      <c r="AX77" s="41"/>
      <c r="AY77" s="44"/>
      <c r="AZ77" s="41">
        <f t="shared" ref="AZ77:BD77" si="152">IF(U77="CM",0,IF(U77="AT",0,IF(U77="MAP",0,IF(U77="Cn",0,IF(U$6="S",IF(U77&gt;4.5,0.5,MAX(ROUNDUP(2*U77/8.75,0)/2,0)),IF(U77&gt;8.75,1,MAX(ROUNDUP(U77/8.75,0),0)))))))</f>
        <v>1</v>
      </c>
      <c r="BA77" s="41">
        <f t="shared" si="152"/>
        <v>1</v>
      </c>
      <c r="BB77" s="41">
        <f t="shared" si="152"/>
        <v>1</v>
      </c>
      <c r="BC77" s="41">
        <f t="shared" si="152"/>
        <v>1</v>
      </c>
      <c r="BD77" s="41">
        <f t="shared" si="152"/>
        <v>1</v>
      </c>
      <c r="BE77" s="41"/>
      <c r="BF77" s="44"/>
      <c r="BG77" s="41">
        <f t="shared" ref="BG77:BK77" si="153">IF(AB77="CM",0,IF(AB77="AT",0,IF(AB77="MAP",0,IF(AB77="Cn",0,IF(AB$6="S",IF(AB77&gt;4.5,0.5,MAX(ROUNDUP(2*AB77/8.75,0)/2,0)),IF(AB77&gt;8.75,1,MAX(ROUNDUP(AB77/8.75,0),0)))))))</f>
        <v>1</v>
      </c>
      <c r="BH77" s="41">
        <f t="shared" si="153"/>
        <v>1</v>
      </c>
      <c r="BI77" s="41">
        <f t="shared" si="153"/>
        <v>1</v>
      </c>
      <c r="BJ77" s="41">
        <f t="shared" si="153"/>
        <v>1</v>
      </c>
      <c r="BK77" s="41">
        <f t="shared" si="153"/>
        <v>1</v>
      </c>
      <c r="BL77" s="41"/>
      <c r="BM77" s="44"/>
      <c r="BN77" s="41">
        <f t="shared" ref="BN77:BR77" si="154">IF(AI77="CM",0,IF(AI77="AT",0,IF(AI77="MAP",0,IF(AI77="Cn",0,IF(AI$6="S",IF(AI77&gt;4.5,0.5,MAX(ROUNDUP(2*AI77/8.75,0)/2,0)),IF(AI77&gt;8.75,1,MAX(ROUNDUP(AI77/8.75,0),0)))))))</f>
        <v>1</v>
      </c>
      <c r="BO77" s="41">
        <f t="shared" si="154"/>
        <v>1</v>
      </c>
      <c r="BP77" s="41">
        <f t="shared" si="154"/>
        <v>1</v>
      </c>
      <c r="BQ77" s="41">
        <f t="shared" si="154"/>
        <v>1</v>
      </c>
      <c r="BR77" s="41">
        <f t="shared" si="154"/>
        <v>1</v>
      </c>
      <c r="BS77" s="41"/>
      <c r="BT77" s="44"/>
      <c r="BU77" s="41">
        <f t="shared" ref="BU77:BY77" si="155">IF(AP77="CM",0,IF(AP77="AT",0,IF(AP77="MAP",0,IF(AP77="Cn",0,IF(AP$6="S",IF(AP77&gt;4.5,0.5,MAX(ROUNDUP(2*AP77/8.75,0)/2,0)),IF(AP77&gt;8.75,1,MAX(ROUNDUP(AP77/8.75,0),0)))))))</f>
        <v>1</v>
      </c>
      <c r="BV77" s="41">
        <f t="shared" si="155"/>
        <v>0</v>
      </c>
      <c r="BW77" s="41">
        <f t="shared" si="155"/>
        <v>0</v>
      </c>
      <c r="BX77" s="41">
        <f t="shared" si="155"/>
        <v>0</v>
      </c>
      <c r="BY77" s="41">
        <f t="shared" si="155"/>
        <v>0</v>
      </c>
      <c r="BZ77" s="41"/>
      <c r="CA77" s="44"/>
      <c r="CB77" s="28">
        <f t="shared" si="7"/>
        <v>17</v>
      </c>
      <c r="CC77" s="23">
        <f t="shared" si="6"/>
        <v>146</v>
      </c>
      <c r="CD77" s="24"/>
    </row>
    <row r="78" spans="13:82" ht="15.95" customHeight="1" x14ac:dyDescent="0.25">
      <c r="M78" s="17"/>
      <c r="N78" s="17"/>
      <c r="O78" s="18">
        <v>0.5</v>
      </c>
      <c r="P78" s="19"/>
      <c r="Q78" s="19"/>
      <c r="R78" s="14"/>
      <c r="S78" s="20"/>
      <c r="T78" s="21">
        <v>2</v>
      </c>
      <c r="U78" s="14">
        <v>9</v>
      </c>
      <c r="V78" s="20">
        <v>9</v>
      </c>
      <c r="W78" s="14">
        <v>9</v>
      </c>
      <c r="X78" s="20">
        <v>9</v>
      </c>
      <c r="Y78" s="20">
        <v>9</v>
      </c>
      <c r="Z78" s="14">
        <v>9</v>
      </c>
      <c r="AA78" s="21">
        <v>2</v>
      </c>
      <c r="AB78" s="14"/>
      <c r="AC78" s="20"/>
      <c r="AD78" s="14"/>
      <c r="AE78" s="20"/>
      <c r="AF78" s="20"/>
      <c r="AG78" s="14"/>
      <c r="AH78" s="21"/>
      <c r="AI78" s="14"/>
      <c r="AJ78" s="20"/>
      <c r="AK78" s="14"/>
      <c r="AL78" s="20"/>
      <c r="AM78" s="20"/>
      <c r="AN78" s="14"/>
      <c r="AO78" s="21"/>
      <c r="AP78" s="14"/>
      <c r="AQ78" s="20"/>
      <c r="AR78" s="14"/>
      <c r="AS78" s="20"/>
      <c r="AT78" s="14"/>
      <c r="AU78" s="14"/>
      <c r="AV78" s="21"/>
      <c r="AW78" s="23"/>
      <c r="AX78" s="23"/>
      <c r="AY78" s="44"/>
      <c r="AZ78" s="23"/>
      <c r="BA78" s="23"/>
      <c r="BB78" s="23"/>
      <c r="BC78" s="23"/>
      <c r="BD78" s="23"/>
      <c r="BE78" s="23"/>
      <c r="BF78" s="44"/>
      <c r="BG78" s="23"/>
      <c r="BH78" s="23"/>
      <c r="BI78" s="23"/>
      <c r="BJ78" s="23"/>
      <c r="BK78" s="23"/>
      <c r="BL78" s="23"/>
      <c r="BM78" s="44"/>
      <c r="BN78" s="23"/>
      <c r="BO78" s="23"/>
      <c r="BP78" s="23"/>
      <c r="BQ78" s="23"/>
      <c r="BR78" s="23"/>
      <c r="BS78" s="23"/>
      <c r="BT78" s="44"/>
      <c r="BU78" s="23"/>
      <c r="BV78" s="23"/>
      <c r="BW78" s="23"/>
      <c r="BX78" s="23"/>
      <c r="BY78" s="23"/>
      <c r="BZ78" s="23"/>
      <c r="CA78" s="44"/>
      <c r="CB78" s="28">
        <f t="shared" si="7"/>
        <v>0</v>
      </c>
      <c r="CC78" s="23">
        <f t="shared" si="6"/>
        <v>58</v>
      </c>
      <c r="CD78" s="24"/>
    </row>
    <row r="79" spans="13:82" ht="15.95" customHeight="1" x14ac:dyDescent="0.25">
      <c r="M79" s="17"/>
      <c r="N79" s="17"/>
      <c r="O79" s="18">
        <v>1</v>
      </c>
      <c r="P79" s="19"/>
      <c r="Q79" s="19"/>
      <c r="R79" s="14"/>
      <c r="S79" s="20"/>
      <c r="T79" s="21">
        <v>3</v>
      </c>
      <c r="U79" s="14"/>
      <c r="V79" s="20"/>
      <c r="W79" s="14"/>
      <c r="X79" s="20"/>
      <c r="Y79" s="20"/>
      <c r="Z79" s="14"/>
      <c r="AA79" s="21">
        <v>6</v>
      </c>
      <c r="AB79" s="14"/>
      <c r="AC79" s="20"/>
      <c r="AD79" s="14"/>
      <c r="AE79" s="20"/>
      <c r="AF79" s="20"/>
      <c r="AG79" s="14"/>
      <c r="AH79" s="21"/>
      <c r="AI79" s="14"/>
      <c r="AJ79" s="20"/>
      <c r="AK79" s="14"/>
      <c r="AL79" s="20"/>
      <c r="AM79" s="20"/>
      <c r="AN79" s="14"/>
      <c r="AO79" s="21"/>
      <c r="AP79" s="14"/>
      <c r="AQ79" s="20"/>
      <c r="AR79" s="14"/>
      <c r="AS79" s="20"/>
      <c r="AT79" s="14"/>
      <c r="AU79" s="14"/>
      <c r="AV79" s="21"/>
      <c r="AW79" s="23"/>
      <c r="AX79" s="23"/>
      <c r="AY79" s="44"/>
      <c r="AZ79" s="23"/>
      <c r="BA79" s="23"/>
      <c r="BB79" s="23"/>
      <c r="BC79" s="23"/>
      <c r="BD79" s="23"/>
      <c r="BE79" s="23"/>
      <c r="BF79" s="44"/>
      <c r="BG79" s="23"/>
      <c r="BH79" s="23"/>
      <c r="BI79" s="23"/>
      <c r="BJ79" s="23"/>
      <c r="BK79" s="23"/>
      <c r="BL79" s="23"/>
      <c r="BM79" s="44"/>
      <c r="BN79" s="23"/>
      <c r="BO79" s="23"/>
      <c r="BP79" s="23"/>
      <c r="BQ79" s="23"/>
      <c r="BR79" s="23"/>
      <c r="BS79" s="23"/>
      <c r="BT79" s="44"/>
      <c r="BU79" s="23"/>
      <c r="BV79" s="23"/>
      <c r="BW79" s="23"/>
      <c r="BX79" s="23"/>
      <c r="BY79" s="23"/>
      <c r="BZ79" s="23"/>
      <c r="CA79" s="44"/>
      <c r="CB79" s="28">
        <f t="shared" si="7"/>
        <v>0</v>
      </c>
      <c r="CC79" s="23">
        <f t="shared" si="6"/>
        <v>9</v>
      </c>
      <c r="CD79" s="24"/>
    </row>
    <row r="80" spans="13:82" ht="15.95" customHeight="1" x14ac:dyDescent="0.25">
      <c r="M80" s="17"/>
      <c r="N80" s="17"/>
      <c r="O80" s="18" t="s">
        <v>19</v>
      </c>
      <c r="P80" s="19"/>
      <c r="Q80" s="19"/>
      <c r="R80" s="14" t="s">
        <v>20</v>
      </c>
      <c r="S80" s="20" t="s">
        <v>20</v>
      </c>
      <c r="T80" s="21" t="s">
        <v>20</v>
      </c>
      <c r="U80" s="14" t="s">
        <v>20</v>
      </c>
      <c r="V80" s="20" t="s">
        <v>20</v>
      </c>
      <c r="W80" s="14" t="s">
        <v>20</v>
      </c>
      <c r="X80" s="20" t="s">
        <v>20</v>
      </c>
      <c r="Y80" s="20" t="s">
        <v>20</v>
      </c>
      <c r="Z80" s="14" t="s">
        <v>20</v>
      </c>
      <c r="AA80" s="21" t="s">
        <v>20</v>
      </c>
      <c r="AB80" s="14"/>
      <c r="AC80" s="20" t="s">
        <v>20</v>
      </c>
      <c r="AD80" s="14" t="s">
        <v>20</v>
      </c>
      <c r="AE80" s="20" t="s">
        <v>20</v>
      </c>
      <c r="AF80" s="20" t="s">
        <v>20</v>
      </c>
      <c r="AG80" s="14" t="s">
        <v>20</v>
      </c>
      <c r="AH80" s="21"/>
      <c r="AI80" s="14" t="s">
        <v>20</v>
      </c>
      <c r="AJ80" s="20" t="s">
        <v>20</v>
      </c>
      <c r="AK80" s="14" t="s">
        <v>20</v>
      </c>
      <c r="AL80" s="20" t="s">
        <v>20</v>
      </c>
      <c r="AM80" s="20" t="s">
        <v>20</v>
      </c>
      <c r="AN80" s="14" t="s">
        <v>20</v>
      </c>
      <c r="AO80" s="21"/>
      <c r="AP80" s="14" t="s">
        <v>20</v>
      </c>
      <c r="AQ80" s="20"/>
      <c r="AR80" s="14"/>
      <c r="AS80" s="20"/>
      <c r="AT80" s="14"/>
      <c r="AU80" s="14"/>
      <c r="AV80" s="21"/>
      <c r="AW80" s="41">
        <f t="shared" ref="AW80:AX80" si="156">IF(R80="x",1,0)</f>
        <v>1</v>
      </c>
      <c r="AX80" s="41">
        <f t="shared" si="156"/>
        <v>1</v>
      </c>
      <c r="AY80" s="44"/>
      <c r="AZ80" s="41">
        <f t="shared" ref="AZ80:BE80" si="157">IF(U80="x",1,0)</f>
        <v>1</v>
      </c>
      <c r="BA80" s="41">
        <f t="shared" si="157"/>
        <v>1</v>
      </c>
      <c r="BB80" s="41">
        <f t="shared" si="157"/>
        <v>1</v>
      </c>
      <c r="BC80" s="41">
        <f t="shared" si="157"/>
        <v>1</v>
      </c>
      <c r="BD80" s="41">
        <f t="shared" si="157"/>
        <v>1</v>
      </c>
      <c r="BE80" s="41">
        <f t="shared" si="157"/>
        <v>1</v>
      </c>
      <c r="BF80" s="44"/>
      <c r="BG80" s="41">
        <f t="shared" ref="BG80:BL80" si="158">IF(AB80="x",1,0)</f>
        <v>0</v>
      </c>
      <c r="BH80" s="41">
        <f t="shared" si="158"/>
        <v>1</v>
      </c>
      <c r="BI80" s="41">
        <f t="shared" si="158"/>
        <v>1</v>
      </c>
      <c r="BJ80" s="41">
        <f t="shared" si="158"/>
        <v>1</v>
      </c>
      <c r="BK80" s="41">
        <f t="shared" si="158"/>
        <v>1</v>
      </c>
      <c r="BL80" s="41">
        <f t="shared" si="158"/>
        <v>1</v>
      </c>
      <c r="BM80" s="44"/>
      <c r="BN80" s="41">
        <f t="shared" ref="BN80:BS80" si="159">IF(AI80="x",1,0)</f>
        <v>1</v>
      </c>
      <c r="BO80" s="41">
        <f t="shared" si="159"/>
        <v>1</v>
      </c>
      <c r="BP80" s="41">
        <f t="shared" si="159"/>
        <v>1</v>
      </c>
      <c r="BQ80" s="41">
        <f t="shared" si="159"/>
        <v>1</v>
      </c>
      <c r="BR80" s="41">
        <f t="shared" si="159"/>
        <v>1</v>
      </c>
      <c r="BS80" s="41">
        <f t="shared" si="159"/>
        <v>1</v>
      </c>
      <c r="BT80" s="44"/>
      <c r="BU80" s="41">
        <f t="shared" ref="BU80:BZ80" si="160">IF(AP80="x",1,0)</f>
        <v>1</v>
      </c>
      <c r="BV80" s="41">
        <f t="shared" si="160"/>
        <v>0</v>
      </c>
      <c r="BW80" s="41">
        <f t="shared" si="160"/>
        <v>0</v>
      </c>
      <c r="BX80" s="41">
        <f t="shared" si="160"/>
        <v>0</v>
      </c>
      <c r="BY80" s="41">
        <f t="shared" si="160"/>
        <v>0</v>
      </c>
      <c r="BZ80" s="41">
        <f t="shared" si="160"/>
        <v>0</v>
      </c>
      <c r="CA80" s="44"/>
      <c r="CB80" s="28">
        <f t="shared" si="7"/>
        <v>20</v>
      </c>
      <c r="CC80" s="23">
        <f t="shared" si="6"/>
        <v>0</v>
      </c>
      <c r="CD80" s="24"/>
    </row>
    <row r="81" spans="13:82" ht="15.95" customHeight="1" x14ac:dyDescent="0.25">
      <c r="M81" s="17">
        <v>19</v>
      </c>
      <c r="N81" s="17" t="s">
        <v>17</v>
      </c>
      <c r="O81" s="18" t="s">
        <v>100</v>
      </c>
      <c r="P81" s="19" t="s">
        <v>101</v>
      </c>
      <c r="Q81" s="19" t="s">
        <v>57</v>
      </c>
      <c r="R81" s="14">
        <v>8</v>
      </c>
      <c r="S81" s="20">
        <v>4</v>
      </c>
      <c r="T81" s="15"/>
      <c r="U81" s="14">
        <v>13</v>
      </c>
      <c r="V81" s="20">
        <v>11</v>
      </c>
      <c r="W81" s="14">
        <v>8</v>
      </c>
      <c r="X81" s="20">
        <v>9</v>
      </c>
      <c r="Y81" s="20">
        <v>11</v>
      </c>
      <c r="Z81" s="14">
        <v>4</v>
      </c>
      <c r="AA81" s="15"/>
      <c r="AB81" s="14">
        <v>8</v>
      </c>
      <c r="AC81" s="20">
        <v>8</v>
      </c>
      <c r="AD81" s="14">
        <v>8</v>
      </c>
      <c r="AE81" s="20">
        <v>9</v>
      </c>
      <c r="AF81" s="20">
        <v>9</v>
      </c>
      <c r="AG81" s="14">
        <v>4</v>
      </c>
      <c r="AH81" s="15"/>
      <c r="AI81" s="14">
        <v>9</v>
      </c>
      <c r="AJ81" s="20">
        <v>9</v>
      </c>
      <c r="AK81" s="14">
        <v>12</v>
      </c>
      <c r="AL81" s="20">
        <v>8</v>
      </c>
      <c r="AM81" s="20">
        <v>8</v>
      </c>
      <c r="AN81" s="14">
        <v>4</v>
      </c>
      <c r="AO81" s="15"/>
      <c r="AP81" s="14">
        <v>9</v>
      </c>
      <c r="AQ81" s="20"/>
      <c r="AR81" s="14"/>
      <c r="AS81" s="20"/>
      <c r="AT81" s="14"/>
      <c r="AU81" s="14"/>
      <c r="AV81" s="15"/>
      <c r="AW81" s="41">
        <f t="shared" ref="AW81" si="161">IF(R81="CM",0,IF(R81="AT",0,IF(R81="MAP",0,IF(R81="Cn",0,IF(R$6="S",IF(R81&gt;4.5,0.5,MAX(ROUNDUP(2*R81/8.75,0)/2,0)),IF(R81&gt;8.75,1,MAX(ROUNDUP(R81/8.75,0),0)))))))</f>
        <v>1</v>
      </c>
      <c r="AX81" s="41"/>
      <c r="AY81" s="44"/>
      <c r="AZ81" s="41">
        <f t="shared" ref="AZ81:BD81" si="162">IF(U81="CM",0,IF(U81="AT",0,IF(U81="MAP",0,IF(U81="Cn",0,IF(U$6="S",IF(U81&gt;4.5,0.5,MAX(ROUNDUP(2*U81/8.75,0)/2,0)),IF(U81&gt;8.75,1,MAX(ROUNDUP(U81/8.75,0),0)))))))</f>
        <v>1</v>
      </c>
      <c r="BA81" s="41">
        <f t="shared" si="162"/>
        <v>1</v>
      </c>
      <c r="BB81" s="41">
        <f t="shared" si="162"/>
        <v>1</v>
      </c>
      <c r="BC81" s="41">
        <f t="shared" si="162"/>
        <v>1</v>
      </c>
      <c r="BD81" s="41">
        <f t="shared" si="162"/>
        <v>1</v>
      </c>
      <c r="BE81" s="41"/>
      <c r="BF81" s="44"/>
      <c r="BG81" s="41">
        <f t="shared" ref="BG81:BK81" si="163">IF(AB81="CM",0,IF(AB81="AT",0,IF(AB81="MAP",0,IF(AB81="Cn",0,IF(AB$6="S",IF(AB81&gt;4.5,0.5,MAX(ROUNDUP(2*AB81/8.75,0)/2,0)),IF(AB81&gt;8.75,1,MAX(ROUNDUP(AB81/8.75,0),0)))))))</f>
        <v>1</v>
      </c>
      <c r="BH81" s="41">
        <f t="shared" si="163"/>
        <v>1</v>
      </c>
      <c r="BI81" s="41">
        <f t="shared" si="163"/>
        <v>1</v>
      </c>
      <c r="BJ81" s="41">
        <f t="shared" si="163"/>
        <v>1</v>
      </c>
      <c r="BK81" s="41">
        <f t="shared" si="163"/>
        <v>1</v>
      </c>
      <c r="BL81" s="41"/>
      <c r="BM81" s="44"/>
      <c r="BN81" s="41">
        <f t="shared" ref="BN81:BR81" si="164">IF(AI81="CM",0,IF(AI81="AT",0,IF(AI81="MAP",0,IF(AI81="Cn",0,IF(AI$6="S",IF(AI81&gt;4.5,0.5,MAX(ROUNDUP(2*AI81/8.75,0)/2,0)),IF(AI81&gt;8.75,1,MAX(ROUNDUP(AI81/8.75,0),0)))))))</f>
        <v>1</v>
      </c>
      <c r="BO81" s="41">
        <f t="shared" si="164"/>
        <v>1</v>
      </c>
      <c r="BP81" s="41">
        <f t="shared" si="164"/>
        <v>1</v>
      </c>
      <c r="BQ81" s="41">
        <f t="shared" si="164"/>
        <v>1</v>
      </c>
      <c r="BR81" s="41">
        <f t="shared" si="164"/>
        <v>1</v>
      </c>
      <c r="BS81" s="41"/>
      <c r="BT81" s="44"/>
      <c r="BU81" s="41">
        <f t="shared" ref="BU81:BY81" si="165">IF(AP81="CM",0,IF(AP81="AT",0,IF(AP81="MAP",0,IF(AP81="Cn",0,IF(AP$6="S",IF(AP81&gt;4.5,0.5,MAX(ROUNDUP(2*AP81/8.75,0)/2,0)),IF(AP81&gt;8.75,1,MAX(ROUNDUP(AP81/8.75,0),0)))))))</f>
        <v>1</v>
      </c>
      <c r="BV81" s="41">
        <f t="shared" si="165"/>
        <v>0</v>
      </c>
      <c r="BW81" s="41">
        <f t="shared" si="165"/>
        <v>0</v>
      </c>
      <c r="BX81" s="41">
        <f t="shared" si="165"/>
        <v>0</v>
      </c>
      <c r="BY81" s="41">
        <f t="shared" si="165"/>
        <v>0</v>
      </c>
      <c r="BZ81" s="41"/>
      <c r="CA81" s="44"/>
      <c r="CB81" s="28">
        <f t="shared" si="7"/>
        <v>17</v>
      </c>
      <c r="CC81" s="23">
        <f t="shared" si="6"/>
        <v>173</v>
      </c>
      <c r="CD81" s="24"/>
    </row>
    <row r="82" spans="13:82" ht="15.95" customHeight="1" x14ac:dyDescent="0.25">
      <c r="M82" s="17"/>
      <c r="N82" s="17"/>
      <c r="O82" s="18">
        <v>0.5</v>
      </c>
      <c r="P82" s="19"/>
      <c r="Q82" s="19"/>
      <c r="R82" s="14"/>
      <c r="S82" s="20"/>
      <c r="T82" s="15"/>
      <c r="U82" s="14">
        <v>2</v>
      </c>
      <c r="V82" s="20"/>
      <c r="W82" s="14"/>
      <c r="X82" s="20"/>
      <c r="Y82" s="20"/>
      <c r="Z82" s="14"/>
      <c r="AA82" s="15"/>
      <c r="AB82" s="14"/>
      <c r="AC82" s="20"/>
      <c r="AD82" s="14"/>
      <c r="AE82" s="20"/>
      <c r="AF82" s="20"/>
      <c r="AG82" s="14"/>
      <c r="AH82" s="15"/>
      <c r="AI82" s="14"/>
      <c r="AJ82" s="20"/>
      <c r="AK82" s="14">
        <v>2</v>
      </c>
      <c r="AL82" s="20"/>
      <c r="AM82" s="20"/>
      <c r="AN82" s="14"/>
      <c r="AO82" s="15"/>
      <c r="AP82" s="14"/>
      <c r="AQ82" s="20"/>
      <c r="AR82" s="14"/>
      <c r="AS82" s="20"/>
      <c r="AT82" s="14"/>
      <c r="AU82" s="14"/>
      <c r="AV82" s="15"/>
      <c r="AW82" s="23"/>
      <c r="AX82" s="23"/>
      <c r="AY82" s="44"/>
      <c r="AZ82" s="23"/>
      <c r="BA82" s="23"/>
      <c r="BB82" s="23"/>
      <c r="BC82" s="23"/>
      <c r="BD82" s="23"/>
      <c r="BE82" s="23"/>
      <c r="BF82" s="44"/>
      <c r="BG82" s="23"/>
      <c r="BH82" s="23"/>
      <c r="BI82" s="23"/>
      <c r="BJ82" s="23"/>
      <c r="BK82" s="23"/>
      <c r="BL82" s="23"/>
      <c r="BM82" s="44"/>
      <c r="BN82" s="23"/>
      <c r="BO82" s="23"/>
      <c r="BP82" s="23"/>
      <c r="BQ82" s="23"/>
      <c r="BR82" s="23"/>
      <c r="BS82" s="23"/>
      <c r="BT82" s="44"/>
      <c r="BU82" s="23"/>
      <c r="BV82" s="23"/>
      <c r="BW82" s="23"/>
      <c r="BX82" s="23"/>
      <c r="BY82" s="23"/>
      <c r="BZ82" s="23"/>
      <c r="CA82" s="44"/>
      <c r="CB82" s="28">
        <f t="shared" ref="CB82:CB140" si="166">SUM(AW82:BZ82)</f>
        <v>0</v>
      </c>
      <c r="CC82" s="23">
        <f t="shared" ref="CC82:CC140" si="167">SUM(R82:AV82)</f>
        <v>4</v>
      </c>
      <c r="CD82" s="24"/>
    </row>
    <row r="83" spans="13:82" ht="15.95" customHeight="1" x14ac:dyDescent="0.25">
      <c r="M83" s="17"/>
      <c r="N83" s="17"/>
      <c r="O83" s="18">
        <v>1</v>
      </c>
      <c r="P83" s="19"/>
      <c r="Q83" s="19"/>
      <c r="R83" s="14"/>
      <c r="S83" s="20"/>
      <c r="T83" s="21"/>
      <c r="U83" s="14"/>
      <c r="V83" s="20"/>
      <c r="W83" s="14"/>
      <c r="X83" s="20"/>
      <c r="Y83" s="20"/>
      <c r="Z83" s="14"/>
      <c r="AA83" s="21"/>
      <c r="AB83" s="14"/>
      <c r="AC83" s="20"/>
      <c r="AD83" s="14"/>
      <c r="AE83" s="20"/>
      <c r="AF83" s="20"/>
      <c r="AG83" s="14"/>
      <c r="AH83" s="21"/>
      <c r="AI83" s="14"/>
      <c r="AJ83" s="20"/>
      <c r="AK83" s="14"/>
      <c r="AL83" s="20"/>
      <c r="AM83" s="20"/>
      <c r="AN83" s="14"/>
      <c r="AO83" s="21"/>
      <c r="AP83" s="14"/>
      <c r="AQ83" s="20"/>
      <c r="AR83" s="14"/>
      <c r="AS83" s="20"/>
      <c r="AT83" s="14"/>
      <c r="AU83" s="14"/>
      <c r="AV83" s="21"/>
      <c r="AW83" s="23"/>
      <c r="AX83" s="23"/>
      <c r="AY83" s="44"/>
      <c r="AZ83" s="23"/>
      <c r="BA83" s="23"/>
      <c r="BB83" s="23"/>
      <c r="BC83" s="23"/>
      <c r="BD83" s="23"/>
      <c r="BE83" s="23"/>
      <c r="BF83" s="44"/>
      <c r="BG83" s="23"/>
      <c r="BH83" s="23"/>
      <c r="BI83" s="23"/>
      <c r="BJ83" s="23"/>
      <c r="BK83" s="23"/>
      <c r="BL83" s="23"/>
      <c r="BM83" s="44"/>
      <c r="BN83" s="23"/>
      <c r="BO83" s="23"/>
      <c r="BP83" s="23"/>
      <c r="BQ83" s="23"/>
      <c r="BR83" s="23"/>
      <c r="BS83" s="23"/>
      <c r="BT83" s="44"/>
      <c r="BU83" s="23"/>
      <c r="BV83" s="23"/>
      <c r="BW83" s="23"/>
      <c r="BX83" s="23"/>
      <c r="BY83" s="23"/>
      <c r="BZ83" s="23"/>
      <c r="CA83" s="44"/>
      <c r="CB83" s="28">
        <f t="shared" si="166"/>
        <v>0</v>
      </c>
      <c r="CC83" s="23">
        <f t="shared" si="167"/>
        <v>0</v>
      </c>
      <c r="CD83" s="24"/>
    </row>
    <row r="84" spans="13:82" ht="15.95" customHeight="1" x14ac:dyDescent="0.25">
      <c r="M84" s="17"/>
      <c r="N84" s="17"/>
      <c r="O84" s="18" t="s">
        <v>19</v>
      </c>
      <c r="P84" s="19"/>
      <c r="Q84" s="19"/>
      <c r="R84" s="14" t="s">
        <v>20</v>
      </c>
      <c r="S84" s="20" t="s">
        <v>20</v>
      </c>
      <c r="T84" s="21"/>
      <c r="U84" s="14" t="s">
        <v>20</v>
      </c>
      <c r="V84" s="20" t="s">
        <v>20</v>
      </c>
      <c r="W84" s="14" t="s">
        <v>20</v>
      </c>
      <c r="X84" s="20" t="s">
        <v>20</v>
      </c>
      <c r="Y84" s="20" t="s">
        <v>20</v>
      </c>
      <c r="Z84" s="14" t="s">
        <v>20</v>
      </c>
      <c r="AA84" s="21"/>
      <c r="AB84" s="14" t="s">
        <v>20</v>
      </c>
      <c r="AC84" s="20" t="s">
        <v>20</v>
      </c>
      <c r="AD84" s="14" t="s">
        <v>20</v>
      </c>
      <c r="AE84" s="20" t="s">
        <v>20</v>
      </c>
      <c r="AF84" s="20" t="s">
        <v>20</v>
      </c>
      <c r="AG84" s="14" t="s">
        <v>20</v>
      </c>
      <c r="AH84" s="21"/>
      <c r="AI84" s="14" t="s">
        <v>20</v>
      </c>
      <c r="AJ84" s="20" t="s">
        <v>20</v>
      </c>
      <c r="AK84" s="14" t="s">
        <v>20</v>
      </c>
      <c r="AL84" s="20" t="s">
        <v>20</v>
      </c>
      <c r="AM84" s="20" t="s">
        <v>20</v>
      </c>
      <c r="AN84" s="14" t="s">
        <v>20</v>
      </c>
      <c r="AO84" s="21"/>
      <c r="AP84" s="14" t="s">
        <v>20</v>
      </c>
      <c r="AQ84" s="20"/>
      <c r="AR84" s="14"/>
      <c r="AS84" s="20"/>
      <c r="AT84" s="14"/>
      <c r="AU84" s="14"/>
      <c r="AV84" s="21"/>
      <c r="AW84" s="41">
        <f t="shared" ref="AW84:AX84" si="168">IF(R84="x",1,0)</f>
        <v>1</v>
      </c>
      <c r="AX84" s="41">
        <f t="shared" si="168"/>
        <v>1</v>
      </c>
      <c r="AY84" s="44"/>
      <c r="AZ84" s="41">
        <f t="shared" ref="AZ84:BE84" si="169">IF(U84="x",1,0)</f>
        <v>1</v>
      </c>
      <c r="BA84" s="41">
        <f t="shared" si="169"/>
        <v>1</v>
      </c>
      <c r="BB84" s="41">
        <f t="shared" si="169"/>
        <v>1</v>
      </c>
      <c r="BC84" s="41">
        <f t="shared" si="169"/>
        <v>1</v>
      </c>
      <c r="BD84" s="41">
        <f t="shared" si="169"/>
        <v>1</v>
      </c>
      <c r="BE84" s="41">
        <f t="shared" si="169"/>
        <v>1</v>
      </c>
      <c r="BF84" s="44"/>
      <c r="BG84" s="41">
        <f t="shared" ref="BG84:BL84" si="170">IF(AB84="x",1,0)</f>
        <v>1</v>
      </c>
      <c r="BH84" s="41">
        <f t="shared" si="170"/>
        <v>1</v>
      </c>
      <c r="BI84" s="41">
        <f t="shared" si="170"/>
        <v>1</v>
      </c>
      <c r="BJ84" s="41">
        <f t="shared" si="170"/>
        <v>1</v>
      </c>
      <c r="BK84" s="41">
        <f t="shared" si="170"/>
        <v>1</v>
      </c>
      <c r="BL84" s="41">
        <f t="shared" si="170"/>
        <v>1</v>
      </c>
      <c r="BM84" s="44"/>
      <c r="BN84" s="41">
        <f t="shared" ref="BN84:BS84" si="171">IF(AI84="x",1,0)</f>
        <v>1</v>
      </c>
      <c r="BO84" s="41">
        <f t="shared" si="171"/>
        <v>1</v>
      </c>
      <c r="BP84" s="41">
        <f t="shared" si="171"/>
        <v>1</v>
      </c>
      <c r="BQ84" s="41">
        <f t="shared" si="171"/>
        <v>1</v>
      </c>
      <c r="BR84" s="41">
        <f t="shared" si="171"/>
        <v>1</v>
      </c>
      <c r="BS84" s="41">
        <f t="shared" si="171"/>
        <v>1</v>
      </c>
      <c r="BT84" s="44"/>
      <c r="BU84" s="41">
        <f t="shared" ref="BU84:BZ84" si="172">IF(AP84="x",1,0)</f>
        <v>1</v>
      </c>
      <c r="BV84" s="41">
        <f t="shared" si="172"/>
        <v>0</v>
      </c>
      <c r="BW84" s="41">
        <f t="shared" si="172"/>
        <v>0</v>
      </c>
      <c r="BX84" s="41">
        <f t="shared" si="172"/>
        <v>0</v>
      </c>
      <c r="BY84" s="41">
        <f t="shared" si="172"/>
        <v>0</v>
      </c>
      <c r="BZ84" s="41">
        <f t="shared" si="172"/>
        <v>0</v>
      </c>
      <c r="CA84" s="44"/>
      <c r="CB84" s="28">
        <f t="shared" si="166"/>
        <v>21</v>
      </c>
      <c r="CC84" s="23">
        <f t="shared" si="167"/>
        <v>0</v>
      </c>
      <c r="CD84" s="24"/>
    </row>
    <row r="85" spans="13:82" ht="15.95" customHeight="1" x14ac:dyDescent="0.25">
      <c r="M85" s="17">
        <v>20</v>
      </c>
      <c r="N85" s="17" t="s">
        <v>17</v>
      </c>
      <c r="O85" s="18" t="s">
        <v>102</v>
      </c>
      <c r="P85" s="19" t="s">
        <v>103</v>
      </c>
      <c r="Q85" s="19" t="s">
        <v>58</v>
      </c>
      <c r="R85" s="14">
        <v>12</v>
      </c>
      <c r="S85" s="20">
        <v>2</v>
      </c>
      <c r="T85" s="21"/>
      <c r="U85" s="14">
        <v>13</v>
      </c>
      <c r="V85" s="14" t="s">
        <v>18</v>
      </c>
      <c r="W85" s="14">
        <v>10</v>
      </c>
      <c r="X85" s="20">
        <v>8</v>
      </c>
      <c r="Y85" s="20">
        <v>8</v>
      </c>
      <c r="Z85" s="14"/>
      <c r="AA85" s="21"/>
      <c r="AB85" s="14">
        <v>10</v>
      </c>
      <c r="AC85" s="14">
        <v>8</v>
      </c>
      <c r="AD85" s="14">
        <v>10</v>
      </c>
      <c r="AE85" s="20">
        <v>8</v>
      </c>
      <c r="AF85" s="20">
        <v>10</v>
      </c>
      <c r="AG85" s="14">
        <v>10</v>
      </c>
      <c r="AH85" s="21"/>
      <c r="AI85" s="14">
        <v>8</v>
      </c>
      <c r="AJ85" s="14">
        <v>12</v>
      </c>
      <c r="AK85" s="14">
        <v>8</v>
      </c>
      <c r="AL85" s="20">
        <v>10</v>
      </c>
      <c r="AM85" s="20">
        <v>7</v>
      </c>
      <c r="AN85" s="14"/>
      <c r="AO85" s="21"/>
      <c r="AP85" s="14" t="s">
        <v>21</v>
      </c>
      <c r="AQ85" s="14"/>
      <c r="AR85" s="14"/>
      <c r="AS85" s="20"/>
      <c r="AT85" s="14"/>
      <c r="AU85" s="14"/>
      <c r="AV85" s="21"/>
      <c r="AW85" s="41">
        <f t="shared" ref="AW85" si="173">IF(R85="CM",0,IF(R85="AT",0,IF(R85="MAP",0,IF(R85="Cn",0,IF(R$6="S",IF(R85&gt;4.5,0.5,MAX(ROUNDUP(2*R85/8.75,0)/2,0)),IF(R85&gt;8.75,1,MAX(ROUNDUP(R85/8.75,0),0)))))))</f>
        <v>1</v>
      </c>
      <c r="AX85" s="41"/>
      <c r="AY85" s="44"/>
      <c r="AZ85" s="41">
        <f t="shared" ref="AZ85:BD85" si="174">IF(U85="CM",0,IF(U85="AT",0,IF(U85="MAP",0,IF(U85="Cn",0,IF(U$6="S",IF(U85&gt;4.5,0.5,MAX(ROUNDUP(2*U85/8.75,0)/2,0)),IF(U85&gt;8.75,1,MAX(ROUNDUP(U85/8.75,0),0)))))))</f>
        <v>1</v>
      </c>
      <c r="BA85" s="41">
        <f t="shared" si="174"/>
        <v>1</v>
      </c>
      <c r="BB85" s="41">
        <f t="shared" si="174"/>
        <v>1</v>
      </c>
      <c r="BC85" s="41">
        <f t="shared" si="174"/>
        <v>1</v>
      </c>
      <c r="BD85" s="41">
        <f t="shared" si="174"/>
        <v>1</v>
      </c>
      <c r="BE85" s="41"/>
      <c r="BF85" s="44"/>
      <c r="BG85" s="41">
        <f t="shared" ref="BG85:BK85" si="175">IF(AB85="CM",0,IF(AB85="AT",0,IF(AB85="MAP",0,IF(AB85="Cn",0,IF(AB$6="S",IF(AB85&gt;4.5,0.5,MAX(ROUNDUP(2*AB85/8.75,0)/2,0)),IF(AB85&gt;8.75,1,MAX(ROUNDUP(AB85/8.75,0),0)))))))</f>
        <v>1</v>
      </c>
      <c r="BH85" s="41">
        <f t="shared" si="175"/>
        <v>1</v>
      </c>
      <c r="BI85" s="41">
        <f t="shared" si="175"/>
        <v>1</v>
      </c>
      <c r="BJ85" s="41">
        <f t="shared" si="175"/>
        <v>1</v>
      </c>
      <c r="BK85" s="41">
        <f t="shared" si="175"/>
        <v>1</v>
      </c>
      <c r="BL85" s="41"/>
      <c r="BM85" s="44"/>
      <c r="BN85" s="41">
        <f t="shared" ref="BN85:BR85" si="176">IF(AI85="CM",0,IF(AI85="AT",0,IF(AI85="MAP",0,IF(AI85="Cn",0,IF(AI$6="S",IF(AI85&gt;4.5,0.5,MAX(ROUNDUP(2*AI85/8.75,0)/2,0)),IF(AI85&gt;8.75,1,MAX(ROUNDUP(AI85/8.75,0),0)))))))</f>
        <v>1</v>
      </c>
      <c r="BO85" s="41">
        <f t="shared" si="176"/>
        <v>1</v>
      </c>
      <c r="BP85" s="41">
        <f t="shared" si="176"/>
        <v>1</v>
      </c>
      <c r="BQ85" s="41">
        <f t="shared" si="176"/>
        <v>1</v>
      </c>
      <c r="BR85" s="41">
        <f t="shared" si="176"/>
        <v>1</v>
      </c>
      <c r="BS85" s="41"/>
      <c r="BT85" s="44"/>
      <c r="BU85" s="41">
        <f t="shared" ref="BU85:BY85" si="177">IF(AP85="CM",0,IF(AP85="AT",0,IF(AP85="MAP",0,IF(AP85="Cn",0,IF(AP$6="S",IF(AP85&gt;4.5,0.5,MAX(ROUNDUP(2*AP85/8.75,0)/2,0)),IF(AP85&gt;8.75,1,MAX(ROUNDUP(AP85/8.75,0),0)))))))</f>
        <v>1</v>
      </c>
      <c r="BV85" s="41">
        <f t="shared" si="177"/>
        <v>0</v>
      </c>
      <c r="BW85" s="41">
        <f t="shared" si="177"/>
        <v>0</v>
      </c>
      <c r="BX85" s="41">
        <f t="shared" si="177"/>
        <v>0</v>
      </c>
      <c r="BY85" s="41">
        <f t="shared" si="177"/>
        <v>0</v>
      </c>
      <c r="BZ85" s="41"/>
      <c r="CA85" s="44"/>
      <c r="CB85" s="28">
        <f t="shared" si="166"/>
        <v>17</v>
      </c>
      <c r="CC85" s="23">
        <f t="shared" si="167"/>
        <v>154</v>
      </c>
      <c r="CD85" s="24"/>
    </row>
    <row r="86" spans="13:82" ht="15.95" customHeight="1" x14ac:dyDescent="0.25">
      <c r="M86" s="17"/>
      <c r="N86" s="17"/>
      <c r="O86" s="18">
        <v>0.5</v>
      </c>
      <c r="P86" s="19"/>
      <c r="Q86" s="19"/>
      <c r="R86" s="14">
        <v>9</v>
      </c>
      <c r="S86" s="20">
        <v>6</v>
      </c>
      <c r="T86" s="21"/>
      <c r="U86" s="14"/>
      <c r="V86" s="14"/>
      <c r="W86" s="14"/>
      <c r="X86" s="20"/>
      <c r="Y86" s="20"/>
      <c r="Z86" s="14"/>
      <c r="AA86" s="21"/>
      <c r="AB86" s="14"/>
      <c r="AC86" s="14"/>
      <c r="AD86" s="14"/>
      <c r="AE86" s="20"/>
      <c r="AF86" s="20"/>
      <c r="AG86" s="14"/>
      <c r="AH86" s="21">
        <v>10</v>
      </c>
      <c r="AI86" s="14"/>
      <c r="AJ86" s="14">
        <v>1</v>
      </c>
      <c r="AK86" s="14"/>
      <c r="AL86" s="20"/>
      <c r="AM86" s="20"/>
      <c r="AN86" s="14"/>
      <c r="AO86" s="21"/>
      <c r="AP86" s="14"/>
      <c r="AQ86" s="14"/>
      <c r="AR86" s="14"/>
      <c r="AS86" s="20"/>
      <c r="AT86" s="14"/>
      <c r="AU86" s="14"/>
      <c r="AV86" s="21"/>
      <c r="AW86" s="23"/>
      <c r="AX86" s="23"/>
      <c r="AY86" s="44"/>
      <c r="AZ86" s="23"/>
      <c r="BA86" s="23"/>
      <c r="BB86" s="23"/>
      <c r="BC86" s="23"/>
      <c r="BD86" s="23"/>
      <c r="BE86" s="23"/>
      <c r="BF86" s="44"/>
      <c r="BG86" s="23"/>
      <c r="BH86" s="23"/>
      <c r="BI86" s="23"/>
      <c r="BJ86" s="23"/>
      <c r="BK86" s="23"/>
      <c r="BL86" s="23"/>
      <c r="BM86" s="44"/>
      <c r="BN86" s="23"/>
      <c r="BO86" s="23"/>
      <c r="BP86" s="23"/>
      <c r="BQ86" s="23"/>
      <c r="BR86" s="23"/>
      <c r="BS86" s="23"/>
      <c r="BT86" s="44"/>
      <c r="BU86" s="23"/>
      <c r="BV86" s="23"/>
      <c r="BW86" s="23"/>
      <c r="BX86" s="23"/>
      <c r="BY86" s="23"/>
      <c r="BZ86" s="23"/>
      <c r="CA86" s="44"/>
      <c r="CB86" s="28">
        <f t="shared" si="166"/>
        <v>0</v>
      </c>
      <c r="CC86" s="23">
        <f t="shared" si="167"/>
        <v>26</v>
      </c>
      <c r="CD86" s="24"/>
    </row>
    <row r="87" spans="13:82" ht="15.95" customHeight="1" x14ac:dyDescent="0.25">
      <c r="M87" s="17"/>
      <c r="N87" s="17"/>
      <c r="O87" s="18">
        <v>1</v>
      </c>
      <c r="P87" s="19"/>
      <c r="Q87" s="19"/>
      <c r="R87" s="14"/>
      <c r="S87" s="20"/>
      <c r="T87" s="21"/>
      <c r="U87" s="14"/>
      <c r="V87" s="14"/>
      <c r="W87" s="14"/>
      <c r="X87" s="20"/>
      <c r="Y87" s="20"/>
      <c r="Z87" s="14"/>
      <c r="AA87" s="21"/>
      <c r="AB87" s="14"/>
      <c r="AC87" s="14"/>
      <c r="AD87" s="14"/>
      <c r="AE87" s="20"/>
      <c r="AF87" s="20"/>
      <c r="AG87" s="14"/>
      <c r="AH87" s="21"/>
      <c r="AI87" s="14"/>
      <c r="AJ87" s="14"/>
      <c r="AK87" s="14"/>
      <c r="AL87" s="20"/>
      <c r="AM87" s="20"/>
      <c r="AN87" s="14"/>
      <c r="AO87" s="21"/>
      <c r="AP87" s="14"/>
      <c r="AQ87" s="20"/>
      <c r="AR87" s="14"/>
      <c r="AS87" s="20"/>
      <c r="AT87" s="14"/>
      <c r="AU87" s="14"/>
      <c r="AV87" s="21"/>
      <c r="AW87" s="23"/>
      <c r="AX87" s="23"/>
      <c r="AY87" s="44"/>
      <c r="AZ87" s="23"/>
      <c r="BA87" s="23"/>
      <c r="BB87" s="23"/>
      <c r="BC87" s="23"/>
      <c r="BD87" s="23"/>
      <c r="BE87" s="23"/>
      <c r="BF87" s="44"/>
      <c r="BG87" s="23"/>
      <c r="BH87" s="23"/>
      <c r="BI87" s="23"/>
      <c r="BJ87" s="23"/>
      <c r="BK87" s="23"/>
      <c r="BL87" s="23"/>
      <c r="BM87" s="44"/>
      <c r="BN87" s="23"/>
      <c r="BO87" s="23"/>
      <c r="BP87" s="23"/>
      <c r="BQ87" s="23"/>
      <c r="BR87" s="23"/>
      <c r="BS87" s="23"/>
      <c r="BT87" s="44"/>
      <c r="BU87" s="23"/>
      <c r="BV87" s="23"/>
      <c r="BW87" s="23"/>
      <c r="BX87" s="23"/>
      <c r="BY87" s="23"/>
      <c r="BZ87" s="23"/>
      <c r="CA87" s="44"/>
      <c r="CB87" s="28">
        <f t="shared" si="166"/>
        <v>0</v>
      </c>
      <c r="CC87" s="23">
        <f t="shared" si="167"/>
        <v>0</v>
      </c>
      <c r="CD87" s="24"/>
    </row>
    <row r="88" spans="13:82" ht="15.95" customHeight="1" x14ac:dyDescent="0.25">
      <c r="M88" s="17"/>
      <c r="N88" s="17"/>
      <c r="O88" s="18" t="s">
        <v>19</v>
      </c>
      <c r="P88" s="19"/>
      <c r="Q88" s="19"/>
      <c r="R88" s="14" t="s">
        <v>20</v>
      </c>
      <c r="S88" s="20" t="s">
        <v>20</v>
      </c>
      <c r="T88" s="21"/>
      <c r="U88" s="14" t="s">
        <v>20</v>
      </c>
      <c r="V88" s="14"/>
      <c r="W88" s="14" t="s">
        <v>20</v>
      </c>
      <c r="X88" s="20" t="s">
        <v>20</v>
      </c>
      <c r="Y88" s="20" t="s">
        <v>20</v>
      </c>
      <c r="Z88" s="14"/>
      <c r="AA88" s="21"/>
      <c r="AB88" s="14" t="s">
        <v>20</v>
      </c>
      <c r="AC88" s="14" t="s">
        <v>20</v>
      </c>
      <c r="AD88" s="14" t="s">
        <v>20</v>
      </c>
      <c r="AE88" s="20" t="s">
        <v>20</v>
      </c>
      <c r="AF88" s="20" t="s">
        <v>20</v>
      </c>
      <c r="AG88" s="14" t="s">
        <v>20</v>
      </c>
      <c r="AH88" s="21" t="s">
        <v>20</v>
      </c>
      <c r="AI88" s="14" t="s">
        <v>20</v>
      </c>
      <c r="AJ88" s="14" t="s">
        <v>20</v>
      </c>
      <c r="AK88" s="14" t="s">
        <v>20</v>
      </c>
      <c r="AL88" s="20" t="s">
        <v>20</v>
      </c>
      <c r="AM88" s="20" t="s">
        <v>20</v>
      </c>
      <c r="AN88" s="14"/>
      <c r="AO88" s="21"/>
      <c r="AP88" s="14"/>
      <c r="AQ88" s="20"/>
      <c r="AR88" s="14"/>
      <c r="AS88" s="20"/>
      <c r="AT88" s="14"/>
      <c r="AU88" s="14"/>
      <c r="AV88" s="21"/>
      <c r="AW88" s="41">
        <f t="shared" ref="AW88:AX88" si="178">IF(R88="x",1,0)</f>
        <v>1</v>
      </c>
      <c r="AX88" s="41">
        <f t="shared" si="178"/>
        <v>1</v>
      </c>
      <c r="AY88" s="44"/>
      <c r="AZ88" s="41">
        <f t="shared" ref="AZ88:BE88" si="179">IF(U88="x",1,0)</f>
        <v>1</v>
      </c>
      <c r="BA88" s="41">
        <f t="shared" si="179"/>
        <v>0</v>
      </c>
      <c r="BB88" s="41">
        <f t="shared" si="179"/>
        <v>1</v>
      </c>
      <c r="BC88" s="41">
        <f t="shared" si="179"/>
        <v>1</v>
      </c>
      <c r="BD88" s="41">
        <f t="shared" si="179"/>
        <v>1</v>
      </c>
      <c r="BE88" s="41">
        <f t="shared" si="179"/>
        <v>0</v>
      </c>
      <c r="BF88" s="44"/>
      <c r="BG88" s="41">
        <f t="shared" ref="BG88:BL88" si="180">IF(AB88="x",1,0)</f>
        <v>1</v>
      </c>
      <c r="BH88" s="41">
        <f t="shared" si="180"/>
        <v>1</v>
      </c>
      <c r="BI88" s="41">
        <f t="shared" si="180"/>
        <v>1</v>
      </c>
      <c r="BJ88" s="41">
        <f t="shared" si="180"/>
        <v>1</v>
      </c>
      <c r="BK88" s="41">
        <f t="shared" si="180"/>
        <v>1</v>
      </c>
      <c r="BL88" s="41">
        <f t="shared" si="180"/>
        <v>1</v>
      </c>
      <c r="BM88" s="44"/>
      <c r="BN88" s="41">
        <f t="shared" ref="BN88:BS88" si="181">IF(AI88="x",1,0)</f>
        <v>1</v>
      </c>
      <c r="BO88" s="41">
        <f t="shared" si="181"/>
        <v>1</v>
      </c>
      <c r="BP88" s="41">
        <f t="shared" si="181"/>
        <v>1</v>
      </c>
      <c r="BQ88" s="41">
        <f t="shared" si="181"/>
        <v>1</v>
      </c>
      <c r="BR88" s="41">
        <f t="shared" si="181"/>
        <v>1</v>
      </c>
      <c r="BS88" s="41">
        <f t="shared" si="181"/>
        <v>0</v>
      </c>
      <c r="BT88" s="44"/>
      <c r="BU88" s="41">
        <f t="shared" ref="BU88:BZ88" si="182">IF(AP88="x",1,0)</f>
        <v>0</v>
      </c>
      <c r="BV88" s="41">
        <f t="shared" si="182"/>
        <v>0</v>
      </c>
      <c r="BW88" s="41">
        <f t="shared" si="182"/>
        <v>0</v>
      </c>
      <c r="BX88" s="41">
        <f t="shared" si="182"/>
        <v>0</v>
      </c>
      <c r="BY88" s="41">
        <f t="shared" si="182"/>
        <v>0</v>
      </c>
      <c r="BZ88" s="41">
        <f t="shared" si="182"/>
        <v>0</v>
      </c>
      <c r="CA88" s="44"/>
      <c r="CB88" s="28">
        <f t="shared" si="166"/>
        <v>17</v>
      </c>
      <c r="CC88" s="23">
        <f t="shared" si="167"/>
        <v>0</v>
      </c>
      <c r="CD88" s="24"/>
    </row>
    <row r="89" spans="13:82" ht="15.95" customHeight="1" x14ac:dyDescent="0.25">
      <c r="M89" s="17">
        <v>21</v>
      </c>
      <c r="N89" s="17" t="s">
        <v>17</v>
      </c>
      <c r="O89" s="18" t="s">
        <v>104</v>
      </c>
      <c r="P89" s="19" t="s">
        <v>77</v>
      </c>
      <c r="Q89" s="19" t="s">
        <v>59</v>
      </c>
      <c r="R89" s="14" t="s">
        <v>21</v>
      </c>
      <c r="S89" s="20">
        <v>4</v>
      </c>
      <c r="T89" s="21"/>
      <c r="U89" s="14">
        <v>11</v>
      </c>
      <c r="V89" s="14">
        <v>8</v>
      </c>
      <c r="W89" s="14">
        <v>10</v>
      </c>
      <c r="X89" s="20">
        <v>10</v>
      </c>
      <c r="Y89" s="20">
        <v>12</v>
      </c>
      <c r="Z89" s="14">
        <v>10</v>
      </c>
      <c r="AA89" s="21"/>
      <c r="AB89" s="14">
        <v>8</v>
      </c>
      <c r="AC89" s="14">
        <v>13</v>
      </c>
      <c r="AD89" s="14">
        <v>12</v>
      </c>
      <c r="AE89" s="20">
        <v>2</v>
      </c>
      <c r="AF89" s="20">
        <v>8</v>
      </c>
      <c r="AG89" s="14">
        <v>4</v>
      </c>
      <c r="AH89" s="21"/>
      <c r="AI89" s="14">
        <v>10</v>
      </c>
      <c r="AJ89" s="14">
        <v>8</v>
      </c>
      <c r="AK89" s="14">
        <v>10</v>
      </c>
      <c r="AL89" s="20">
        <v>8</v>
      </c>
      <c r="AM89" s="20">
        <v>10</v>
      </c>
      <c r="AN89" s="14">
        <v>4</v>
      </c>
      <c r="AO89" s="21"/>
      <c r="AP89" s="14">
        <v>11</v>
      </c>
      <c r="AQ89" s="20"/>
      <c r="AR89" s="14"/>
      <c r="AS89" s="20"/>
      <c r="AT89" s="14"/>
      <c r="AU89" s="14"/>
      <c r="AV89" s="21"/>
      <c r="AW89" s="41">
        <f t="shared" ref="AW89" si="183">IF(R89="CM",0,IF(R89="AT",0,IF(R89="MAP",0,IF(R89="Cn",0,IF(R$6="S",IF(R89&gt;4.5,0.5,MAX(ROUNDUP(2*R89/8.75,0)/2,0)),IF(R89&gt;8.75,1,MAX(ROUNDUP(R89/8.75,0),0)))))))</f>
        <v>1</v>
      </c>
      <c r="AX89" s="41"/>
      <c r="AY89" s="44"/>
      <c r="AZ89" s="41">
        <f t="shared" ref="AZ89:BD89" si="184">IF(U89="CM",0,IF(U89="AT",0,IF(U89="MAP",0,IF(U89="Cn",0,IF(U$6="S",IF(U89&gt;4.5,0.5,MAX(ROUNDUP(2*U89/8.75,0)/2,0)),IF(U89&gt;8.75,1,MAX(ROUNDUP(U89/8.75,0),0)))))))</f>
        <v>1</v>
      </c>
      <c r="BA89" s="41">
        <f t="shared" si="184"/>
        <v>1</v>
      </c>
      <c r="BB89" s="41">
        <f t="shared" si="184"/>
        <v>1</v>
      </c>
      <c r="BC89" s="41">
        <f t="shared" si="184"/>
        <v>1</v>
      </c>
      <c r="BD89" s="41">
        <f t="shared" si="184"/>
        <v>1</v>
      </c>
      <c r="BE89" s="41"/>
      <c r="BF89" s="44"/>
      <c r="BG89" s="41">
        <f t="shared" ref="BG89:BK89" si="185">IF(AB89="CM",0,IF(AB89="AT",0,IF(AB89="MAP",0,IF(AB89="Cn",0,IF(AB$6="S",IF(AB89&gt;4.5,0.5,MAX(ROUNDUP(2*AB89/8.75,0)/2,0)),IF(AB89&gt;8.75,1,MAX(ROUNDUP(AB89/8.75,0),0)))))))</f>
        <v>1</v>
      </c>
      <c r="BH89" s="41">
        <f t="shared" si="185"/>
        <v>1</v>
      </c>
      <c r="BI89" s="41">
        <f t="shared" si="185"/>
        <v>1</v>
      </c>
      <c r="BJ89" s="41">
        <f t="shared" si="185"/>
        <v>1</v>
      </c>
      <c r="BK89" s="41">
        <f t="shared" si="185"/>
        <v>1</v>
      </c>
      <c r="BL89" s="41"/>
      <c r="BM89" s="44"/>
      <c r="BN89" s="41">
        <f t="shared" ref="BN89:BR89" si="186">IF(AI89="CM",0,IF(AI89="AT",0,IF(AI89="MAP",0,IF(AI89="Cn",0,IF(AI$6="S",IF(AI89&gt;4.5,0.5,MAX(ROUNDUP(2*AI89/8.75,0)/2,0)),IF(AI89&gt;8.75,1,MAX(ROUNDUP(AI89/8.75,0),0)))))))</f>
        <v>1</v>
      </c>
      <c r="BO89" s="41">
        <f t="shared" si="186"/>
        <v>1</v>
      </c>
      <c r="BP89" s="41">
        <f t="shared" si="186"/>
        <v>1</v>
      </c>
      <c r="BQ89" s="41">
        <f t="shared" si="186"/>
        <v>1</v>
      </c>
      <c r="BR89" s="41">
        <f t="shared" si="186"/>
        <v>1</v>
      </c>
      <c r="BS89" s="41"/>
      <c r="BT89" s="44"/>
      <c r="BU89" s="41">
        <f t="shared" ref="BU89:BY89" si="187">IF(AP89="CM",0,IF(AP89="AT",0,IF(AP89="MAP",0,IF(AP89="Cn",0,IF(AP$6="S",IF(AP89&gt;4.5,0.5,MAX(ROUNDUP(2*AP89/8.75,0)/2,0)),IF(AP89&gt;8.75,1,MAX(ROUNDUP(AP89/8.75,0),0)))))))</f>
        <v>1</v>
      </c>
      <c r="BV89" s="41">
        <f t="shared" si="187"/>
        <v>0</v>
      </c>
      <c r="BW89" s="41">
        <f t="shared" si="187"/>
        <v>0</v>
      </c>
      <c r="BX89" s="41">
        <f t="shared" si="187"/>
        <v>0</v>
      </c>
      <c r="BY89" s="41">
        <f t="shared" si="187"/>
        <v>0</v>
      </c>
      <c r="BZ89" s="41"/>
      <c r="CA89" s="44"/>
      <c r="CB89" s="28">
        <f t="shared" si="166"/>
        <v>17</v>
      </c>
      <c r="CC89" s="23">
        <f t="shared" si="167"/>
        <v>173</v>
      </c>
      <c r="CD89" s="24"/>
    </row>
    <row r="90" spans="13:82" ht="15.95" customHeight="1" x14ac:dyDescent="0.25">
      <c r="M90" s="17"/>
      <c r="N90" s="17"/>
      <c r="O90" s="18">
        <v>0.5</v>
      </c>
      <c r="P90" s="19"/>
      <c r="Q90" s="19"/>
      <c r="R90" s="14"/>
      <c r="S90" s="20"/>
      <c r="T90" s="21"/>
      <c r="U90" s="14"/>
      <c r="V90" s="14"/>
      <c r="W90" s="14"/>
      <c r="X90" s="20"/>
      <c r="Y90" s="20"/>
      <c r="Z90" s="14"/>
      <c r="AA90" s="21"/>
      <c r="AB90" s="14"/>
      <c r="AC90" s="14">
        <v>3</v>
      </c>
      <c r="AD90" s="14">
        <v>3</v>
      </c>
      <c r="AE90" s="20">
        <v>6</v>
      </c>
      <c r="AF90" s="20"/>
      <c r="AG90" s="14"/>
      <c r="AH90" s="21"/>
      <c r="AI90" s="14"/>
      <c r="AJ90" s="14"/>
      <c r="AK90" s="14"/>
      <c r="AL90" s="20"/>
      <c r="AM90" s="20"/>
      <c r="AN90" s="14"/>
      <c r="AO90" s="21"/>
      <c r="AP90" s="14"/>
      <c r="AQ90" s="20"/>
      <c r="AR90" s="14"/>
      <c r="AS90" s="20"/>
      <c r="AT90" s="14"/>
      <c r="AU90" s="14"/>
      <c r="AV90" s="21"/>
      <c r="AW90" s="23"/>
      <c r="AX90" s="23"/>
      <c r="AY90" s="44"/>
      <c r="AZ90" s="23"/>
      <c r="BA90" s="23"/>
      <c r="BB90" s="23"/>
      <c r="BC90" s="23"/>
      <c r="BD90" s="23"/>
      <c r="BE90" s="23"/>
      <c r="BF90" s="44"/>
      <c r="BG90" s="23"/>
      <c r="BH90" s="23"/>
      <c r="BI90" s="23"/>
      <c r="BJ90" s="23"/>
      <c r="BK90" s="23"/>
      <c r="BL90" s="23"/>
      <c r="BM90" s="44"/>
      <c r="BN90" s="23"/>
      <c r="BO90" s="23"/>
      <c r="BP90" s="23"/>
      <c r="BQ90" s="23"/>
      <c r="BR90" s="23"/>
      <c r="BS90" s="23"/>
      <c r="BT90" s="44"/>
      <c r="BU90" s="23"/>
      <c r="BV90" s="23"/>
      <c r="BW90" s="23"/>
      <c r="BX90" s="23"/>
      <c r="BY90" s="23"/>
      <c r="BZ90" s="23"/>
      <c r="CA90" s="44"/>
      <c r="CB90" s="28">
        <f t="shared" si="166"/>
        <v>0</v>
      </c>
      <c r="CC90" s="23">
        <f t="shared" si="167"/>
        <v>12</v>
      </c>
      <c r="CD90" s="24"/>
    </row>
    <row r="91" spans="13:82" ht="15.95" customHeight="1" x14ac:dyDescent="0.25">
      <c r="M91" s="17"/>
      <c r="N91" s="17"/>
      <c r="O91" s="18">
        <v>1</v>
      </c>
      <c r="P91" s="19"/>
      <c r="Q91" s="19"/>
      <c r="R91" s="14"/>
      <c r="S91" s="20"/>
      <c r="T91" s="21"/>
      <c r="U91" s="14"/>
      <c r="V91" s="14"/>
      <c r="W91" s="14"/>
      <c r="X91" s="20"/>
      <c r="Y91" s="20"/>
      <c r="Z91" s="14"/>
      <c r="AA91" s="21"/>
      <c r="AB91" s="14"/>
      <c r="AC91" s="14"/>
      <c r="AD91" s="14"/>
      <c r="AE91" s="20"/>
      <c r="AF91" s="20"/>
      <c r="AG91" s="14"/>
      <c r="AH91" s="21"/>
      <c r="AI91" s="14"/>
      <c r="AJ91" s="14"/>
      <c r="AK91" s="14"/>
      <c r="AL91" s="20"/>
      <c r="AM91" s="20"/>
      <c r="AN91" s="14"/>
      <c r="AO91" s="21"/>
      <c r="AP91" s="14"/>
      <c r="AQ91" s="20"/>
      <c r="AR91" s="14"/>
      <c r="AS91" s="20"/>
      <c r="AT91" s="14"/>
      <c r="AU91" s="14"/>
      <c r="AV91" s="21"/>
      <c r="AW91" s="23"/>
      <c r="AX91" s="23"/>
      <c r="AY91" s="44"/>
      <c r="AZ91" s="23"/>
      <c r="BA91" s="23"/>
      <c r="BB91" s="23"/>
      <c r="BC91" s="23"/>
      <c r="BD91" s="23"/>
      <c r="BE91" s="23"/>
      <c r="BF91" s="44"/>
      <c r="BG91" s="23"/>
      <c r="BH91" s="23"/>
      <c r="BI91" s="23"/>
      <c r="BJ91" s="23"/>
      <c r="BK91" s="23"/>
      <c r="BL91" s="23"/>
      <c r="BM91" s="44"/>
      <c r="BN91" s="23"/>
      <c r="BO91" s="23"/>
      <c r="BP91" s="23"/>
      <c r="BQ91" s="23"/>
      <c r="BR91" s="23"/>
      <c r="BS91" s="23"/>
      <c r="BT91" s="44"/>
      <c r="BU91" s="23"/>
      <c r="BV91" s="23"/>
      <c r="BW91" s="23"/>
      <c r="BX91" s="23"/>
      <c r="BY91" s="23"/>
      <c r="BZ91" s="23"/>
      <c r="CA91" s="44"/>
      <c r="CB91" s="28">
        <f t="shared" si="166"/>
        <v>0</v>
      </c>
      <c r="CC91" s="23">
        <f t="shared" si="167"/>
        <v>0</v>
      </c>
      <c r="CD91" s="24"/>
    </row>
    <row r="92" spans="13:82" ht="15.95" customHeight="1" x14ac:dyDescent="0.25">
      <c r="M92" s="17"/>
      <c r="N92" s="17"/>
      <c r="O92" s="18" t="s">
        <v>19</v>
      </c>
      <c r="P92" s="19"/>
      <c r="Q92" s="19"/>
      <c r="R92" s="14"/>
      <c r="S92" s="20" t="s">
        <v>20</v>
      </c>
      <c r="T92" s="21"/>
      <c r="U92" s="14" t="s">
        <v>20</v>
      </c>
      <c r="V92" s="14" t="s">
        <v>20</v>
      </c>
      <c r="W92" s="14" t="s">
        <v>20</v>
      </c>
      <c r="X92" s="20" t="s">
        <v>20</v>
      </c>
      <c r="Y92" s="20" t="s">
        <v>20</v>
      </c>
      <c r="Z92" s="14" t="s">
        <v>20</v>
      </c>
      <c r="AA92" s="21"/>
      <c r="AB92" s="14" t="s">
        <v>20</v>
      </c>
      <c r="AC92" s="14" t="s">
        <v>20</v>
      </c>
      <c r="AD92" s="14" t="s">
        <v>20</v>
      </c>
      <c r="AE92" s="20" t="s">
        <v>20</v>
      </c>
      <c r="AF92" s="20" t="s">
        <v>20</v>
      </c>
      <c r="AG92" s="14" t="s">
        <v>20</v>
      </c>
      <c r="AH92" s="21"/>
      <c r="AI92" s="14" t="s">
        <v>20</v>
      </c>
      <c r="AJ92" s="14" t="s">
        <v>20</v>
      </c>
      <c r="AK92" s="14" t="s">
        <v>20</v>
      </c>
      <c r="AL92" s="20" t="s">
        <v>20</v>
      </c>
      <c r="AM92" s="20" t="s">
        <v>20</v>
      </c>
      <c r="AN92" s="14" t="s">
        <v>20</v>
      </c>
      <c r="AO92" s="21"/>
      <c r="AP92" s="14" t="s">
        <v>20</v>
      </c>
      <c r="AQ92" s="20"/>
      <c r="AR92" s="14"/>
      <c r="AS92" s="20"/>
      <c r="AT92" s="14"/>
      <c r="AU92" s="14"/>
      <c r="AV92" s="21"/>
      <c r="AW92" s="41">
        <f t="shared" ref="AW92:AX92" si="188">IF(R92="x",1,0)</f>
        <v>0</v>
      </c>
      <c r="AX92" s="41">
        <f t="shared" si="188"/>
        <v>1</v>
      </c>
      <c r="AY92" s="44"/>
      <c r="AZ92" s="41">
        <f t="shared" ref="AZ92:BE92" si="189">IF(U92="x",1,0)</f>
        <v>1</v>
      </c>
      <c r="BA92" s="41">
        <f t="shared" si="189"/>
        <v>1</v>
      </c>
      <c r="BB92" s="41">
        <f t="shared" si="189"/>
        <v>1</v>
      </c>
      <c r="BC92" s="41">
        <f t="shared" si="189"/>
        <v>1</v>
      </c>
      <c r="BD92" s="41">
        <f t="shared" si="189"/>
        <v>1</v>
      </c>
      <c r="BE92" s="41">
        <f t="shared" si="189"/>
        <v>1</v>
      </c>
      <c r="BF92" s="44"/>
      <c r="BG92" s="41">
        <f t="shared" ref="BG92:BL92" si="190">IF(AB92="x",1,0)</f>
        <v>1</v>
      </c>
      <c r="BH92" s="41">
        <f t="shared" si="190"/>
        <v>1</v>
      </c>
      <c r="BI92" s="41">
        <f t="shared" si="190"/>
        <v>1</v>
      </c>
      <c r="BJ92" s="41">
        <f t="shared" si="190"/>
        <v>1</v>
      </c>
      <c r="BK92" s="41">
        <f t="shared" si="190"/>
        <v>1</v>
      </c>
      <c r="BL92" s="41">
        <f t="shared" si="190"/>
        <v>1</v>
      </c>
      <c r="BM92" s="44"/>
      <c r="BN92" s="41">
        <f t="shared" ref="BN92:BS92" si="191">IF(AI92="x",1,0)</f>
        <v>1</v>
      </c>
      <c r="BO92" s="41">
        <f t="shared" si="191"/>
        <v>1</v>
      </c>
      <c r="BP92" s="41">
        <f t="shared" si="191"/>
        <v>1</v>
      </c>
      <c r="BQ92" s="41">
        <f t="shared" si="191"/>
        <v>1</v>
      </c>
      <c r="BR92" s="41">
        <f t="shared" si="191"/>
        <v>1</v>
      </c>
      <c r="BS92" s="41">
        <f t="shared" si="191"/>
        <v>1</v>
      </c>
      <c r="BT92" s="44"/>
      <c r="BU92" s="41">
        <f t="shared" ref="BU92:BZ92" si="192">IF(AP92="x",1,0)</f>
        <v>1</v>
      </c>
      <c r="BV92" s="41">
        <f t="shared" si="192"/>
        <v>0</v>
      </c>
      <c r="BW92" s="41">
        <f t="shared" si="192"/>
        <v>0</v>
      </c>
      <c r="BX92" s="41">
        <f t="shared" si="192"/>
        <v>0</v>
      </c>
      <c r="BY92" s="41">
        <f t="shared" si="192"/>
        <v>0</v>
      </c>
      <c r="BZ92" s="41">
        <f t="shared" si="192"/>
        <v>0</v>
      </c>
      <c r="CA92" s="44"/>
      <c r="CB92" s="28">
        <f t="shared" si="166"/>
        <v>20</v>
      </c>
      <c r="CC92" s="23">
        <f t="shared" si="167"/>
        <v>0</v>
      </c>
      <c r="CD92" s="24"/>
    </row>
    <row r="93" spans="13:82" ht="15.95" customHeight="1" x14ac:dyDescent="0.25">
      <c r="M93" s="17">
        <v>22</v>
      </c>
      <c r="N93" s="17" t="s">
        <v>17</v>
      </c>
      <c r="O93" s="18" t="s">
        <v>105</v>
      </c>
      <c r="P93" s="19" t="s">
        <v>106</v>
      </c>
      <c r="Q93" s="19" t="s">
        <v>60</v>
      </c>
      <c r="R93" s="14">
        <v>11</v>
      </c>
      <c r="S93" s="20">
        <v>7</v>
      </c>
      <c r="T93" s="21"/>
      <c r="U93" s="14">
        <v>4</v>
      </c>
      <c r="V93" s="14">
        <v>4</v>
      </c>
      <c r="W93" s="14">
        <v>4</v>
      </c>
      <c r="X93" s="20">
        <v>4</v>
      </c>
      <c r="Y93" s="20">
        <v>4</v>
      </c>
      <c r="Z93" s="14">
        <v>2</v>
      </c>
      <c r="AA93" s="21"/>
      <c r="AB93" s="14">
        <v>8</v>
      </c>
      <c r="AC93" s="14">
        <v>8</v>
      </c>
      <c r="AD93" s="14">
        <v>10</v>
      </c>
      <c r="AE93" s="20">
        <v>12</v>
      </c>
      <c r="AF93" s="20">
        <v>10</v>
      </c>
      <c r="AG93" s="14">
        <v>2</v>
      </c>
      <c r="AH93" s="21"/>
      <c r="AI93" s="14">
        <v>4</v>
      </c>
      <c r="AJ93" s="14">
        <v>4</v>
      </c>
      <c r="AK93" s="14">
        <v>4</v>
      </c>
      <c r="AL93" s="20">
        <v>4</v>
      </c>
      <c r="AM93" s="20">
        <v>4</v>
      </c>
      <c r="AN93" s="14">
        <v>2</v>
      </c>
      <c r="AO93" s="21"/>
      <c r="AP93" s="14">
        <v>12</v>
      </c>
      <c r="AQ93" s="20"/>
      <c r="AR93" s="14"/>
      <c r="AS93" s="20"/>
      <c r="AT93" s="14"/>
      <c r="AU93" s="14"/>
      <c r="AV93" s="21"/>
      <c r="AW93" s="41">
        <f t="shared" ref="AW93" si="193">IF(R93="CM",0,IF(R93="AT",0,IF(R93="MAP",0,IF(R93="Cn",0,IF(R$6="S",IF(R93&gt;4.5,0.5,MAX(ROUNDUP(2*R93/8.75,0)/2,0)),IF(R93&gt;8.75,1,MAX(ROUNDUP(R93/8.75,0),0)))))))</f>
        <v>1</v>
      </c>
      <c r="AX93" s="41"/>
      <c r="AY93" s="44"/>
      <c r="AZ93" s="41">
        <f t="shared" ref="AZ93:BD93" si="194">IF(U93="CM",0,IF(U93="AT",0,IF(U93="MAP",0,IF(U93="Cn",0,IF(U$6="S",IF(U93&gt;4.5,0.5,MAX(ROUNDUP(2*U93/8.75,0)/2,0)),IF(U93&gt;8.75,1,MAX(ROUNDUP(U93/8.75,0),0)))))))</f>
        <v>1</v>
      </c>
      <c r="BA93" s="41">
        <f t="shared" si="194"/>
        <v>1</v>
      </c>
      <c r="BB93" s="41">
        <f t="shared" si="194"/>
        <v>1</v>
      </c>
      <c r="BC93" s="41">
        <f t="shared" si="194"/>
        <v>1</v>
      </c>
      <c r="BD93" s="41">
        <f t="shared" si="194"/>
        <v>1</v>
      </c>
      <c r="BE93" s="41"/>
      <c r="BF93" s="44"/>
      <c r="BG93" s="41">
        <f t="shared" ref="BG93:BK93" si="195">IF(AB93="CM",0,IF(AB93="AT",0,IF(AB93="MAP",0,IF(AB93="Cn",0,IF(AB$6="S",IF(AB93&gt;4.5,0.5,MAX(ROUNDUP(2*AB93/8.75,0)/2,0)),IF(AB93&gt;8.75,1,MAX(ROUNDUP(AB93/8.75,0),0)))))))</f>
        <v>1</v>
      </c>
      <c r="BH93" s="41">
        <f t="shared" si="195"/>
        <v>1</v>
      </c>
      <c r="BI93" s="41">
        <f t="shared" si="195"/>
        <v>1</v>
      </c>
      <c r="BJ93" s="41">
        <f t="shared" si="195"/>
        <v>1</v>
      </c>
      <c r="BK93" s="41">
        <f t="shared" si="195"/>
        <v>1</v>
      </c>
      <c r="BL93" s="41"/>
      <c r="BM93" s="44"/>
      <c r="BN93" s="41">
        <f t="shared" ref="BN93:BR93" si="196">IF(AI93="CM",0,IF(AI93="AT",0,IF(AI93="MAP",0,IF(AI93="Cn",0,IF(AI$6="S",IF(AI93&gt;4.5,0.5,MAX(ROUNDUP(2*AI93/8.75,0)/2,0)),IF(AI93&gt;8.75,1,MAX(ROUNDUP(AI93/8.75,0),0)))))))</f>
        <v>1</v>
      </c>
      <c r="BO93" s="41">
        <f t="shared" si="196"/>
        <v>1</v>
      </c>
      <c r="BP93" s="41">
        <f t="shared" si="196"/>
        <v>1</v>
      </c>
      <c r="BQ93" s="41">
        <f t="shared" si="196"/>
        <v>1</v>
      </c>
      <c r="BR93" s="41">
        <f t="shared" si="196"/>
        <v>1</v>
      </c>
      <c r="BS93" s="41"/>
      <c r="BT93" s="44"/>
      <c r="BU93" s="41">
        <f t="shared" ref="BU93:BY93" si="197">IF(AP93="CM",0,IF(AP93="AT",0,IF(AP93="MAP",0,IF(AP93="Cn",0,IF(AP$6="S",IF(AP93&gt;4.5,0.5,MAX(ROUNDUP(2*AP93/8.75,0)/2,0)),IF(AP93&gt;8.75,1,MAX(ROUNDUP(AP93/8.75,0),0)))))))</f>
        <v>1</v>
      </c>
      <c r="BV93" s="41">
        <f t="shared" si="197"/>
        <v>0</v>
      </c>
      <c r="BW93" s="41">
        <f t="shared" si="197"/>
        <v>0</v>
      </c>
      <c r="BX93" s="41">
        <f t="shared" si="197"/>
        <v>0</v>
      </c>
      <c r="BY93" s="41">
        <f t="shared" si="197"/>
        <v>0</v>
      </c>
      <c r="BZ93" s="41"/>
      <c r="CA93" s="44"/>
      <c r="CB93" s="28">
        <f t="shared" si="166"/>
        <v>17</v>
      </c>
      <c r="CC93" s="23">
        <f t="shared" si="167"/>
        <v>124</v>
      </c>
      <c r="CD93" s="24"/>
    </row>
    <row r="94" spans="13:82" ht="15.95" customHeight="1" x14ac:dyDescent="0.25">
      <c r="M94" s="17"/>
      <c r="N94" s="17"/>
      <c r="O94" s="18">
        <v>0.5</v>
      </c>
      <c r="P94" s="19"/>
      <c r="Q94" s="19"/>
      <c r="R94" s="14"/>
      <c r="S94" s="20"/>
      <c r="T94" s="21">
        <v>4</v>
      </c>
      <c r="U94" s="14">
        <v>9</v>
      </c>
      <c r="V94" s="14">
        <v>9</v>
      </c>
      <c r="W94" s="14">
        <v>9</v>
      </c>
      <c r="X94" s="20">
        <v>9</v>
      </c>
      <c r="Y94" s="20">
        <v>9</v>
      </c>
      <c r="Z94" s="14">
        <v>6</v>
      </c>
      <c r="AA94" s="21"/>
      <c r="AB94" s="14"/>
      <c r="AC94" s="14"/>
      <c r="AD94" s="14"/>
      <c r="AE94" s="20">
        <v>3</v>
      </c>
      <c r="AF94" s="20"/>
      <c r="AG94" s="14">
        <v>3</v>
      </c>
      <c r="AH94" s="21">
        <v>4</v>
      </c>
      <c r="AI94" s="14">
        <v>9</v>
      </c>
      <c r="AJ94" s="14">
        <v>9</v>
      </c>
      <c r="AK94" s="14">
        <v>9</v>
      </c>
      <c r="AL94" s="20">
        <v>9</v>
      </c>
      <c r="AM94" s="20">
        <v>9</v>
      </c>
      <c r="AN94" s="14">
        <v>6</v>
      </c>
      <c r="AO94" s="21"/>
      <c r="AP94" s="14">
        <v>1</v>
      </c>
      <c r="AQ94" s="20"/>
      <c r="AR94" s="14"/>
      <c r="AS94" s="20"/>
      <c r="AT94" s="14"/>
      <c r="AU94" s="14"/>
      <c r="AV94" s="21"/>
      <c r="AW94" s="23"/>
      <c r="AX94" s="23"/>
      <c r="AY94" s="44"/>
      <c r="AZ94" s="23"/>
      <c r="BA94" s="23"/>
      <c r="BB94" s="23"/>
      <c r="BC94" s="23"/>
      <c r="BD94" s="23"/>
      <c r="BE94" s="23"/>
      <c r="BF94" s="44"/>
      <c r="BG94" s="23"/>
      <c r="BH94" s="23"/>
      <c r="BI94" s="23"/>
      <c r="BJ94" s="23"/>
      <c r="BK94" s="23"/>
      <c r="BL94" s="23"/>
      <c r="BM94" s="44"/>
      <c r="BN94" s="23"/>
      <c r="BO94" s="23"/>
      <c r="BP94" s="23"/>
      <c r="BQ94" s="23"/>
      <c r="BR94" s="23"/>
      <c r="BS94" s="23"/>
      <c r="BT94" s="44"/>
      <c r="BU94" s="23"/>
      <c r="BV94" s="23"/>
      <c r="BW94" s="23"/>
      <c r="BX94" s="23"/>
      <c r="BY94" s="23"/>
      <c r="BZ94" s="23"/>
      <c r="CA94" s="44"/>
      <c r="CB94" s="28">
        <f t="shared" si="166"/>
        <v>0</v>
      </c>
      <c r="CC94" s="23">
        <f t="shared" si="167"/>
        <v>117</v>
      </c>
      <c r="CD94" s="24"/>
    </row>
    <row r="95" spans="13:82" ht="15.95" customHeight="1" x14ac:dyDescent="0.25">
      <c r="M95" s="17"/>
      <c r="N95" s="17"/>
      <c r="O95" s="18">
        <v>1</v>
      </c>
      <c r="P95" s="19"/>
      <c r="Q95" s="19"/>
      <c r="R95" s="14"/>
      <c r="S95" s="20"/>
      <c r="T95" s="21">
        <v>9</v>
      </c>
      <c r="U95" s="14"/>
      <c r="V95" s="14"/>
      <c r="W95" s="14"/>
      <c r="X95" s="20"/>
      <c r="Y95" s="20"/>
      <c r="Z95" s="14"/>
      <c r="AA95" s="21"/>
      <c r="AB95" s="14"/>
      <c r="AC95" s="14"/>
      <c r="AD95" s="14"/>
      <c r="AE95" s="20"/>
      <c r="AF95" s="20"/>
      <c r="AG95" s="14"/>
      <c r="AH95" s="21">
        <v>9</v>
      </c>
      <c r="AI95" s="14"/>
      <c r="AJ95" s="14"/>
      <c r="AK95" s="14"/>
      <c r="AL95" s="20"/>
      <c r="AM95" s="20"/>
      <c r="AN95" s="14"/>
      <c r="AO95" s="21"/>
      <c r="AP95" s="14"/>
      <c r="AQ95" s="20"/>
      <c r="AR95" s="14"/>
      <c r="AS95" s="20"/>
      <c r="AT95" s="14"/>
      <c r="AU95" s="14"/>
      <c r="AV95" s="21"/>
      <c r="AW95" s="23"/>
      <c r="AX95" s="23"/>
      <c r="AY95" s="44"/>
      <c r="AZ95" s="23"/>
      <c r="BA95" s="23"/>
      <c r="BB95" s="23"/>
      <c r="BC95" s="23"/>
      <c r="BD95" s="23"/>
      <c r="BE95" s="23"/>
      <c r="BF95" s="44"/>
      <c r="BG95" s="23"/>
      <c r="BH95" s="23"/>
      <c r="BI95" s="23"/>
      <c r="BJ95" s="23"/>
      <c r="BK95" s="23"/>
      <c r="BL95" s="23"/>
      <c r="BM95" s="44"/>
      <c r="BN95" s="23"/>
      <c r="BO95" s="23"/>
      <c r="BP95" s="23"/>
      <c r="BQ95" s="23"/>
      <c r="BR95" s="23"/>
      <c r="BS95" s="23"/>
      <c r="BT95" s="44"/>
      <c r="BU95" s="23"/>
      <c r="BV95" s="23"/>
      <c r="BW95" s="23"/>
      <c r="BX95" s="23"/>
      <c r="BY95" s="23"/>
      <c r="BZ95" s="23"/>
      <c r="CA95" s="44"/>
      <c r="CB95" s="28">
        <f t="shared" si="166"/>
        <v>0</v>
      </c>
      <c r="CC95" s="23">
        <f t="shared" si="167"/>
        <v>18</v>
      </c>
      <c r="CD95" s="24"/>
    </row>
    <row r="96" spans="13:82" ht="15.95" customHeight="1" x14ac:dyDescent="0.25">
      <c r="M96" s="17"/>
      <c r="N96" s="17"/>
      <c r="O96" s="18" t="s">
        <v>19</v>
      </c>
      <c r="P96" s="19"/>
      <c r="Q96" s="19"/>
      <c r="R96" s="14" t="s">
        <v>20</v>
      </c>
      <c r="S96" s="20" t="s">
        <v>20</v>
      </c>
      <c r="T96" s="21" t="s">
        <v>20</v>
      </c>
      <c r="U96" s="14" t="s">
        <v>20</v>
      </c>
      <c r="V96" s="14" t="s">
        <v>20</v>
      </c>
      <c r="W96" s="14" t="s">
        <v>20</v>
      </c>
      <c r="X96" s="20" t="s">
        <v>20</v>
      </c>
      <c r="Y96" s="20" t="s">
        <v>20</v>
      </c>
      <c r="Z96" s="14" t="s">
        <v>20</v>
      </c>
      <c r="AA96" s="21"/>
      <c r="AB96" s="14" t="s">
        <v>20</v>
      </c>
      <c r="AC96" s="14" t="s">
        <v>20</v>
      </c>
      <c r="AD96" s="14" t="s">
        <v>20</v>
      </c>
      <c r="AE96" s="20" t="s">
        <v>20</v>
      </c>
      <c r="AF96" s="20" t="s">
        <v>20</v>
      </c>
      <c r="AG96" s="14" t="s">
        <v>20</v>
      </c>
      <c r="AH96" s="21" t="s">
        <v>20</v>
      </c>
      <c r="AI96" s="14" t="s">
        <v>20</v>
      </c>
      <c r="AJ96" s="14" t="s">
        <v>20</v>
      </c>
      <c r="AK96" s="14" t="s">
        <v>20</v>
      </c>
      <c r="AL96" s="20" t="s">
        <v>20</v>
      </c>
      <c r="AM96" s="20" t="s">
        <v>20</v>
      </c>
      <c r="AN96" s="14" t="s">
        <v>20</v>
      </c>
      <c r="AO96" s="21"/>
      <c r="AP96" s="14" t="s">
        <v>20</v>
      </c>
      <c r="AQ96" s="20"/>
      <c r="AR96" s="14"/>
      <c r="AS96" s="20"/>
      <c r="AT96" s="14"/>
      <c r="AU96" s="14"/>
      <c r="AV96" s="21"/>
      <c r="AW96" s="41">
        <f t="shared" ref="AW96:AX96" si="198">IF(R96="x",1,0)</f>
        <v>1</v>
      </c>
      <c r="AX96" s="41">
        <f t="shared" si="198"/>
        <v>1</v>
      </c>
      <c r="AY96" s="44"/>
      <c r="AZ96" s="41">
        <f t="shared" ref="AZ96:BE96" si="199">IF(U96="x",1,0)</f>
        <v>1</v>
      </c>
      <c r="BA96" s="41">
        <f t="shared" si="199"/>
        <v>1</v>
      </c>
      <c r="BB96" s="41">
        <f t="shared" si="199"/>
        <v>1</v>
      </c>
      <c r="BC96" s="41">
        <f t="shared" si="199"/>
        <v>1</v>
      </c>
      <c r="BD96" s="41">
        <f t="shared" si="199"/>
        <v>1</v>
      </c>
      <c r="BE96" s="41">
        <f t="shared" si="199"/>
        <v>1</v>
      </c>
      <c r="BF96" s="44"/>
      <c r="BG96" s="41">
        <f t="shared" ref="BG96:BL96" si="200">IF(AB96="x",1,0)</f>
        <v>1</v>
      </c>
      <c r="BH96" s="41">
        <f t="shared" si="200"/>
        <v>1</v>
      </c>
      <c r="BI96" s="41">
        <f t="shared" si="200"/>
        <v>1</v>
      </c>
      <c r="BJ96" s="41">
        <f t="shared" si="200"/>
        <v>1</v>
      </c>
      <c r="BK96" s="41">
        <f t="shared" si="200"/>
        <v>1</v>
      </c>
      <c r="BL96" s="41">
        <f t="shared" si="200"/>
        <v>1</v>
      </c>
      <c r="BM96" s="44"/>
      <c r="BN96" s="41">
        <f t="shared" ref="BN96:BS96" si="201">IF(AI96="x",1,0)</f>
        <v>1</v>
      </c>
      <c r="BO96" s="41">
        <f t="shared" si="201"/>
        <v>1</v>
      </c>
      <c r="BP96" s="41">
        <f t="shared" si="201"/>
        <v>1</v>
      </c>
      <c r="BQ96" s="41">
        <f t="shared" si="201"/>
        <v>1</v>
      </c>
      <c r="BR96" s="41">
        <f t="shared" si="201"/>
        <v>1</v>
      </c>
      <c r="BS96" s="41">
        <f t="shared" si="201"/>
        <v>1</v>
      </c>
      <c r="BT96" s="44"/>
      <c r="BU96" s="41">
        <f t="shared" ref="BU96:BZ96" si="202">IF(AP96="x",1,0)</f>
        <v>1</v>
      </c>
      <c r="BV96" s="41">
        <f t="shared" si="202"/>
        <v>0</v>
      </c>
      <c r="BW96" s="41">
        <f t="shared" si="202"/>
        <v>0</v>
      </c>
      <c r="BX96" s="41">
        <f t="shared" si="202"/>
        <v>0</v>
      </c>
      <c r="BY96" s="41">
        <f t="shared" si="202"/>
        <v>0</v>
      </c>
      <c r="BZ96" s="41">
        <f t="shared" si="202"/>
        <v>0</v>
      </c>
      <c r="CA96" s="44"/>
      <c r="CB96" s="28">
        <f t="shared" si="166"/>
        <v>21</v>
      </c>
      <c r="CC96" s="23">
        <f t="shared" si="167"/>
        <v>0</v>
      </c>
      <c r="CD96" s="24"/>
    </row>
    <row r="97" spans="13:82" ht="15.95" customHeight="1" x14ac:dyDescent="0.25">
      <c r="M97" s="17">
        <v>25</v>
      </c>
      <c r="N97" s="17" t="s">
        <v>17</v>
      </c>
      <c r="O97" s="18" t="s">
        <v>107</v>
      </c>
      <c r="P97" s="19" t="s">
        <v>108</v>
      </c>
      <c r="Q97" s="19" t="s">
        <v>61</v>
      </c>
      <c r="R97" s="14">
        <v>8</v>
      </c>
      <c r="S97" s="20">
        <v>10</v>
      </c>
      <c r="T97" s="15"/>
      <c r="U97" s="14">
        <v>11</v>
      </c>
      <c r="V97" s="14">
        <v>8</v>
      </c>
      <c r="W97" s="14">
        <v>8</v>
      </c>
      <c r="X97" s="20">
        <v>10</v>
      </c>
      <c r="Y97" s="20">
        <v>8</v>
      </c>
      <c r="Z97" s="14">
        <v>4</v>
      </c>
      <c r="AA97" s="15"/>
      <c r="AB97" s="14">
        <v>10</v>
      </c>
      <c r="AC97" s="14">
        <v>8</v>
      </c>
      <c r="AD97" s="14">
        <v>8</v>
      </c>
      <c r="AE97" s="20">
        <v>8</v>
      </c>
      <c r="AF97" s="20">
        <v>12</v>
      </c>
      <c r="AG97" s="14">
        <v>4</v>
      </c>
      <c r="AH97" s="15"/>
      <c r="AI97" s="14">
        <v>10</v>
      </c>
      <c r="AJ97" s="14">
        <v>8</v>
      </c>
      <c r="AK97" s="14">
        <v>8</v>
      </c>
      <c r="AL97" s="20">
        <v>8</v>
      </c>
      <c r="AM97" s="20">
        <v>8</v>
      </c>
      <c r="AN97" s="14"/>
      <c r="AO97" s="15"/>
      <c r="AP97" s="14">
        <v>10</v>
      </c>
      <c r="AQ97" s="20"/>
      <c r="AR97" s="14"/>
      <c r="AS97" s="20"/>
      <c r="AT97" s="14"/>
      <c r="AU97" s="14"/>
      <c r="AV97" s="15"/>
      <c r="AW97" s="41">
        <f t="shared" ref="AW97" si="203">IF(R97="CM",0,IF(R97="AT",0,IF(R97="MAP",0,IF(R97="Cn",0,IF(R$6="S",IF(R97&gt;4.5,0.5,MAX(ROUNDUP(2*R97/8.75,0)/2,0)),IF(R97&gt;8.75,1,MAX(ROUNDUP(R97/8.75,0),0)))))))</f>
        <v>1</v>
      </c>
      <c r="AX97" s="41"/>
      <c r="AY97" s="44"/>
      <c r="AZ97" s="41">
        <f t="shared" ref="AZ97:BD97" si="204">IF(U97="CM",0,IF(U97="AT",0,IF(U97="MAP",0,IF(U97="Cn",0,IF(U$6="S",IF(U97&gt;4.5,0.5,MAX(ROUNDUP(2*U97/8.75,0)/2,0)),IF(U97&gt;8.75,1,MAX(ROUNDUP(U97/8.75,0),0)))))))</f>
        <v>1</v>
      </c>
      <c r="BA97" s="41">
        <f t="shared" si="204"/>
        <v>1</v>
      </c>
      <c r="BB97" s="41">
        <f t="shared" si="204"/>
        <v>1</v>
      </c>
      <c r="BC97" s="41">
        <f t="shared" si="204"/>
        <v>1</v>
      </c>
      <c r="BD97" s="41">
        <f t="shared" si="204"/>
        <v>1</v>
      </c>
      <c r="BE97" s="41"/>
      <c r="BF97" s="44"/>
      <c r="BG97" s="41">
        <f t="shared" ref="BG97:BK97" si="205">IF(AB97="CM",0,IF(AB97="AT",0,IF(AB97="MAP",0,IF(AB97="Cn",0,IF(AB$6="S",IF(AB97&gt;4.5,0.5,MAX(ROUNDUP(2*AB97/8.75,0)/2,0)),IF(AB97&gt;8.75,1,MAX(ROUNDUP(AB97/8.75,0),0)))))))</f>
        <v>1</v>
      </c>
      <c r="BH97" s="41">
        <f t="shared" si="205"/>
        <v>1</v>
      </c>
      <c r="BI97" s="41">
        <f t="shared" si="205"/>
        <v>1</v>
      </c>
      <c r="BJ97" s="41">
        <f t="shared" si="205"/>
        <v>1</v>
      </c>
      <c r="BK97" s="41">
        <f t="shared" si="205"/>
        <v>1</v>
      </c>
      <c r="BL97" s="41"/>
      <c r="BM97" s="44"/>
      <c r="BN97" s="41">
        <f t="shared" ref="BN97:BR97" si="206">IF(AI97="CM",0,IF(AI97="AT",0,IF(AI97="MAP",0,IF(AI97="Cn",0,IF(AI$6="S",IF(AI97&gt;4.5,0.5,MAX(ROUNDUP(2*AI97/8.75,0)/2,0)),IF(AI97&gt;8.75,1,MAX(ROUNDUP(AI97/8.75,0),0)))))))</f>
        <v>1</v>
      </c>
      <c r="BO97" s="41">
        <f t="shared" si="206"/>
        <v>1</v>
      </c>
      <c r="BP97" s="41">
        <f t="shared" si="206"/>
        <v>1</v>
      </c>
      <c r="BQ97" s="41">
        <f t="shared" si="206"/>
        <v>1</v>
      </c>
      <c r="BR97" s="41">
        <f t="shared" si="206"/>
        <v>1</v>
      </c>
      <c r="BS97" s="41"/>
      <c r="BT97" s="44"/>
      <c r="BU97" s="41">
        <f t="shared" ref="BU97:BY97" si="207">IF(AP97="CM",0,IF(AP97="AT",0,IF(AP97="MAP",0,IF(AP97="Cn",0,IF(AP$6="S",IF(AP97&gt;4.5,0.5,MAX(ROUNDUP(2*AP97/8.75,0)/2,0)),IF(AP97&gt;8.75,1,MAX(ROUNDUP(AP97/8.75,0),0)))))))</f>
        <v>1</v>
      </c>
      <c r="BV97" s="41">
        <f t="shared" si="207"/>
        <v>0</v>
      </c>
      <c r="BW97" s="41">
        <f t="shared" si="207"/>
        <v>0</v>
      </c>
      <c r="BX97" s="41">
        <f t="shared" si="207"/>
        <v>0</v>
      </c>
      <c r="BY97" s="41">
        <f t="shared" si="207"/>
        <v>0</v>
      </c>
      <c r="BZ97" s="41"/>
      <c r="CA97" s="44"/>
      <c r="CB97" s="28">
        <f t="shared" si="166"/>
        <v>17</v>
      </c>
      <c r="CC97" s="23">
        <f t="shared" si="167"/>
        <v>169</v>
      </c>
      <c r="CD97" s="24"/>
    </row>
    <row r="98" spans="13:82" ht="15.95" customHeight="1" x14ac:dyDescent="0.25">
      <c r="M98" s="17"/>
      <c r="N98" s="17"/>
      <c r="O98" s="18">
        <v>0.5</v>
      </c>
      <c r="P98" s="19"/>
      <c r="Q98" s="19"/>
      <c r="R98" s="14"/>
      <c r="S98" s="20"/>
      <c r="T98" s="15"/>
      <c r="U98" s="14"/>
      <c r="V98" s="14"/>
      <c r="W98" s="14"/>
      <c r="X98" s="20"/>
      <c r="Y98" s="20"/>
      <c r="Z98" s="14"/>
      <c r="AA98" s="15"/>
      <c r="AB98" s="14"/>
      <c r="AC98" s="14"/>
      <c r="AD98" s="14"/>
      <c r="AE98" s="20"/>
      <c r="AF98" s="20">
        <v>3</v>
      </c>
      <c r="AG98" s="14"/>
      <c r="AH98" s="15"/>
      <c r="AI98" s="14"/>
      <c r="AJ98" s="14"/>
      <c r="AK98" s="14"/>
      <c r="AL98" s="20"/>
      <c r="AM98" s="20"/>
      <c r="AN98" s="14"/>
      <c r="AO98" s="15"/>
      <c r="AP98" s="14"/>
      <c r="AQ98" s="20"/>
      <c r="AR98" s="14"/>
      <c r="AS98" s="20"/>
      <c r="AT98" s="14"/>
      <c r="AU98" s="14"/>
      <c r="AV98" s="15"/>
      <c r="AW98" s="23"/>
      <c r="AX98" s="23"/>
      <c r="AY98" s="44"/>
      <c r="AZ98" s="23"/>
      <c r="BA98" s="23"/>
      <c r="BB98" s="23"/>
      <c r="BC98" s="23"/>
      <c r="BD98" s="23"/>
      <c r="BE98" s="23"/>
      <c r="BF98" s="44"/>
      <c r="BG98" s="23"/>
      <c r="BH98" s="23"/>
      <c r="BI98" s="23"/>
      <c r="BJ98" s="23"/>
      <c r="BK98" s="23"/>
      <c r="BL98" s="23"/>
      <c r="BM98" s="44"/>
      <c r="BN98" s="23"/>
      <c r="BO98" s="23"/>
      <c r="BP98" s="23"/>
      <c r="BQ98" s="23"/>
      <c r="BR98" s="23"/>
      <c r="BS98" s="23"/>
      <c r="BT98" s="44"/>
      <c r="BU98" s="23"/>
      <c r="BV98" s="23"/>
      <c r="BW98" s="23"/>
      <c r="BX98" s="23"/>
      <c r="BY98" s="23"/>
      <c r="BZ98" s="23"/>
      <c r="CA98" s="44"/>
      <c r="CB98" s="28">
        <f t="shared" si="166"/>
        <v>0</v>
      </c>
      <c r="CC98" s="23">
        <f t="shared" si="167"/>
        <v>3</v>
      </c>
      <c r="CD98" s="24"/>
    </row>
    <row r="99" spans="13:82" ht="15.95" customHeight="1" x14ac:dyDescent="0.25">
      <c r="M99" s="17"/>
      <c r="N99" s="17"/>
      <c r="O99" s="18">
        <v>1</v>
      </c>
      <c r="P99" s="19"/>
      <c r="Q99" s="19"/>
      <c r="R99" s="14"/>
      <c r="S99" s="20"/>
      <c r="T99" s="15"/>
      <c r="U99" s="14"/>
      <c r="V99" s="14"/>
      <c r="W99" s="14"/>
      <c r="X99" s="20"/>
      <c r="Y99" s="20"/>
      <c r="Z99" s="14"/>
      <c r="AA99" s="15"/>
      <c r="AB99" s="14"/>
      <c r="AC99" s="14"/>
      <c r="AD99" s="14"/>
      <c r="AE99" s="20"/>
      <c r="AF99" s="20"/>
      <c r="AG99" s="14"/>
      <c r="AH99" s="15"/>
      <c r="AI99" s="14"/>
      <c r="AJ99" s="14"/>
      <c r="AK99" s="14"/>
      <c r="AL99" s="20"/>
      <c r="AM99" s="20"/>
      <c r="AN99" s="14"/>
      <c r="AO99" s="15"/>
      <c r="AP99" s="14"/>
      <c r="AQ99" s="20"/>
      <c r="AR99" s="14"/>
      <c r="AS99" s="20"/>
      <c r="AT99" s="14"/>
      <c r="AU99" s="14"/>
      <c r="AV99" s="15"/>
      <c r="AW99" s="23"/>
      <c r="AX99" s="23"/>
      <c r="AY99" s="44"/>
      <c r="AZ99" s="23"/>
      <c r="BA99" s="23"/>
      <c r="BB99" s="23"/>
      <c r="BC99" s="23"/>
      <c r="BD99" s="23"/>
      <c r="BE99" s="23"/>
      <c r="BF99" s="44"/>
      <c r="BG99" s="23"/>
      <c r="BH99" s="23"/>
      <c r="BI99" s="23"/>
      <c r="BJ99" s="23"/>
      <c r="BK99" s="23"/>
      <c r="BL99" s="23"/>
      <c r="BM99" s="44"/>
      <c r="BN99" s="23"/>
      <c r="BO99" s="23"/>
      <c r="BP99" s="23"/>
      <c r="BQ99" s="23"/>
      <c r="BR99" s="23"/>
      <c r="BS99" s="23"/>
      <c r="BT99" s="44"/>
      <c r="BU99" s="23"/>
      <c r="BV99" s="23"/>
      <c r="BW99" s="23"/>
      <c r="BX99" s="23"/>
      <c r="BY99" s="23"/>
      <c r="BZ99" s="23"/>
      <c r="CA99" s="44"/>
      <c r="CB99" s="28">
        <f t="shared" si="166"/>
        <v>0</v>
      </c>
      <c r="CC99" s="23">
        <f t="shared" si="167"/>
        <v>0</v>
      </c>
      <c r="CD99" s="24"/>
    </row>
    <row r="100" spans="13:82" ht="15.95" customHeight="1" x14ac:dyDescent="0.25">
      <c r="M100" s="17"/>
      <c r="N100" s="17"/>
      <c r="O100" s="18" t="s">
        <v>19</v>
      </c>
      <c r="P100" s="19"/>
      <c r="Q100" s="19"/>
      <c r="R100" s="14" t="s">
        <v>20</v>
      </c>
      <c r="S100" s="20" t="s">
        <v>20</v>
      </c>
      <c r="T100" s="15"/>
      <c r="U100" s="14" t="s">
        <v>20</v>
      </c>
      <c r="V100" s="14" t="s">
        <v>20</v>
      </c>
      <c r="W100" s="14" t="s">
        <v>20</v>
      </c>
      <c r="X100" s="20" t="s">
        <v>20</v>
      </c>
      <c r="Y100" s="20" t="s">
        <v>20</v>
      </c>
      <c r="Z100" s="14" t="s">
        <v>20</v>
      </c>
      <c r="AA100" s="15"/>
      <c r="AB100" s="14" t="s">
        <v>20</v>
      </c>
      <c r="AC100" s="14" t="s">
        <v>20</v>
      </c>
      <c r="AD100" s="14" t="s">
        <v>20</v>
      </c>
      <c r="AE100" s="20" t="s">
        <v>20</v>
      </c>
      <c r="AF100" s="20" t="s">
        <v>20</v>
      </c>
      <c r="AG100" s="14" t="s">
        <v>20</v>
      </c>
      <c r="AH100" s="15"/>
      <c r="AI100" s="14" t="s">
        <v>20</v>
      </c>
      <c r="AJ100" s="14" t="s">
        <v>20</v>
      </c>
      <c r="AK100" s="14" t="s">
        <v>20</v>
      </c>
      <c r="AL100" s="20" t="s">
        <v>20</v>
      </c>
      <c r="AM100" s="20" t="s">
        <v>20</v>
      </c>
      <c r="AN100" s="14"/>
      <c r="AO100" s="15"/>
      <c r="AP100" s="14" t="s">
        <v>20</v>
      </c>
      <c r="AQ100" s="20"/>
      <c r="AR100" s="14"/>
      <c r="AS100" s="20"/>
      <c r="AT100" s="14"/>
      <c r="AU100" s="14"/>
      <c r="AV100" s="15"/>
      <c r="AW100" s="41">
        <f t="shared" ref="AW100:AX100" si="208">IF(R100="x",1,0)</f>
        <v>1</v>
      </c>
      <c r="AX100" s="41">
        <f t="shared" si="208"/>
        <v>1</v>
      </c>
      <c r="AY100" s="44"/>
      <c r="AZ100" s="41">
        <f t="shared" ref="AZ100:BE100" si="209">IF(U100="x",1,0)</f>
        <v>1</v>
      </c>
      <c r="BA100" s="41">
        <f t="shared" si="209"/>
        <v>1</v>
      </c>
      <c r="BB100" s="41">
        <f t="shared" si="209"/>
        <v>1</v>
      </c>
      <c r="BC100" s="41">
        <f t="shared" si="209"/>
        <v>1</v>
      </c>
      <c r="BD100" s="41">
        <f t="shared" si="209"/>
        <v>1</v>
      </c>
      <c r="BE100" s="41">
        <f t="shared" si="209"/>
        <v>1</v>
      </c>
      <c r="BF100" s="44"/>
      <c r="BG100" s="41">
        <f t="shared" ref="BG100:BL100" si="210">IF(AB100="x",1,0)</f>
        <v>1</v>
      </c>
      <c r="BH100" s="41">
        <f t="shared" si="210"/>
        <v>1</v>
      </c>
      <c r="BI100" s="41">
        <f t="shared" si="210"/>
        <v>1</v>
      </c>
      <c r="BJ100" s="41">
        <f t="shared" si="210"/>
        <v>1</v>
      </c>
      <c r="BK100" s="41">
        <f t="shared" si="210"/>
        <v>1</v>
      </c>
      <c r="BL100" s="41">
        <f t="shared" si="210"/>
        <v>1</v>
      </c>
      <c r="BM100" s="44"/>
      <c r="BN100" s="41">
        <f t="shared" ref="BN100:BS100" si="211">IF(AI100="x",1,0)</f>
        <v>1</v>
      </c>
      <c r="BO100" s="41">
        <f t="shared" si="211"/>
        <v>1</v>
      </c>
      <c r="BP100" s="41">
        <f t="shared" si="211"/>
        <v>1</v>
      </c>
      <c r="BQ100" s="41">
        <f t="shared" si="211"/>
        <v>1</v>
      </c>
      <c r="BR100" s="41">
        <f t="shared" si="211"/>
        <v>1</v>
      </c>
      <c r="BS100" s="41">
        <f t="shared" si="211"/>
        <v>0</v>
      </c>
      <c r="BT100" s="44"/>
      <c r="BU100" s="41">
        <f t="shared" ref="BU100:BZ100" si="212">IF(AP100="x",1,0)</f>
        <v>1</v>
      </c>
      <c r="BV100" s="41">
        <f t="shared" si="212"/>
        <v>0</v>
      </c>
      <c r="BW100" s="41">
        <f t="shared" si="212"/>
        <v>0</v>
      </c>
      <c r="BX100" s="41">
        <f t="shared" si="212"/>
        <v>0</v>
      </c>
      <c r="BY100" s="41">
        <f t="shared" si="212"/>
        <v>0</v>
      </c>
      <c r="BZ100" s="41">
        <f t="shared" si="212"/>
        <v>0</v>
      </c>
      <c r="CA100" s="44"/>
      <c r="CB100" s="28">
        <f t="shared" si="166"/>
        <v>20</v>
      </c>
      <c r="CC100" s="23">
        <f t="shared" si="167"/>
        <v>0</v>
      </c>
      <c r="CD100" s="24"/>
    </row>
    <row r="101" spans="13:82" ht="15.95" customHeight="1" x14ac:dyDescent="0.25">
      <c r="M101" s="17">
        <v>26</v>
      </c>
      <c r="N101" s="17" t="s">
        <v>17</v>
      </c>
      <c r="O101" s="18" t="s">
        <v>109</v>
      </c>
      <c r="P101" s="19" t="s">
        <v>110</v>
      </c>
      <c r="Q101" s="19" t="s">
        <v>62</v>
      </c>
      <c r="R101" s="14">
        <v>12</v>
      </c>
      <c r="S101" s="20"/>
      <c r="T101" s="21"/>
      <c r="U101" s="14">
        <v>11</v>
      </c>
      <c r="V101" s="14">
        <v>8</v>
      </c>
      <c r="W101" s="14" t="s">
        <v>21</v>
      </c>
      <c r="X101" s="20" t="s">
        <v>24</v>
      </c>
      <c r="Y101" s="20" t="s">
        <v>24</v>
      </c>
      <c r="Z101" s="14">
        <v>10</v>
      </c>
      <c r="AA101" s="21"/>
      <c r="AB101" s="14">
        <v>8</v>
      </c>
      <c r="AC101" s="14">
        <v>10</v>
      </c>
      <c r="AD101" s="14">
        <v>8</v>
      </c>
      <c r="AE101" s="20">
        <v>8</v>
      </c>
      <c r="AF101" s="20">
        <v>8</v>
      </c>
      <c r="AG101" s="14">
        <v>4</v>
      </c>
      <c r="AH101" s="21"/>
      <c r="AI101" s="14">
        <v>12</v>
      </c>
      <c r="AJ101" s="14">
        <v>8</v>
      </c>
      <c r="AK101" s="14">
        <v>10</v>
      </c>
      <c r="AL101" s="20">
        <v>10</v>
      </c>
      <c r="AM101" s="20">
        <v>12</v>
      </c>
      <c r="AN101" s="14">
        <v>4</v>
      </c>
      <c r="AO101" s="21"/>
      <c r="AP101" s="14">
        <v>12</v>
      </c>
      <c r="AQ101" s="20"/>
      <c r="AR101" s="14"/>
      <c r="AS101" s="20"/>
      <c r="AT101" s="14"/>
      <c r="AU101" s="14"/>
      <c r="AV101" s="21"/>
      <c r="AW101" s="41">
        <f t="shared" ref="AW101" si="213">IF(R101="CM",0,IF(R101="AT",0,IF(R101="MAP",0,IF(R101="Cn",0,IF(R$6="S",IF(R101&gt;4.5,0.5,MAX(ROUNDUP(2*R101/8.75,0)/2,0)),IF(R101&gt;8.75,1,MAX(ROUNDUP(R101/8.75,0),0)))))))</f>
        <v>1</v>
      </c>
      <c r="AX101" s="41"/>
      <c r="AY101" s="44"/>
      <c r="AZ101" s="41">
        <f t="shared" ref="AZ101:BD101" si="214">IF(U101="CM",0,IF(U101="AT",0,IF(U101="MAP",0,IF(U101="Cn",0,IF(U$6="S",IF(U101&gt;4.5,0.5,MAX(ROUNDUP(2*U101/8.75,0)/2,0)),IF(U101&gt;8.75,1,MAX(ROUNDUP(U101/8.75,0),0)))))))</f>
        <v>1</v>
      </c>
      <c r="BA101" s="41">
        <f t="shared" si="214"/>
        <v>1</v>
      </c>
      <c r="BB101" s="41">
        <f t="shared" si="214"/>
        <v>1</v>
      </c>
      <c r="BC101" s="41">
        <f t="shared" si="214"/>
        <v>0</v>
      </c>
      <c r="BD101" s="41">
        <f t="shared" si="214"/>
        <v>0</v>
      </c>
      <c r="BE101" s="41"/>
      <c r="BF101" s="44"/>
      <c r="BG101" s="41">
        <f t="shared" ref="BG101:BK101" si="215">IF(AB101="CM",0,IF(AB101="AT",0,IF(AB101="MAP",0,IF(AB101="Cn",0,IF(AB$6="S",IF(AB101&gt;4.5,0.5,MAX(ROUNDUP(2*AB101/8.75,0)/2,0)),IF(AB101&gt;8.75,1,MAX(ROUNDUP(AB101/8.75,0),0)))))))</f>
        <v>1</v>
      </c>
      <c r="BH101" s="41">
        <f t="shared" si="215"/>
        <v>1</v>
      </c>
      <c r="BI101" s="41">
        <f t="shared" si="215"/>
        <v>1</v>
      </c>
      <c r="BJ101" s="41">
        <f t="shared" si="215"/>
        <v>1</v>
      </c>
      <c r="BK101" s="41">
        <f t="shared" si="215"/>
        <v>1</v>
      </c>
      <c r="BL101" s="41"/>
      <c r="BM101" s="44"/>
      <c r="BN101" s="41">
        <f t="shared" ref="BN101:BR101" si="216">IF(AI101="CM",0,IF(AI101="AT",0,IF(AI101="MAP",0,IF(AI101="Cn",0,IF(AI$6="S",IF(AI101&gt;4.5,0.5,MAX(ROUNDUP(2*AI101/8.75,0)/2,0)),IF(AI101&gt;8.75,1,MAX(ROUNDUP(AI101/8.75,0),0)))))))</f>
        <v>1</v>
      </c>
      <c r="BO101" s="41">
        <f t="shared" si="216"/>
        <v>1</v>
      </c>
      <c r="BP101" s="41">
        <f t="shared" si="216"/>
        <v>1</v>
      </c>
      <c r="BQ101" s="41">
        <f t="shared" si="216"/>
        <v>1</v>
      </c>
      <c r="BR101" s="41">
        <f t="shared" si="216"/>
        <v>1</v>
      </c>
      <c r="BS101" s="41"/>
      <c r="BT101" s="44"/>
      <c r="BU101" s="41">
        <f t="shared" ref="BU101:BY101" si="217">IF(AP101="CM",0,IF(AP101="AT",0,IF(AP101="MAP",0,IF(AP101="Cn",0,IF(AP$6="S",IF(AP101&gt;4.5,0.5,MAX(ROUNDUP(2*AP101/8.75,0)/2,0)),IF(AP101&gt;8.75,1,MAX(ROUNDUP(AP101/8.75,0),0)))))))</f>
        <v>1</v>
      </c>
      <c r="BV101" s="41">
        <f t="shared" si="217"/>
        <v>0</v>
      </c>
      <c r="BW101" s="41">
        <f t="shared" si="217"/>
        <v>0</v>
      </c>
      <c r="BX101" s="41">
        <f t="shared" si="217"/>
        <v>0</v>
      </c>
      <c r="BY101" s="41">
        <f t="shared" si="217"/>
        <v>0</v>
      </c>
      <c r="BZ101" s="41"/>
      <c r="CA101" s="44"/>
      <c r="CB101" s="28">
        <f t="shared" si="166"/>
        <v>15</v>
      </c>
      <c r="CC101" s="23">
        <f t="shared" si="167"/>
        <v>155</v>
      </c>
      <c r="CD101" s="24"/>
    </row>
    <row r="102" spans="13:82" ht="15.95" customHeight="1" x14ac:dyDescent="0.25">
      <c r="M102" s="17"/>
      <c r="N102" s="17"/>
      <c r="O102" s="18">
        <v>0.5</v>
      </c>
      <c r="P102" s="19"/>
      <c r="Q102" s="19"/>
      <c r="R102" s="14">
        <v>3</v>
      </c>
      <c r="S102" s="20"/>
      <c r="T102" s="21"/>
      <c r="U102" s="14"/>
      <c r="V102" s="14"/>
      <c r="W102" s="14"/>
      <c r="X102" s="20"/>
      <c r="Y102" s="20"/>
      <c r="Z102" s="14"/>
      <c r="AA102" s="21">
        <v>10</v>
      </c>
      <c r="AB102" s="14"/>
      <c r="AC102" s="14"/>
      <c r="AD102" s="14"/>
      <c r="AE102" s="20"/>
      <c r="AF102" s="20"/>
      <c r="AG102" s="14"/>
      <c r="AH102" s="21"/>
      <c r="AI102" s="14"/>
      <c r="AJ102" s="14"/>
      <c r="AK102" s="14"/>
      <c r="AL102" s="20"/>
      <c r="AM102" s="20">
        <v>1</v>
      </c>
      <c r="AN102" s="14"/>
      <c r="AO102" s="21"/>
      <c r="AP102" s="14">
        <v>1</v>
      </c>
      <c r="AQ102" s="20"/>
      <c r="AR102" s="14"/>
      <c r="AS102" s="20"/>
      <c r="AT102" s="14"/>
      <c r="AU102" s="14"/>
      <c r="AV102" s="21"/>
      <c r="AW102" s="23"/>
      <c r="AX102" s="23"/>
      <c r="AY102" s="44"/>
      <c r="AZ102" s="23"/>
      <c r="BA102" s="23"/>
      <c r="BB102" s="23"/>
      <c r="BC102" s="23"/>
      <c r="BD102" s="23"/>
      <c r="BE102" s="23"/>
      <c r="BF102" s="44"/>
      <c r="BG102" s="23"/>
      <c r="BH102" s="23"/>
      <c r="BI102" s="23"/>
      <c r="BJ102" s="23"/>
      <c r="BK102" s="23"/>
      <c r="BL102" s="23"/>
      <c r="BM102" s="44"/>
      <c r="BN102" s="23"/>
      <c r="BO102" s="23"/>
      <c r="BP102" s="23"/>
      <c r="BQ102" s="23"/>
      <c r="BR102" s="23"/>
      <c r="BS102" s="23"/>
      <c r="BT102" s="44"/>
      <c r="BU102" s="23"/>
      <c r="BV102" s="23"/>
      <c r="BW102" s="23"/>
      <c r="BX102" s="23"/>
      <c r="BY102" s="23"/>
      <c r="BZ102" s="23"/>
      <c r="CA102" s="44"/>
      <c r="CB102" s="28">
        <f t="shared" si="166"/>
        <v>0</v>
      </c>
      <c r="CC102" s="23">
        <f t="shared" si="167"/>
        <v>15</v>
      </c>
      <c r="CD102" s="24"/>
    </row>
    <row r="103" spans="13:82" ht="15.95" customHeight="1" x14ac:dyDescent="0.25">
      <c r="M103" s="17"/>
      <c r="N103" s="17"/>
      <c r="O103" s="18">
        <v>1</v>
      </c>
      <c r="P103" s="19"/>
      <c r="Q103" s="19"/>
      <c r="R103" s="14"/>
      <c r="S103" s="20"/>
      <c r="T103" s="21"/>
      <c r="U103" s="14"/>
      <c r="V103" s="14"/>
      <c r="W103" s="14"/>
      <c r="X103" s="20"/>
      <c r="Y103" s="20"/>
      <c r="Z103" s="14"/>
      <c r="AA103" s="21"/>
      <c r="AB103" s="14"/>
      <c r="AC103" s="14"/>
      <c r="AD103" s="14"/>
      <c r="AE103" s="20"/>
      <c r="AF103" s="20"/>
      <c r="AG103" s="14"/>
      <c r="AH103" s="21"/>
      <c r="AI103" s="14"/>
      <c r="AJ103" s="14"/>
      <c r="AK103" s="14"/>
      <c r="AL103" s="20"/>
      <c r="AM103" s="20"/>
      <c r="AN103" s="14"/>
      <c r="AO103" s="21"/>
      <c r="AP103" s="14"/>
      <c r="AQ103" s="20"/>
      <c r="AR103" s="14"/>
      <c r="AS103" s="20"/>
      <c r="AT103" s="14"/>
      <c r="AU103" s="14"/>
      <c r="AV103" s="21"/>
      <c r="AW103" s="23"/>
      <c r="AX103" s="23"/>
      <c r="AY103" s="44"/>
      <c r="AZ103" s="23"/>
      <c r="BA103" s="23"/>
      <c r="BB103" s="23"/>
      <c r="BC103" s="23"/>
      <c r="BD103" s="23"/>
      <c r="BE103" s="23"/>
      <c r="BF103" s="44"/>
      <c r="BG103" s="23"/>
      <c r="BH103" s="23"/>
      <c r="BI103" s="23"/>
      <c r="BJ103" s="23"/>
      <c r="BK103" s="23"/>
      <c r="BL103" s="23"/>
      <c r="BM103" s="44"/>
      <c r="BN103" s="23"/>
      <c r="BO103" s="23"/>
      <c r="BP103" s="23"/>
      <c r="BQ103" s="23"/>
      <c r="BR103" s="23"/>
      <c r="BS103" s="23"/>
      <c r="BT103" s="44"/>
      <c r="BU103" s="23"/>
      <c r="BV103" s="23"/>
      <c r="BW103" s="23"/>
      <c r="BX103" s="23"/>
      <c r="BY103" s="23"/>
      <c r="BZ103" s="23"/>
      <c r="CA103" s="44"/>
      <c r="CB103" s="28">
        <f t="shared" si="166"/>
        <v>0</v>
      </c>
      <c r="CC103" s="23">
        <f t="shared" si="167"/>
        <v>0</v>
      </c>
      <c r="CD103" s="24"/>
    </row>
    <row r="104" spans="13:82" ht="15.75" customHeight="1" x14ac:dyDescent="0.25">
      <c r="M104" s="17"/>
      <c r="N104" s="17"/>
      <c r="O104" s="18" t="s">
        <v>19</v>
      </c>
      <c r="P104" s="19"/>
      <c r="Q104" s="19"/>
      <c r="R104" s="14" t="s">
        <v>20</v>
      </c>
      <c r="S104" s="20"/>
      <c r="T104" s="21"/>
      <c r="U104" s="14" t="s">
        <v>20</v>
      </c>
      <c r="V104" s="14" t="s">
        <v>20</v>
      </c>
      <c r="W104" s="14"/>
      <c r="X104" s="20"/>
      <c r="Y104" s="20"/>
      <c r="Z104" s="14" t="s">
        <v>20</v>
      </c>
      <c r="AA104" s="21" t="s">
        <v>20</v>
      </c>
      <c r="AB104" s="14" t="s">
        <v>20</v>
      </c>
      <c r="AC104" s="14" t="s">
        <v>20</v>
      </c>
      <c r="AD104" s="14" t="s">
        <v>20</v>
      </c>
      <c r="AE104" s="20" t="s">
        <v>20</v>
      </c>
      <c r="AF104" s="20" t="s">
        <v>20</v>
      </c>
      <c r="AG104" s="14" t="s">
        <v>20</v>
      </c>
      <c r="AH104" s="21"/>
      <c r="AI104" s="14" t="s">
        <v>20</v>
      </c>
      <c r="AJ104" s="14" t="s">
        <v>20</v>
      </c>
      <c r="AK104" s="14" t="s">
        <v>20</v>
      </c>
      <c r="AL104" s="20" t="s">
        <v>20</v>
      </c>
      <c r="AM104" s="20" t="s">
        <v>20</v>
      </c>
      <c r="AN104" s="14" t="s">
        <v>20</v>
      </c>
      <c r="AO104" s="21"/>
      <c r="AP104" s="14" t="s">
        <v>20</v>
      </c>
      <c r="AQ104" s="20"/>
      <c r="AR104" s="14"/>
      <c r="AS104" s="20"/>
      <c r="AT104" s="14"/>
      <c r="AU104" s="14"/>
      <c r="AV104" s="21"/>
      <c r="AW104" s="41">
        <f t="shared" ref="AW104:AX104" si="218">IF(R104="x",1,0)</f>
        <v>1</v>
      </c>
      <c r="AX104" s="41">
        <f t="shared" si="218"/>
        <v>0</v>
      </c>
      <c r="AY104" s="44"/>
      <c r="AZ104" s="41">
        <f t="shared" ref="AZ104:BE104" si="219">IF(U104="x",1,0)</f>
        <v>1</v>
      </c>
      <c r="BA104" s="41">
        <f t="shared" si="219"/>
        <v>1</v>
      </c>
      <c r="BB104" s="41">
        <f t="shared" si="219"/>
        <v>0</v>
      </c>
      <c r="BC104" s="41">
        <f t="shared" si="219"/>
        <v>0</v>
      </c>
      <c r="BD104" s="41">
        <f t="shared" si="219"/>
        <v>0</v>
      </c>
      <c r="BE104" s="41">
        <f t="shared" si="219"/>
        <v>1</v>
      </c>
      <c r="BF104" s="44"/>
      <c r="BG104" s="41">
        <f t="shared" ref="BG104:BL104" si="220">IF(AB104="x",1,0)</f>
        <v>1</v>
      </c>
      <c r="BH104" s="41">
        <f t="shared" si="220"/>
        <v>1</v>
      </c>
      <c r="BI104" s="41">
        <f t="shared" si="220"/>
        <v>1</v>
      </c>
      <c r="BJ104" s="41">
        <f t="shared" si="220"/>
        <v>1</v>
      </c>
      <c r="BK104" s="41">
        <f t="shared" si="220"/>
        <v>1</v>
      </c>
      <c r="BL104" s="41">
        <f t="shared" si="220"/>
        <v>1</v>
      </c>
      <c r="BM104" s="44"/>
      <c r="BN104" s="41">
        <f t="shared" ref="BN104:BS104" si="221">IF(AI104="x",1,0)</f>
        <v>1</v>
      </c>
      <c r="BO104" s="41">
        <f t="shared" si="221"/>
        <v>1</v>
      </c>
      <c r="BP104" s="41">
        <f t="shared" si="221"/>
        <v>1</v>
      </c>
      <c r="BQ104" s="41">
        <f t="shared" si="221"/>
        <v>1</v>
      </c>
      <c r="BR104" s="41">
        <f t="shared" si="221"/>
        <v>1</v>
      </c>
      <c r="BS104" s="41">
        <f t="shared" si="221"/>
        <v>1</v>
      </c>
      <c r="BT104" s="44"/>
      <c r="BU104" s="41">
        <f t="shared" ref="BU104:BZ104" si="222">IF(AP104="x",1,0)</f>
        <v>1</v>
      </c>
      <c r="BV104" s="41">
        <f t="shared" si="222"/>
        <v>0</v>
      </c>
      <c r="BW104" s="41">
        <f t="shared" si="222"/>
        <v>0</v>
      </c>
      <c r="BX104" s="41">
        <f t="shared" si="222"/>
        <v>0</v>
      </c>
      <c r="BY104" s="41">
        <f t="shared" si="222"/>
        <v>0</v>
      </c>
      <c r="BZ104" s="41">
        <f t="shared" si="222"/>
        <v>0</v>
      </c>
      <c r="CA104" s="44"/>
      <c r="CB104" s="28">
        <f t="shared" si="166"/>
        <v>17</v>
      </c>
      <c r="CC104" s="23">
        <f t="shared" si="167"/>
        <v>0</v>
      </c>
      <c r="CD104" s="24"/>
    </row>
    <row r="105" spans="13:82" ht="15.95" customHeight="1" x14ac:dyDescent="0.25">
      <c r="M105" s="17">
        <v>29</v>
      </c>
      <c r="N105" s="17" t="s">
        <v>23</v>
      </c>
      <c r="O105" s="18" t="s">
        <v>111</v>
      </c>
      <c r="P105" s="19" t="s">
        <v>25</v>
      </c>
      <c r="Q105" s="19" t="s">
        <v>63</v>
      </c>
      <c r="R105" s="14">
        <v>7</v>
      </c>
      <c r="S105" s="20"/>
      <c r="T105" s="21"/>
      <c r="U105" s="14"/>
      <c r="V105" s="20" t="s">
        <v>18</v>
      </c>
      <c r="W105" s="14">
        <v>8</v>
      </c>
      <c r="X105" s="20">
        <v>8</v>
      </c>
      <c r="Y105" s="14">
        <v>15</v>
      </c>
      <c r="Z105" s="14">
        <v>7</v>
      </c>
      <c r="AA105" s="21"/>
      <c r="AB105" s="14"/>
      <c r="AC105" s="20"/>
      <c r="AD105" s="14" t="s">
        <v>18</v>
      </c>
      <c r="AE105" s="20">
        <v>8</v>
      </c>
      <c r="AF105" s="14">
        <v>8</v>
      </c>
      <c r="AG105" s="14">
        <v>7</v>
      </c>
      <c r="AH105" s="21"/>
      <c r="AI105" s="14"/>
      <c r="AJ105" s="20"/>
      <c r="AK105" s="14"/>
      <c r="AL105" s="20">
        <v>9.5</v>
      </c>
      <c r="AM105" s="20">
        <v>8</v>
      </c>
      <c r="AN105" s="14">
        <v>8</v>
      </c>
      <c r="AO105" s="21"/>
      <c r="AP105" s="14" t="s">
        <v>21</v>
      </c>
      <c r="AQ105" s="20"/>
      <c r="AR105" s="14"/>
      <c r="AS105" s="20"/>
      <c r="AT105" s="14"/>
      <c r="AU105" s="14"/>
      <c r="AV105" s="21"/>
      <c r="AW105" s="41">
        <f t="shared" ref="AW105" si="223">IF(R105="CM",0,IF(R105="AT",0,IF(R105="MAP",0,IF(R105="Cn",0,IF(R$6="S",IF(R105&gt;4.5,0.5,MAX(ROUNDUP(2*R105/8.75,0)/2,0)),IF(R105&gt;8.75,1,MAX(ROUNDUP(R105/8.75,0),0)))))))</f>
        <v>1</v>
      </c>
      <c r="AX105" s="41"/>
      <c r="AY105" s="44"/>
      <c r="AZ105" s="41">
        <f t="shared" ref="AZ105:BD105" si="224">IF(U105="CM",0,IF(U105="AT",0,IF(U105="MAP",0,IF(U105="Cn",0,IF(U$6="S",IF(U105&gt;4.5,0.5,MAX(ROUNDUP(2*U105/8.75,0)/2,0)),IF(U105&gt;8.75,1,MAX(ROUNDUP(U105/8.75,0),0)))))))</f>
        <v>0</v>
      </c>
      <c r="BA105" s="41">
        <f t="shared" si="224"/>
        <v>1</v>
      </c>
      <c r="BB105" s="41">
        <f t="shared" si="224"/>
        <v>1</v>
      </c>
      <c r="BC105" s="41">
        <f t="shared" si="224"/>
        <v>1</v>
      </c>
      <c r="BD105" s="41">
        <f t="shared" si="224"/>
        <v>1</v>
      </c>
      <c r="BE105" s="41"/>
      <c r="BF105" s="44"/>
      <c r="BG105" s="41">
        <f t="shared" ref="BG105:BK105" si="225">IF(AB105="CM",0,IF(AB105="AT",0,IF(AB105="MAP",0,IF(AB105="Cn",0,IF(AB$6="S",IF(AB105&gt;4.5,0.5,MAX(ROUNDUP(2*AB105/8.75,0)/2,0)),IF(AB105&gt;8.75,1,MAX(ROUNDUP(AB105/8.75,0),0)))))))</f>
        <v>0</v>
      </c>
      <c r="BH105" s="41">
        <f t="shared" si="225"/>
        <v>0</v>
      </c>
      <c r="BI105" s="41">
        <f t="shared" si="225"/>
        <v>1</v>
      </c>
      <c r="BJ105" s="41">
        <f t="shared" si="225"/>
        <v>1</v>
      </c>
      <c r="BK105" s="41">
        <f t="shared" si="225"/>
        <v>1</v>
      </c>
      <c r="BL105" s="41"/>
      <c r="BM105" s="44"/>
      <c r="BN105" s="41">
        <f t="shared" ref="BN105:BR105" si="226">IF(AI105="CM",0,IF(AI105="AT",0,IF(AI105="MAP",0,IF(AI105="Cn",0,IF(AI$6="S",IF(AI105&gt;4.5,0.5,MAX(ROUNDUP(2*AI105/8.75,0)/2,0)),IF(AI105&gt;8.75,1,MAX(ROUNDUP(AI105/8.75,0),0)))))))</f>
        <v>0</v>
      </c>
      <c r="BO105" s="41">
        <f t="shared" si="226"/>
        <v>0</v>
      </c>
      <c r="BP105" s="41">
        <f t="shared" si="226"/>
        <v>0</v>
      </c>
      <c r="BQ105" s="41">
        <f t="shared" si="226"/>
        <v>1</v>
      </c>
      <c r="BR105" s="41">
        <f t="shared" si="226"/>
        <v>1</v>
      </c>
      <c r="BS105" s="41"/>
      <c r="BT105" s="44"/>
      <c r="BU105" s="41">
        <f t="shared" ref="BU105:BY105" si="227">IF(AP105="CM",0,IF(AP105="AT",0,IF(AP105="MAP",0,IF(AP105="Cn",0,IF(AP$6="S",IF(AP105&gt;4.5,0.5,MAX(ROUNDUP(2*AP105/8.75,0)/2,0)),IF(AP105&gt;8.75,1,MAX(ROUNDUP(AP105/8.75,0),0)))))))</f>
        <v>1</v>
      </c>
      <c r="BV105" s="41">
        <f t="shared" si="227"/>
        <v>0</v>
      </c>
      <c r="BW105" s="41">
        <f t="shared" si="227"/>
        <v>0</v>
      </c>
      <c r="BX105" s="41">
        <f t="shared" si="227"/>
        <v>0</v>
      </c>
      <c r="BY105" s="41">
        <f t="shared" si="227"/>
        <v>0</v>
      </c>
      <c r="BZ105" s="41"/>
      <c r="CA105" s="44"/>
      <c r="CB105" s="28">
        <f t="shared" si="166"/>
        <v>11</v>
      </c>
      <c r="CC105" s="23">
        <f t="shared" si="167"/>
        <v>93.5</v>
      </c>
      <c r="CD105" s="24"/>
    </row>
    <row r="106" spans="13:82" ht="15.95" customHeight="1" x14ac:dyDescent="0.25">
      <c r="M106" s="17"/>
      <c r="N106" s="17"/>
      <c r="O106" s="18">
        <v>0.5</v>
      </c>
      <c r="P106" s="19"/>
      <c r="Q106" s="19"/>
      <c r="R106" s="14">
        <v>1</v>
      </c>
      <c r="S106" s="20">
        <v>2</v>
      </c>
      <c r="T106" s="21"/>
      <c r="U106" s="14">
        <v>6</v>
      </c>
      <c r="V106" s="20"/>
      <c r="W106" s="14"/>
      <c r="X106" s="20"/>
      <c r="Y106" s="14">
        <v>1</v>
      </c>
      <c r="Z106" s="14">
        <v>1</v>
      </c>
      <c r="AA106" s="21"/>
      <c r="AB106" s="14">
        <v>8</v>
      </c>
      <c r="AC106" s="20">
        <v>6</v>
      </c>
      <c r="AD106" s="14"/>
      <c r="AE106" s="20"/>
      <c r="AF106" s="14"/>
      <c r="AG106" s="14">
        <v>1</v>
      </c>
      <c r="AH106" s="21">
        <v>7</v>
      </c>
      <c r="AI106" s="14">
        <v>2</v>
      </c>
      <c r="AJ106" s="20">
        <v>8</v>
      </c>
      <c r="AK106" s="14">
        <v>6</v>
      </c>
      <c r="AL106" s="20"/>
      <c r="AM106" s="20"/>
      <c r="AN106" s="14"/>
      <c r="AO106" s="21">
        <v>7</v>
      </c>
      <c r="AP106" s="14"/>
      <c r="AQ106" s="20"/>
      <c r="AR106" s="14"/>
      <c r="AS106" s="20"/>
      <c r="AT106" s="14"/>
      <c r="AU106" s="14"/>
      <c r="AV106" s="21"/>
      <c r="AW106" s="23"/>
      <c r="AX106" s="23"/>
      <c r="AY106" s="44"/>
      <c r="AZ106" s="23"/>
      <c r="BA106" s="23"/>
      <c r="BB106" s="23"/>
      <c r="BC106" s="23"/>
      <c r="BD106" s="23"/>
      <c r="BE106" s="23"/>
      <c r="BF106" s="44"/>
      <c r="BG106" s="23"/>
      <c r="BH106" s="23"/>
      <c r="BI106" s="23"/>
      <c r="BJ106" s="23"/>
      <c r="BK106" s="23"/>
      <c r="BL106" s="23"/>
      <c r="BM106" s="44"/>
      <c r="BN106" s="23"/>
      <c r="BO106" s="23"/>
      <c r="BP106" s="23"/>
      <c r="BQ106" s="23"/>
      <c r="BR106" s="23"/>
      <c r="BS106" s="23"/>
      <c r="BT106" s="44"/>
      <c r="BU106" s="23"/>
      <c r="BV106" s="23"/>
      <c r="BW106" s="23"/>
      <c r="BX106" s="23"/>
      <c r="BY106" s="23"/>
      <c r="BZ106" s="23"/>
      <c r="CA106" s="44"/>
      <c r="CB106" s="28">
        <f t="shared" si="166"/>
        <v>0</v>
      </c>
      <c r="CC106" s="23">
        <f t="shared" si="167"/>
        <v>56</v>
      </c>
      <c r="CD106" s="24"/>
    </row>
    <row r="107" spans="13:82" ht="15.95" customHeight="1" x14ac:dyDescent="0.25">
      <c r="M107" s="17"/>
      <c r="N107" s="17"/>
      <c r="O107" s="18">
        <v>1</v>
      </c>
      <c r="P107" s="19"/>
      <c r="Q107" s="19"/>
      <c r="R107" s="14"/>
      <c r="S107" s="20"/>
      <c r="T107" s="21">
        <v>8</v>
      </c>
      <c r="U107" s="14"/>
      <c r="V107" s="20"/>
      <c r="W107" s="14"/>
      <c r="X107" s="20"/>
      <c r="Y107" s="14"/>
      <c r="Z107" s="14"/>
      <c r="AA107" s="21">
        <v>2</v>
      </c>
      <c r="AB107" s="14"/>
      <c r="AC107" s="20"/>
      <c r="AD107" s="14"/>
      <c r="AE107" s="20"/>
      <c r="AF107" s="14"/>
      <c r="AG107" s="14"/>
      <c r="AH107" s="21">
        <v>1</v>
      </c>
      <c r="AI107" s="14"/>
      <c r="AJ107" s="20"/>
      <c r="AK107" s="14"/>
      <c r="AL107" s="20"/>
      <c r="AM107" s="20"/>
      <c r="AN107" s="14"/>
      <c r="AO107" s="21">
        <v>1</v>
      </c>
      <c r="AP107" s="14"/>
      <c r="AQ107" s="20"/>
      <c r="AR107" s="14"/>
      <c r="AS107" s="20"/>
      <c r="AT107" s="14"/>
      <c r="AU107" s="14"/>
      <c r="AV107" s="21"/>
      <c r="AW107" s="23"/>
      <c r="AX107" s="23"/>
      <c r="AY107" s="44"/>
      <c r="AZ107" s="23"/>
      <c r="BA107" s="23"/>
      <c r="BB107" s="23"/>
      <c r="BC107" s="23"/>
      <c r="BD107" s="23"/>
      <c r="BE107" s="23"/>
      <c r="BF107" s="44"/>
      <c r="BG107" s="23"/>
      <c r="BH107" s="23"/>
      <c r="BI107" s="23"/>
      <c r="BJ107" s="23"/>
      <c r="BK107" s="23"/>
      <c r="BL107" s="23"/>
      <c r="BM107" s="44"/>
      <c r="BN107" s="23"/>
      <c r="BO107" s="23"/>
      <c r="BP107" s="23"/>
      <c r="BQ107" s="23"/>
      <c r="BR107" s="23"/>
      <c r="BS107" s="23"/>
      <c r="BT107" s="44"/>
      <c r="BU107" s="23"/>
      <c r="BV107" s="23"/>
      <c r="BW107" s="23"/>
      <c r="BX107" s="23"/>
      <c r="BY107" s="23"/>
      <c r="BZ107" s="23"/>
      <c r="CA107" s="44"/>
      <c r="CB107" s="28">
        <f t="shared" si="166"/>
        <v>0</v>
      </c>
      <c r="CC107" s="23">
        <f t="shared" si="167"/>
        <v>12</v>
      </c>
      <c r="CD107" s="24"/>
    </row>
    <row r="108" spans="13:82" ht="15.95" customHeight="1" x14ac:dyDescent="0.25">
      <c r="M108" s="17"/>
      <c r="N108" s="17"/>
      <c r="O108" s="18" t="s">
        <v>19</v>
      </c>
      <c r="P108" s="19"/>
      <c r="Q108" s="19"/>
      <c r="R108" s="14" t="s">
        <v>20</v>
      </c>
      <c r="S108" s="20"/>
      <c r="T108" s="21" t="s">
        <v>20</v>
      </c>
      <c r="U108" s="14" t="s">
        <v>20</v>
      </c>
      <c r="V108" s="20"/>
      <c r="W108" s="14" t="s">
        <v>20</v>
      </c>
      <c r="X108" s="20" t="s">
        <v>20</v>
      </c>
      <c r="Y108" s="14" t="s">
        <v>20</v>
      </c>
      <c r="Z108" s="14" t="s">
        <v>20</v>
      </c>
      <c r="AA108" s="21"/>
      <c r="AB108" s="14" t="s">
        <v>20</v>
      </c>
      <c r="AC108" s="20" t="s">
        <v>20</v>
      </c>
      <c r="AD108" s="14"/>
      <c r="AE108" s="20" t="s">
        <v>20</v>
      </c>
      <c r="AF108" s="14" t="s">
        <v>20</v>
      </c>
      <c r="AG108" s="14" t="s">
        <v>20</v>
      </c>
      <c r="AH108" s="21" t="s">
        <v>20</v>
      </c>
      <c r="AI108" s="14"/>
      <c r="AJ108" s="20" t="s">
        <v>20</v>
      </c>
      <c r="AK108" s="14" t="s">
        <v>20</v>
      </c>
      <c r="AL108" s="20" t="s">
        <v>20</v>
      </c>
      <c r="AM108" s="20" t="s">
        <v>20</v>
      </c>
      <c r="AN108" s="14" t="s">
        <v>20</v>
      </c>
      <c r="AO108" s="21" t="s">
        <v>20</v>
      </c>
      <c r="AP108" s="14"/>
      <c r="AQ108" s="20"/>
      <c r="AR108" s="14"/>
      <c r="AS108" s="20"/>
      <c r="AT108" s="14"/>
      <c r="AU108" s="14"/>
      <c r="AV108" s="21"/>
      <c r="AW108" s="41">
        <f t="shared" ref="AW108:AX108" si="228">IF(R108="x",1,0)</f>
        <v>1</v>
      </c>
      <c r="AX108" s="41">
        <f t="shared" si="228"/>
        <v>0</v>
      </c>
      <c r="AY108" s="44"/>
      <c r="AZ108" s="41">
        <f t="shared" ref="AZ108:BE108" si="229">IF(U108="x",1,0)</f>
        <v>1</v>
      </c>
      <c r="BA108" s="41">
        <f t="shared" si="229"/>
        <v>0</v>
      </c>
      <c r="BB108" s="41">
        <f t="shared" si="229"/>
        <v>1</v>
      </c>
      <c r="BC108" s="41">
        <f t="shared" si="229"/>
        <v>1</v>
      </c>
      <c r="BD108" s="41">
        <f t="shared" si="229"/>
        <v>1</v>
      </c>
      <c r="BE108" s="41">
        <f t="shared" si="229"/>
        <v>1</v>
      </c>
      <c r="BF108" s="44"/>
      <c r="BG108" s="41">
        <f t="shared" ref="BG108:BL108" si="230">IF(AB108="x",1,0)</f>
        <v>1</v>
      </c>
      <c r="BH108" s="41">
        <f t="shared" si="230"/>
        <v>1</v>
      </c>
      <c r="BI108" s="41">
        <f t="shared" si="230"/>
        <v>0</v>
      </c>
      <c r="BJ108" s="41">
        <f t="shared" si="230"/>
        <v>1</v>
      </c>
      <c r="BK108" s="41">
        <f t="shared" si="230"/>
        <v>1</v>
      </c>
      <c r="BL108" s="41">
        <f t="shared" si="230"/>
        <v>1</v>
      </c>
      <c r="BM108" s="44"/>
      <c r="BN108" s="41">
        <f t="shared" ref="BN108:BS108" si="231">IF(AI108="x",1,0)</f>
        <v>0</v>
      </c>
      <c r="BO108" s="41">
        <f t="shared" si="231"/>
        <v>1</v>
      </c>
      <c r="BP108" s="41">
        <f t="shared" si="231"/>
        <v>1</v>
      </c>
      <c r="BQ108" s="41">
        <f t="shared" si="231"/>
        <v>1</v>
      </c>
      <c r="BR108" s="41">
        <f t="shared" si="231"/>
        <v>1</v>
      </c>
      <c r="BS108" s="41">
        <f t="shared" si="231"/>
        <v>1</v>
      </c>
      <c r="BT108" s="44"/>
      <c r="BU108" s="41">
        <f t="shared" ref="BU108:BZ108" si="232">IF(AP108="x",1,0)</f>
        <v>0</v>
      </c>
      <c r="BV108" s="41">
        <f t="shared" si="232"/>
        <v>0</v>
      </c>
      <c r="BW108" s="41">
        <f t="shared" si="232"/>
        <v>0</v>
      </c>
      <c r="BX108" s="41">
        <f t="shared" si="232"/>
        <v>0</v>
      </c>
      <c r="BY108" s="41">
        <f t="shared" si="232"/>
        <v>0</v>
      </c>
      <c r="BZ108" s="41">
        <f t="shared" si="232"/>
        <v>0</v>
      </c>
      <c r="CA108" s="44"/>
      <c r="CB108" s="28">
        <f t="shared" si="166"/>
        <v>16</v>
      </c>
      <c r="CC108" s="23">
        <f t="shared" si="167"/>
        <v>0</v>
      </c>
      <c r="CD108" s="24"/>
    </row>
    <row r="109" spans="13:82" ht="15.95" customHeight="1" x14ac:dyDescent="0.25">
      <c r="M109" s="27">
        <v>31</v>
      </c>
      <c r="N109" s="27" t="s">
        <v>23</v>
      </c>
      <c r="O109" s="18" t="s">
        <v>112</v>
      </c>
      <c r="P109" s="26" t="s">
        <v>113</v>
      </c>
      <c r="Q109" s="19" t="s">
        <v>64</v>
      </c>
      <c r="R109" s="20">
        <v>7</v>
      </c>
      <c r="S109" s="20"/>
      <c r="T109" s="21"/>
      <c r="U109" s="20"/>
      <c r="V109" s="20" t="s">
        <v>18</v>
      </c>
      <c r="W109" s="20">
        <v>8</v>
      </c>
      <c r="X109" s="20">
        <v>8</v>
      </c>
      <c r="Y109" s="20">
        <v>13.5</v>
      </c>
      <c r="Z109" s="20">
        <v>7</v>
      </c>
      <c r="AA109" s="21"/>
      <c r="AB109" s="20"/>
      <c r="AC109" s="20"/>
      <c r="AD109" s="20" t="s">
        <v>18</v>
      </c>
      <c r="AE109" s="20">
        <v>8</v>
      </c>
      <c r="AF109" s="20">
        <v>8</v>
      </c>
      <c r="AG109" s="20">
        <v>7</v>
      </c>
      <c r="AH109" s="21"/>
      <c r="AI109" s="20"/>
      <c r="AJ109" s="20"/>
      <c r="AK109" s="20"/>
      <c r="AL109" s="20" t="s">
        <v>18</v>
      </c>
      <c r="AM109" s="20">
        <v>8</v>
      </c>
      <c r="AN109" s="20">
        <v>8</v>
      </c>
      <c r="AO109" s="21"/>
      <c r="AP109" s="20">
        <v>7</v>
      </c>
      <c r="AQ109" s="20"/>
      <c r="AR109" s="20"/>
      <c r="AS109" s="20"/>
      <c r="AT109" s="20"/>
      <c r="AU109" s="20"/>
      <c r="AV109" s="21"/>
      <c r="AW109" s="41">
        <f t="shared" ref="AW109" si="233">IF(R109="CM",0,IF(R109="AT",0,IF(R109="MAP",0,IF(R109="Cn",0,IF(R$6="S",IF(R109&gt;4.5,0.5,MAX(ROUNDUP(2*R109/8.75,0)/2,0)),IF(R109&gt;8.75,1,MAX(ROUNDUP(R109/8.75,0),0)))))))</f>
        <v>1</v>
      </c>
      <c r="AX109" s="41"/>
      <c r="AY109" s="44"/>
      <c r="AZ109" s="41">
        <f t="shared" ref="AZ109:BD109" si="234">IF(U109="CM",0,IF(U109="AT",0,IF(U109="MAP",0,IF(U109="Cn",0,IF(U$6="S",IF(U109&gt;4.5,0.5,MAX(ROUNDUP(2*U109/8.75,0)/2,0)),IF(U109&gt;8.75,1,MAX(ROUNDUP(U109/8.75,0),0)))))))</f>
        <v>0</v>
      </c>
      <c r="BA109" s="41">
        <f t="shared" si="234"/>
        <v>1</v>
      </c>
      <c r="BB109" s="41">
        <f t="shared" si="234"/>
        <v>1</v>
      </c>
      <c r="BC109" s="41">
        <f t="shared" si="234"/>
        <v>1</v>
      </c>
      <c r="BD109" s="41">
        <f t="shared" si="234"/>
        <v>1</v>
      </c>
      <c r="BE109" s="41"/>
      <c r="BF109" s="44"/>
      <c r="BG109" s="41">
        <f t="shared" ref="BG109:BK109" si="235">IF(AB109="CM",0,IF(AB109="AT",0,IF(AB109="MAP",0,IF(AB109="Cn",0,IF(AB$6="S",IF(AB109&gt;4.5,0.5,MAX(ROUNDUP(2*AB109/8.75,0)/2,0)),IF(AB109&gt;8.75,1,MAX(ROUNDUP(AB109/8.75,0),0)))))))</f>
        <v>0</v>
      </c>
      <c r="BH109" s="41">
        <f t="shared" si="235"/>
        <v>0</v>
      </c>
      <c r="BI109" s="41">
        <f t="shared" si="235"/>
        <v>1</v>
      </c>
      <c r="BJ109" s="41">
        <f t="shared" si="235"/>
        <v>1</v>
      </c>
      <c r="BK109" s="41">
        <f t="shared" si="235"/>
        <v>1</v>
      </c>
      <c r="BL109" s="41"/>
      <c r="BM109" s="44"/>
      <c r="BN109" s="41">
        <f t="shared" ref="BN109:BR109" si="236">IF(AI109="CM",0,IF(AI109="AT",0,IF(AI109="MAP",0,IF(AI109="Cn",0,IF(AI$6="S",IF(AI109&gt;4.5,0.5,MAX(ROUNDUP(2*AI109/8.75,0)/2,0)),IF(AI109&gt;8.75,1,MAX(ROUNDUP(AI109/8.75,0),0)))))))</f>
        <v>0</v>
      </c>
      <c r="BO109" s="41">
        <f t="shared" si="236"/>
        <v>0</v>
      </c>
      <c r="BP109" s="41">
        <f t="shared" si="236"/>
        <v>0</v>
      </c>
      <c r="BQ109" s="41">
        <f t="shared" si="236"/>
        <v>1</v>
      </c>
      <c r="BR109" s="41">
        <f t="shared" si="236"/>
        <v>1</v>
      </c>
      <c r="BS109" s="41"/>
      <c r="BT109" s="44"/>
      <c r="BU109" s="41">
        <f t="shared" ref="BU109:BY109" si="237">IF(AP109="CM",0,IF(AP109="AT",0,IF(AP109="MAP",0,IF(AP109="Cn",0,IF(AP$6="S",IF(AP109&gt;4.5,0.5,MAX(ROUNDUP(2*AP109/8.75,0)/2,0)),IF(AP109&gt;8.75,1,MAX(ROUNDUP(AP109/8.75,0),0)))))))</f>
        <v>1</v>
      </c>
      <c r="BV109" s="41">
        <f t="shared" si="237"/>
        <v>0</v>
      </c>
      <c r="BW109" s="41">
        <f t="shared" si="237"/>
        <v>0</v>
      </c>
      <c r="BX109" s="41">
        <f t="shared" si="237"/>
        <v>0</v>
      </c>
      <c r="BY109" s="41">
        <f t="shared" si="237"/>
        <v>0</v>
      </c>
      <c r="BZ109" s="41"/>
      <c r="CA109" s="44"/>
      <c r="CB109" s="28">
        <f t="shared" si="166"/>
        <v>11</v>
      </c>
      <c r="CC109" s="23">
        <f t="shared" si="167"/>
        <v>89.5</v>
      </c>
      <c r="CD109" s="24"/>
    </row>
    <row r="110" spans="13:82" ht="15.95" customHeight="1" x14ac:dyDescent="0.25">
      <c r="M110" s="27"/>
      <c r="N110" s="27"/>
      <c r="O110" s="18">
        <v>0.5</v>
      </c>
      <c r="P110" s="26"/>
      <c r="Q110" s="26"/>
      <c r="R110" s="14">
        <v>3</v>
      </c>
      <c r="S110" s="20">
        <v>8</v>
      </c>
      <c r="T110" s="21"/>
      <c r="U110" s="14">
        <v>6</v>
      </c>
      <c r="V110" s="20"/>
      <c r="W110" s="14"/>
      <c r="X110" s="20"/>
      <c r="Y110" s="14">
        <v>1</v>
      </c>
      <c r="Z110" s="14">
        <v>1</v>
      </c>
      <c r="AA110" s="21"/>
      <c r="AB110" s="14">
        <v>8</v>
      </c>
      <c r="AC110" s="20">
        <v>6</v>
      </c>
      <c r="AD110" s="14"/>
      <c r="AE110" s="20"/>
      <c r="AF110" s="14"/>
      <c r="AG110" s="14">
        <v>1</v>
      </c>
      <c r="AH110" s="21">
        <v>7</v>
      </c>
      <c r="AI110" s="14">
        <v>2</v>
      </c>
      <c r="AJ110" s="20">
        <v>8</v>
      </c>
      <c r="AK110" s="14">
        <v>6</v>
      </c>
      <c r="AL110" s="20"/>
      <c r="AM110" s="20"/>
      <c r="AN110" s="14"/>
      <c r="AO110" s="21">
        <v>7</v>
      </c>
      <c r="AP110" s="14">
        <v>1</v>
      </c>
      <c r="AQ110" s="20"/>
      <c r="AR110" s="14"/>
      <c r="AS110" s="20"/>
      <c r="AT110" s="14"/>
      <c r="AU110" s="14"/>
      <c r="AV110" s="21"/>
      <c r="AW110" s="23"/>
      <c r="AX110" s="23"/>
      <c r="AY110" s="44"/>
      <c r="AZ110" s="23"/>
      <c r="BA110" s="23"/>
      <c r="BB110" s="23"/>
      <c r="BC110" s="23"/>
      <c r="BD110" s="23"/>
      <c r="BE110" s="23"/>
      <c r="BF110" s="44"/>
      <c r="BG110" s="23"/>
      <c r="BH110" s="23"/>
      <c r="BI110" s="23"/>
      <c r="BJ110" s="23"/>
      <c r="BK110" s="23"/>
      <c r="BL110" s="23"/>
      <c r="BM110" s="44"/>
      <c r="BN110" s="23"/>
      <c r="BO110" s="23"/>
      <c r="BP110" s="23"/>
      <c r="BQ110" s="23"/>
      <c r="BR110" s="23"/>
      <c r="BS110" s="23"/>
      <c r="BT110" s="44"/>
      <c r="BU110" s="23"/>
      <c r="BV110" s="23"/>
      <c r="BW110" s="23"/>
      <c r="BX110" s="23"/>
      <c r="BY110" s="23"/>
      <c r="BZ110" s="23"/>
      <c r="CA110" s="44"/>
      <c r="CB110" s="28">
        <f t="shared" si="166"/>
        <v>0</v>
      </c>
      <c r="CC110" s="23">
        <f t="shared" si="167"/>
        <v>65</v>
      </c>
      <c r="CD110" s="24"/>
    </row>
    <row r="111" spans="13:82" ht="15.95" customHeight="1" x14ac:dyDescent="0.25">
      <c r="M111" s="27"/>
      <c r="N111" s="27"/>
      <c r="O111" s="18">
        <v>1</v>
      </c>
      <c r="P111" s="26"/>
      <c r="Q111" s="26"/>
      <c r="R111" s="14"/>
      <c r="S111" s="20"/>
      <c r="T111" s="21">
        <v>8</v>
      </c>
      <c r="U111" s="14"/>
      <c r="V111" s="20"/>
      <c r="W111" s="14"/>
      <c r="X111" s="20"/>
      <c r="Y111" s="14"/>
      <c r="Z111" s="14"/>
      <c r="AA111" s="21">
        <v>2</v>
      </c>
      <c r="AB111" s="14"/>
      <c r="AC111" s="20"/>
      <c r="AD111" s="14"/>
      <c r="AE111" s="20"/>
      <c r="AF111" s="14"/>
      <c r="AG111" s="14"/>
      <c r="AH111" s="21">
        <v>1</v>
      </c>
      <c r="AI111" s="14"/>
      <c r="AJ111" s="20"/>
      <c r="AK111" s="14"/>
      <c r="AL111" s="20"/>
      <c r="AM111" s="20"/>
      <c r="AN111" s="14"/>
      <c r="AO111" s="21">
        <v>1</v>
      </c>
      <c r="AP111" s="14"/>
      <c r="AQ111" s="20"/>
      <c r="AR111" s="14"/>
      <c r="AS111" s="20"/>
      <c r="AT111" s="14"/>
      <c r="AU111" s="14"/>
      <c r="AV111" s="21"/>
      <c r="AW111" s="23"/>
      <c r="AX111" s="23"/>
      <c r="AY111" s="44"/>
      <c r="AZ111" s="23"/>
      <c r="BA111" s="23"/>
      <c r="BB111" s="23"/>
      <c r="BC111" s="23"/>
      <c r="BD111" s="23"/>
      <c r="BE111" s="23"/>
      <c r="BF111" s="44"/>
      <c r="BG111" s="23"/>
      <c r="BH111" s="23"/>
      <c r="BI111" s="23"/>
      <c r="BJ111" s="23"/>
      <c r="BK111" s="23"/>
      <c r="BL111" s="23"/>
      <c r="BM111" s="44"/>
      <c r="BN111" s="23"/>
      <c r="BO111" s="23"/>
      <c r="BP111" s="23"/>
      <c r="BQ111" s="23"/>
      <c r="BR111" s="23"/>
      <c r="BS111" s="23"/>
      <c r="BT111" s="44"/>
      <c r="BU111" s="23"/>
      <c r="BV111" s="23"/>
      <c r="BW111" s="23"/>
      <c r="BX111" s="23"/>
      <c r="BY111" s="23"/>
      <c r="BZ111" s="23"/>
      <c r="CA111" s="44"/>
      <c r="CB111" s="28">
        <f t="shared" si="166"/>
        <v>0</v>
      </c>
      <c r="CC111" s="23">
        <f t="shared" si="167"/>
        <v>12</v>
      </c>
      <c r="CD111" s="24"/>
    </row>
    <row r="112" spans="13:82" ht="15.95" customHeight="1" x14ac:dyDescent="0.25">
      <c r="M112" s="27"/>
      <c r="N112" s="27"/>
      <c r="O112" s="18" t="s">
        <v>19</v>
      </c>
      <c r="P112" s="26"/>
      <c r="Q112" s="26"/>
      <c r="R112" s="14" t="s">
        <v>20</v>
      </c>
      <c r="S112" s="20" t="s">
        <v>20</v>
      </c>
      <c r="T112" s="21" t="s">
        <v>20</v>
      </c>
      <c r="U112" s="14" t="s">
        <v>20</v>
      </c>
      <c r="V112" s="20"/>
      <c r="W112" s="14" t="s">
        <v>20</v>
      </c>
      <c r="X112" s="20" t="s">
        <v>20</v>
      </c>
      <c r="Y112" s="14" t="s">
        <v>20</v>
      </c>
      <c r="Z112" s="14" t="s">
        <v>20</v>
      </c>
      <c r="AA112" s="21"/>
      <c r="AB112" s="14" t="s">
        <v>20</v>
      </c>
      <c r="AC112" s="20" t="s">
        <v>20</v>
      </c>
      <c r="AD112" s="14"/>
      <c r="AE112" s="20" t="s">
        <v>20</v>
      </c>
      <c r="AF112" s="14" t="s">
        <v>20</v>
      </c>
      <c r="AG112" s="14" t="s">
        <v>20</v>
      </c>
      <c r="AH112" s="21" t="s">
        <v>20</v>
      </c>
      <c r="AI112" s="14"/>
      <c r="AJ112" s="20" t="s">
        <v>20</v>
      </c>
      <c r="AK112" s="14" t="s">
        <v>20</v>
      </c>
      <c r="AL112" s="20"/>
      <c r="AM112" s="20" t="s">
        <v>20</v>
      </c>
      <c r="AN112" s="14" t="s">
        <v>20</v>
      </c>
      <c r="AO112" s="21" t="s">
        <v>20</v>
      </c>
      <c r="AP112" s="14" t="s">
        <v>20</v>
      </c>
      <c r="AQ112" s="20"/>
      <c r="AR112" s="14"/>
      <c r="AS112" s="20"/>
      <c r="AT112" s="14"/>
      <c r="AU112" s="14"/>
      <c r="AV112" s="21"/>
      <c r="AW112" s="41">
        <f t="shared" ref="AW112:AX112" si="238">IF(R112="x",1,0)</f>
        <v>1</v>
      </c>
      <c r="AX112" s="41">
        <f t="shared" si="238"/>
        <v>1</v>
      </c>
      <c r="AY112" s="44"/>
      <c r="AZ112" s="41">
        <f t="shared" ref="AZ112:BE112" si="239">IF(U112="x",1,0)</f>
        <v>1</v>
      </c>
      <c r="BA112" s="41">
        <f t="shared" si="239"/>
        <v>0</v>
      </c>
      <c r="BB112" s="41">
        <f t="shared" si="239"/>
        <v>1</v>
      </c>
      <c r="BC112" s="41">
        <f t="shared" si="239"/>
        <v>1</v>
      </c>
      <c r="BD112" s="41">
        <f t="shared" si="239"/>
        <v>1</v>
      </c>
      <c r="BE112" s="41">
        <f t="shared" si="239"/>
        <v>1</v>
      </c>
      <c r="BF112" s="44"/>
      <c r="BG112" s="41">
        <f t="shared" ref="BG112:BL112" si="240">IF(AB112="x",1,0)</f>
        <v>1</v>
      </c>
      <c r="BH112" s="41">
        <f t="shared" si="240"/>
        <v>1</v>
      </c>
      <c r="BI112" s="41">
        <f t="shared" si="240"/>
        <v>0</v>
      </c>
      <c r="BJ112" s="41">
        <f t="shared" si="240"/>
        <v>1</v>
      </c>
      <c r="BK112" s="41">
        <f t="shared" si="240"/>
        <v>1</v>
      </c>
      <c r="BL112" s="41">
        <f t="shared" si="240"/>
        <v>1</v>
      </c>
      <c r="BM112" s="44"/>
      <c r="BN112" s="41">
        <f t="shared" ref="BN112:BS112" si="241">IF(AI112="x",1,0)</f>
        <v>0</v>
      </c>
      <c r="BO112" s="41">
        <f t="shared" si="241"/>
        <v>1</v>
      </c>
      <c r="BP112" s="41">
        <f t="shared" si="241"/>
        <v>1</v>
      </c>
      <c r="BQ112" s="41">
        <f t="shared" si="241"/>
        <v>0</v>
      </c>
      <c r="BR112" s="41">
        <f t="shared" si="241"/>
        <v>1</v>
      </c>
      <c r="BS112" s="41">
        <f t="shared" si="241"/>
        <v>1</v>
      </c>
      <c r="BT112" s="44"/>
      <c r="BU112" s="41">
        <f t="shared" ref="BU112:BZ112" si="242">IF(AP112="x",1,0)</f>
        <v>1</v>
      </c>
      <c r="BV112" s="41">
        <f t="shared" si="242"/>
        <v>0</v>
      </c>
      <c r="BW112" s="41">
        <f t="shared" si="242"/>
        <v>0</v>
      </c>
      <c r="BX112" s="41">
        <f t="shared" si="242"/>
        <v>0</v>
      </c>
      <c r="BY112" s="41">
        <f t="shared" si="242"/>
        <v>0</v>
      </c>
      <c r="BZ112" s="41">
        <f t="shared" si="242"/>
        <v>0</v>
      </c>
      <c r="CA112" s="44"/>
      <c r="CB112" s="28">
        <f t="shared" si="166"/>
        <v>17</v>
      </c>
      <c r="CC112" s="23">
        <f t="shared" si="167"/>
        <v>0</v>
      </c>
      <c r="CD112" s="24"/>
    </row>
    <row r="113" spans="13:82" ht="15.95" customHeight="1" x14ac:dyDescent="0.25">
      <c r="M113" s="17">
        <v>33</v>
      </c>
      <c r="N113" s="17" t="s">
        <v>23</v>
      </c>
      <c r="O113" s="18" t="s">
        <v>114</v>
      </c>
      <c r="P113" s="19" t="s">
        <v>115</v>
      </c>
      <c r="Q113" s="19" t="s">
        <v>65</v>
      </c>
      <c r="R113" s="20">
        <v>7</v>
      </c>
      <c r="S113" s="20"/>
      <c r="T113" s="21"/>
      <c r="U113" s="20"/>
      <c r="V113" s="20" t="s">
        <v>18</v>
      </c>
      <c r="W113" s="20">
        <v>8</v>
      </c>
      <c r="X113" s="20">
        <v>8</v>
      </c>
      <c r="Y113" s="20">
        <v>15</v>
      </c>
      <c r="Z113" s="20">
        <v>7</v>
      </c>
      <c r="AA113" s="21"/>
      <c r="AB113" s="20"/>
      <c r="AC113" s="20"/>
      <c r="AD113" s="20" t="s">
        <v>18</v>
      </c>
      <c r="AE113" s="20">
        <v>8</v>
      </c>
      <c r="AF113" s="20">
        <v>8</v>
      </c>
      <c r="AG113" s="20">
        <v>7</v>
      </c>
      <c r="AH113" s="21"/>
      <c r="AI113" s="20"/>
      <c r="AJ113" s="20"/>
      <c r="AK113" s="20"/>
      <c r="AL113" s="20" t="s">
        <v>18</v>
      </c>
      <c r="AM113" s="20">
        <v>8</v>
      </c>
      <c r="AN113" s="20">
        <v>8</v>
      </c>
      <c r="AO113" s="21"/>
      <c r="AP113" s="20">
        <v>7</v>
      </c>
      <c r="AQ113" s="20"/>
      <c r="AR113" s="20"/>
      <c r="AS113" s="20"/>
      <c r="AT113" s="20"/>
      <c r="AU113" s="20"/>
      <c r="AV113" s="21"/>
      <c r="AW113" s="41">
        <f t="shared" ref="AW113" si="243">IF(R113="CM",0,IF(R113="AT",0,IF(R113="MAP",0,IF(R113="Cn",0,IF(R$6="S",IF(R113&gt;4.5,0.5,MAX(ROUNDUP(2*R113/8.75,0)/2,0)),IF(R113&gt;8.75,1,MAX(ROUNDUP(R113/8.75,0),0)))))))</f>
        <v>1</v>
      </c>
      <c r="AX113" s="41"/>
      <c r="AY113" s="44"/>
      <c r="AZ113" s="41">
        <f t="shared" ref="AZ113:BD113" si="244">IF(U113="CM",0,IF(U113="AT",0,IF(U113="MAP",0,IF(U113="Cn",0,IF(U$6="S",IF(U113&gt;4.5,0.5,MAX(ROUNDUP(2*U113/8.75,0)/2,0)),IF(U113&gt;8.75,1,MAX(ROUNDUP(U113/8.75,0),0)))))))</f>
        <v>0</v>
      </c>
      <c r="BA113" s="41">
        <f t="shared" si="244"/>
        <v>1</v>
      </c>
      <c r="BB113" s="41">
        <f t="shared" si="244"/>
        <v>1</v>
      </c>
      <c r="BC113" s="41">
        <f t="shared" si="244"/>
        <v>1</v>
      </c>
      <c r="BD113" s="41">
        <f t="shared" si="244"/>
        <v>1</v>
      </c>
      <c r="BE113" s="41"/>
      <c r="BF113" s="44"/>
      <c r="BG113" s="41">
        <f t="shared" ref="BG113:BK113" si="245">IF(AB113="CM",0,IF(AB113="AT",0,IF(AB113="MAP",0,IF(AB113="Cn",0,IF(AB$6="S",IF(AB113&gt;4.5,0.5,MAX(ROUNDUP(2*AB113/8.75,0)/2,0)),IF(AB113&gt;8.75,1,MAX(ROUNDUP(AB113/8.75,0),0)))))))</f>
        <v>0</v>
      </c>
      <c r="BH113" s="41">
        <f t="shared" si="245"/>
        <v>0</v>
      </c>
      <c r="BI113" s="41">
        <f t="shared" si="245"/>
        <v>1</v>
      </c>
      <c r="BJ113" s="41">
        <f t="shared" si="245"/>
        <v>1</v>
      </c>
      <c r="BK113" s="41">
        <f t="shared" si="245"/>
        <v>1</v>
      </c>
      <c r="BL113" s="41"/>
      <c r="BM113" s="44"/>
      <c r="BN113" s="41">
        <f t="shared" ref="BN113:BR113" si="246">IF(AI113="CM",0,IF(AI113="AT",0,IF(AI113="MAP",0,IF(AI113="Cn",0,IF(AI$6="S",IF(AI113&gt;4.5,0.5,MAX(ROUNDUP(2*AI113/8.75,0)/2,0)),IF(AI113&gt;8.75,1,MAX(ROUNDUP(AI113/8.75,0),0)))))))</f>
        <v>0</v>
      </c>
      <c r="BO113" s="41">
        <f t="shared" si="246"/>
        <v>0</v>
      </c>
      <c r="BP113" s="41">
        <f t="shared" si="246"/>
        <v>0</v>
      </c>
      <c r="BQ113" s="41">
        <f t="shared" si="246"/>
        <v>1</v>
      </c>
      <c r="BR113" s="41">
        <f t="shared" si="246"/>
        <v>1</v>
      </c>
      <c r="BS113" s="41"/>
      <c r="BT113" s="44"/>
      <c r="BU113" s="41">
        <f t="shared" ref="BU113:BY113" si="247">IF(AP113="CM",0,IF(AP113="AT",0,IF(AP113="MAP",0,IF(AP113="Cn",0,IF(AP$6="S",IF(AP113&gt;4.5,0.5,MAX(ROUNDUP(2*AP113/8.75,0)/2,0)),IF(AP113&gt;8.75,1,MAX(ROUNDUP(AP113/8.75,0),0)))))))</f>
        <v>1</v>
      </c>
      <c r="BV113" s="41">
        <f t="shared" si="247"/>
        <v>0</v>
      </c>
      <c r="BW113" s="41">
        <f t="shared" si="247"/>
        <v>0</v>
      </c>
      <c r="BX113" s="41">
        <f t="shared" si="247"/>
        <v>0</v>
      </c>
      <c r="BY113" s="41">
        <f t="shared" si="247"/>
        <v>0</v>
      </c>
      <c r="BZ113" s="41"/>
      <c r="CA113" s="44"/>
      <c r="CB113" s="28">
        <f t="shared" si="166"/>
        <v>11</v>
      </c>
      <c r="CC113" s="23">
        <f t="shared" si="167"/>
        <v>91</v>
      </c>
      <c r="CD113" s="22"/>
    </row>
    <row r="114" spans="13:82" ht="15.95" customHeight="1" x14ac:dyDescent="0.25">
      <c r="M114" s="17"/>
      <c r="N114" s="17"/>
      <c r="O114" s="18">
        <v>0.5</v>
      </c>
      <c r="P114" s="19"/>
      <c r="Q114" s="19"/>
      <c r="R114" s="20">
        <v>3</v>
      </c>
      <c r="S114" s="20">
        <v>8</v>
      </c>
      <c r="T114" s="21"/>
      <c r="U114" s="20">
        <v>6</v>
      </c>
      <c r="V114" s="20"/>
      <c r="W114" s="20"/>
      <c r="X114" s="20"/>
      <c r="Y114" s="20">
        <v>1</v>
      </c>
      <c r="Z114" s="20">
        <v>1</v>
      </c>
      <c r="AA114" s="21"/>
      <c r="AB114" s="20">
        <v>8</v>
      </c>
      <c r="AC114" s="20">
        <v>6</v>
      </c>
      <c r="AD114" s="20"/>
      <c r="AE114" s="20"/>
      <c r="AF114" s="20"/>
      <c r="AG114" s="20">
        <v>1</v>
      </c>
      <c r="AH114" s="21">
        <v>7</v>
      </c>
      <c r="AI114" s="20">
        <v>2</v>
      </c>
      <c r="AJ114" s="20">
        <v>8</v>
      </c>
      <c r="AK114" s="20">
        <v>6</v>
      </c>
      <c r="AL114" s="20"/>
      <c r="AM114" s="20"/>
      <c r="AN114" s="20"/>
      <c r="AO114" s="21">
        <v>7</v>
      </c>
      <c r="AP114" s="20">
        <v>1</v>
      </c>
      <c r="AQ114" s="20"/>
      <c r="AR114" s="20"/>
      <c r="AS114" s="20"/>
      <c r="AT114" s="20"/>
      <c r="AU114" s="20"/>
      <c r="AV114" s="21"/>
      <c r="AW114" s="23"/>
      <c r="AX114" s="23"/>
      <c r="AY114" s="44"/>
      <c r="AZ114" s="23"/>
      <c r="BA114" s="23"/>
      <c r="BB114" s="23"/>
      <c r="BC114" s="23"/>
      <c r="BD114" s="23"/>
      <c r="BE114" s="23"/>
      <c r="BF114" s="44"/>
      <c r="BG114" s="23"/>
      <c r="BH114" s="23"/>
      <c r="BI114" s="23"/>
      <c r="BJ114" s="23"/>
      <c r="BK114" s="23"/>
      <c r="BL114" s="23"/>
      <c r="BM114" s="44"/>
      <c r="BN114" s="23"/>
      <c r="BO114" s="23"/>
      <c r="BP114" s="23"/>
      <c r="BQ114" s="23"/>
      <c r="BR114" s="23"/>
      <c r="BS114" s="23"/>
      <c r="BT114" s="44"/>
      <c r="BU114" s="23"/>
      <c r="BV114" s="23"/>
      <c r="BW114" s="23"/>
      <c r="BX114" s="23"/>
      <c r="BY114" s="23"/>
      <c r="BZ114" s="23"/>
      <c r="CA114" s="44"/>
      <c r="CB114" s="28">
        <f t="shared" si="166"/>
        <v>0</v>
      </c>
      <c r="CC114" s="23">
        <f t="shared" si="167"/>
        <v>65</v>
      </c>
      <c r="CD114" s="22"/>
    </row>
    <row r="115" spans="13:82" ht="15.95" customHeight="1" x14ac:dyDescent="0.25">
      <c r="M115" s="17"/>
      <c r="N115" s="17"/>
      <c r="O115" s="18">
        <v>1</v>
      </c>
      <c r="P115" s="19"/>
      <c r="Q115" s="19"/>
      <c r="R115" s="20"/>
      <c r="S115" s="20"/>
      <c r="T115" s="21">
        <v>8</v>
      </c>
      <c r="U115" s="20"/>
      <c r="V115" s="20"/>
      <c r="W115" s="20"/>
      <c r="X115" s="20"/>
      <c r="Y115" s="20"/>
      <c r="Z115" s="20"/>
      <c r="AA115" s="21">
        <v>2</v>
      </c>
      <c r="AB115" s="20"/>
      <c r="AC115" s="20"/>
      <c r="AD115" s="20"/>
      <c r="AE115" s="20"/>
      <c r="AF115" s="20"/>
      <c r="AG115" s="20"/>
      <c r="AH115" s="21">
        <v>1</v>
      </c>
      <c r="AI115" s="20"/>
      <c r="AJ115" s="20"/>
      <c r="AK115" s="20"/>
      <c r="AL115" s="20"/>
      <c r="AM115" s="20"/>
      <c r="AN115" s="20"/>
      <c r="AO115" s="21">
        <v>1</v>
      </c>
      <c r="AP115" s="20"/>
      <c r="AQ115" s="20"/>
      <c r="AR115" s="20"/>
      <c r="AS115" s="20"/>
      <c r="AT115" s="20"/>
      <c r="AU115" s="20"/>
      <c r="AV115" s="21"/>
      <c r="AW115" s="23"/>
      <c r="AX115" s="23"/>
      <c r="AY115" s="44"/>
      <c r="AZ115" s="23"/>
      <c r="BA115" s="23"/>
      <c r="BB115" s="23"/>
      <c r="BC115" s="23"/>
      <c r="BD115" s="23"/>
      <c r="BE115" s="23"/>
      <c r="BF115" s="44"/>
      <c r="BG115" s="23"/>
      <c r="BH115" s="23"/>
      <c r="BI115" s="23"/>
      <c r="BJ115" s="23"/>
      <c r="BK115" s="23"/>
      <c r="BL115" s="23"/>
      <c r="BM115" s="44"/>
      <c r="BN115" s="23"/>
      <c r="BO115" s="23"/>
      <c r="BP115" s="23"/>
      <c r="BQ115" s="23"/>
      <c r="BR115" s="23"/>
      <c r="BS115" s="23"/>
      <c r="BT115" s="44"/>
      <c r="BU115" s="23"/>
      <c r="BV115" s="23"/>
      <c r="BW115" s="23"/>
      <c r="BX115" s="23"/>
      <c r="BY115" s="23"/>
      <c r="BZ115" s="23"/>
      <c r="CA115" s="44"/>
      <c r="CB115" s="28">
        <f t="shared" si="166"/>
        <v>0</v>
      </c>
      <c r="CC115" s="23">
        <f t="shared" si="167"/>
        <v>12</v>
      </c>
      <c r="CD115" s="22"/>
    </row>
    <row r="116" spans="13:82" ht="15.95" customHeight="1" x14ac:dyDescent="0.25">
      <c r="M116" s="17"/>
      <c r="N116" s="17"/>
      <c r="O116" s="18" t="s">
        <v>19</v>
      </c>
      <c r="P116" s="19"/>
      <c r="Q116" s="19"/>
      <c r="R116" s="20" t="s">
        <v>20</v>
      </c>
      <c r="S116" s="20" t="s">
        <v>20</v>
      </c>
      <c r="T116" s="21" t="s">
        <v>20</v>
      </c>
      <c r="U116" s="20" t="s">
        <v>20</v>
      </c>
      <c r="V116" s="20"/>
      <c r="W116" s="20" t="s">
        <v>20</v>
      </c>
      <c r="X116" s="20" t="s">
        <v>20</v>
      </c>
      <c r="Y116" s="20" t="s">
        <v>20</v>
      </c>
      <c r="Z116" s="20" t="s">
        <v>20</v>
      </c>
      <c r="AA116" s="21"/>
      <c r="AB116" s="20" t="s">
        <v>20</v>
      </c>
      <c r="AC116" s="20" t="s">
        <v>20</v>
      </c>
      <c r="AD116" s="20"/>
      <c r="AE116" s="20" t="s">
        <v>20</v>
      </c>
      <c r="AF116" s="20" t="s">
        <v>20</v>
      </c>
      <c r="AG116" s="20" t="s">
        <v>20</v>
      </c>
      <c r="AH116" s="21" t="s">
        <v>20</v>
      </c>
      <c r="AI116" s="20"/>
      <c r="AJ116" s="20" t="s">
        <v>20</v>
      </c>
      <c r="AK116" s="20" t="s">
        <v>20</v>
      </c>
      <c r="AL116" s="20"/>
      <c r="AM116" s="20" t="s">
        <v>20</v>
      </c>
      <c r="AN116" s="20" t="s">
        <v>20</v>
      </c>
      <c r="AO116" s="21" t="s">
        <v>20</v>
      </c>
      <c r="AP116" s="20" t="s">
        <v>20</v>
      </c>
      <c r="AQ116" s="20"/>
      <c r="AR116" s="20"/>
      <c r="AS116" s="20"/>
      <c r="AT116" s="20"/>
      <c r="AU116" s="20"/>
      <c r="AV116" s="21"/>
      <c r="AW116" s="41">
        <f t="shared" ref="AW116:AX116" si="248">IF(R116="x",1,0)</f>
        <v>1</v>
      </c>
      <c r="AX116" s="41">
        <f t="shared" si="248"/>
        <v>1</v>
      </c>
      <c r="AY116" s="44"/>
      <c r="AZ116" s="41">
        <f t="shared" ref="AZ116:BE116" si="249">IF(U116="x",1,0)</f>
        <v>1</v>
      </c>
      <c r="BA116" s="41">
        <f t="shared" si="249"/>
        <v>0</v>
      </c>
      <c r="BB116" s="41">
        <f t="shared" si="249"/>
        <v>1</v>
      </c>
      <c r="BC116" s="41">
        <f t="shared" si="249"/>
        <v>1</v>
      </c>
      <c r="BD116" s="41">
        <f t="shared" si="249"/>
        <v>1</v>
      </c>
      <c r="BE116" s="41">
        <f t="shared" si="249"/>
        <v>1</v>
      </c>
      <c r="BF116" s="44"/>
      <c r="BG116" s="41">
        <f t="shared" ref="BG116:BL116" si="250">IF(AB116="x",1,0)</f>
        <v>1</v>
      </c>
      <c r="BH116" s="41">
        <f t="shared" si="250"/>
        <v>1</v>
      </c>
      <c r="BI116" s="41">
        <f t="shared" si="250"/>
        <v>0</v>
      </c>
      <c r="BJ116" s="41">
        <f t="shared" si="250"/>
        <v>1</v>
      </c>
      <c r="BK116" s="41">
        <f t="shared" si="250"/>
        <v>1</v>
      </c>
      <c r="BL116" s="41">
        <f t="shared" si="250"/>
        <v>1</v>
      </c>
      <c r="BM116" s="44"/>
      <c r="BN116" s="41">
        <f t="shared" ref="BN116:BS116" si="251">IF(AI116="x",1,0)</f>
        <v>0</v>
      </c>
      <c r="BO116" s="41">
        <f t="shared" si="251"/>
        <v>1</v>
      </c>
      <c r="BP116" s="41">
        <f t="shared" si="251"/>
        <v>1</v>
      </c>
      <c r="BQ116" s="41">
        <f t="shared" si="251"/>
        <v>0</v>
      </c>
      <c r="BR116" s="41">
        <f t="shared" si="251"/>
        <v>1</v>
      </c>
      <c r="BS116" s="41">
        <f t="shared" si="251"/>
        <v>1</v>
      </c>
      <c r="BT116" s="44"/>
      <c r="BU116" s="41">
        <f t="shared" ref="BU116:BZ116" si="252">IF(AP116="x",1,0)</f>
        <v>1</v>
      </c>
      <c r="BV116" s="41">
        <f t="shared" si="252"/>
        <v>0</v>
      </c>
      <c r="BW116" s="41">
        <f t="shared" si="252"/>
        <v>0</v>
      </c>
      <c r="BX116" s="41">
        <f t="shared" si="252"/>
        <v>0</v>
      </c>
      <c r="BY116" s="41">
        <f t="shared" si="252"/>
        <v>0</v>
      </c>
      <c r="BZ116" s="41">
        <f t="shared" si="252"/>
        <v>0</v>
      </c>
      <c r="CA116" s="44"/>
      <c r="CB116" s="28">
        <f t="shared" si="166"/>
        <v>17</v>
      </c>
      <c r="CC116" s="23">
        <f t="shared" si="167"/>
        <v>0</v>
      </c>
      <c r="CD116" s="22"/>
    </row>
    <row r="117" spans="13:82" ht="15.95" customHeight="1" x14ac:dyDescent="0.25">
      <c r="M117" s="17">
        <v>34</v>
      </c>
      <c r="N117" s="17" t="s">
        <v>23</v>
      </c>
      <c r="O117" s="18" t="s">
        <v>116</v>
      </c>
      <c r="P117" s="19" t="s">
        <v>86</v>
      </c>
      <c r="Q117" s="19" t="s">
        <v>66</v>
      </c>
      <c r="R117" s="20"/>
      <c r="S117" s="20"/>
      <c r="T117" s="21"/>
      <c r="U117" s="20">
        <v>8</v>
      </c>
      <c r="V117" s="20">
        <v>15</v>
      </c>
      <c r="W117" s="20">
        <v>7</v>
      </c>
      <c r="X117" s="20">
        <v>7</v>
      </c>
      <c r="Y117" s="20"/>
      <c r="Z117" s="20"/>
      <c r="AA117" s="21"/>
      <c r="AB117" s="20" t="s">
        <v>18</v>
      </c>
      <c r="AC117" s="20">
        <v>8</v>
      </c>
      <c r="AD117" s="20">
        <v>8</v>
      </c>
      <c r="AE117" s="20">
        <v>7</v>
      </c>
      <c r="AF117" s="20">
        <v>15</v>
      </c>
      <c r="AG117" s="20"/>
      <c r="AH117" s="21"/>
      <c r="AI117" s="20"/>
      <c r="AJ117" s="20" t="s">
        <v>18</v>
      </c>
      <c r="AK117" s="20">
        <v>8</v>
      </c>
      <c r="AL117" s="20">
        <v>11</v>
      </c>
      <c r="AM117" s="20">
        <v>7</v>
      </c>
      <c r="AN117" s="20">
        <v>13.5</v>
      </c>
      <c r="AO117" s="21"/>
      <c r="AP117" s="20"/>
      <c r="AQ117" s="20"/>
      <c r="AR117" s="20"/>
      <c r="AS117" s="20"/>
      <c r="AT117" s="20"/>
      <c r="AU117" s="20"/>
      <c r="AV117" s="21"/>
      <c r="AW117" s="41">
        <f t="shared" ref="AW117" si="253">IF(R117="CM",0,IF(R117="AT",0,IF(R117="MAP",0,IF(R117="Cn",0,IF(R$6="S",IF(R117&gt;4.5,0.5,MAX(ROUNDUP(2*R117/8.75,0)/2,0)),IF(R117&gt;8.75,1,MAX(ROUNDUP(R117/8.75,0),0)))))))</f>
        <v>0</v>
      </c>
      <c r="AX117" s="41"/>
      <c r="AY117" s="44"/>
      <c r="AZ117" s="41">
        <f t="shared" ref="AZ117:BD117" si="254">IF(U117="CM",0,IF(U117="AT",0,IF(U117="MAP",0,IF(U117="Cn",0,IF(U$6="S",IF(U117&gt;4.5,0.5,MAX(ROUNDUP(2*U117/8.75,0)/2,0)),IF(U117&gt;8.75,1,MAX(ROUNDUP(U117/8.75,0),0)))))))</f>
        <v>1</v>
      </c>
      <c r="BA117" s="41">
        <f t="shared" si="254"/>
        <v>1</v>
      </c>
      <c r="BB117" s="41">
        <f t="shared" si="254"/>
        <v>1</v>
      </c>
      <c r="BC117" s="41">
        <f t="shared" si="254"/>
        <v>1</v>
      </c>
      <c r="BD117" s="41">
        <f t="shared" si="254"/>
        <v>0</v>
      </c>
      <c r="BE117" s="41"/>
      <c r="BF117" s="44"/>
      <c r="BG117" s="41">
        <f t="shared" ref="BG117:BK117" si="255">IF(AB117="CM",0,IF(AB117="AT",0,IF(AB117="MAP",0,IF(AB117="Cn",0,IF(AB$6="S",IF(AB117&gt;4.5,0.5,MAX(ROUNDUP(2*AB117/8.75,0)/2,0)),IF(AB117&gt;8.75,1,MAX(ROUNDUP(AB117/8.75,0),0)))))))</f>
        <v>1</v>
      </c>
      <c r="BH117" s="41">
        <f t="shared" si="255"/>
        <v>1</v>
      </c>
      <c r="BI117" s="41">
        <f t="shared" si="255"/>
        <v>1</v>
      </c>
      <c r="BJ117" s="41">
        <f t="shared" si="255"/>
        <v>1</v>
      </c>
      <c r="BK117" s="41">
        <f t="shared" si="255"/>
        <v>1</v>
      </c>
      <c r="BL117" s="41"/>
      <c r="BM117" s="44"/>
      <c r="BN117" s="41">
        <f t="shared" ref="BN117:BR117" si="256">IF(AI117="CM",0,IF(AI117="AT",0,IF(AI117="MAP",0,IF(AI117="Cn",0,IF(AI$6="S",IF(AI117&gt;4.5,0.5,MAX(ROUNDUP(2*AI117/8.75,0)/2,0)),IF(AI117&gt;8.75,1,MAX(ROUNDUP(AI117/8.75,0),0)))))))</f>
        <v>0</v>
      </c>
      <c r="BO117" s="41">
        <f t="shared" si="256"/>
        <v>1</v>
      </c>
      <c r="BP117" s="41">
        <f t="shared" si="256"/>
        <v>1</v>
      </c>
      <c r="BQ117" s="41">
        <f t="shared" si="256"/>
        <v>1</v>
      </c>
      <c r="BR117" s="41">
        <f t="shared" si="256"/>
        <v>1</v>
      </c>
      <c r="BS117" s="41"/>
      <c r="BT117" s="44"/>
      <c r="BU117" s="41">
        <f t="shared" ref="BU117:BY117" si="257">IF(AP117="CM",0,IF(AP117="AT",0,IF(AP117="MAP",0,IF(AP117="Cn",0,IF(AP$6="S",IF(AP117&gt;4.5,0.5,MAX(ROUNDUP(2*AP117/8.75,0)/2,0)),IF(AP117&gt;8.75,1,MAX(ROUNDUP(AP117/8.75,0),0)))))))</f>
        <v>0</v>
      </c>
      <c r="BV117" s="41">
        <f t="shared" si="257"/>
        <v>0</v>
      </c>
      <c r="BW117" s="41">
        <f t="shared" si="257"/>
        <v>0</v>
      </c>
      <c r="BX117" s="41">
        <f t="shared" si="257"/>
        <v>0</v>
      </c>
      <c r="BY117" s="41">
        <f t="shared" si="257"/>
        <v>0</v>
      </c>
      <c r="BZ117" s="41"/>
      <c r="CA117" s="44"/>
      <c r="CB117" s="28">
        <f t="shared" si="166"/>
        <v>13</v>
      </c>
      <c r="CC117" s="23">
        <f t="shared" si="167"/>
        <v>114.5</v>
      </c>
      <c r="CD117" s="22"/>
    </row>
    <row r="118" spans="13:82" ht="15.95" customHeight="1" x14ac:dyDescent="0.25">
      <c r="M118" s="17"/>
      <c r="N118" s="17"/>
      <c r="O118" s="18">
        <v>0.5</v>
      </c>
      <c r="P118" s="19"/>
      <c r="Q118" s="19"/>
      <c r="R118" s="20">
        <v>8</v>
      </c>
      <c r="S118" s="20">
        <v>6</v>
      </c>
      <c r="T118" s="21"/>
      <c r="U118" s="20"/>
      <c r="V118" s="20"/>
      <c r="W118" s="20">
        <v>3</v>
      </c>
      <c r="X118" s="20">
        <v>9</v>
      </c>
      <c r="Y118" s="20">
        <v>8</v>
      </c>
      <c r="Z118" s="20">
        <v>8</v>
      </c>
      <c r="AA118" s="21"/>
      <c r="AB118" s="20"/>
      <c r="AC118" s="20"/>
      <c r="AD118" s="20"/>
      <c r="AE118" s="20">
        <v>1</v>
      </c>
      <c r="AF118" s="20">
        <v>1</v>
      </c>
      <c r="AG118" s="20">
        <v>2</v>
      </c>
      <c r="AH118" s="21"/>
      <c r="AI118" s="20">
        <v>6</v>
      </c>
      <c r="AJ118" s="20"/>
      <c r="AK118" s="20"/>
      <c r="AL118" s="20"/>
      <c r="AM118" s="20">
        <v>1</v>
      </c>
      <c r="AN118" s="20">
        <v>1</v>
      </c>
      <c r="AO118" s="21">
        <v>8</v>
      </c>
      <c r="AP118" s="20">
        <v>8</v>
      </c>
      <c r="AQ118" s="20"/>
      <c r="AR118" s="20"/>
      <c r="AS118" s="20"/>
      <c r="AT118" s="20"/>
      <c r="AU118" s="20"/>
      <c r="AV118" s="21"/>
      <c r="AW118" s="23"/>
      <c r="AX118" s="23"/>
      <c r="AY118" s="44"/>
      <c r="AZ118" s="23"/>
      <c r="BA118" s="23"/>
      <c r="BB118" s="23"/>
      <c r="BC118" s="23"/>
      <c r="BD118" s="23"/>
      <c r="BE118" s="23"/>
      <c r="BF118" s="44"/>
      <c r="BG118" s="23"/>
      <c r="BH118" s="23"/>
      <c r="BI118" s="23"/>
      <c r="BJ118" s="23"/>
      <c r="BK118" s="23"/>
      <c r="BL118" s="23"/>
      <c r="BM118" s="44"/>
      <c r="BN118" s="23"/>
      <c r="BO118" s="23"/>
      <c r="BP118" s="23"/>
      <c r="BQ118" s="23"/>
      <c r="BR118" s="23"/>
      <c r="BS118" s="23"/>
      <c r="BT118" s="44"/>
      <c r="BU118" s="23"/>
      <c r="BV118" s="23"/>
      <c r="BW118" s="23"/>
      <c r="BX118" s="23"/>
      <c r="BY118" s="23"/>
      <c r="BZ118" s="23"/>
      <c r="CA118" s="44"/>
      <c r="CB118" s="28">
        <f t="shared" si="166"/>
        <v>0</v>
      </c>
      <c r="CC118" s="23">
        <f t="shared" si="167"/>
        <v>70</v>
      </c>
      <c r="CD118" s="22"/>
    </row>
    <row r="119" spans="13:82" ht="15.95" customHeight="1" x14ac:dyDescent="0.25">
      <c r="M119" s="17"/>
      <c r="N119" s="17"/>
      <c r="O119" s="18">
        <v>1</v>
      </c>
      <c r="P119" s="19"/>
      <c r="Q119" s="19"/>
      <c r="R119" s="20"/>
      <c r="S119" s="20"/>
      <c r="T119" s="21"/>
      <c r="U119" s="20"/>
      <c r="V119" s="20"/>
      <c r="W119" s="20"/>
      <c r="X119" s="20"/>
      <c r="Y119" s="20"/>
      <c r="Z119" s="20"/>
      <c r="AA119" s="21">
        <v>6</v>
      </c>
      <c r="AB119" s="20"/>
      <c r="AC119" s="20"/>
      <c r="AD119" s="20"/>
      <c r="AE119" s="20"/>
      <c r="AF119" s="20"/>
      <c r="AG119" s="20"/>
      <c r="AH119" s="21">
        <v>8</v>
      </c>
      <c r="AI119" s="20"/>
      <c r="AJ119" s="20"/>
      <c r="AK119" s="20"/>
      <c r="AL119" s="20"/>
      <c r="AM119" s="20"/>
      <c r="AN119" s="20"/>
      <c r="AO119" s="21">
        <v>2</v>
      </c>
      <c r="AP119" s="20"/>
      <c r="AQ119" s="20"/>
      <c r="AR119" s="20"/>
      <c r="AS119" s="20"/>
      <c r="AT119" s="20"/>
      <c r="AU119" s="20"/>
      <c r="AV119" s="21"/>
      <c r="AW119" s="23"/>
      <c r="AX119" s="23"/>
      <c r="AY119" s="44"/>
      <c r="AZ119" s="23"/>
      <c r="BA119" s="23"/>
      <c r="BB119" s="23"/>
      <c r="BC119" s="23"/>
      <c r="BD119" s="23"/>
      <c r="BE119" s="23"/>
      <c r="BF119" s="44"/>
      <c r="BG119" s="23"/>
      <c r="BH119" s="23"/>
      <c r="BI119" s="23"/>
      <c r="BJ119" s="23"/>
      <c r="BK119" s="23"/>
      <c r="BL119" s="23"/>
      <c r="BM119" s="44"/>
      <c r="BN119" s="23"/>
      <c r="BO119" s="23"/>
      <c r="BP119" s="23"/>
      <c r="BQ119" s="23"/>
      <c r="BR119" s="23"/>
      <c r="BS119" s="23"/>
      <c r="BT119" s="44"/>
      <c r="BU119" s="23"/>
      <c r="BV119" s="23"/>
      <c r="BW119" s="23"/>
      <c r="BX119" s="23"/>
      <c r="BY119" s="23"/>
      <c r="BZ119" s="23"/>
      <c r="CA119" s="44"/>
      <c r="CB119" s="28">
        <f t="shared" si="166"/>
        <v>0</v>
      </c>
      <c r="CC119" s="23">
        <f t="shared" si="167"/>
        <v>16</v>
      </c>
      <c r="CD119" s="22"/>
    </row>
    <row r="120" spans="13:82" ht="15.95" customHeight="1" x14ac:dyDescent="0.25">
      <c r="M120" s="17"/>
      <c r="N120" s="17"/>
      <c r="O120" s="18" t="s">
        <v>19</v>
      </c>
      <c r="P120" s="19"/>
      <c r="Q120" s="19"/>
      <c r="R120" s="20" t="s">
        <v>20</v>
      </c>
      <c r="S120" s="20" t="s">
        <v>20</v>
      </c>
      <c r="T120" s="21"/>
      <c r="U120" s="20" t="s">
        <v>20</v>
      </c>
      <c r="V120" s="20" t="s">
        <v>20</v>
      </c>
      <c r="W120" s="20" t="s">
        <v>20</v>
      </c>
      <c r="X120" s="20" t="s">
        <v>20</v>
      </c>
      <c r="Y120" s="20" t="s">
        <v>20</v>
      </c>
      <c r="Z120" s="20" t="s">
        <v>20</v>
      </c>
      <c r="AA120" s="21"/>
      <c r="AB120" s="20"/>
      <c r="AC120" s="20" t="s">
        <v>20</v>
      </c>
      <c r="AD120" s="20" t="s">
        <v>20</v>
      </c>
      <c r="AE120" s="20" t="s">
        <v>20</v>
      </c>
      <c r="AF120" s="20" t="s">
        <v>20</v>
      </c>
      <c r="AG120" s="20"/>
      <c r="AH120" s="21" t="s">
        <v>20</v>
      </c>
      <c r="AI120" s="20" t="s">
        <v>20</v>
      </c>
      <c r="AJ120" s="20"/>
      <c r="AK120" s="20" t="s">
        <v>20</v>
      </c>
      <c r="AL120" s="20" t="s">
        <v>20</v>
      </c>
      <c r="AM120" s="20" t="s">
        <v>20</v>
      </c>
      <c r="AN120" s="20" t="s">
        <v>20</v>
      </c>
      <c r="AO120" s="21" t="s">
        <v>20</v>
      </c>
      <c r="AP120" s="20" t="s">
        <v>20</v>
      </c>
      <c r="AQ120" s="20"/>
      <c r="AR120" s="20"/>
      <c r="AS120" s="20"/>
      <c r="AT120" s="20"/>
      <c r="AU120" s="20"/>
      <c r="AV120" s="21"/>
      <c r="AW120" s="41">
        <f t="shared" ref="AW120:AX120" si="258">IF(R120="x",1,0)</f>
        <v>1</v>
      </c>
      <c r="AX120" s="41">
        <f t="shared" si="258"/>
        <v>1</v>
      </c>
      <c r="AY120" s="44"/>
      <c r="AZ120" s="41">
        <f t="shared" ref="AZ120:BE120" si="259">IF(U120="x",1,0)</f>
        <v>1</v>
      </c>
      <c r="BA120" s="41">
        <f t="shared" si="259"/>
        <v>1</v>
      </c>
      <c r="BB120" s="41">
        <f t="shared" si="259"/>
        <v>1</v>
      </c>
      <c r="BC120" s="41">
        <f t="shared" si="259"/>
        <v>1</v>
      </c>
      <c r="BD120" s="41">
        <f t="shared" si="259"/>
        <v>1</v>
      </c>
      <c r="BE120" s="41">
        <f t="shared" si="259"/>
        <v>1</v>
      </c>
      <c r="BF120" s="44"/>
      <c r="BG120" s="41">
        <f t="shared" ref="BG120:BL120" si="260">IF(AB120="x",1,0)</f>
        <v>0</v>
      </c>
      <c r="BH120" s="41">
        <f t="shared" si="260"/>
        <v>1</v>
      </c>
      <c r="BI120" s="41">
        <f t="shared" si="260"/>
        <v>1</v>
      </c>
      <c r="BJ120" s="41">
        <f t="shared" si="260"/>
        <v>1</v>
      </c>
      <c r="BK120" s="41">
        <f t="shared" si="260"/>
        <v>1</v>
      </c>
      <c r="BL120" s="41">
        <f t="shared" si="260"/>
        <v>0</v>
      </c>
      <c r="BM120" s="44"/>
      <c r="BN120" s="41">
        <f t="shared" ref="BN120:BS120" si="261">IF(AI120="x",1,0)</f>
        <v>1</v>
      </c>
      <c r="BO120" s="41">
        <f t="shared" si="261"/>
        <v>0</v>
      </c>
      <c r="BP120" s="41">
        <f t="shared" si="261"/>
        <v>1</v>
      </c>
      <c r="BQ120" s="41">
        <f t="shared" si="261"/>
        <v>1</v>
      </c>
      <c r="BR120" s="41">
        <f t="shared" si="261"/>
        <v>1</v>
      </c>
      <c r="BS120" s="41">
        <f t="shared" si="261"/>
        <v>1</v>
      </c>
      <c r="BT120" s="44"/>
      <c r="BU120" s="41">
        <f t="shared" ref="BU120:BZ120" si="262">IF(AP120="x",1,0)</f>
        <v>1</v>
      </c>
      <c r="BV120" s="41">
        <f t="shared" si="262"/>
        <v>0</v>
      </c>
      <c r="BW120" s="41">
        <f t="shared" si="262"/>
        <v>0</v>
      </c>
      <c r="BX120" s="41">
        <f t="shared" si="262"/>
        <v>0</v>
      </c>
      <c r="BY120" s="41">
        <f t="shared" si="262"/>
        <v>0</v>
      </c>
      <c r="BZ120" s="41">
        <f t="shared" si="262"/>
        <v>0</v>
      </c>
      <c r="CA120" s="44"/>
      <c r="CB120" s="28">
        <f t="shared" si="166"/>
        <v>18</v>
      </c>
      <c r="CC120" s="23">
        <f t="shared" si="167"/>
        <v>0</v>
      </c>
      <c r="CD120" s="22"/>
    </row>
    <row r="121" spans="13:82" ht="15.95" customHeight="1" x14ac:dyDescent="0.25">
      <c r="M121" s="17">
        <v>35</v>
      </c>
      <c r="N121" s="17" t="s">
        <v>23</v>
      </c>
      <c r="O121" s="18" t="s">
        <v>117</v>
      </c>
      <c r="P121" s="19" t="s">
        <v>118</v>
      </c>
      <c r="Q121" s="19" t="s">
        <v>67</v>
      </c>
      <c r="R121" s="20"/>
      <c r="S121" s="20"/>
      <c r="T121" s="21"/>
      <c r="U121" s="20">
        <v>8</v>
      </c>
      <c r="V121" s="20">
        <v>15</v>
      </c>
      <c r="W121" s="20">
        <v>7</v>
      </c>
      <c r="X121" s="20">
        <v>13</v>
      </c>
      <c r="Y121" s="20"/>
      <c r="Z121" s="20"/>
      <c r="AA121" s="21"/>
      <c r="AB121" s="20" t="s">
        <v>18</v>
      </c>
      <c r="AC121" s="20">
        <v>8</v>
      </c>
      <c r="AD121" s="20">
        <v>8</v>
      </c>
      <c r="AE121" s="20">
        <v>7</v>
      </c>
      <c r="AF121" s="20">
        <v>15</v>
      </c>
      <c r="AG121" s="20"/>
      <c r="AH121" s="21"/>
      <c r="AI121" s="20"/>
      <c r="AJ121" s="20" t="s">
        <v>18</v>
      </c>
      <c r="AK121" s="20">
        <v>8</v>
      </c>
      <c r="AL121" s="20">
        <v>11</v>
      </c>
      <c r="AM121" s="20">
        <v>7</v>
      </c>
      <c r="AN121" s="20">
        <v>13.5</v>
      </c>
      <c r="AO121" s="21"/>
      <c r="AP121" s="20"/>
      <c r="AQ121" s="20"/>
      <c r="AR121" s="20"/>
      <c r="AS121" s="20"/>
      <c r="AT121" s="20"/>
      <c r="AU121" s="20"/>
      <c r="AV121" s="21"/>
      <c r="AW121" s="41">
        <f t="shared" ref="AW121" si="263">IF(R121="CM",0,IF(R121="AT",0,IF(R121="MAP",0,IF(R121="Cn",0,IF(R$6="S",IF(R121&gt;4.5,0.5,MAX(ROUNDUP(2*R121/8.75,0)/2,0)),IF(R121&gt;8.75,1,MAX(ROUNDUP(R121/8.75,0),0)))))))</f>
        <v>0</v>
      </c>
      <c r="AX121" s="41"/>
      <c r="AY121" s="44"/>
      <c r="AZ121" s="41">
        <f t="shared" ref="AZ121:BD121" si="264">IF(U121="CM",0,IF(U121="AT",0,IF(U121="MAP",0,IF(U121="Cn",0,IF(U$6="S",IF(U121&gt;4.5,0.5,MAX(ROUNDUP(2*U121/8.75,0)/2,0)),IF(U121&gt;8.75,1,MAX(ROUNDUP(U121/8.75,0),0)))))))</f>
        <v>1</v>
      </c>
      <c r="BA121" s="41">
        <f t="shared" si="264"/>
        <v>1</v>
      </c>
      <c r="BB121" s="41">
        <f t="shared" si="264"/>
        <v>1</v>
      </c>
      <c r="BC121" s="41">
        <f t="shared" si="264"/>
        <v>1</v>
      </c>
      <c r="BD121" s="41">
        <f t="shared" si="264"/>
        <v>0</v>
      </c>
      <c r="BE121" s="41"/>
      <c r="BF121" s="44"/>
      <c r="BG121" s="41">
        <f t="shared" ref="BG121:BK121" si="265">IF(AB121="CM",0,IF(AB121="AT",0,IF(AB121="MAP",0,IF(AB121="Cn",0,IF(AB$6="S",IF(AB121&gt;4.5,0.5,MAX(ROUNDUP(2*AB121/8.75,0)/2,0)),IF(AB121&gt;8.75,1,MAX(ROUNDUP(AB121/8.75,0),0)))))))</f>
        <v>1</v>
      </c>
      <c r="BH121" s="41">
        <f t="shared" si="265"/>
        <v>1</v>
      </c>
      <c r="BI121" s="41">
        <f t="shared" si="265"/>
        <v>1</v>
      </c>
      <c r="BJ121" s="41">
        <f t="shared" si="265"/>
        <v>1</v>
      </c>
      <c r="BK121" s="41">
        <f t="shared" si="265"/>
        <v>1</v>
      </c>
      <c r="BL121" s="41"/>
      <c r="BM121" s="44"/>
      <c r="BN121" s="41">
        <f t="shared" ref="BN121:BR121" si="266">IF(AI121="CM",0,IF(AI121="AT",0,IF(AI121="MAP",0,IF(AI121="Cn",0,IF(AI$6="S",IF(AI121&gt;4.5,0.5,MAX(ROUNDUP(2*AI121/8.75,0)/2,0)),IF(AI121&gt;8.75,1,MAX(ROUNDUP(AI121/8.75,0),0)))))))</f>
        <v>0</v>
      </c>
      <c r="BO121" s="41">
        <f t="shared" si="266"/>
        <v>1</v>
      </c>
      <c r="BP121" s="41">
        <f t="shared" si="266"/>
        <v>1</v>
      </c>
      <c r="BQ121" s="41">
        <f t="shared" si="266"/>
        <v>1</v>
      </c>
      <c r="BR121" s="41">
        <f t="shared" si="266"/>
        <v>1</v>
      </c>
      <c r="BS121" s="41"/>
      <c r="BT121" s="44"/>
      <c r="BU121" s="41">
        <f t="shared" ref="BU121:BY121" si="267">IF(AP121="CM",0,IF(AP121="AT",0,IF(AP121="MAP",0,IF(AP121="Cn",0,IF(AP$6="S",IF(AP121&gt;4.5,0.5,MAX(ROUNDUP(2*AP121/8.75,0)/2,0)),IF(AP121&gt;8.75,1,MAX(ROUNDUP(AP121/8.75,0),0)))))))</f>
        <v>0</v>
      </c>
      <c r="BV121" s="41">
        <f t="shared" si="267"/>
        <v>0</v>
      </c>
      <c r="BW121" s="41">
        <f t="shared" si="267"/>
        <v>0</v>
      </c>
      <c r="BX121" s="41">
        <f t="shared" si="267"/>
        <v>0</v>
      </c>
      <c r="BY121" s="41">
        <f t="shared" si="267"/>
        <v>0</v>
      </c>
      <c r="BZ121" s="41"/>
      <c r="CA121" s="44"/>
      <c r="CB121" s="28">
        <f t="shared" si="166"/>
        <v>13</v>
      </c>
      <c r="CC121" s="23">
        <f t="shared" si="167"/>
        <v>120.5</v>
      </c>
      <c r="CD121" s="22"/>
    </row>
    <row r="122" spans="13:82" ht="15.95" customHeight="1" x14ac:dyDescent="0.25">
      <c r="M122" s="17"/>
      <c r="N122" s="17"/>
      <c r="O122" s="18">
        <v>0.5</v>
      </c>
      <c r="P122" s="19"/>
      <c r="Q122" s="19"/>
      <c r="R122" s="20">
        <v>8</v>
      </c>
      <c r="S122" s="20">
        <v>6</v>
      </c>
      <c r="T122" s="21"/>
      <c r="U122" s="20"/>
      <c r="V122" s="20"/>
      <c r="W122" s="20">
        <v>1</v>
      </c>
      <c r="X122" s="20">
        <v>1</v>
      </c>
      <c r="Y122" s="20">
        <v>2</v>
      </c>
      <c r="Z122" s="20">
        <v>8</v>
      </c>
      <c r="AA122" s="21"/>
      <c r="AB122" s="20"/>
      <c r="AC122" s="20"/>
      <c r="AD122" s="20"/>
      <c r="AE122" s="20">
        <v>1</v>
      </c>
      <c r="AF122" s="20">
        <v>1</v>
      </c>
      <c r="AG122" s="20">
        <v>2</v>
      </c>
      <c r="AH122" s="21"/>
      <c r="AI122" s="20">
        <v>6</v>
      </c>
      <c r="AJ122" s="20"/>
      <c r="AK122" s="20"/>
      <c r="AL122" s="20"/>
      <c r="AM122" s="20">
        <v>1</v>
      </c>
      <c r="AN122" s="20">
        <v>1</v>
      </c>
      <c r="AO122" s="21">
        <v>8</v>
      </c>
      <c r="AP122" s="20">
        <v>8</v>
      </c>
      <c r="AQ122" s="20"/>
      <c r="AR122" s="20"/>
      <c r="AS122" s="20"/>
      <c r="AT122" s="20"/>
      <c r="AU122" s="20"/>
      <c r="AV122" s="21"/>
      <c r="AW122" s="23"/>
      <c r="AX122" s="23"/>
      <c r="AY122" s="44"/>
      <c r="AZ122" s="23"/>
      <c r="BA122" s="23"/>
      <c r="BB122" s="23"/>
      <c r="BC122" s="23"/>
      <c r="BD122" s="23"/>
      <c r="BE122" s="23"/>
      <c r="BF122" s="44"/>
      <c r="BG122" s="23"/>
      <c r="BH122" s="23"/>
      <c r="BI122" s="23"/>
      <c r="BJ122" s="23"/>
      <c r="BK122" s="23"/>
      <c r="BL122" s="23"/>
      <c r="BM122" s="44"/>
      <c r="BN122" s="23"/>
      <c r="BO122" s="23"/>
      <c r="BP122" s="23"/>
      <c r="BQ122" s="23"/>
      <c r="BR122" s="23"/>
      <c r="BS122" s="23"/>
      <c r="BT122" s="44"/>
      <c r="BU122" s="23"/>
      <c r="BV122" s="23"/>
      <c r="BW122" s="23"/>
      <c r="BX122" s="23"/>
      <c r="BY122" s="23"/>
      <c r="BZ122" s="23"/>
      <c r="CA122" s="44"/>
      <c r="CB122" s="28">
        <f t="shared" si="166"/>
        <v>0</v>
      </c>
      <c r="CC122" s="23">
        <f t="shared" si="167"/>
        <v>54</v>
      </c>
      <c r="CD122" s="22"/>
    </row>
    <row r="123" spans="13:82" ht="15.95" customHeight="1" x14ac:dyDescent="0.25">
      <c r="M123" s="17"/>
      <c r="N123" s="17"/>
      <c r="O123" s="18">
        <v>1</v>
      </c>
      <c r="P123" s="19"/>
      <c r="Q123" s="19"/>
      <c r="R123" s="20"/>
      <c r="S123" s="20"/>
      <c r="T123" s="21"/>
      <c r="U123" s="20"/>
      <c r="V123" s="20"/>
      <c r="W123" s="20"/>
      <c r="X123" s="20"/>
      <c r="Y123" s="20"/>
      <c r="Z123" s="20"/>
      <c r="AA123" s="21">
        <v>6</v>
      </c>
      <c r="AB123" s="20"/>
      <c r="AC123" s="20"/>
      <c r="AD123" s="20"/>
      <c r="AE123" s="20"/>
      <c r="AF123" s="20"/>
      <c r="AG123" s="20"/>
      <c r="AH123" s="21">
        <v>8</v>
      </c>
      <c r="AI123" s="20"/>
      <c r="AJ123" s="20"/>
      <c r="AK123" s="20"/>
      <c r="AL123" s="20"/>
      <c r="AM123" s="20"/>
      <c r="AN123" s="20"/>
      <c r="AO123" s="21">
        <v>2</v>
      </c>
      <c r="AP123" s="20"/>
      <c r="AQ123" s="20"/>
      <c r="AR123" s="20"/>
      <c r="AS123" s="20"/>
      <c r="AT123" s="20"/>
      <c r="AU123" s="20"/>
      <c r="AV123" s="21"/>
      <c r="AW123" s="23"/>
      <c r="AX123" s="23"/>
      <c r="AY123" s="44"/>
      <c r="AZ123" s="23"/>
      <c r="BA123" s="23"/>
      <c r="BB123" s="23"/>
      <c r="BC123" s="23"/>
      <c r="BD123" s="23"/>
      <c r="BE123" s="23"/>
      <c r="BF123" s="44"/>
      <c r="BG123" s="23"/>
      <c r="BH123" s="23"/>
      <c r="BI123" s="23"/>
      <c r="BJ123" s="23"/>
      <c r="BK123" s="23"/>
      <c r="BL123" s="23"/>
      <c r="BM123" s="44"/>
      <c r="BN123" s="23"/>
      <c r="BO123" s="23"/>
      <c r="BP123" s="23"/>
      <c r="BQ123" s="23"/>
      <c r="BR123" s="23"/>
      <c r="BS123" s="23"/>
      <c r="BT123" s="44"/>
      <c r="BU123" s="23"/>
      <c r="BV123" s="23"/>
      <c r="BW123" s="23"/>
      <c r="BX123" s="23"/>
      <c r="BY123" s="23"/>
      <c r="BZ123" s="23"/>
      <c r="CA123" s="44"/>
      <c r="CB123" s="28">
        <f t="shared" si="166"/>
        <v>0</v>
      </c>
      <c r="CC123" s="23">
        <f t="shared" si="167"/>
        <v>16</v>
      </c>
      <c r="CD123" s="22"/>
    </row>
    <row r="124" spans="13:82" ht="15.95" customHeight="1" x14ac:dyDescent="0.25">
      <c r="M124" s="17"/>
      <c r="N124" s="17"/>
      <c r="O124" s="18" t="s">
        <v>19</v>
      </c>
      <c r="P124" s="19"/>
      <c r="Q124" s="19"/>
      <c r="R124" s="20" t="s">
        <v>20</v>
      </c>
      <c r="S124" s="20" t="s">
        <v>20</v>
      </c>
      <c r="T124" s="21"/>
      <c r="U124" s="20" t="s">
        <v>20</v>
      </c>
      <c r="V124" s="20" t="s">
        <v>20</v>
      </c>
      <c r="W124" s="20" t="s">
        <v>20</v>
      </c>
      <c r="X124" s="20" t="s">
        <v>20</v>
      </c>
      <c r="Y124" s="20"/>
      <c r="Z124" s="20" t="s">
        <v>20</v>
      </c>
      <c r="AA124" s="21" t="s">
        <v>20</v>
      </c>
      <c r="AB124" s="20"/>
      <c r="AC124" s="20" t="s">
        <v>20</v>
      </c>
      <c r="AD124" s="20" t="s">
        <v>20</v>
      </c>
      <c r="AE124" s="20" t="s">
        <v>20</v>
      </c>
      <c r="AF124" s="20" t="s">
        <v>20</v>
      </c>
      <c r="AG124" s="20"/>
      <c r="AH124" s="21" t="s">
        <v>20</v>
      </c>
      <c r="AI124" s="20" t="s">
        <v>20</v>
      </c>
      <c r="AJ124" s="20"/>
      <c r="AK124" s="20" t="s">
        <v>20</v>
      </c>
      <c r="AL124" s="20" t="s">
        <v>20</v>
      </c>
      <c r="AM124" s="20" t="s">
        <v>20</v>
      </c>
      <c r="AN124" s="20" t="s">
        <v>20</v>
      </c>
      <c r="AO124" s="21" t="s">
        <v>20</v>
      </c>
      <c r="AP124" s="20" t="s">
        <v>20</v>
      </c>
      <c r="AQ124" s="20"/>
      <c r="AR124" s="20"/>
      <c r="AS124" s="20"/>
      <c r="AT124" s="20"/>
      <c r="AU124" s="20"/>
      <c r="AV124" s="21"/>
      <c r="AW124" s="41">
        <f t="shared" ref="AW124:AX124" si="268">IF(R124="x",1,0)</f>
        <v>1</v>
      </c>
      <c r="AX124" s="41">
        <f t="shared" si="268"/>
        <v>1</v>
      </c>
      <c r="AY124" s="44"/>
      <c r="AZ124" s="41">
        <f t="shared" ref="AZ124:BE124" si="269">IF(U124="x",1,0)</f>
        <v>1</v>
      </c>
      <c r="BA124" s="41">
        <f t="shared" si="269"/>
        <v>1</v>
      </c>
      <c r="BB124" s="41">
        <f t="shared" si="269"/>
        <v>1</v>
      </c>
      <c r="BC124" s="41">
        <f t="shared" si="269"/>
        <v>1</v>
      </c>
      <c r="BD124" s="41">
        <f t="shared" si="269"/>
        <v>0</v>
      </c>
      <c r="BE124" s="41">
        <f t="shared" si="269"/>
        <v>1</v>
      </c>
      <c r="BF124" s="44"/>
      <c r="BG124" s="41">
        <f t="shared" ref="BG124:BL124" si="270">IF(AB124="x",1,0)</f>
        <v>0</v>
      </c>
      <c r="BH124" s="41">
        <f t="shared" si="270"/>
        <v>1</v>
      </c>
      <c r="BI124" s="41">
        <f t="shared" si="270"/>
        <v>1</v>
      </c>
      <c r="BJ124" s="41">
        <f t="shared" si="270"/>
        <v>1</v>
      </c>
      <c r="BK124" s="41">
        <f t="shared" si="270"/>
        <v>1</v>
      </c>
      <c r="BL124" s="41">
        <f t="shared" si="270"/>
        <v>0</v>
      </c>
      <c r="BM124" s="44"/>
      <c r="BN124" s="41">
        <f t="shared" ref="BN124:BS124" si="271">IF(AI124="x",1,0)</f>
        <v>1</v>
      </c>
      <c r="BO124" s="41">
        <f t="shared" si="271"/>
        <v>0</v>
      </c>
      <c r="BP124" s="41">
        <f t="shared" si="271"/>
        <v>1</v>
      </c>
      <c r="BQ124" s="41">
        <f t="shared" si="271"/>
        <v>1</v>
      </c>
      <c r="BR124" s="41">
        <f t="shared" si="271"/>
        <v>1</v>
      </c>
      <c r="BS124" s="41">
        <f t="shared" si="271"/>
        <v>1</v>
      </c>
      <c r="BT124" s="44"/>
      <c r="BU124" s="41">
        <f t="shared" ref="BU124:BZ124" si="272">IF(AP124="x",1,0)</f>
        <v>1</v>
      </c>
      <c r="BV124" s="41">
        <f t="shared" si="272"/>
        <v>0</v>
      </c>
      <c r="BW124" s="41">
        <f t="shared" si="272"/>
        <v>0</v>
      </c>
      <c r="BX124" s="41">
        <f t="shared" si="272"/>
        <v>0</v>
      </c>
      <c r="BY124" s="41">
        <f t="shared" si="272"/>
        <v>0</v>
      </c>
      <c r="BZ124" s="41">
        <f t="shared" si="272"/>
        <v>0</v>
      </c>
      <c r="CA124" s="44"/>
      <c r="CB124" s="28">
        <f t="shared" si="166"/>
        <v>17</v>
      </c>
      <c r="CC124" s="23">
        <f t="shared" si="167"/>
        <v>0</v>
      </c>
      <c r="CD124" s="22"/>
    </row>
    <row r="125" spans="13:82" ht="15.95" customHeight="1" x14ac:dyDescent="0.25">
      <c r="M125" s="17">
        <v>36</v>
      </c>
      <c r="N125" s="17" t="s">
        <v>23</v>
      </c>
      <c r="O125" s="18" t="s">
        <v>119</v>
      </c>
      <c r="P125" s="19" t="s">
        <v>77</v>
      </c>
      <c r="Q125" s="19" t="s">
        <v>68</v>
      </c>
      <c r="R125" s="20" t="s">
        <v>18</v>
      </c>
      <c r="S125" s="20">
        <v>8</v>
      </c>
      <c r="T125" s="21"/>
      <c r="U125" s="20">
        <v>7</v>
      </c>
      <c r="V125" s="20">
        <v>13</v>
      </c>
      <c r="W125" s="20"/>
      <c r="X125" s="20"/>
      <c r="Y125" s="20"/>
      <c r="Z125" s="20"/>
      <c r="AA125" s="21"/>
      <c r="AB125" s="20">
        <v>8</v>
      </c>
      <c r="AC125" s="20">
        <v>7</v>
      </c>
      <c r="AD125" s="20">
        <v>7</v>
      </c>
      <c r="AE125" s="20"/>
      <c r="AF125" s="20"/>
      <c r="AG125" s="20"/>
      <c r="AH125" s="21"/>
      <c r="AI125" s="20">
        <v>8</v>
      </c>
      <c r="AJ125" s="20">
        <v>8</v>
      </c>
      <c r="AK125" s="20">
        <v>7</v>
      </c>
      <c r="AL125" s="20">
        <v>13</v>
      </c>
      <c r="AM125" s="20"/>
      <c r="AN125" s="20"/>
      <c r="AO125" s="21"/>
      <c r="AP125" s="20" t="s">
        <v>18</v>
      </c>
      <c r="AQ125" s="20"/>
      <c r="AR125" s="20"/>
      <c r="AS125" s="20"/>
      <c r="AT125" s="20"/>
      <c r="AU125" s="20"/>
      <c r="AV125" s="21"/>
      <c r="AW125" s="41">
        <f t="shared" ref="AW125" si="273">IF(R125="CM",0,IF(R125="AT",0,IF(R125="MAP",0,IF(R125="Cn",0,IF(R$6="S",IF(R125&gt;4.5,0.5,MAX(ROUNDUP(2*R125/8.75,0)/2,0)),IF(R125&gt;8.75,1,MAX(ROUNDUP(R125/8.75,0),0)))))))</f>
        <v>1</v>
      </c>
      <c r="AX125" s="41"/>
      <c r="AY125" s="44"/>
      <c r="AZ125" s="41">
        <f t="shared" ref="AZ125:BD125" si="274">IF(U125="CM",0,IF(U125="AT",0,IF(U125="MAP",0,IF(U125="Cn",0,IF(U$6="S",IF(U125&gt;4.5,0.5,MAX(ROUNDUP(2*U125/8.75,0)/2,0)),IF(U125&gt;8.75,1,MAX(ROUNDUP(U125/8.75,0),0)))))))</f>
        <v>1</v>
      </c>
      <c r="BA125" s="41">
        <f t="shared" si="274"/>
        <v>1</v>
      </c>
      <c r="BB125" s="41">
        <f t="shared" si="274"/>
        <v>0</v>
      </c>
      <c r="BC125" s="41">
        <f t="shared" si="274"/>
        <v>0</v>
      </c>
      <c r="BD125" s="41">
        <f t="shared" si="274"/>
        <v>0</v>
      </c>
      <c r="BE125" s="41"/>
      <c r="BF125" s="44"/>
      <c r="BG125" s="41">
        <f t="shared" ref="BG125:BK125" si="275">IF(AB125="CM",0,IF(AB125="AT",0,IF(AB125="MAP",0,IF(AB125="Cn",0,IF(AB$6="S",IF(AB125&gt;4.5,0.5,MAX(ROUNDUP(2*AB125/8.75,0)/2,0)),IF(AB125&gt;8.75,1,MAX(ROUNDUP(AB125/8.75,0),0)))))))</f>
        <v>1</v>
      </c>
      <c r="BH125" s="41">
        <f t="shared" si="275"/>
        <v>1</v>
      </c>
      <c r="BI125" s="41">
        <f t="shared" si="275"/>
        <v>1</v>
      </c>
      <c r="BJ125" s="41">
        <f t="shared" si="275"/>
        <v>0</v>
      </c>
      <c r="BK125" s="41">
        <f t="shared" si="275"/>
        <v>0</v>
      </c>
      <c r="BL125" s="41"/>
      <c r="BM125" s="44"/>
      <c r="BN125" s="41">
        <f t="shared" ref="BN125:BR125" si="276">IF(AI125="CM",0,IF(AI125="AT",0,IF(AI125="MAP",0,IF(AI125="Cn",0,IF(AI$6="S",IF(AI125&gt;4.5,0.5,MAX(ROUNDUP(2*AI125/8.75,0)/2,0)),IF(AI125&gt;8.75,1,MAX(ROUNDUP(AI125/8.75,0),0)))))))</f>
        <v>1</v>
      </c>
      <c r="BO125" s="41">
        <f t="shared" si="276"/>
        <v>1</v>
      </c>
      <c r="BP125" s="41">
        <f t="shared" si="276"/>
        <v>1</v>
      </c>
      <c r="BQ125" s="41">
        <f t="shared" si="276"/>
        <v>1</v>
      </c>
      <c r="BR125" s="41">
        <f t="shared" si="276"/>
        <v>0</v>
      </c>
      <c r="BS125" s="41"/>
      <c r="BT125" s="44"/>
      <c r="BU125" s="41">
        <f t="shared" ref="BU125:BY125" si="277">IF(AP125="CM",0,IF(AP125="AT",0,IF(AP125="MAP",0,IF(AP125="Cn",0,IF(AP$6="S",IF(AP125&gt;4.5,0.5,MAX(ROUNDUP(2*AP125/8.75,0)/2,0)),IF(AP125&gt;8.75,1,MAX(ROUNDUP(AP125/8.75,0),0)))))))</f>
        <v>1</v>
      </c>
      <c r="BV125" s="41">
        <f t="shared" si="277"/>
        <v>0</v>
      </c>
      <c r="BW125" s="41">
        <f t="shared" si="277"/>
        <v>0</v>
      </c>
      <c r="BX125" s="41">
        <f t="shared" si="277"/>
        <v>0</v>
      </c>
      <c r="BY125" s="41">
        <f t="shared" si="277"/>
        <v>0</v>
      </c>
      <c r="BZ125" s="41"/>
      <c r="CA125" s="44"/>
      <c r="CB125" s="28">
        <f t="shared" si="166"/>
        <v>11</v>
      </c>
      <c r="CC125" s="23">
        <f t="shared" si="167"/>
        <v>86</v>
      </c>
      <c r="CD125" s="22"/>
    </row>
    <row r="126" spans="13:82" ht="15.95" customHeight="1" x14ac:dyDescent="0.25">
      <c r="M126" s="17"/>
      <c r="N126" s="17"/>
      <c r="O126" s="18">
        <v>0.5</v>
      </c>
      <c r="P126" s="19"/>
      <c r="Q126" s="19"/>
      <c r="R126" s="20"/>
      <c r="S126" s="20"/>
      <c r="T126" s="21">
        <v>8</v>
      </c>
      <c r="U126" s="20">
        <v>1</v>
      </c>
      <c r="V126" s="20">
        <v>1</v>
      </c>
      <c r="W126" s="20">
        <v>2</v>
      </c>
      <c r="X126" s="20">
        <v>8</v>
      </c>
      <c r="Y126" s="20">
        <v>6</v>
      </c>
      <c r="Z126" s="20"/>
      <c r="AA126" s="21">
        <v>8</v>
      </c>
      <c r="AB126" s="20"/>
      <c r="AC126" s="20">
        <v>1</v>
      </c>
      <c r="AD126" s="20">
        <v>1</v>
      </c>
      <c r="AE126" s="20">
        <v>2</v>
      </c>
      <c r="AF126" s="20">
        <v>8</v>
      </c>
      <c r="AG126" s="20">
        <v>6</v>
      </c>
      <c r="AH126" s="21"/>
      <c r="AI126" s="20"/>
      <c r="AJ126" s="20"/>
      <c r="AK126" s="20">
        <v>1</v>
      </c>
      <c r="AL126" s="20">
        <v>1</v>
      </c>
      <c r="AM126" s="20">
        <v>2</v>
      </c>
      <c r="AN126" s="20">
        <v>8</v>
      </c>
      <c r="AO126" s="21"/>
      <c r="AP126" s="20"/>
      <c r="AQ126" s="20"/>
      <c r="AR126" s="20"/>
      <c r="AS126" s="20"/>
      <c r="AT126" s="20"/>
      <c r="AU126" s="20"/>
      <c r="AV126" s="21"/>
      <c r="AW126" s="23"/>
      <c r="AX126" s="23"/>
      <c r="AY126" s="44"/>
      <c r="AZ126" s="23"/>
      <c r="BA126" s="23"/>
      <c r="BB126" s="23"/>
      <c r="BC126" s="23"/>
      <c r="BD126" s="23"/>
      <c r="BE126" s="23"/>
      <c r="BF126" s="44"/>
      <c r="BG126" s="23"/>
      <c r="BH126" s="23"/>
      <c r="BI126" s="23"/>
      <c r="BJ126" s="23"/>
      <c r="BK126" s="23"/>
      <c r="BL126" s="23"/>
      <c r="BM126" s="44"/>
      <c r="BN126" s="23"/>
      <c r="BO126" s="23"/>
      <c r="BP126" s="23"/>
      <c r="BQ126" s="23"/>
      <c r="BR126" s="23"/>
      <c r="BS126" s="23"/>
      <c r="BT126" s="44"/>
      <c r="BU126" s="23"/>
      <c r="BV126" s="23"/>
      <c r="BW126" s="23"/>
      <c r="BX126" s="23"/>
      <c r="BY126" s="23"/>
      <c r="BZ126" s="23"/>
      <c r="CA126" s="44"/>
      <c r="CB126" s="28">
        <f t="shared" si="166"/>
        <v>0</v>
      </c>
      <c r="CC126" s="23">
        <f t="shared" si="167"/>
        <v>64</v>
      </c>
      <c r="CD126" s="22"/>
    </row>
    <row r="127" spans="13:82" ht="15.95" customHeight="1" x14ac:dyDescent="0.25">
      <c r="M127" s="17"/>
      <c r="N127" s="17"/>
      <c r="O127" s="18">
        <v>1</v>
      </c>
      <c r="P127" s="19"/>
      <c r="Q127" s="19"/>
      <c r="R127" s="20"/>
      <c r="S127" s="20"/>
      <c r="T127" s="21"/>
      <c r="U127" s="20"/>
      <c r="V127" s="20"/>
      <c r="W127" s="20"/>
      <c r="X127" s="20"/>
      <c r="Y127" s="20"/>
      <c r="Z127" s="20"/>
      <c r="AA127" s="21"/>
      <c r="AB127" s="20"/>
      <c r="AC127" s="20"/>
      <c r="AD127" s="20"/>
      <c r="AE127" s="20"/>
      <c r="AF127" s="20"/>
      <c r="AG127" s="20"/>
      <c r="AH127" s="21"/>
      <c r="AI127" s="20"/>
      <c r="AJ127" s="20"/>
      <c r="AK127" s="20"/>
      <c r="AL127" s="20"/>
      <c r="AM127" s="20"/>
      <c r="AN127" s="20"/>
      <c r="AO127" s="21">
        <v>6</v>
      </c>
      <c r="AP127" s="20"/>
      <c r="AQ127" s="20"/>
      <c r="AR127" s="20"/>
      <c r="AS127" s="20"/>
      <c r="AT127" s="20"/>
      <c r="AU127" s="20"/>
      <c r="AV127" s="21"/>
      <c r="AW127" s="23"/>
      <c r="AX127" s="23"/>
      <c r="AY127" s="44"/>
      <c r="AZ127" s="23"/>
      <c r="BA127" s="23"/>
      <c r="BB127" s="23"/>
      <c r="BC127" s="23"/>
      <c r="BD127" s="23"/>
      <c r="BE127" s="23"/>
      <c r="BF127" s="44"/>
      <c r="BG127" s="23"/>
      <c r="BH127" s="23"/>
      <c r="BI127" s="23"/>
      <c r="BJ127" s="23"/>
      <c r="BK127" s="23"/>
      <c r="BL127" s="23"/>
      <c r="BM127" s="44"/>
      <c r="BN127" s="23"/>
      <c r="BO127" s="23"/>
      <c r="BP127" s="23"/>
      <c r="BQ127" s="23"/>
      <c r="BR127" s="23"/>
      <c r="BS127" s="23"/>
      <c r="BT127" s="44"/>
      <c r="BU127" s="23"/>
      <c r="BV127" s="23"/>
      <c r="BW127" s="23"/>
      <c r="BX127" s="23"/>
      <c r="BY127" s="23"/>
      <c r="BZ127" s="23"/>
      <c r="CA127" s="44"/>
      <c r="CB127" s="28">
        <f t="shared" si="166"/>
        <v>0</v>
      </c>
      <c r="CC127" s="23">
        <f t="shared" si="167"/>
        <v>6</v>
      </c>
      <c r="CD127" s="22"/>
    </row>
    <row r="128" spans="13:82" ht="15.95" customHeight="1" x14ac:dyDescent="0.25">
      <c r="M128" s="17"/>
      <c r="N128" s="17"/>
      <c r="O128" s="18" t="s">
        <v>19</v>
      </c>
      <c r="P128" s="19"/>
      <c r="Q128" s="19"/>
      <c r="R128" s="20"/>
      <c r="S128" s="20" t="s">
        <v>20</v>
      </c>
      <c r="T128" s="21" t="s">
        <v>20</v>
      </c>
      <c r="U128" s="20" t="s">
        <v>20</v>
      </c>
      <c r="V128" s="20" t="s">
        <v>20</v>
      </c>
      <c r="W128" s="20"/>
      <c r="X128" s="20" t="s">
        <v>20</v>
      </c>
      <c r="Y128" s="20" t="s">
        <v>20</v>
      </c>
      <c r="Z128" s="20"/>
      <c r="AA128" s="21" t="s">
        <v>20</v>
      </c>
      <c r="AB128" s="20" t="s">
        <v>20</v>
      </c>
      <c r="AC128" s="20" t="s">
        <v>20</v>
      </c>
      <c r="AD128" s="20" t="s">
        <v>20</v>
      </c>
      <c r="AE128" s="20"/>
      <c r="AF128" s="20" t="s">
        <v>20</v>
      </c>
      <c r="AG128" s="20" t="s">
        <v>20</v>
      </c>
      <c r="AH128" s="21"/>
      <c r="AI128" s="20" t="s">
        <v>20</v>
      </c>
      <c r="AJ128" s="20" t="s">
        <v>20</v>
      </c>
      <c r="AK128" s="20" t="s">
        <v>20</v>
      </c>
      <c r="AL128" s="20" t="s">
        <v>20</v>
      </c>
      <c r="AM128" s="20"/>
      <c r="AN128" s="20" t="s">
        <v>20</v>
      </c>
      <c r="AO128" s="21" t="s">
        <v>20</v>
      </c>
      <c r="AP128" s="20"/>
      <c r="AQ128" s="20"/>
      <c r="AR128" s="20"/>
      <c r="AS128" s="20"/>
      <c r="AT128" s="20"/>
      <c r="AU128" s="20"/>
      <c r="AV128" s="21"/>
      <c r="AW128" s="41">
        <f t="shared" ref="AW128:AX128" si="278">IF(R128="x",1,0)</f>
        <v>0</v>
      </c>
      <c r="AX128" s="41">
        <f t="shared" si="278"/>
        <v>1</v>
      </c>
      <c r="AY128" s="44"/>
      <c r="AZ128" s="41">
        <f t="shared" ref="AZ128:BE128" si="279">IF(U128="x",1,0)</f>
        <v>1</v>
      </c>
      <c r="BA128" s="41">
        <f t="shared" si="279"/>
        <v>1</v>
      </c>
      <c r="BB128" s="41">
        <f t="shared" si="279"/>
        <v>0</v>
      </c>
      <c r="BC128" s="41">
        <f t="shared" si="279"/>
        <v>1</v>
      </c>
      <c r="BD128" s="41">
        <f t="shared" si="279"/>
        <v>1</v>
      </c>
      <c r="BE128" s="41">
        <f t="shared" si="279"/>
        <v>0</v>
      </c>
      <c r="BF128" s="44"/>
      <c r="BG128" s="41">
        <f t="shared" ref="BG128:BL128" si="280">IF(AB128="x",1,0)</f>
        <v>1</v>
      </c>
      <c r="BH128" s="41">
        <f t="shared" si="280"/>
        <v>1</v>
      </c>
      <c r="BI128" s="41">
        <f t="shared" si="280"/>
        <v>1</v>
      </c>
      <c r="BJ128" s="41">
        <f t="shared" si="280"/>
        <v>0</v>
      </c>
      <c r="BK128" s="41">
        <f t="shared" si="280"/>
        <v>1</v>
      </c>
      <c r="BL128" s="41">
        <f t="shared" si="280"/>
        <v>1</v>
      </c>
      <c r="BM128" s="44"/>
      <c r="BN128" s="41">
        <f t="shared" ref="BN128:BS128" si="281">IF(AI128="x",1,0)</f>
        <v>1</v>
      </c>
      <c r="BO128" s="41">
        <f t="shared" si="281"/>
        <v>1</v>
      </c>
      <c r="BP128" s="41">
        <f t="shared" si="281"/>
        <v>1</v>
      </c>
      <c r="BQ128" s="41">
        <f t="shared" si="281"/>
        <v>1</v>
      </c>
      <c r="BR128" s="41">
        <f t="shared" si="281"/>
        <v>0</v>
      </c>
      <c r="BS128" s="41">
        <f t="shared" si="281"/>
        <v>1</v>
      </c>
      <c r="BT128" s="44"/>
      <c r="BU128" s="41">
        <f t="shared" ref="BU128:BZ128" si="282">IF(AP128="x",1,0)</f>
        <v>0</v>
      </c>
      <c r="BV128" s="41">
        <f t="shared" si="282"/>
        <v>0</v>
      </c>
      <c r="BW128" s="41">
        <f t="shared" si="282"/>
        <v>0</v>
      </c>
      <c r="BX128" s="41">
        <f t="shared" si="282"/>
        <v>0</v>
      </c>
      <c r="BY128" s="41">
        <f t="shared" si="282"/>
        <v>0</v>
      </c>
      <c r="BZ128" s="41">
        <f t="shared" si="282"/>
        <v>0</v>
      </c>
      <c r="CA128" s="44"/>
      <c r="CB128" s="28">
        <f t="shared" si="166"/>
        <v>15</v>
      </c>
      <c r="CC128" s="23">
        <f t="shared" si="167"/>
        <v>0</v>
      </c>
      <c r="CD128" s="22"/>
    </row>
    <row r="129" spans="13:82" ht="15.95" customHeight="1" x14ac:dyDescent="0.25">
      <c r="M129" s="17">
        <v>37</v>
      </c>
      <c r="N129" s="17" t="s">
        <v>17</v>
      </c>
      <c r="O129" s="18" t="s">
        <v>120</v>
      </c>
      <c r="P129" s="19" t="s">
        <v>121</v>
      </c>
      <c r="Q129" s="19" t="s">
        <v>69</v>
      </c>
      <c r="R129" s="20">
        <v>12</v>
      </c>
      <c r="S129" s="20">
        <v>3</v>
      </c>
      <c r="T129" s="21"/>
      <c r="U129" s="20">
        <v>5</v>
      </c>
      <c r="V129" s="20">
        <v>5</v>
      </c>
      <c r="W129" s="20">
        <v>5</v>
      </c>
      <c r="X129" s="20">
        <v>5</v>
      </c>
      <c r="Y129" s="20">
        <v>5</v>
      </c>
      <c r="Z129" s="20">
        <v>2</v>
      </c>
      <c r="AA129" s="21"/>
      <c r="AB129" s="20">
        <v>9</v>
      </c>
      <c r="AC129" s="20">
        <v>12</v>
      </c>
      <c r="AD129" s="20">
        <v>12</v>
      </c>
      <c r="AE129" s="20">
        <v>15</v>
      </c>
      <c r="AF129" s="20">
        <v>4</v>
      </c>
      <c r="AG129" s="20">
        <v>4</v>
      </c>
      <c r="AH129" s="21"/>
      <c r="AI129" s="20">
        <v>12</v>
      </c>
      <c r="AJ129" s="20">
        <v>9</v>
      </c>
      <c r="AK129" s="20">
        <v>11</v>
      </c>
      <c r="AL129" s="20">
        <v>13</v>
      </c>
      <c r="AM129" s="20">
        <v>8</v>
      </c>
      <c r="AN129" s="20">
        <v>10</v>
      </c>
      <c r="AO129" s="21"/>
      <c r="AP129" s="20">
        <v>10</v>
      </c>
      <c r="AQ129" s="20"/>
      <c r="AR129" s="20"/>
      <c r="AS129" s="20"/>
      <c r="AT129" s="20"/>
      <c r="AU129" s="20"/>
      <c r="AV129" s="21"/>
      <c r="AW129" s="41">
        <f t="shared" ref="AW129" si="283">IF(R129="CM",0,IF(R129="AT",0,IF(R129="MAP",0,IF(R129="Cn",0,IF(R$6="S",IF(R129&gt;4.5,0.5,MAX(ROUNDUP(2*R129/8.75,0)/2,0)),IF(R129&gt;8.75,1,MAX(ROUNDUP(R129/8.75,0),0)))))))</f>
        <v>1</v>
      </c>
      <c r="AX129" s="41"/>
      <c r="AY129" s="44"/>
      <c r="AZ129" s="41">
        <f t="shared" ref="AZ129:BD129" si="284">IF(U129="CM",0,IF(U129="AT",0,IF(U129="MAP",0,IF(U129="Cn",0,IF(U$6="S",IF(U129&gt;4.5,0.5,MAX(ROUNDUP(2*U129/8.75,0)/2,0)),IF(U129&gt;8.75,1,MAX(ROUNDUP(U129/8.75,0),0)))))))</f>
        <v>1</v>
      </c>
      <c r="BA129" s="41">
        <f t="shared" si="284"/>
        <v>1</v>
      </c>
      <c r="BB129" s="41">
        <f t="shared" si="284"/>
        <v>1</v>
      </c>
      <c r="BC129" s="41">
        <f t="shared" si="284"/>
        <v>1</v>
      </c>
      <c r="BD129" s="41">
        <f t="shared" si="284"/>
        <v>1</v>
      </c>
      <c r="BE129" s="41"/>
      <c r="BF129" s="44"/>
      <c r="BG129" s="41">
        <f t="shared" ref="BG129:BK129" si="285">IF(AB129="CM",0,IF(AB129="AT",0,IF(AB129="MAP",0,IF(AB129="Cn",0,IF(AB$6="S",IF(AB129&gt;4.5,0.5,MAX(ROUNDUP(2*AB129/8.75,0)/2,0)),IF(AB129&gt;8.75,1,MAX(ROUNDUP(AB129/8.75,0),0)))))))</f>
        <v>1</v>
      </c>
      <c r="BH129" s="41">
        <f t="shared" si="285"/>
        <v>1</v>
      </c>
      <c r="BI129" s="41">
        <f t="shared" si="285"/>
        <v>1</v>
      </c>
      <c r="BJ129" s="41">
        <f t="shared" si="285"/>
        <v>1</v>
      </c>
      <c r="BK129" s="41">
        <f t="shared" si="285"/>
        <v>1</v>
      </c>
      <c r="BL129" s="41"/>
      <c r="BM129" s="44"/>
      <c r="BN129" s="41">
        <f t="shared" ref="BN129:BR129" si="286">IF(AI129="CM",0,IF(AI129="AT",0,IF(AI129="MAP",0,IF(AI129="Cn",0,IF(AI$6="S",IF(AI129&gt;4.5,0.5,MAX(ROUNDUP(2*AI129/8.75,0)/2,0)),IF(AI129&gt;8.75,1,MAX(ROUNDUP(AI129/8.75,0),0)))))))</f>
        <v>1</v>
      </c>
      <c r="BO129" s="41">
        <f t="shared" si="286"/>
        <v>1</v>
      </c>
      <c r="BP129" s="41">
        <f t="shared" si="286"/>
        <v>1</v>
      </c>
      <c r="BQ129" s="41">
        <f t="shared" si="286"/>
        <v>1</v>
      </c>
      <c r="BR129" s="41">
        <f t="shared" si="286"/>
        <v>1</v>
      </c>
      <c r="BS129" s="41"/>
      <c r="BT129" s="44"/>
      <c r="BU129" s="41">
        <f t="shared" ref="BU129:BY129" si="287">IF(AP129="CM",0,IF(AP129="AT",0,IF(AP129="MAP",0,IF(AP129="Cn",0,IF(AP$6="S",IF(AP129&gt;4.5,0.5,MAX(ROUNDUP(2*AP129/8.75,0)/2,0)),IF(AP129&gt;8.75,1,MAX(ROUNDUP(AP129/8.75,0),0)))))))</f>
        <v>1</v>
      </c>
      <c r="BV129" s="41">
        <f t="shared" si="287"/>
        <v>0</v>
      </c>
      <c r="BW129" s="41">
        <f t="shared" si="287"/>
        <v>0</v>
      </c>
      <c r="BX129" s="41">
        <f t="shared" si="287"/>
        <v>0</v>
      </c>
      <c r="BY129" s="41">
        <f t="shared" si="287"/>
        <v>0</v>
      </c>
      <c r="BZ129" s="41"/>
      <c r="CA129" s="44"/>
      <c r="CB129" s="28">
        <f t="shared" si="166"/>
        <v>17</v>
      </c>
      <c r="CC129" s="23">
        <f t="shared" si="167"/>
        <v>171</v>
      </c>
      <c r="CD129" s="22"/>
    </row>
    <row r="130" spans="13:82" ht="15.95" customHeight="1" x14ac:dyDescent="0.25">
      <c r="M130" s="17"/>
      <c r="N130" s="17"/>
      <c r="O130" s="18">
        <v>0.5</v>
      </c>
      <c r="P130" s="19"/>
      <c r="Q130" s="19"/>
      <c r="R130" s="20"/>
      <c r="S130" s="20">
        <v>3</v>
      </c>
      <c r="T130" s="21">
        <v>5</v>
      </c>
      <c r="U130" s="20">
        <v>9</v>
      </c>
      <c r="V130" s="20">
        <v>9</v>
      </c>
      <c r="W130" s="20">
        <v>9</v>
      </c>
      <c r="X130" s="20">
        <v>9</v>
      </c>
      <c r="Y130" s="20">
        <v>9</v>
      </c>
      <c r="Z130" s="20">
        <v>6</v>
      </c>
      <c r="AA130" s="21"/>
      <c r="AB130" s="20"/>
      <c r="AC130" s="20"/>
      <c r="AD130" s="20">
        <v>3</v>
      </c>
      <c r="AE130" s="20">
        <v>6</v>
      </c>
      <c r="AF130" s="20"/>
      <c r="AG130" s="20"/>
      <c r="AH130" s="21"/>
      <c r="AI130" s="20">
        <v>3</v>
      </c>
      <c r="AJ130" s="20">
        <v>2</v>
      </c>
      <c r="AK130" s="20"/>
      <c r="AL130" s="20"/>
      <c r="AM130" s="20"/>
      <c r="AN130" s="20"/>
      <c r="AO130" s="21">
        <v>10</v>
      </c>
      <c r="AP130" s="20"/>
      <c r="AQ130" s="20"/>
      <c r="AR130" s="20"/>
      <c r="AS130" s="20"/>
      <c r="AT130" s="20"/>
      <c r="AU130" s="20"/>
      <c r="AV130" s="21"/>
      <c r="AW130" s="23"/>
      <c r="AX130" s="23"/>
      <c r="AY130" s="44"/>
      <c r="AZ130" s="23"/>
      <c r="BA130" s="23"/>
      <c r="BB130" s="23"/>
      <c r="BC130" s="23"/>
      <c r="BD130" s="23"/>
      <c r="BE130" s="23"/>
      <c r="BF130" s="44"/>
      <c r="BG130" s="23"/>
      <c r="BH130" s="23"/>
      <c r="BI130" s="23"/>
      <c r="BJ130" s="23"/>
      <c r="BK130" s="23"/>
      <c r="BL130" s="23"/>
      <c r="BM130" s="44"/>
      <c r="BN130" s="23"/>
      <c r="BO130" s="23"/>
      <c r="BP130" s="23"/>
      <c r="BQ130" s="23"/>
      <c r="BR130" s="23"/>
      <c r="BS130" s="23"/>
      <c r="BT130" s="44"/>
      <c r="BU130" s="23"/>
      <c r="BV130" s="23"/>
      <c r="BW130" s="23"/>
      <c r="BX130" s="23"/>
      <c r="BY130" s="23"/>
      <c r="BZ130" s="23"/>
      <c r="CA130" s="44"/>
      <c r="CB130" s="28">
        <f t="shared" si="166"/>
        <v>0</v>
      </c>
      <c r="CC130" s="23">
        <f t="shared" si="167"/>
        <v>83</v>
      </c>
      <c r="CD130" s="22"/>
    </row>
    <row r="131" spans="13:82" ht="15.95" customHeight="1" x14ac:dyDescent="0.25">
      <c r="M131" s="17"/>
      <c r="N131" s="17"/>
      <c r="O131" s="18">
        <v>1</v>
      </c>
      <c r="P131" s="19"/>
      <c r="Q131" s="19"/>
      <c r="R131" s="20"/>
      <c r="S131" s="20"/>
      <c r="T131" s="21">
        <v>9</v>
      </c>
      <c r="U131" s="20"/>
      <c r="V131" s="20"/>
      <c r="W131" s="20"/>
      <c r="X131" s="20"/>
      <c r="Y131" s="20"/>
      <c r="Z131" s="20"/>
      <c r="AA131" s="21"/>
      <c r="AB131" s="20"/>
      <c r="AC131" s="20"/>
      <c r="AD131" s="20"/>
      <c r="AE131" s="20"/>
      <c r="AF131" s="20"/>
      <c r="AG131" s="20"/>
      <c r="AH131" s="21"/>
      <c r="AI131" s="20"/>
      <c r="AJ131" s="20"/>
      <c r="AK131" s="20"/>
      <c r="AL131" s="20"/>
      <c r="AM131" s="20"/>
      <c r="AN131" s="20"/>
      <c r="AO131" s="21"/>
      <c r="AP131" s="20"/>
      <c r="AQ131" s="20"/>
      <c r="AR131" s="20"/>
      <c r="AS131" s="20"/>
      <c r="AT131" s="20"/>
      <c r="AU131" s="20"/>
      <c r="AV131" s="21"/>
      <c r="AW131" s="23"/>
      <c r="AX131" s="23"/>
      <c r="AY131" s="44"/>
      <c r="AZ131" s="23"/>
      <c r="BA131" s="23"/>
      <c r="BB131" s="23"/>
      <c r="BC131" s="23"/>
      <c r="BD131" s="23"/>
      <c r="BE131" s="23"/>
      <c r="BF131" s="44"/>
      <c r="BG131" s="23"/>
      <c r="BH131" s="23"/>
      <c r="BI131" s="23"/>
      <c r="BJ131" s="23"/>
      <c r="BK131" s="23"/>
      <c r="BL131" s="23"/>
      <c r="BM131" s="44"/>
      <c r="BN131" s="23"/>
      <c r="BO131" s="23"/>
      <c r="BP131" s="23"/>
      <c r="BQ131" s="23"/>
      <c r="BR131" s="23"/>
      <c r="BS131" s="23"/>
      <c r="BT131" s="44"/>
      <c r="BU131" s="23"/>
      <c r="BV131" s="23"/>
      <c r="BW131" s="23"/>
      <c r="BX131" s="23"/>
      <c r="BY131" s="23"/>
      <c r="BZ131" s="23"/>
      <c r="CA131" s="44"/>
      <c r="CB131" s="28">
        <f t="shared" si="166"/>
        <v>0</v>
      </c>
      <c r="CC131" s="23">
        <f t="shared" si="167"/>
        <v>9</v>
      </c>
      <c r="CD131" s="22"/>
    </row>
    <row r="132" spans="13:82" ht="15.95" customHeight="1" x14ac:dyDescent="0.25">
      <c r="M132" s="17"/>
      <c r="N132" s="17"/>
      <c r="O132" s="18" t="s">
        <v>19</v>
      </c>
      <c r="P132" s="19"/>
      <c r="Q132" s="19"/>
      <c r="R132" s="20" t="s">
        <v>20</v>
      </c>
      <c r="S132" s="20" t="s">
        <v>20</v>
      </c>
      <c r="T132" s="21" t="s">
        <v>20</v>
      </c>
      <c r="U132" s="20" t="s">
        <v>20</v>
      </c>
      <c r="V132" s="20" t="s">
        <v>20</v>
      </c>
      <c r="W132" s="20" t="s">
        <v>20</v>
      </c>
      <c r="X132" s="20" t="s">
        <v>20</v>
      </c>
      <c r="Y132" s="20" t="s">
        <v>20</v>
      </c>
      <c r="Z132" s="20" t="s">
        <v>20</v>
      </c>
      <c r="AA132" s="21"/>
      <c r="AB132" s="20" t="s">
        <v>20</v>
      </c>
      <c r="AC132" s="20" t="s">
        <v>20</v>
      </c>
      <c r="AD132" s="20" t="s">
        <v>20</v>
      </c>
      <c r="AE132" s="20" t="s">
        <v>20</v>
      </c>
      <c r="AF132" s="20" t="s">
        <v>20</v>
      </c>
      <c r="AG132" s="20" t="s">
        <v>20</v>
      </c>
      <c r="AH132" s="21"/>
      <c r="AI132" s="20" t="s">
        <v>20</v>
      </c>
      <c r="AJ132" s="20" t="s">
        <v>20</v>
      </c>
      <c r="AK132" s="20" t="s">
        <v>20</v>
      </c>
      <c r="AL132" s="20" t="s">
        <v>20</v>
      </c>
      <c r="AM132" s="20" t="s">
        <v>20</v>
      </c>
      <c r="AN132" s="20" t="s">
        <v>20</v>
      </c>
      <c r="AO132" s="21" t="s">
        <v>20</v>
      </c>
      <c r="AP132" s="20" t="s">
        <v>20</v>
      </c>
      <c r="AQ132" s="20"/>
      <c r="AR132" s="20"/>
      <c r="AS132" s="20"/>
      <c r="AT132" s="20"/>
      <c r="AU132" s="20"/>
      <c r="AV132" s="21"/>
      <c r="AW132" s="41">
        <f t="shared" ref="AW132:AX132" si="288">IF(R132="x",1,0)</f>
        <v>1</v>
      </c>
      <c r="AX132" s="41">
        <f t="shared" si="288"/>
        <v>1</v>
      </c>
      <c r="AY132" s="44"/>
      <c r="AZ132" s="41">
        <f t="shared" ref="AZ132:BE132" si="289">IF(U132="x",1,0)</f>
        <v>1</v>
      </c>
      <c r="BA132" s="41">
        <f t="shared" si="289"/>
        <v>1</v>
      </c>
      <c r="BB132" s="41">
        <f t="shared" si="289"/>
        <v>1</v>
      </c>
      <c r="BC132" s="41">
        <f t="shared" si="289"/>
        <v>1</v>
      </c>
      <c r="BD132" s="41">
        <f t="shared" si="289"/>
        <v>1</v>
      </c>
      <c r="BE132" s="41">
        <f t="shared" si="289"/>
        <v>1</v>
      </c>
      <c r="BF132" s="44"/>
      <c r="BG132" s="41">
        <f t="shared" ref="BG132:BL132" si="290">IF(AB132="x",1,0)</f>
        <v>1</v>
      </c>
      <c r="BH132" s="41">
        <f t="shared" si="290"/>
        <v>1</v>
      </c>
      <c r="BI132" s="41">
        <f t="shared" si="290"/>
        <v>1</v>
      </c>
      <c r="BJ132" s="41">
        <f t="shared" si="290"/>
        <v>1</v>
      </c>
      <c r="BK132" s="41">
        <f t="shared" si="290"/>
        <v>1</v>
      </c>
      <c r="BL132" s="41">
        <f t="shared" si="290"/>
        <v>1</v>
      </c>
      <c r="BM132" s="44"/>
      <c r="BN132" s="41">
        <f t="shared" ref="BN132:BS132" si="291">IF(AI132="x",1,0)</f>
        <v>1</v>
      </c>
      <c r="BO132" s="41">
        <f t="shared" si="291"/>
        <v>1</v>
      </c>
      <c r="BP132" s="41">
        <f t="shared" si="291"/>
        <v>1</v>
      </c>
      <c r="BQ132" s="41">
        <f t="shared" si="291"/>
        <v>1</v>
      </c>
      <c r="BR132" s="41">
        <f t="shared" si="291"/>
        <v>1</v>
      </c>
      <c r="BS132" s="41">
        <f t="shared" si="291"/>
        <v>1</v>
      </c>
      <c r="BT132" s="44"/>
      <c r="BU132" s="41">
        <f t="shared" ref="BU132:BZ132" si="292">IF(AP132="x",1,0)</f>
        <v>1</v>
      </c>
      <c r="BV132" s="41">
        <f t="shared" si="292"/>
        <v>0</v>
      </c>
      <c r="BW132" s="41">
        <f t="shared" si="292"/>
        <v>0</v>
      </c>
      <c r="BX132" s="41">
        <f t="shared" si="292"/>
        <v>0</v>
      </c>
      <c r="BY132" s="41">
        <f t="shared" si="292"/>
        <v>0</v>
      </c>
      <c r="BZ132" s="41">
        <f t="shared" si="292"/>
        <v>0</v>
      </c>
      <c r="CA132" s="44"/>
      <c r="CB132" s="28">
        <f t="shared" si="166"/>
        <v>21</v>
      </c>
      <c r="CC132" s="23">
        <f t="shared" si="167"/>
        <v>0</v>
      </c>
      <c r="CD132" s="22"/>
    </row>
    <row r="133" spans="13:82" ht="15.95" customHeight="1" x14ac:dyDescent="0.25">
      <c r="M133" s="17">
        <v>38</v>
      </c>
      <c r="N133" s="17" t="s">
        <v>17</v>
      </c>
      <c r="O133" s="18" t="s">
        <v>122</v>
      </c>
      <c r="P133" s="19" t="s">
        <v>123</v>
      </c>
      <c r="Q133" s="19" t="s">
        <v>70</v>
      </c>
      <c r="R133" s="20">
        <v>11</v>
      </c>
      <c r="S133" s="20">
        <v>4</v>
      </c>
      <c r="T133" s="21"/>
      <c r="U133" s="20">
        <v>13</v>
      </c>
      <c r="V133" s="20">
        <v>9</v>
      </c>
      <c r="W133" s="20">
        <v>10</v>
      </c>
      <c r="X133" s="20">
        <v>11</v>
      </c>
      <c r="Y133" s="20">
        <v>8</v>
      </c>
      <c r="Z133" s="20">
        <v>12</v>
      </c>
      <c r="AA133" s="21"/>
      <c r="AB133" s="20">
        <v>8</v>
      </c>
      <c r="AC133" s="20">
        <v>10</v>
      </c>
      <c r="AD133" s="20">
        <v>10</v>
      </c>
      <c r="AE133" s="20">
        <v>13</v>
      </c>
      <c r="AF133" s="20">
        <v>8</v>
      </c>
      <c r="AG133" s="20"/>
      <c r="AH133" s="21"/>
      <c r="AI133" s="20">
        <v>10</v>
      </c>
      <c r="AJ133" s="20">
        <v>10</v>
      </c>
      <c r="AK133" s="20">
        <v>9</v>
      </c>
      <c r="AL133" s="20">
        <v>4</v>
      </c>
      <c r="AM133" s="20">
        <v>8</v>
      </c>
      <c r="AN133" s="20">
        <v>10</v>
      </c>
      <c r="AO133" s="21"/>
      <c r="AP133" s="20">
        <v>11</v>
      </c>
      <c r="AQ133" s="20"/>
      <c r="AR133" s="20"/>
      <c r="AS133" s="20"/>
      <c r="AT133" s="20"/>
      <c r="AU133" s="20"/>
      <c r="AV133" s="21"/>
      <c r="AW133" s="41">
        <f t="shared" ref="AW133" si="293">IF(R133="CM",0,IF(R133="AT",0,IF(R133="MAP",0,IF(R133="Cn",0,IF(R$6="S",IF(R133&gt;4.5,0.5,MAX(ROUNDUP(2*R133/8.75,0)/2,0)),IF(R133&gt;8.75,1,MAX(ROUNDUP(R133/8.75,0),0)))))))</f>
        <v>1</v>
      </c>
      <c r="AX133" s="41"/>
      <c r="AY133" s="44"/>
      <c r="AZ133" s="41">
        <f t="shared" ref="AZ133:BD133" si="294">IF(U133="CM",0,IF(U133="AT",0,IF(U133="MAP",0,IF(U133="Cn",0,IF(U$6="S",IF(U133&gt;4.5,0.5,MAX(ROUNDUP(2*U133/8.75,0)/2,0)),IF(U133&gt;8.75,1,MAX(ROUNDUP(U133/8.75,0),0)))))))</f>
        <v>1</v>
      </c>
      <c r="BA133" s="41">
        <f t="shared" si="294"/>
        <v>1</v>
      </c>
      <c r="BB133" s="41">
        <f t="shared" si="294"/>
        <v>1</v>
      </c>
      <c r="BC133" s="41">
        <f t="shared" si="294"/>
        <v>1</v>
      </c>
      <c r="BD133" s="41">
        <f t="shared" si="294"/>
        <v>1</v>
      </c>
      <c r="BE133" s="41"/>
      <c r="BF133" s="44"/>
      <c r="BG133" s="41">
        <f t="shared" ref="BG133:BK133" si="295">IF(AB133="CM",0,IF(AB133="AT",0,IF(AB133="MAP",0,IF(AB133="Cn",0,IF(AB$6="S",IF(AB133&gt;4.5,0.5,MAX(ROUNDUP(2*AB133/8.75,0)/2,0)),IF(AB133&gt;8.75,1,MAX(ROUNDUP(AB133/8.75,0),0)))))))</f>
        <v>1</v>
      </c>
      <c r="BH133" s="41">
        <f t="shared" si="295"/>
        <v>1</v>
      </c>
      <c r="BI133" s="41">
        <f t="shared" si="295"/>
        <v>1</v>
      </c>
      <c r="BJ133" s="41">
        <f t="shared" si="295"/>
        <v>1</v>
      </c>
      <c r="BK133" s="41">
        <f t="shared" si="295"/>
        <v>1</v>
      </c>
      <c r="BL133" s="41"/>
      <c r="BM133" s="44"/>
      <c r="BN133" s="41">
        <f t="shared" ref="BN133:BR133" si="296">IF(AI133="CM",0,IF(AI133="AT",0,IF(AI133="MAP",0,IF(AI133="Cn",0,IF(AI$6="S",IF(AI133&gt;4.5,0.5,MAX(ROUNDUP(2*AI133/8.75,0)/2,0)),IF(AI133&gt;8.75,1,MAX(ROUNDUP(AI133/8.75,0),0)))))))</f>
        <v>1</v>
      </c>
      <c r="BO133" s="41">
        <f t="shared" si="296"/>
        <v>1</v>
      </c>
      <c r="BP133" s="41">
        <f t="shared" si="296"/>
        <v>1</v>
      </c>
      <c r="BQ133" s="41">
        <f t="shared" si="296"/>
        <v>1</v>
      </c>
      <c r="BR133" s="41">
        <f t="shared" si="296"/>
        <v>1</v>
      </c>
      <c r="BS133" s="41"/>
      <c r="BT133" s="44"/>
      <c r="BU133" s="41">
        <f t="shared" ref="BU133:BY133" si="297">IF(AP133="CM",0,IF(AP133="AT",0,IF(AP133="MAP",0,IF(AP133="Cn",0,IF(AP$6="S",IF(AP133&gt;4.5,0.5,MAX(ROUNDUP(2*AP133/8.75,0)/2,0)),IF(AP133&gt;8.75,1,MAX(ROUNDUP(AP133/8.75,0),0)))))))</f>
        <v>1</v>
      </c>
      <c r="BV133" s="41">
        <f t="shared" si="297"/>
        <v>0</v>
      </c>
      <c r="BW133" s="41">
        <f t="shared" si="297"/>
        <v>0</v>
      </c>
      <c r="BX133" s="41">
        <f t="shared" si="297"/>
        <v>0</v>
      </c>
      <c r="BY133" s="41">
        <f t="shared" si="297"/>
        <v>0</v>
      </c>
      <c r="BZ133" s="41"/>
      <c r="CA133" s="44"/>
      <c r="CB133" s="28">
        <f t="shared" si="166"/>
        <v>17</v>
      </c>
      <c r="CC133" s="23">
        <f t="shared" si="167"/>
        <v>189</v>
      </c>
      <c r="CD133" s="22"/>
    </row>
    <row r="134" spans="13:82" ht="15.95" customHeight="1" x14ac:dyDescent="0.25">
      <c r="M134" s="17"/>
      <c r="N134" s="17"/>
      <c r="O134" s="18">
        <v>0.5</v>
      </c>
      <c r="P134" s="19"/>
      <c r="Q134" s="19"/>
      <c r="R134" s="20"/>
      <c r="S134" s="20"/>
      <c r="T134" s="21"/>
      <c r="U134" s="20">
        <v>1</v>
      </c>
      <c r="V134" s="20"/>
      <c r="W134" s="20"/>
      <c r="X134" s="20"/>
      <c r="Y134" s="20"/>
      <c r="Z134" s="20">
        <v>1</v>
      </c>
      <c r="AA134" s="21">
        <v>10</v>
      </c>
      <c r="AB134" s="20"/>
      <c r="AC134" s="20"/>
      <c r="AD134" s="20"/>
      <c r="AE134" s="20">
        <v>1</v>
      </c>
      <c r="AF134" s="20"/>
      <c r="AG134" s="20"/>
      <c r="AH134" s="21"/>
      <c r="AI134" s="20"/>
      <c r="AJ134" s="20"/>
      <c r="AK134" s="20"/>
      <c r="AL134" s="20"/>
      <c r="AM134" s="20"/>
      <c r="AN134" s="20"/>
      <c r="AO134" s="21">
        <v>10</v>
      </c>
      <c r="AP134" s="20"/>
      <c r="AQ134" s="20"/>
      <c r="AR134" s="20"/>
      <c r="AS134" s="20"/>
      <c r="AT134" s="20"/>
      <c r="AU134" s="20"/>
      <c r="AV134" s="21"/>
      <c r="AW134" s="23"/>
      <c r="AX134" s="23"/>
      <c r="AY134" s="44"/>
      <c r="AZ134" s="23"/>
      <c r="BA134" s="23"/>
      <c r="BB134" s="23"/>
      <c r="BC134" s="23"/>
      <c r="BD134" s="23"/>
      <c r="BE134" s="23"/>
      <c r="BF134" s="44"/>
      <c r="BG134" s="23"/>
      <c r="BH134" s="23"/>
      <c r="BI134" s="23"/>
      <c r="BJ134" s="23"/>
      <c r="BK134" s="23"/>
      <c r="BL134" s="23"/>
      <c r="BM134" s="44"/>
      <c r="BN134" s="23"/>
      <c r="BO134" s="23"/>
      <c r="BP134" s="23"/>
      <c r="BQ134" s="23"/>
      <c r="BR134" s="23"/>
      <c r="BS134" s="23"/>
      <c r="BT134" s="44"/>
      <c r="BU134" s="23"/>
      <c r="BV134" s="23"/>
      <c r="BW134" s="23"/>
      <c r="BX134" s="23"/>
      <c r="BY134" s="23"/>
      <c r="BZ134" s="23"/>
      <c r="CA134" s="44"/>
      <c r="CB134" s="28">
        <f t="shared" si="166"/>
        <v>0</v>
      </c>
      <c r="CC134" s="23">
        <f t="shared" si="167"/>
        <v>23</v>
      </c>
      <c r="CD134" s="22"/>
    </row>
    <row r="135" spans="13:82" ht="15.95" customHeight="1" x14ac:dyDescent="0.25">
      <c r="M135" s="17"/>
      <c r="N135" s="17"/>
      <c r="O135" s="18">
        <v>1</v>
      </c>
      <c r="P135" s="19"/>
      <c r="Q135" s="19"/>
      <c r="R135" s="20"/>
      <c r="S135" s="20"/>
      <c r="T135" s="21"/>
      <c r="U135" s="20"/>
      <c r="V135" s="20"/>
      <c r="W135" s="20"/>
      <c r="X135" s="20"/>
      <c r="Y135" s="20"/>
      <c r="Z135" s="20"/>
      <c r="AA135" s="21"/>
      <c r="AB135" s="20"/>
      <c r="AC135" s="20"/>
      <c r="AD135" s="20"/>
      <c r="AE135" s="20"/>
      <c r="AF135" s="20"/>
      <c r="AG135" s="20"/>
      <c r="AH135" s="21"/>
      <c r="AI135" s="20"/>
      <c r="AJ135" s="20"/>
      <c r="AK135" s="20"/>
      <c r="AL135" s="20"/>
      <c r="AM135" s="20"/>
      <c r="AN135" s="20"/>
      <c r="AO135" s="21"/>
      <c r="AP135" s="20"/>
      <c r="AQ135" s="20"/>
      <c r="AR135" s="20"/>
      <c r="AS135" s="20"/>
      <c r="AT135" s="20"/>
      <c r="AU135" s="20"/>
      <c r="AV135" s="21"/>
      <c r="AW135" s="23"/>
      <c r="AX135" s="23"/>
      <c r="AY135" s="44"/>
      <c r="AZ135" s="23"/>
      <c r="BA135" s="23"/>
      <c r="BB135" s="23"/>
      <c r="BC135" s="23"/>
      <c r="BD135" s="23"/>
      <c r="BE135" s="23"/>
      <c r="BF135" s="44"/>
      <c r="BG135" s="23"/>
      <c r="BH135" s="23"/>
      <c r="BI135" s="23"/>
      <c r="BJ135" s="23"/>
      <c r="BK135" s="23"/>
      <c r="BL135" s="23"/>
      <c r="BM135" s="44"/>
      <c r="BN135" s="23"/>
      <c r="BO135" s="23"/>
      <c r="BP135" s="23"/>
      <c r="BQ135" s="23"/>
      <c r="BR135" s="23"/>
      <c r="BS135" s="23"/>
      <c r="BT135" s="44"/>
      <c r="BU135" s="23"/>
      <c r="BV135" s="23"/>
      <c r="BW135" s="23"/>
      <c r="BX135" s="23"/>
      <c r="BY135" s="23"/>
      <c r="BZ135" s="23"/>
      <c r="CA135" s="44"/>
      <c r="CB135" s="28">
        <f t="shared" si="166"/>
        <v>0</v>
      </c>
      <c r="CC135" s="23">
        <f t="shared" si="167"/>
        <v>0</v>
      </c>
      <c r="CD135" s="22"/>
    </row>
    <row r="136" spans="13:82" ht="15.95" customHeight="1" x14ac:dyDescent="0.25">
      <c r="M136" s="17"/>
      <c r="N136" s="17"/>
      <c r="O136" s="18" t="s">
        <v>19</v>
      </c>
      <c r="P136" s="19"/>
      <c r="Q136" s="19"/>
      <c r="R136" s="20" t="s">
        <v>20</v>
      </c>
      <c r="S136" s="20" t="s">
        <v>20</v>
      </c>
      <c r="T136" s="21"/>
      <c r="U136" s="20" t="s">
        <v>20</v>
      </c>
      <c r="V136" s="20" t="s">
        <v>20</v>
      </c>
      <c r="W136" s="20" t="s">
        <v>20</v>
      </c>
      <c r="X136" s="20" t="s">
        <v>20</v>
      </c>
      <c r="Y136" s="20" t="s">
        <v>20</v>
      </c>
      <c r="Z136" s="20" t="s">
        <v>20</v>
      </c>
      <c r="AA136" s="21" t="s">
        <v>20</v>
      </c>
      <c r="AB136" s="20" t="s">
        <v>20</v>
      </c>
      <c r="AC136" s="20" t="s">
        <v>20</v>
      </c>
      <c r="AD136" s="20" t="s">
        <v>20</v>
      </c>
      <c r="AE136" s="20" t="s">
        <v>20</v>
      </c>
      <c r="AF136" s="20" t="s">
        <v>20</v>
      </c>
      <c r="AG136" s="20"/>
      <c r="AH136" s="21"/>
      <c r="AI136" s="20" t="s">
        <v>20</v>
      </c>
      <c r="AJ136" s="20" t="s">
        <v>20</v>
      </c>
      <c r="AK136" s="20" t="s">
        <v>20</v>
      </c>
      <c r="AL136" s="20" t="s">
        <v>20</v>
      </c>
      <c r="AM136" s="20" t="s">
        <v>20</v>
      </c>
      <c r="AN136" s="20" t="s">
        <v>20</v>
      </c>
      <c r="AO136" s="21" t="s">
        <v>20</v>
      </c>
      <c r="AP136" s="20" t="s">
        <v>20</v>
      </c>
      <c r="AQ136" s="20"/>
      <c r="AR136" s="20"/>
      <c r="AS136" s="20"/>
      <c r="AT136" s="20"/>
      <c r="AU136" s="20"/>
      <c r="AV136" s="21"/>
      <c r="AW136" s="41">
        <f t="shared" ref="AW136:AX136" si="298">IF(R136="x",1,0)</f>
        <v>1</v>
      </c>
      <c r="AX136" s="41">
        <f t="shared" si="298"/>
        <v>1</v>
      </c>
      <c r="AY136" s="44"/>
      <c r="AZ136" s="41">
        <f t="shared" ref="AZ136:BE136" si="299">IF(U136="x",1,0)</f>
        <v>1</v>
      </c>
      <c r="BA136" s="41">
        <f t="shared" si="299"/>
        <v>1</v>
      </c>
      <c r="BB136" s="41">
        <f t="shared" si="299"/>
        <v>1</v>
      </c>
      <c r="BC136" s="41">
        <f t="shared" si="299"/>
        <v>1</v>
      </c>
      <c r="BD136" s="41">
        <f t="shared" si="299"/>
        <v>1</v>
      </c>
      <c r="BE136" s="41">
        <f t="shared" si="299"/>
        <v>1</v>
      </c>
      <c r="BF136" s="44"/>
      <c r="BG136" s="41">
        <f t="shared" ref="BG136:BL136" si="300">IF(AB136="x",1,0)</f>
        <v>1</v>
      </c>
      <c r="BH136" s="41">
        <f t="shared" si="300"/>
        <v>1</v>
      </c>
      <c r="BI136" s="41">
        <f t="shared" si="300"/>
        <v>1</v>
      </c>
      <c r="BJ136" s="41">
        <f t="shared" si="300"/>
        <v>1</v>
      </c>
      <c r="BK136" s="41">
        <f t="shared" si="300"/>
        <v>1</v>
      </c>
      <c r="BL136" s="41">
        <f t="shared" si="300"/>
        <v>0</v>
      </c>
      <c r="BM136" s="44"/>
      <c r="BN136" s="41">
        <f t="shared" ref="BN136:BS136" si="301">IF(AI136="x",1,0)</f>
        <v>1</v>
      </c>
      <c r="BO136" s="41">
        <f t="shared" si="301"/>
        <v>1</v>
      </c>
      <c r="BP136" s="41">
        <f t="shared" si="301"/>
        <v>1</v>
      </c>
      <c r="BQ136" s="41">
        <f t="shared" si="301"/>
        <v>1</v>
      </c>
      <c r="BR136" s="41">
        <f t="shared" si="301"/>
        <v>1</v>
      </c>
      <c r="BS136" s="41">
        <f t="shared" si="301"/>
        <v>1</v>
      </c>
      <c r="BT136" s="44"/>
      <c r="BU136" s="41">
        <f t="shared" ref="BU136:BZ136" si="302">IF(AP136="x",1,0)</f>
        <v>1</v>
      </c>
      <c r="BV136" s="41">
        <f t="shared" si="302"/>
        <v>0</v>
      </c>
      <c r="BW136" s="41">
        <f t="shared" si="302"/>
        <v>0</v>
      </c>
      <c r="BX136" s="41">
        <f t="shared" si="302"/>
        <v>0</v>
      </c>
      <c r="BY136" s="41">
        <f t="shared" si="302"/>
        <v>0</v>
      </c>
      <c r="BZ136" s="41">
        <f t="shared" si="302"/>
        <v>0</v>
      </c>
      <c r="CA136" s="44"/>
      <c r="CB136" s="28">
        <f t="shared" si="166"/>
        <v>20</v>
      </c>
      <c r="CC136" s="23">
        <f t="shared" si="167"/>
        <v>0</v>
      </c>
      <c r="CD136" s="22"/>
    </row>
    <row r="137" spans="13:82" ht="15.95" customHeight="1" x14ac:dyDescent="0.25">
      <c r="M137" s="17">
        <v>40</v>
      </c>
      <c r="N137" s="17" t="s">
        <v>17</v>
      </c>
      <c r="O137" s="18" t="s">
        <v>124</v>
      </c>
      <c r="P137" s="19" t="s">
        <v>125</v>
      </c>
      <c r="Q137" s="19" t="s">
        <v>71</v>
      </c>
      <c r="R137" s="20">
        <v>11</v>
      </c>
      <c r="S137" s="20">
        <v>4</v>
      </c>
      <c r="T137" s="21"/>
      <c r="U137" s="20">
        <v>10</v>
      </c>
      <c r="V137" s="14">
        <v>8</v>
      </c>
      <c r="W137" s="20">
        <v>10</v>
      </c>
      <c r="X137" s="20">
        <v>9</v>
      </c>
      <c r="Y137" s="20" t="s">
        <v>18</v>
      </c>
      <c r="Z137" s="20"/>
      <c r="AA137" s="21"/>
      <c r="AB137" s="20">
        <v>10</v>
      </c>
      <c r="AC137" s="14">
        <v>10</v>
      </c>
      <c r="AD137" s="20">
        <v>10</v>
      </c>
      <c r="AE137" s="20">
        <v>11</v>
      </c>
      <c r="AF137" s="20">
        <v>10</v>
      </c>
      <c r="AG137" s="20">
        <v>10</v>
      </c>
      <c r="AH137" s="21"/>
      <c r="AI137" s="20" t="s">
        <v>21</v>
      </c>
      <c r="AJ137" s="20">
        <v>8</v>
      </c>
      <c r="AK137" s="20">
        <v>10</v>
      </c>
      <c r="AL137" s="20">
        <v>10</v>
      </c>
      <c r="AM137" s="20">
        <v>8</v>
      </c>
      <c r="AN137" s="20">
        <v>2</v>
      </c>
      <c r="AO137" s="21"/>
      <c r="AP137" s="20">
        <v>4</v>
      </c>
      <c r="AQ137" s="14"/>
      <c r="AR137" s="20"/>
      <c r="AS137" s="20"/>
      <c r="AT137" s="20"/>
      <c r="AU137" s="20"/>
      <c r="AV137" s="21"/>
      <c r="AW137" s="41">
        <f t="shared" ref="AW137" si="303">IF(R137="CM",0,IF(R137="AT",0,IF(R137="MAP",0,IF(R137="Cn",0,IF(R$6="S",IF(R137&gt;4.5,0.5,MAX(ROUNDUP(2*R137/8.75,0)/2,0)),IF(R137&gt;8.75,1,MAX(ROUNDUP(R137/8.75,0),0)))))))</f>
        <v>1</v>
      </c>
      <c r="AX137" s="41"/>
      <c r="AY137" s="44"/>
      <c r="AZ137" s="41">
        <f t="shared" ref="AZ137:BD137" si="304">IF(U137="CM",0,IF(U137="AT",0,IF(U137="MAP",0,IF(U137="Cn",0,IF(U$6="S",IF(U137&gt;4.5,0.5,MAX(ROUNDUP(2*U137/8.75,0)/2,0)),IF(U137&gt;8.75,1,MAX(ROUNDUP(U137/8.75,0),0)))))))</f>
        <v>1</v>
      </c>
      <c r="BA137" s="41">
        <f t="shared" si="304"/>
        <v>1</v>
      </c>
      <c r="BB137" s="41">
        <f t="shared" si="304"/>
        <v>1</v>
      </c>
      <c r="BC137" s="41">
        <f t="shared" si="304"/>
        <v>1</v>
      </c>
      <c r="BD137" s="41">
        <f t="shared" si="304"/>
        <v>1</v>
      </c>
      <c r="BE137" s="41"/>
      <c r="BF137" s="44"/>
      <c r="BG137" s="41">
        <f t="shared" ref="BG137:BK137" si="305">IF(AB137="CM",0,IF(AB137="AT",0,IF(AB137="MAP",0,IF(AB137="Cn",0,IF(AB$6="S",IF(AB137&gt;4.5,0.5,MAX(ROUNDUP(2*AB137/8.75,0)/2,0)),IF(AB137&gt;8.75,1,MAX(ROUNDUP(AB137/8.75,0),0)))))))</f>
        <v>1</v>
      </c>
      <c r="BH137" s="41">
        <f t="shared" si="305"/>
        <v>1</v>
      </c>
      <c r="BI137" s="41">
        <f t="shared" si="305"/>
        <v>1</v>
      </c>
      <c r="BJ137" s="41">
        <f t="shared" si="305"/>
        <v>1</v>
      </c>
      <c r="BK137" s="41">
        <f t="shared" si="305"/>
        <v>1</v>
      </c>
      <c r="BL137" s="41"/>
      <c r="BM137" s="44"/>
      <c r="BN137" s="41">
        <f t="shared" ref="BN137:BR137" si="306">IF(AI137="CM",0,IF(AI137="AT",0,IF(AI137="MAP",0,IF(AI137="Cn",0,IF(AI$6="S",IF(AI137&gt;4.5,0.5,MAX(ROUNDUP(2*AI137/8.75,0)/2,0)),IF(AI137&gt;8.75,1,MAX(ROUNDUP(AI137/8.75,0),0)))))))</f>
        <v>1</v>
      </c>
      <c r="BO137" s="41">
        <f t="shared" si="306"/>
        <v>1</v>
      </c>
      <c r="BP137" s="41">
        <f t="shared" si="306"/>
        <v>1</v>
      </c>
      <c r="BQ137" s="41">
        <f t="shared" si="306"/>
        <v>1</v>
      </c>
      <c r="BR137" s="41">
        <f t="shared" si="306"/>
        <v>1</v>
      </c>
      <c r="BS137" s="41"/>
      <c r="BT137" s="44"/>
      <c r="BU137" s="41">
        <f t="shared" ref="BU137:BY137" si="307">IF(AP137="CM",0,IF(AP137="AT",0,IF(AP137="MAP",0,IF(AP137="Cn",0,IF(AP$6="S",IF(AP137&gt;4.5,0.5,MAX(ROUNDUP(2*AP137/8.75,0)/2,0)),IF(AP137&gt;8.75,1,MAX(ROUNDUP(AP137/8.75,0),0)))))))</f>
        <v>1</v>
      </c>
      <c r="BV137" s="41">
        <f t="shared" si="307"/>
        <v>0</v>
      </c>
      <c r="BW137" s="41">
        <f t="shared" si="307"/>
        <v>0</v>
      </c>
      <c r="BX137" s="41">
        <f t="shared" si="307"/>
        <v>0</v>
      </c>
      <c r="BY137" s="41">
        <f t="shared" si="307"/>
        <v>0</v>
      </c>
      <c r="BZ137" s="41"/>
      <c r="CA137" s="44"/>
      <c r="CB137" s="28">
        <f t="shared" si="166"/>
        <v>17</v>
      </c>
      <c r="CC137" s="23">
        <f t="shared" si="167"/>
        <v>155</v>
      </c>
      <c r="CD137" s="22"/>
    </row>
    <row r="138" spans="13:82" ht="15.95" customHeight="1" x14ac:dyDescent="0.25">
      <c r="M138" s="17"/>
      <c r="N138" s="17"/>
      <c r="O138" s="18">
        <v>0.5</v>
      </c>
      <c r="P138" s="19"/>
      <c r="Q138" s="19"/>
      <c r="R138" s="20"/>
      <c r="S138" s="20"/>
      <c r="T138" s="21"/>
      <c r="U138" s="20"/>
      <c r="V138" s="14"/>
      <c r="W138" s="20"/>
      <c r="X138" s="20"/>
      <c r="Y138" s="20"/>
      <c r="Z138" s="20"/>
      <c r="AA138" s="21"/>
      <c r="AB138" s="20"/>
      <c r="AC138" s="14"/>
      <c r="AD138" s="20"/>
      <c r="AE138" s="20"/>
      <c r="AF138" s="20"/>
      <c r="AG138" s="20"/>
      <c r="AH138" s="21">
        <v>10</v>
      </c>
      <c r="AI138" s="20"/>
      <c r="AJ138" s="20"/>
      <c r="AK138" s="20"/>
      <c r="AL138" s="20"/>
      <c r="AM138" s="20"/>
      <c r="AN138" s="20">
        <v>3</v>
      </c>
      <c r="AO138" s="21">
        <v>4</v>
      </c>
      <c r="AP138" s="20">
        <v>9</v>
      </c>
      <c r="AQ138" s="14"/>
      <c r="AR138" s="20"/>
      <c r="AS138" s="20"/>
      <c r="AT138" s="20"/>
      <c r="AU138" s="20"/>
      <c r="AV138" s="21"/>
      <c r="AW138" s="23"/>
      <c r="AX138" s="23"/>
      <c r="AY138" s="44"/>
      <c r="AZ138" s="23"/>
      <c r="BA138" s="23"/>
      <c r="BB138" s="23"/>
      <c r="BC138" s="23"/>
      <c r="BD138" s="23"/>
      <c r="BE138" s="23"/>
      <c r="BF138" s="44"/>
      <c r="BG138" s="23"/>
      <c r="BH138" s="23"/>
      <c r="BI138" s="23"/>
      <c r="BJ138" s="23"/>
      <c r="BK138" s="23"/>
      <c r="BL138" s="23"/>
      <c r="BM138" s="44"/>
      <c r="BN138" s="23"/>
      <c r="BO138" s="23"/>
      <c r="BP138" s="23"/>
      <c r="BQ138" s="23"/>
      <c r="BR138" s="23"/>
      <c r="BS138" s="23"/>
      <c r="BT138" s="44"/>
      <c r="BU138" s="23"/>
      <c r="BV138" s="23"/>
      <c r="BW138" s="23"/>
      <c r="BX138" s="23"/>
      <c r="BY138" s="23"/>
      <c r="BZ138" s="23"/>
      <c r="CA138" s="44"/>
      <c r="CB138" s="28">
        <f t="shared" si="166"/>
        <v>0</v>
      </c>
      <c r="CC138" s="23">
        <f t="shared" si="167"/>
        <v>26</v>
      </c>
      <c r="CD138" s="22"/>
    </row>
    <row r="139" spans="13:82" ht="15.95" customHeight="1" x14ac:dyDescent="0.25">
      <c r="M139" s="17"/>
      <c r="N139" s="17"/>
      <c r="O139" s="18">
        <v>1</v>
      </c>
      <c r="P139" s="19"/>
      <c r="Q139" s="19"/>
      <c r="R139" s="20"/>
      <c r="S139" s="20"/>
      <c r="T139" s="21"/>
      <c r="U139" s="20"/>
      <c r="V139" s="20"/>
      <c r="W139" s="20"/>
      <c r="X139" s="20"/>
      <c r="Y139" s="20"/>
      <c r="Z139" s="20"/>
      <c r="AA139" s="21"/>
      <c r="AB139" s="20"/>
      <c r="AC139" s="20"/>
      <c r="AD139" s="20"/>
      <c r="AE139" s="20"/>
      <c r="AF139" s="20"/>
      <c r="AG139" s="20"/>
      <c r="AH139" s="21"/>
      <c r="AI139" s="20"/>
      <c r="AJ139" s="20"/>
      <c r="AK139" s="20"/>
      <c r="AL139" s="20"/>
      <c r="AM139" s="20"/>
      <c r="AN139" s="20"/>
      <c r="AO139" s="21">
        <v>9</v>
      </c>
      <c r="AP139" s="20"/>
      <c r="AQ139" s="20"/>
      <c r="AR139" s="20"/>
      <c r="AS139" s="20"/>
      <c r="AT139" s="20"/>
      <c r="AU139" s="20"/>
      <c r="AV139" s="21"/>
      <c r="AW139" s="23"/>
      <c r="AX139" s="23"/>
      <c r="AY139" s="44"/>
      <c r="AZ139" s="23"/>
      <c r="BA139" s="23"/>
      <c r="BB139" s="23"/>
      <c r="BC139" s="23"/>
      <c r="BD139" s="23"/>
      <c r="BE139" s="23"/>
      <c r="BF139" s="44"/>
      <c r="BG139" s="23"/>
      <c r="BH139" s="23"/>
      <c r="BI139" s="23"/>
      <c r="BJ139" s="23"/>
      <c r="BK139" s="23"/>
      <c r="BL139" s="23"/>
      <c r="BM139" s="44"/>
      <c r="BN139" s="23"/>
      <c r="BO139" s="23"/>
      <c r="BP139" s="23"/>
      <c r="BQ139" s="23"/>
      <c r="BR139" s="23"/>
      <c r="BS139" s="23"/>
      <c r="BT139" s="44"/>
      <c r="BU139" s="23"/>
      <c r="BV139" s="23"/>
      <c r="BW139" s="23"/>
      <c r="BX139" s="23"/>
      <c r="BY139" s="23"/>
      <c r="BZ139" s="23"/>
      <c r="CA139" s="44"/>
      <c r="CB139" s="28">
        <f t="shared" si="166"/>
        <v>0</v>
      </c>
      <c r="CC139" s="23">
        <f t="shared" si="167"/>
        <v>9</v>
      </c>
      <c r="CD139" s="22"/>
    </row>
    <row r="140" spans="13:82" ht="15.95" customHeight="1" x14ac:dyDescent="0.25">
      <c r="M140" s="17"/>
      <c r="N140" s="17"/>
      <c r="O140" s="18" t="s">
        <v>19</v>
      </c>
      <c r="P140" s="19"/>
      <c r="Q140" s="19"/>
      <c r="R140" s="20" t="s">
        <v>20</v>
      </c>
      <c r="S140" s="20" t="s">
        <v>20</v>
      </c>
      <c r="T140" s="21"/>
      <c r="U140" s="20" t="s">
        <v>20</v>
      </c>
      <c r="V140" s="20" t="s">
        <v>20</v>
      </c>
      <c r="W140" s="20" t="s">
        <v>20</v>
      </c>
      <c r="X140" s="20" t="s">
        <v>20</v>
      </c>
      <c r="Y140" s="20"/>
      <c r="Z140" s="20"/>
      <c r="AA140" s="21"/>
      <c r="AB140" s="20" t="s">
        <v>20</v>
      </c>
      <c r="AC140" s="20" t="s">
        <v>20</v>
      </c>
      <c r="AD140" s="20" t="s">
        <v>20</v>
      </c>
      <c r="AE140" s="20" t="s">
        <v>20</v>
      </c>
      <c r="AF140" s="20" t="s">
        <v>20</v>
      </c>
      <c r="AG140" s="20" t="s">
        <v>20</v>
      </c>
      <c r="AH140" s="21" t="s">
        <v>20</v>
      </c>
      <c r="AI140" s="20"/>
      <c r="AJ140" s="20" t="s">
        <v>20</v>
      </c>
      <c r="AK140" s="20" t="s">
        <v>20</v>
      </c>
      <c r="AL140" s="20" t="s">
        <v>20</v>
      </c>
      <c r="AM140" s="20" t="s">
        <v>20</v>
      </c>
      <c r="AN140" s="20" t="s">
        <v>20</v>
      </c>
      <c r="AO140" s="21" t="s">
        <v>20</v>
      </c>
      <c r="AP140" s="20" t="s">
        <v>20</v>
      </c>
      <c r="AQ140" s="20"/>
      <c r="AR140" s="20"/>
      <c r="AS140" s="20"/>
      <c r="AT140" s="20"/>
      <c r="AU140" s="20"/>
      <c r="AV140" s="21"/>
      <c r="AW140" s="41">
        <f t="shared" ref="AW140:AX140" si="308">IF(R140="x",1,0)</f>
        <v>1</v>
      </c>
      <c r="AX140" s="41">
        <f t="shared" si="308"/>
        <v>1</v>
      </c>
      <c r="AY140" s="44"/>
      <c r="AZ140" s="41">
        <f t="shared" ref="AZ140:BE140" si="309">IF(U140="x",1,0)</f>
        <v>1</v>
      </c>
      <c r="BA140" s="41">
        <f t="shared" si="309"/>
        <v>1</v>
      </c>
      <c r="BB140" s="41">
        <f t="shared" si="309"/>
        <v>1</v>
      </c>
      <c r="BC140" s="41">
        <f t="shared" si="309"/>
        <v>1</v>
      </c>
      <c r="BD140" s="41">
        <f t="shared" si="309"/>
        <v>0</v>
      </c>
      <c r="BE140" s="41">
        <f t="shared" si="309"/>
        <v>0</v>
      </c>
      <c r="BF140" s="44"/>
      <c r="BG140" s="41">
        <f t="shared" ref="BG140:BL140" si="310">IF(AB140="x",1,0)</f>
        <v>1</v>
      </c>
      <c r="BH140" s="41">
        <f t="shared" si="310"/>
        <v>1</v>
      </c>
      <c r="BI140" s="41">
        <f t="shared" si="310"/>
        <v>1</v>
      </c>
      <c r="BJ140" s="41">
        <f t="shared" si="310"/>
        <v>1</v>
      </c>
      <c r="BK140" s="41">
        <f t="shared" si="310"/>
        <v>1</v>
      </c>
      <c r="BL140" s="41">
        <f t="shared" si="310"/>
        <v>1</v>
      </c>
      <c r="BM140" s="44"/>
      <c r="BN140" s="41">
        <f t="shared" ref="BN140:BS140" si="311">IF(AI140="x",1,0)</f>
        <v>0</v>
      </c>
      <c r="BO140" s="41">
        <f t="shared" si="311"/>
        <v>1</v>
      </c>
      <c r="BP140" s="41">
        <f t="shared" si="311"/>
        <v>1</v>
      </c>
      <c r="BQ140" s="41">
        <f t="shared" si="311"/>
        <v>1</v>
      </c>
      <c r="BR140" s="41">
        <f t="shared" si="311"/>
        <v>1</v>
      </c>
      <c r="BS140" s="41">
        <f t="shared" si="311"/>
        <v>1</v>
      </c>
      <c r="BT140" s="44"/>
      <c r="BU140" s="41">
        <f t="shared" ref="BU140:BZ140" si="312">IF(AP140="x",1,0)</f>
        <v>1</v>
      </c>
      <c r="BV140" s="41">
        <f t="shared" si="312"/>
        <v>0</v>
      </c>
      <c r="BW140" s="41">
        <f t="shared" si="312"/>
        <v>0</v>
      </c>
      <c r="BX140" s="41">
        <f t="shared" si="312"/>
        <v>0</v>
      </c>
      <c r="BY140" s="41">
        <f t="shared" si="312"/>
        <v>0</v>
      </c>
      <c r="BZ140" s="41">
        <f t="shared" si="312"/>
        <v>0</v>
      </c>
      <c r="CA140" s="44"/>
      <c r="CB140" s="28">
        <f t="shared" si="166"/>
        <v>18</v>
      </c>
      <c r="CC140" s="23">
        <f t="shared" si="167"/>
        <v>0</v>
      </c>
      <c r="CD140" s="22"/>
    </row>
    <row r="141" spans="13:82" x14ac:dyDescent="0.25">
      <c r="V141" s="20"/>
      <c r="AC141" s="20"/>
      <c r="AJ141" s="20"/>
      <c r="AQ141" s="20"/>
    </row>
    <row r="142" spans="13:82" x14ac:dyDescent="0.25">
      <c r="V142" s="20"/>
      <c r="AC142" s="20"/>
      <c r="AJ142" s="20"/>
      <c r="AQ142" s="20"/>
    </row>
    <row r="143" spans="13:82" x14ac:dyDescent="0.25">
      <c r="V143" s="20"/>
      <c r="AC143" s="20"/>
      <c r="AJ143" s="20"/>
      <c r="AQ143" s="20"/>
    </row>
  </sheetData>
  <printOptions horizontalCentered="1" verticalCentered="1"/>
  <pageMargins left="0" right="0" top="0.19685039370078741" bottom="0.19685039370078741" header="0.11811023622047245" footer="0.11811023622047245"/>
  <pageSetup paperSize="9" scale="75" fitToHeight="1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zoomScale="90" zoomScaleNormal="90" workbookViewId="0">
      <selection activeCell="B42" sqref="B42"/>
    </sheetView>
  </sheetViews>
  <sheetFormatPr baseColWidth="10" defaultRowHeight="15" x14ac:dyDescent="0.25"/>
  <cols>
    <col min="2" max="2" width="14.7109375" customWidth="1"/>
    <col min="3" max="3" width="13" customWidth="1"/>
  </cols>
  <sheetData>
    <row r="2" spans="1:4" x14ac:dyDescent="0.25">
      <c r="A2" s="10" t="s">
        <v>3</v>
      </c>
      <c r="B2" s="11" t="s">
        <v>5</v>
      </c>
      <c r="C2" s="11" t="s">
        <v>6</v>
      </c>
      <c r="D2" s="11" t="s">
        <v>36</v>
      </c>
    </row>
    <row r="3" spans="1:4" x14ac:dyDescent="0.25">
      <c r="A3" s="17">
        <v>1</v>
      </c>
      <c r="B3" s="18" t="s">
        <v>74</v>
      </c>
      <c r="C3" s="19" t="s">
        <v>75</v>
      </c>
      <c r="D3" s="19" t="s">
        <v>42</v>
      </c>
    </row>
    <row r="4" spans="1:4" x14ac:dyDescent="0.25">
      <c r="A4" s="17">
        <v>3</v>
      </c>
      <c r="B4" s="18" t="s">
        <v>73</v>
      </c>
      <c r="C4" s="19" t="s">
        <v>72</v>
      </c>
      <c r="D4" s="19" t="s">
        <v>43</v>
      </c>
    </row>
    <row r="5" spans="1:4" x14ac:dyDescent="0.25">
      <c r="A5" s="17">
        <v>4</v>
      </c>
      <c r="B5" s="18" t="s">
        <v>126</v>
      </c>
      <c r="C5" s="19" t="s">
        <v>22</v>
      </c>
      <c r="D5" s="19" t="s">
        <v>44</v>
      </c>
    </row>
    <row r="6" spans="1:4" x14ac:dyDescent="0.25">
      <c r="A6" s="17">
        <v>5</v>
      </c>
      <c r="B6" s="18" t="s">
        <v>76</v>
      </c>
      <c r="C6" s="19" t="s">
        <v>77</v>
      </c>
      <c r="D6" s="19" t="s">
        <v>45</v>
      </c>
    </row>
    <row r="7" spans="1:4" x14ac:dyDescent="0.25">
      <c r="A7" s="17">
        <v>6</v>
      </c>
      <c r="B7" s="18" t="s">
        <v>78</v>
      </c>
      <c r="C7" s="19" t="s">
        <v>79</v>
      </c>
      <c r="D7" s="19" t="s">
        <v>46</v>
      </c>
    </row>
    <row r="8" spans="1:4" x14ac:dyDescent="0.25">
      <c r="A8" s="17">
        <v>7</v>
      </c>
      <c r="B8" s="18" t="s">
        <v>80</v>
      </c>
      <c r="C8" s="19" t="s">
        <v>77</v>
      </c>
      <c r="D8" s="19" t="s">
        <v>47</v>
      </c>
    </row>
    <row r="9" spans="1:4" x14ac:dyDescent="0.25">
      <c r="A9" s="17">
        <v>8</v>
      </c>
      <c r="B9" s="18" t="s">
        <v>82</v>
      </c>
      <c r="C9" s="19" t="s">
        <v>81</v>
      </c>
      <c r="D9" s="19" t="s">
        <v>48</v>
      </c>
    </row>
    <row r="10" spans="1:4" x14ac:dyDescent="0.25">
      <c r="A10" s="17">
        <v>9</v>
      </c>
      <c r="B10" s="18" t="s">
        <v>83</v>
      </c>
      <c r="C10" s="19" t="s">
        <v>84</v>
      </c>
      <c r="D10" s="19" t="s">
        <v>49</v>
      </c>
    </row>
    <row r="11" spans="1:4" x14ac:dyDescent="0.25">
      <c r="A11" s="17">
        <v>10</v>
      </c>
      <c r="B11" s="18" t="s">
        <v>85</v>
      </c>
      <c r="C11" s="19" t="s">
        <v>86</v>
      </c>
      <c r="D11" s="19" t="s">
        <v>50</v>
      </c>
    </row>
    <row r="12" spans="1:4" x14ac:dyDescent="0.25">
      <c r="A12" s="17">
        <v>11</v>
      </c>
      <c r="B12" s="18" t="s">
        <v>87</v>
      </c>
      <c r="C12" s="19" t="s">
        <v>88</v>
      </c>
      <c r="D12" s="19" t="s">
        <v>46</v>
      </c>
    </row>
    <row r="13" spans="1:4" x14ac:dyDescent="0.25">
      <c r="A13" s="17">
        <v>13</v>
      </c>
      <c r="B13" s="25" t="s">
        <v>89</v>
      </c>
      <c r="C13" s="26" t="s">
        <v>90</v>
      </c>
      <c r="D13" s="19" t="s">
        <v>51</v>
      </c>
    </row>
    <row r="14" spans="1:4" x14ac:dyDescent="0.25">
      <c r="A14" s="17">
        <v>14</v>
      </c>
      <c r="B14" s="18" t="s">
        <v>91</v>
      </c>
      <c r="C14" s="26" t="s">
        <v>92</v>
      </c>
      <c r="D14" s="19" t="s">
        <v>52</v>
      </c>
    </row>
    <row r="15" spans="1:4" x14ac:dyDescent="0.25">
      <c r="A15" s="17">
        <v>15</v>
      </c>
      <c r="B15" s="18" t="s">
        <v>93</v>
      </c>
      <c r="C15" s="19" t="s">
        <v>77</v>
      </c>
      <c r="D15" s="19" t="s">
        <v>53</v>
      </c>
    </row>
    <row r="16" spans="1:4" x14ac:dyDescent="0.25">
      <c r="A16" s="17">
        <v>16</v>
      </c>
      <c r="B16" s="18" t="s">
        <v>94</v>
      </c>
      <c r="C16" s="19" t="s">
        <v>95</v>
      </c>
      <c r="D16" s="19" t="s">
        <v>54</v>
      </c>
    </row>
    <row r="17" spans="1:4" x14ac:dyDescent="0.25">
      <c r="A17" s="17">
        <v>17</v>
      </c>
      <c r="B17" s="18" t="s">
        <v>96</v>
      </c>
      <c r="C17" s="19" t="s">
        <v>97</v>
      </c>
      <c r="D17" s="19" t="s">
        <v>55</v>
      </c>
    </row>
    <row r="18" spans="1:4" x14ac:dyDescent="0.25">
      <c r="A18" s="17">
        <v>18</v>
      </c>
      <c r="B18" s="18" t="s">
        <v>98</v>
      </c>
      <c r="C18" s="19" t="s">
        <v>99</v>
      </c>
      <c r="D18" s="19" t="s">
        <v>56</v>
      </c>
    </row>
    <row r="19" spans="1:4" x14ac:dyDescent="0.25">
      <c r="A19" s="17">
        <v>19</v>
      </c>
      <c r="B19" s="18" t="s">
        <v>100</v>
      </c>
      <c r="C19" s="19" t="s">
        <v>101</v>
      </c>
      <c r="D19" s="19" t="s">
        <v>57</v>
      </c>
    </row>
    <row r="20" spans="1:4" x14ac:dyDescent="0.25">
      <c r="A20" s="17">
        <v>20</v>
      </c>
      <c r="B20" s="18" t="s">
        <v>102</v>
      </c>
      <c r="C20" s="19" t="s">
        <v>103</v>
      </c>
      <c r="D20" s="19" t="s">
        <v>58</v>
      </c>
    </row>
    <row r="21" spans="1:4" x14ac:dyDescent="0.25">
      <c r="A21" s="17">
        <v>21</v>
      </c>
      <c r="B21" s="18" t="s">
        <v>104</v>
      </c>
      <c r="C21" s="19" t="s">
        <v>77</v>
      </c>
      <c r="D21" s="19" t="s">
        <v>59</v>
      </c>
    </row>
    <row r="22" spans="1:4" x14ac:dyDescent="0.25">
      <c r="A22" s="17">
        <v>22</v>
      </c>
      <c r="B22" s="18" t="s">
        <v>105</v>
      </c>
      <c r="C22" s="19" t="s">
        <v>106</v>
      </c>
      <c r="D22" s="19" t="s">
        <v>60</v>
      </c>
    </row>
    <row r="23" spans="1:4" x14ac:dyDescent="0.25">
      <c r="A23" s="17">
        <v>25</v>
      </c>
      <c r="B23" s="18" t="s">
        <v>107</v>
      </c>
      <c r="C23" s="19" t="s">
        <v>108</v>
      </c>
      <c r="D23" s="19" t="s">
        <v>61</v>
      </c>
    </row>
    <row r="24" spans="1:4" x14ac:dyDescent="0.25">
      <c r="A24" s="17">
        <v>26</v>
      </c>
      <c r="B24" s="18" t="s">
        <v>109</v>
      </c>
      <c r="C24" s="19" t="s">
        <v>110</v>
      </c>
      <c r="D24" s="19" t="s">
        <v>62</v>
      </c>
    </row>
    <row r="25" spans="1:4" x14ac:dyDescent="0.25">
      <c r="A25" s="17">
        <v>29</v>
      </c>
      <c r="B25" s="18" t="s">
        <v>111</v>
      </c>
      <c r="C25" s="19" t="s">
        <v>25</v>
      </c>
      <c r="D25" s="19" t="s">
        <v>63</v>
      </c>
    </row>
    <row r="26" spans="1:4" x14ac:dyDescent="0.25">
      <c r="A26" s="27">
        <v>31</v>
      </c>
      <c r="B26" s="18" t="s">
        <v>112</v>
      </c>
      <c r="C26" s="26" t="s">
        <v>113</v>
      </c>
      <c r="D26" s="19" t="s">
        <v>64</v>
      </c>
    </row>
    <row r="27" spans="1:4" x14ac:dyDescent="0.25">
      <c r="A27" s="17">
        <v>33</v>
      </c>
      <c r="B27" s="18" t="s">
        <v>114</v>
      </c>
      <c r="C27" s="19" t="s">
        <v>115</v>
      </c>
      <c r="D27" s="19" t="s">
        <v>65</v>
      </c>
    </row>
    <row r="28" spans="1:4" x14ac:dyDescent="0.25">
      <c r="A28" s="17">
        <v>34</v>
      </c>
      <c r="B28" s="18" t="s">
        <v>116</v>
      </c>
      <c r="C28" s="19" t="s">
        <v>86</v>
      </c>
      <c r="D28" s="19" t="s">
        <v>66</v>
      </c>
    </row>
    <row r="29" spans="1:4" x14ac:dyDescent="0.25">
      <c r="A29" s="17">
        <v>35</v>
      </c>
      <c r="B29" s="18" t="s">
        <v>117</v>
      </c>
      <c r="C29" s="19" t="s">
        <v>118</v>
      </c>
      <c r="D29" s="19" t="s">
        <v>67</v>
      </c>
    </row>
    <row r="30" spans="1:4" x14ac:dyDescent="0.25">
      <c r="A30" s="17">
        <v>36</v>
      </c>
      <c r="B30" s="18" t="s">
        <v>119</v>
      </c>
      <c r="C30" s="19" t="s">
        <v>77</v>
      </c>
      <c r="D30" s="19" t="s">
        <v>68</v>
      </c>
    </row>
    <row r="31" spans="1:4" x14ac:dyDescent="0.25">
      <c r="A31" s="17">
        <v>37</v>
      </c>
      <c r="B31" s="18" t="s">
        <v>120</v>
      </c>
      <c r="C31" s="19" t="s">
        <v>121</v>
      </c>
      <c r="D31" s="19" t="s">
        <v>69</v>
      </c>
    </row>
    <row r="32" spans="1:4" x14ac:dyDescent="0.25">
      <c r="A32" s="17">
        <v>38</v>
      </c>
      <c r="B32" s="18" t="s">
        <v>122</v>
      </c>
      <c r="C32" s="19" t="s">
        <v>123</v>
      </c>
      <c r="D32" s="19" t="s">
        <v>70</v>
      </c>
    </row>
    <row r="33" spans="1:4" x14ac:dyDescent="0.25">
      <c r="A33" s="17">
        <v>40</v>
      </c>
      <c r="B33" s="18" t="s">
        <v>124</v>
      </c>
      <c r="C33" s="19" t="s">
        <v>125</v>
      </c>
      <c r="D33" s="19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STI</vt:lpstr>
      <vt:lpstr>data</vt:lpstr>
      <vt:lpstr>STI!Impression_des_titres</vt:lpstr>
      <vt:lpstr>STI!Zone_d_impression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TAOUFIK.FIKRI</dc:creator>
  <cp:lastModifiedBy>TAOUFIK.FIKRI</cp:lastModifiedBy>
  <dcterms:created xsi:type="dcterms:W3CDTF">2018-02-20T17:49:40Z</dcterms:created>
  <dcterms:modified xsi:type="dcterms:W3CDTF">2018-02-23T17:38:32Z</dcterms:modified>
</cp:coreProperties>
</file>