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840"/>
  </bookViews>
  <sheets>
    <sheet name="Feuil1" sheetId="1" r:id="rId1"/>
  </sheets>
  <definedNames>
    <definedName name="_xlnm._FilterDatabase" localSheetId="0" hidden="1">Feuil1!$B$1:$E$12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1" l="1"/>
  <c r="D22" i="1"/>
  <c r="E22" i="1"/>
  <c r="F22" i="1"/>
  <c r="G22" i="1"/>
  <c r="C23" i="1"/>
  <c r="D23" i="1"/>
  <c r="E23" i="1"/>
  <c r="F23" i="1"/>
  <c r="G23" i="1"/>
  <c r="D21" i="1"/>
  <c r="E21" i="1"/>
  <c r="F21" i="1"/>
  <c r="G21" i="1"/>
  <c r="C21" i="1"/>
  <c r="H5" i="1"/>
  <c r="H6" i="1"/>
  <c r="H7" i="1"/>
  <c r="H12" i="1"/>
  <c r="H2" i="1"/>
  <c r="G3" i="1"/>
  <c r="G4" i="1"/>
  <c r="G5" i="1"/>
  <c r="G6" i="1"/>
  <c r="G7" i="1"/>
  <c r="G8" i="1"/>
  <c r="G9" i="1"/>
  <c r="G10" i="1"/>
  <c r="G11" i="1"/>
  <c r="G12" i="1"/>
  <c r="G2" i="1"/>
  <c r="I2" i="1"/>
  <c r="J2" i="1" s="1"/>
  <c r="I3" i="1"/>
  <c r="J3" i="1" s="1"/>
  <c r="I4" i="1"/>
  <c r="J4" i="1" s="1"/>
  <c r="I5" i="1"/>
  <c r="J5" i="1" s="1"/>
  <c r="I6" i="1"/>
  <c r="J6" i="1" s="1"/>
  <c r="I7" i="1"/>
  <c r="J7" i="1" s="1"/>
  <c r="I8" i="1"/>
  <c r="J8" i="1" s="1"/>
  <c r="I9" i="1"/>
  <c r="J9" i="1" s="1"/>
  <c r="I10" i="1"/>
  <c r="J10" i="1" s="1"/>
  <c r="I11" i="1"/>
  <c r="J11" i="1" s="1"/>
  <c r="I12" i="1"/>
  <c r="J12" i="1" s="1"/>
  <c r="F3" i="1"/>
  <c r="H3" i="1" s="1"/>
  <c r="F4" i="1"/>
  <c r="H4" i="1" s="1"/>
  <c r="F5" i="1"/>
  <c r="F6" i="1"/>
  <c r="F7" i="1"/>
  <c r="F8" i="1"/>
  <c r="H8" i="1" s="1"/>
  <c r="F9" i="1"/>
  <c r="H9" i="1" s="1"/>
  <c r="F10" i="1"/>
  <c r="H10" i="1" s="1"/>
  <c r="F11" i="1"/>
  <c r="H11" i="1" s="1"/>
  <c r="F12" i="1"/>
  <c r="F2" i="1"/>
</calcChain>
</file>

<file path=xl/sharedStrings.xml><?xml version="1.0" encoding="utf-8"?>
<sst xmlns="http://schemas.openxmlformats.org/spreadsheetml/2006/main" count="14" uniqueCount="14">
  <si>
    <t>Janvier</t>
  </si>
  <si>
    <t>Février</t>
  </si>
  <si>
    <t>Mars</t>
  </si>
  <si>
    <t>Avril</t>
  </si>
  <si>
    <t>Mai</t>
  </si>
  <si>
    <t>cat</t>
  </si>
  <si>
    <t>ref</t>
  </si>
  <si>
    <t>Début</t>
  </si>
  <si>
    <t>Fin</t>
  </si>
  <si>
    <t>Fin (Mois début)</t>
  </si>
  <si>
    <t>Mois (Début)</t>
  </si>
  <si>
    <t>Act (Mois Début)</t>
  </si>
  <si>
    <t>Mois (Fin)</t>
  </si>
  <si>
    <t>Act (Mois Fin)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</si>
</sst>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3"/>
  <sheetViews>
    <sheetView showGridLines="0" tabSelected="1" workbookViewId="0">
      <selection activeCell="M16" sqref="M16"/>
    </sheetView>
  </sheetViews>
  <sheetFormatPr baseColWidth="10" defaultRowHeight="15" x14ac:dyDescent="0.25"/>
  <cols>
    <col min="1" max="5" width="11.42578125" style="1"/>
    <col min="6" max="6" width="15.5703125" style="1" bestFit="1" customWidth="1"/>
    <col min="7" max="7" width="13.85546875" style="1" bestFit="1" customWidth="1"/>
    <col min="8" max="8" width="15.85546875" style="1" bestFit="1" customWidth="1"/>
    <col min="9" max="9" width="11.42578125" style="1"/>
    <col min="10" max="10" width="13.140625" style="1" bestFit="1" customWidth="1"/>
    <col min="11" max="16384" width="11.42578125" style="1"/>
  </cols>
  <sheetData>
    <row r="1" spans="2:21" x14ac:dyDescent="0.25">
      <c r="B1" s="1" t="s">
        <v>5</v>
      </c>
      <c r="C1" s="1" t="s">
        <v>6</v>
      </c>
      <c r="D1" s="1" t="s">
        <v>7</v>
      </c>
      <c r="E1" s="1" t="s">
        <v>8</v>
      </c>
      <c r="F1" s="8" t="s">
        <v>9</v>
      </c>
      <c r="G1" s="8" t="s">
        <v>10</v>
      </c>
      <c r="H1" s="9" t="s">
        <v>11</v>
      </c>
      <c r="I1" s="8" t="s">
        <v>12</v>
      </c>
      <c r="J1" s="9" t="s">
        <v>13</v>
      </c>
      <c r="R1" s="6"/>
    </row>
    <row r="2" spans="2:21" x14ac:dyDescent="0.25">
      <c r="B2" s="1">
        <v>1</v>
      </c>
      <c r="C2" s="2">
        <v>745</v>
      </c>
      <c r="D2" s="3">
        <v>43472</v>
      </c>
      <c r="E2" s="3">
        <v>43488</v>
      </c>
      <c r="F2" s="16">
        <f>EOMONTH(D2,0)</f>
        <v>43496</v>
      </c>
      <c r="G2" s="10">
        <f>MONTH(D2)</f>
        <v>1</v>
      </c>
      <c r="H2" s="11">
        <f>IF(MONTH(E2)&lt;&gt;MONTH(D2),IF(F2=D2,F2-D2+1,F2-D2),E2-D2+1)</f>
        <v>17</v>
      </c>
      <c r="I2" s="14">
        <f>MONTH(E2)</f>
        <v>1</v>
      </c>
      <c r="J2" s="11">
        <f>IF(I2=G2,0,DAY(E2))</f>
        <v>0</v>
      </c>
      <c r="O2" s="19"/>
      <c r="Q2" s="3"/>
      <c r="U2" s="6"/>
    </row>
    <row r="3" spans="2:21" x14ac:dyDescent="0.25">
      <c r="B3" s="1">
        <v>1</v>
      </c>
      <c r="C3" s="2">
        <v>600</v>
      </c>
      <c r="D3" s="3">
        <v>43524</v>
      </c>
      <c r="E3" s="3">
        <v>43526</v>
      </c>
      <c r="F3" s="16">
        <f t="shared" ref="F3:F12" si="0">EOMONTH(D3,0)</f>
        <v>43524</v>
      </c>
      <c r="G3" s="10">
        <f t="shared" ref="G3:G12" si="1">MONTH(D3)</f>
        <v>2</v>
      </c>
      <c r="H3" s="11">
        <f t="shared" ref="H3:H12" si="2">IF(MONTH(E3)&lt;&gt;MONTH(D3),IF(F3=D3,F3-D3+1,F3-D3),E3-D3+1)</f>
        <v>1</v>
      </c>
      <c r="I3" s="14">
        <f>MONTH(E3)</f>
        <v>3</v>
      </c>
      <c r="J3" s="11">
        <f t="shared" ref="J3:J12" si="3">IF(I3=G3,0,DAY(E3))</f>
        <v>2</v>
      </c>
      <c r="Q3" s="3"/>
      <c r="U3" s="6"/>
    </row>
    <row r="4" spans="2:21" x14ac:dyDescent="0.25">
      <c r="B4" s="1">
        <v>1</v>
      </c>
      <c r="C4" s="2">
        <v>544</v>
      </c>
      <c r="D4" s="3">
        <v>43554</v>
      </c>
      <c r="E4" s="3">
        <v>43560</v>
      </c>
      <c r="F4" s="16">
        <f t="shared" si="0"/>
        <v>43555</v>
      </c>
      <c r="G4" s="10">
        <f t="shared" si="1"/>
        <v>3</v>
      </c>
      <c r="H4" s="11">
        <f t="shared" si="2"/>
        <v>1</v>
      </c>
      <c r="I4" s="14">
        <f>MONTH(E4)</f>
        <v>4</v>
      </c>
      <c r="J4" s="11">
        <f t="shared" si="3"/>
        <v>5</v>
      </c>
      <c r="Q4" s="3"/>
      <c r="U4" s="6"/>
    </row>
    <row r="5" spans="2:21" x14ac:dyDescent="0.25">
      <c r="B5" s="1">
        <v>1</v>
      </c>
      <c r="C5" s="2">
        <v>600</v>
      </c>
      <c r="D5" s="3">
        <v>43570</v>
      </c>
      <c r="E5" s="3">
        <v>43571</v>
      </c>
      <c r="F5" s="16">
        <f t="shared" si="0"/>
        <v>43585</v>
      </c>
      <c r="G5" s="10">
        <f t="shared" si="1"/>
        <v>4</v>
      </c>
      <c r="H5" s="11">
        <f t="shared" si="2"/>
        <v>2</v>
      </c>
      <c r="I5" s="14">
        <f>MONTH(E5)</f>
        <v>4</v>
      </c>
      <c r="J5" s="11">
        <f t="shared" si="3"/>
        <v>0</v>
      </c>
      <c r="Q5" s="3"/>
      <c r="U5" s="6"/>
    </row>
    <row r="6" spans="2:21" x14ac:dyDescent="0.25">
      <c r="B6" s="1">
        <v>2</v>
      </c>
      <c r="C6" s="2">
        <v>746</v>
      </c>
      <c r="D6" s="3">
        <v>43557</v>
      </c>
      <c r="E6" s="3">
        <v>43560</v>
      </c>
      <c r="F6" s="16">
        <f t="shared" si="0"/>
        <v>43585</v>
      </c>
      <c r="G6" s="10">
        <f t="shared" si="1"/>
        <v>4</v>
      </c>
      <c r="H6" s="11">
        <f t="shared" si="2"/>
        <v>4</v>
      </c>
      <c r="I6" s="14">
        <f>MONTH(E6)</f>
        <v>4</v>
      </c>
      <c r="J6" s="11">
        <f t="shared" si="3"/>
        <v>0</v>
      </c>
      <c r="Q6" s="3"/>
      <c r="U6" s="6"/>
    </row>
    <row r="7" spans="2:21" x14ac:dyDescent="0.25">
      <c r="B7" s="1">
        <v>2</v>
      </c>
      <c r="C7" s="2">
        <v>736</v>
      </c>
      <c r="D7" s="3">
        <v>43565</v>
      </c>
      <c r="E7" s="3">
        <v>43580</v>
      </c>
      <c r="F7" s="16">
        <f t="shared" si="0"/>
        <v>43585</v>
      </c>
      <c r="G7" s="10">
        <f t="shared" si="1"/>
        <v>4</v>
      </c>
      <c r="H7" s="11">
        <f t="shared" si="2"/>
        <v>16</v>
      </c>
      <c r="I7" s="14">
        <f>MONTH(E7)</f>
        <v>4</v>
      </c>
      <c r="J7" s="11">
        <f t="shared" si="3"/>
        <v>0</v>
      </c>
      <c r="Q7" s="3"/>
      <c r="U7" s="6"/>
    </row>
    <row r="8" spans="2:21" x14ac:dyDescent="0.25">
      <c r="B8" s="1">
        <v>2</v>
      </c>
      <c r="C8" s="2">
        <v>745</v>
      </c>
      <c r="D8" s="3">
        <v>43580</v>
      </c>
      <c r="E8" s="3">
        <v>43587</v>
      </c>
      <c r="F8" s="16">
        <f t="shared" si="0"/>
        <v>43585</v>
      </c>
      <c r="G8" s="10">
        <f t="shared" si="1"/>
        <v>4</v>
      </c>
      <c r="H8" s="11">
        <f t="shared" si="2"/>
        <v>5</v>
      </c>
      <c r="I8" s="14">
        <f>MONTH(E8)</f>
        <v>5</v>
      </c>
      <c r="J8" s="11">
        <f t="shared" si="3"/>
        <v>2</v>
      </c>
      <c r="Q8" s="3"/>
      <c r="U8" s="6"/>
    </row>
    <row r="9" spans="2:21" x14ac:dyDescent="0.25">
      <c r="B9" s="1">
        <v>3</v>
      </c>
      <c r="C9" s="2">
        <v>600</v>
      </c>
      <c r="D9" s="3">
        <v>43524</v>
      </c>
      <c r="E9" s="3">
        <v>43557</v>
      </c>
      <c r="F9" s="16">
        <f t="shared" si="0"/>
        <v>43524</v>
      </c>
      <c r="G9" s="10">
        <f t="shared" si="1"/>
        <v>2</v>
      </c>
      <c r="H9" s="11">
        <f t="shared" si="2"/>
        <v>1</v>
      </c>
      <c r="I9" s="14">
        <f>MONTH(E9)</f>
        <v>4</v>
      </c>
      <c r="J9" s="11">
        <f t="shared" si="3"/>
        <v>2</v>
      </c>
      <c r="Q9" s="3"/>
      <c r="U9" s="6"/>
    </row>
    <row r="10" spans="2:21" x14ac:dyDescent="0.25">
      <c r="B10" s="1">
        <v>3</v>
      </c>
      <c r="C10" s="2">
        <v>736</v>
      </c>
      <c r="D10" s="3">
        <v>43568</v>
      </c>
      <c r="E10" s="3">
        <v>43608</v>
      </c>
      <c r="F10" s="16">
        <f t="shared" si="0"/>
        <v>43585</v>
      </c>
      <c r="G10" s="10">
        <f t="shared" si="1"/>
        <v>4</v>
      </c>
      <c r="H10" s="11">
        <f t="shared" si="2"/>
        <v>17</v>
      </c>
      <c r="I10" s="14">
        <f>MONTH(E10)</f>
        <v>5</v>
      </c>
      <c r="J10" s="11">
        <f t="shared" si="3"/>
        <v>23</v>
      </c>
      <c r="Q10" s="3"/>
      <c r="U10" s="6"/>
    </row>
    <row r="11" spans="2:21" x14ac:dyDescent="0.25">
      <c r="B11" s="1">
        <v>3</v>
      </c>
      <c r="C11" s="2">
        <v>545</v>
      </c>
      <c r="D11" s="3">
        <v>43570</v>
      </c>
      <c r="E11" s="3">
        <v>43608</v>
      </c>
      <c r="F11" s="16">
        <f t="shared" si="0"/>
        <v>43585</v>
      </c>
      <c r="G11" s="10">
        <f t="shared" si="1"/>
        <v>4</v>
      </c>
      <c r="H11" s="11">
        <f t="shared" si="2"/>
        <v>15</v>
      </c>
      <c r="I11" s="14">
        <f>MONTH(E11)</f>
        <v>5</v>
      </c>
      <c r="J11" s="11">
        <f t="shared" si="3"/>
        <v>23</v>
      </c>
      <c r="Q11" s="3"/>
      <c r="U11" s="6"/>
    </row>
    <row r="12" spans="2:21" ht="15.75" thickBot="1" x14ac:dyDescent="0.3">
      <c r="B12" s="1">
        <v>3</v>
      </c>
      <c r="C12" s="2">
        <v>600</v>
      </c>
      <c r="D12" s="3">
        <v>43592</v>
      </c>
      <c r="E12" s="3">
        <v>43595</v>
      </c>
      <c r="F12" s="17">
        <f t="shared" si="0"/>
        <v>43616</v>
      </c>
      <c r="G12" s="12">
        <f t="shared" si="1"/>
        <v>5</v>
      </c>
      <c r="H12" s="13">
        <f t="shared" si="2"/>
        <v>4</v>
      </c>
      <c r="I12" s="15">
        <f>MONTH(E12)</f>
        <v>5</v>
      </c>
      <c r="J12" s="13">
        <f t="shared" si="3"/>
        <v>0</v>
      </c>
      <c r="Q12" s="3"/>
      <c r="U12" s="6"/>
    </row>
    <row r="13" spans="2:21" x14ac:dyDescent="0.25">
      <c r="I13" s="6"/>
    </row>
    <row r="15" spans="2:21" x14ac:dyDescent="0.25">
      <c r="B15" s="4"/>
      <c r="C15" s="4" t="s">
        <v>0</v>
      </c>
      <c r="D15" s="4" t="s">
        <v>1</v>
      </c>
      <c r="E15" s="4" t="s">
        <v>2</v>
      </c>
      <c r="F15" s="4" t="s">
        <v>3</v>
      </c>
      <c r="G15" s="4" t="s">
        <v>4</v>
      </c>
      <c r="M15" s="7"/>
    </row>
    <row r="16" spans="2:21" x14ac:dyDescent="0.25">
      <c r="B16" s="4">
        <v>1</v>
      </c>
      <c r="C16" s="5">
        <v>17</v>
      </c>
      <c r="D16" s="5">
        <v>1</v>
      </c>
      <c r="E16" s="18">
        <v>4</v>
      </c>
      <c r="F16" s="5">
        <v>7</v>
      </c>
      <c r="G16" s="5">
        <v>0</v>
      </c>
      <c r="M16" s="7"/>
    </row>
    <row r="17" spans="2:13" x14ac:dyDescent="0.25">
      <c r="B17" s="4">
        <v>2</v>
      </c>
      <c r="C17" s="5">
        <v>0</v>
      </c>
      <c r="D17" s="5">
        <v>0</v>
      </c>
      <c r="E17" s="5">
        <v>0</v>
      </c>
      <c r="F17" s="18">
        <v>26</v>
      </c>
      <c r="G17" s="5">
        <v>2</v>
      </c>
      <c r="M17" s="7"/>
    </row>
    <row r="18" spans="2:13" x14ac:dyDescent="0.25">
      <c r="B18" s="4">
        <v>3</v>
      </c>
      <c r="C18" s="5">
        <v>0</v>
      </c>
      <c r="D18" s="5">
        <v>1</v>
      </c>
      <c r="E18" s="5">
        <v>0</v>
      </c>
      <c r="F18" s="18">
        <v>36</v>
      </c>
      <c r="G18" s="5">
        <v>50</v>
      </c>
      <c r="M18" s="7"/>
    </row>
    <row r="19" spans="2:13" x14ac:dyDescent="0.25">
      <c r="M19" s="7"/>
    </row>
    <row r="20" spans="2:13" x14ac:dyDescent="0.25">
      <c r="B20" s="4"/>
      <c r="C20" s="4">
        <v>1</v>
      </c>
      <c r="D20" s="4">
        <v>2</v>
      </c>
      <c r="E20" s="4">
        <v>3</v>
      </c>
      <c r="F20" s="4">
        <v>4</v>
      </c>
      <c r="G20" s="4">
        <v>5</v>
      </c>
      <c r="M20" s="7"/>
    </row>
    <row r="21" spans="2:13" x14ac:dyDescent="0.25">
      <c r="B21" s="4">
        <v>1</v>
      </c>
      <c r="C21" s="5">
        <f>SUMIFS($H$2:$H$12,$B$2:$B$12,$B21,$G$2:$G$12,C$20)+SUMIFS($J$2:$J$12,$B$2:$B$12,$B21,$I$2:$I$12,C$20)</f>
        <v>17</v>
      </c>
      <c r="D21" s="5">
        <f t="shared" ref="D21:G23" si="4">SUMIFS($H$2:$H$12,$B$2:$B$12,$B21,$G$2:$G$12,D$20)+SUMIFS($J$2:$J$12,$B$2:$B$12,$B21,$I$2:$I$12,D$20)</f>
        <v>1</v>
      </c>
      <c r="E21" s="5">
        <f t="shared" si="4"/>
        <v>3</v>
      </c>
      <c r="F21" s="5">
        <f t="shared" si="4"/>
        <v>7</v>
      </c>
      <c r="G21" s="5">
        <f t="shared" si="4"/>
        <v>0</v>
      </c>
    </row>
    <row r="22" spans="2:13" x14ac:dyDescent="0.25">
      <c r="B22" s="4">
        <v>2</v>
      </c>
      <c r="C22" s="5">
        <f t="shared" ref="C22:C23" si="5">SUMIFS($H$2:$H$12,$B$2:$B$12,$B22,$G$2:$G$12,C$20)+SUMIFS($J$2:$J$12,$B$2:$B$12,$B22,$I$2:$I$12,C$20)</f>
        <v>0</v>
      </c>
      <c r="D22" s="5">
        <f t="shared" si="4"/>
        <v>0</v>
      </c>
      <c r="E22" s="5">
        <f t="shared" si="4"/>
        <v>0</v>
      </c>
      <c r="F22" s="5">
        <f t="shared" si="4"/>
        <v>25</v>
      </c>
      <c r="G22" s="5">
        <f t="shared" si="4"/>
        <v>2</v>
      </c>
    </row>
    <row r="23" spans="2:13" x14ac:dyDescent="0.25">
      <c r="B23" s="4">
        <v>3</v>
      </c>
      <c r="C23" s="5">
        <f t="shared" si="5"/>
        <v>0</v>
      </c>
      <c r="D23" s="5">
        <f t="shared" si="4"/>
        <v>1</v>
      </c>
      <c r="E23" s="5">
        <f t="shared" si="4"/>
        <v>0</v>
      </c>
      <c r="F23" s="5">
        <f t="shared" si="4"/>
        <v>34</v>
      </c>
      <c r="G23" s="5">
        <f t="shared" si="4"/>
        <v>50</v>
      </c>
    </row>
  </sheetData>
  <autoFilter ref="B1:E12"/>
  <sortState ref="B2:H12">
    <sortCondition ref="B2:B12"/>
    <sortCondition ref="D2:D12"/>
    <sortCondition ref="E2:E12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Administration</dc:creator>
  <cp:lastModifiedBy>YAMAN Mustafa UI EST</cp:lastModifiedBy>
  <dcterms:created xsi:type="dcterms:W3CDTF">2019-04-18T07:38:07Z</dcterms:created>
  <dcterms:modified xsi:type="dcterms:W3CDTF">2019-04-18T12:28:04Z</dcterms:modified>
</cp:coreProperties>
</file>