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12E04B5D-A37B-4E4A-93F7-F66D5CB54820}" xr6:coauthVersionLast="47" xr6:coauthVersionMax="47" xr10:uidLastSave="{00000000-0000-0000-0000-000000000000}"/>
  <bookViews>
    <workbookView xWindow="-120" yWindow="-120" windowWidth="29040" windowHeight="15990" xr2:uid="{312B08D0-1957-40CA-9B19-D7F9DFFE4227}"/>
  </bookViews>
  <sheets>
    <sheet name="Feuil1" sheetId="1" r:id="rId1"/>
    <sheet name="Q1" sheetId="3" r:id="rId2"/>
    <sheet name="Q2" sheetId="2" r:id="rId3"/>
  </sheets>
  <definedNames>
    <definedName name="DonnéesExternes_1" localSheetId="1" hidden="1">'Q1'!$A$1:$G$25</definedName>
    <definedName name="DonnéesExternes_1" localSheetId="2" hidden="1">'Q2'!$A$1:$M$25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5" i="1" l="1"/>
  <c r="A36" i="1"/>
  <c r="E34" i="1" s="1"/>
  <c r="E3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CAD884-5E1D-466A-AE5A-2A1C18AC5E45}" keepAlive="1" name="Requête - Q1" description="Connexion à la requête « Q1 » dans le classeur." type="5" refreshedVersion="7" background="1" saveData="1">
    <dbPr connection="Provider=Microsoft.Mashup.OleDb.1;Data Source=$Workbook$;Location=Q1;Extended Properties=&quot;&quot;" command="SELECT * FROM [Q1]"/>
  </connection>
  <connection id="2" xr16:uid="{51A29AAD-BE46-49CC-A235-20F6CEE90149}" keepAlive="1" name="Requête - Q2" description="Connexion à la requête « Q2 » dans le classeur." type="5" refreshedVersion="7" background="1" saveData="1">
    <dbPr connection="Provider=Microsoft.Mashup.OleDb.1;Data Source=$Workbook$;Location=Q2;Extended Properties=&quot;&quot;" command="SELECT * FROM [Q2]"/>
  </connection>
</connections>
</file>

<file path=xl/sharedStrings.xml><?xml version="1.0" encoding="utf-8"?>
<sst xmlns="http://schemas.openxmlformats.org/spreadsheetml/2006/main" count="198" uniqueCount="43">
  <si>
    <t>EXERCICE</t>
  </si>
  <si>
    <t>MTTC</t>
  </si>
  <si>
    <t>kWh</t>
  </si>
  <si>
    <t>Lieu consommation</t>
  </si>
  <si>
    <t>20/09/14AU19/03/15</t>
  </si>
  <si>
    <t>10/09/14AU04/09/15</t>
  </si>
  <si>
    <t>29/08/14AU04/09/15</t>
  </si>
  <si>
    <t>20/03/15AU17/09/15</t>
  </si>
  <si>
    <t>29/08/14AU12/01/15</t>
  </si>
  <si>
    <t>13/01/15AU03/03/15</t>
  </si>
  <si>
    <t>04/03/15AU04/09/15</t>
  </si>
  <si>
    <t>05/12/14AU01/09/15</t>
  </si>
  <si>
    <t>05/09/15AU01/03/16</t>
  </si>
  <si>
    <t>18/09/15AU21/03/16</t>
  </si>
  <si>
    <t>02/03/16AU01/09/16</t>
  </si>
  <si>
    <t>22/03/16AU21/09/16</t>
  </si>
  <si>
    <t>02/09/15AU08/03/16</t>
  </si>
  <si>
    <t>09/03/16AU01/09/16</t>
  </si>
  <si>
    <t>02/09/16AU02/03/17</t>
  </si>
  <si>
    <t>22/09/16AU21/03/17</t>
  </si>
  <si>
    <t>02/09/16AU16/03/17</t>
  </si>
  <si>
    <t>03/03/17AU25/04/17</t>
  </si>
  <si>
    <t>22/03/17AU31/05/17</t>
  </si>
  <si>
    <t>31/05/17AU31/07/17</t>
  </si>
  <si>
    <t>LIEU 1</t>
  </si>
  <si>
    <t>LIEU 2</t>
  </si>
  <si>
    <t>LIEU 3</t>
  </si>
  <si>
    <t>LIEU 4</t>
  </si>
  <si>
    <t>LIEU 5</t>
  </si>
  <si>
    <t>Date consommation</t>
  </si>
  <si>
    <t>nb jour du 02/09/16 au 31/12/16</t>
  </si>
  <si>
    <t>nb jour du 01/01/17 au 16/03/17</t>
  </si>
  <si>
    <t>Pour la question 2 : au prorata sur chaque année</t>
  </si>
  <si>
    <t>Date_Debut</t>
  </si>
  <si>
    <t>Date_Fin</t>
  </si>
  <si>
    <t>Nb_Jour_Total_Conso</t>
  </si>
  <si>
    <t>Nb_Jours_To_Fin_Annee_Deb</t>
  </si>
  <si>
    <t>Nb_Jours_To_Date_Fin</t>
  </si>
  <si>
    <t>A_Cheval</t>
  </si>
  <si>
    <t>Montant_Debut_Fin_Annee</t>
  </si>
  <si>
    <t>Montant_Fin_Deb_Annee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</si>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</sst>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164" formatCode="_-* #,##0\ _€_-;\-* #,##0\ _€_-;_-* &quot;-&quot;\ _€_-;_-@_-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/>
      <top/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2" xfId="1" applyNumberFormat="1" applyFont="1" applyFill="1" applyBorder="1" applyAlignment="1">
      <alignment horizontal="left" vertical="center"/>
    </xf>
    <xf numFmtId="165" fontId="0" fillId="0" borderId="1" xfId="1" applyNumberFormat="1" applyFont="1" applyFill="1" applyBorder="1" applyAlignment="1">
      <alignment horizontal="right" vertical="center"/>
    </xf>
    <xf numFmtId="0" fontId="0" fillId="0" borderId="1" xfId="1" applyNumberFormat="1" applyFont="1" applyFill="1" applyBorder="1" applyAlignment="1">
      <alignment horizontal="left" vertical="center"/>
    </xf>
    <xf numFmtId="0" fontId="0" fillId="0" borderId="1" xfId="1" applyNumberFormat="1" applyFont="1" applyFill="1" applyBorder="1" applyAlignment="1">
      <alignment horizontal="left"/>
    </xf>
    <xf numFmtId="164" fontId="0" fillId="0" borderId="3" xfId="1" applyNumberFormat="1" applyFont="1" applyFill="1" applyBorder="1" applyAlignment="1">
      <alignment horizontal="left" vertical="center"/>
    </xf>
    <xf numFmtId="0" fontId="0" fillId="0" borderId="7" xfId="1" applyNumberFormat="1" applyFont="1" applyFill="1" applyBorder="1" applyAlignment="1">
      <alignment horizontal="left" vertical="center"/>
    </xf>
    <xf numFmtId="165" fontId="0" fillId="0" borderId="8" xfId="1" applyNumberFormat="1" applyFont="1" applyFill="1" applyBorder="1" applyAlignment="1">
      <alignment horizontal="right" vertical="center"/>
    </xf>
    <xf numFmtId="0" fontId="0" fillId="0" borderId="8" xfId="1" applyNumberFormat="1" applyFont="1" applyFill="1" applyBorder="1" applyAlignment="1">
      <alignment horizontal="left" vertical="center"/>
    </xf>
    <xf numFmtId="0" fontId="0" fillId="0" borderId="8" xfId="1" applyNumberFormat="1" applyFont="1" applyFill="1" applyBorder="1" applyAlignment="1">
      <alignment horizontal="left"/>
    </xf>
    <xf numFmtId="164" fontId="0" fillId="0" borderId="9" xfId="1" applyNumberFormat="1" applyFont="1" applyFill="1" applyBorder="1" applyAlignment="1">
      <alignment horizontal="left" vertical="center"/>
    </xf>
    <xf numFmtId="0" fontId="0" fillId="0" borderId="0" xfId="0" applyFill="1"/>
    <xf numFmtId="0" fontId="2" fillId="0" borderId="4" xfId="1" applyNumberFormat="1" applyFont="1" applyFill="1" applyBorder="1" applyAlignment="1">
      <alignment horizontal="center" vertical="center"/>
    </xf>
    <xf numFmtId="165" fontId="2" fillId="0" borderId="5" xfId="1" applyNumberFormat="1" applyFont="1" applyFill="1" applyBorder="1" applyAlignment="1">
      <alignment horizontal="center" vertical="center"/>
    </xf>
    <xf numFmtId="0" fontId="2" fillId="0" borderId="5" xfId="1" applyNumberFormat="1" applyFont="1" applyFill="1" applyBorder="1" applyAlignment="1">
      <alignment horizontal="center" vertical="center"/>
    </xf>
    <xf numFmtId="164" fontId="2" fillId="0" borderId="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1" applyNumberFormat="1" applyFont="1" applyBorder="1" applyAlignment="1">
      <alignment horizontal="left" vertical="center"/>
    </xf>
    <xf numFmtId="165" fontId="0" fillId="0" borderId="1" xfId="1" applyNumberFormat="1" applyFont="1" applyBorder="1" applyAlignment="1">
      <alignment horizontal="right" vertical="center"/>
    </xf>
    <xf numFmtId="164" fontId="0" fillId="0" borderId="1" xfId="1" applyNumberFormat="1" applyFont="1" applyBorder="1" applyAlignment="1">
      <alignment horizontal="left" vertical="center"/>
    </xf>
    <xf numFmtId="14" fontId="0" fillId="0" borderId="0" xfId="0" applyNumberFormat="1" applyFill="1"/>
    <xf numFmtId="165" fontId="0" fillId="0" borderId="0" xfId="0" applyNumberFormat="1" applyFill="1"/>
    <xf numFmtId="0" fontId="0" fillId="2" borderId="1" xfId="1" applyNumberFormat="1" applyFont="1" applyFill="1" applyBorder="1" applyAlignment="1">
      <alignment horizontal="left"/>
    </xf>
    <xf numFmtId="0" fontId="0" fillId="0" borderId="0" xfId="0" applyNumberFormat="1"/>
    <xf numFmtId="22" fontId="0" fillId="0" borderId="0" xfId="0" applyNumberFormat="1"/>
  </cellXfs>
  <cellStyles count="2">
    <cellStyle name="Milliers [0]" xfId="1" builtinId="6"/>
    <cellStyle name="Normal" xfId="0" builtinId="0"/>
  </cellStyles>
  <dxfs count="34"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_€_-;\-* #,##0\ _€_-;_-* &quot;-&quot;\ _€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numFmt numFmtId="0" formatCode="General"/>
      <fill>
        <patternFill patternType="none">
          <fgColor indexed="64"/>
          <bgColor auto="1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4608373-9055-4B9D-8347-5453BF5648ED}" autoFormatId="16" applyNumberFormats="0" applyBorderFormats="0" applyFontFormats="0" applyPatternFormats="0" applyAlignmentFormats="0" applyWidthHeightFormats="0">
  <queryTableRefresh nextId="8">
    <queryTableFields count="7">
      <queryTableField id="1" name="EXERCICE" tableColumnId="1"/>
      <queryTableField id="2" name="MTTC" tableColumnId="2"/>
      <queryTableField id="3" name="kWh" tableColumnId="3"/>
      <queryTableField id="4" name="Date consommation" tableColumnId="4"/>
      <queryTableField id="5" name="Lieu consommation" tableColumnId="5"/>
      <queryTableField id="6" name="Date_Debut" tableColumnId="6"/>
      <queryTableField id="7" name="Date_Fin" tableColumnId="7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7A805F3C-BDCC-4FDD-A508-C0B980C07A9F}" autoFormatId="16" applyNumberFormats="0" applyBorderFormats="0" applyFontFormats="0" applyPatternFormats="0" applyAlignmentFormats="0" applyWidthHeightFormats="0">
  <queryTableRefresh nextId="14">
    <queryTableFields count="13">
      <queryTableField id="1" name="EXERCICE" tableColumnId="1"/>
      <queryTableField id="2" name="MTTC" tableColumnId="2"/>
      <queryTableField id="3" name="kWh" tableColumnId="3"/>
      <queryTableField id="4" name="Date consommation" tableColumnId="4"/>
      <queryTableField id="5" name="Lieu consommation" tableColumnId="5"/>
      <queryTableField id="6" name="Date_Debut" tableColumnId="6"/>
      <queryTableField id="7" name="Date_Fin" tableColumnId="7"/>
      <queryTableField id="8" name="Nb_Jour_Total_Conso" tableColumnId="8"/>
      <queryTableField id="9" name="Nb_Jours_To_Fin_Annee_Deb" tableColumnId="9"/>
      <queryTableField id="10" name="Nb_Jours_To_Date_Fin" tableColumnId="10"/>
      <queryTableField id="11" name="A_Cheval" tableColumnId="11"/>
      <queryTableField id="12" name="Montant_Debut_Fin_Annee" tableColumnId="12"/>
      <queryTableField id="13" name="Montant_Fin_Deb_Annee" tableColumnId="1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F18E9A-D4C9-475C-9CB4-8C89B8F7E1E8}" name="Tableau1" displayName="Tableau1" ref="A1:E25" totalsRowShown="0" headerRowDxfId="17" dataDxfId="15" headerRowBorderDxfId="16" tableBorderDxfId="14" totalsRowBorderDxfId="13" headerRowCellStyle="Milliers [0]">
  <autoFilter ref="A1:E25" xr:uid="{9DF18E9A-D4C9-475C-9CB4-8C89B8F7E1E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D84CA641-1E97-48BB-B447-F2D8039E8D72}" name="EXERCICE" dataDxfId="12" dataCellStyle="Milliers [0]"/>
    <tableColumn id="2" xr3:uid="{403107B0-EDBD-4B67-98AE-5D7F3B09B80B}" name="MTTC" dataDxfId="11" dataCellStyle="Milliers [0]"/>
    <tableColumn id="3" xr3:uid="{5F65A884-2955-41E0-A678-FDB452A2CD26}" name="kWh" dataDxfId="10" dataCellStyle="Milliers [0]"/>
    <tableColumn id="4" xr3:uid="{B123AE32-CCD0-41F1-B64B-6C37D42AFD0A}" name="Date consommation" dataDxfId="9" dataCellStyle="Milliers [0]"/>
    <tableColumn id="5" xr3:uid="{0141D570-2CC7-417E-82E6-D1BDC5CA64F6}" name="Lieu consommation" dataDxfId="8" dataCellStyle="Milliers [0]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254C69-604B-498E-B357-D2C5CE2FF211}" name="_Q1" displayName="_Q1" ref="A1:G25" tableType="queryTable" totalsRowShown="0">
  <autoFilter ref="A1:G25" xr:uid="{BD254C69-604B-498E-B357-D2C5CE2FF211}"/>
  <tableColumns count="7">
    <tableColumn id="1" xr3:uid="{688BA88D-C534-4162-9213-BD0E52467FE2}" uniqueName="1" name="EXERCICE" queryTableFieldId="1"/>
    <tableColumn id="2" xr3:uid="{1FBF67DD-04E6-4FBD-8E2C-679ECD1A88C0}" uniqueName="2" name="MTTC" queryTableFieldId="2"/>
    <tableColumn id="3" xr3:uid="{EE5383FA-BABC-440A-910E-30632131AA09}" uniqueName="3" name="kWh" queryTableFieldId="3"/>
    <tableColumn id="4" xr3:uid="{96534F64-1397-4DA0-978F-CD13EC9AED00}" uniqueName="4" name="Date consommation" queryTableFieldId="4" dataDxfId="3"/>
    <tableColumn id="5" xr3:uid="{7BFD4D0F-8C14-417A-A4D4-DD02D6950A82}" uniqueName="5" name="Lieu consommation" queryTableFieldId="5" dataDxfId="2"/>
    <tableColumn id="6" xr3:uid="{ED68D09B-2A24-4316-9156-8AF24A0C9C9E}" uniqueName="6" name="Date_Debut" queryTableFieldId="6" dataDxfId="1"/>
    <tableColumn id="7" xr3:uid="{FF799479-571D-46D1-90C6-E29CD2AD465F}" uniqueName="7" name="Date_Fin" queryTableFieldId="7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84A19B-959C-490D-A848-06098BB9EA0A}" name="_Q2" displayName="_Q2" ref="A1:M25" tableType="queryTable" totalsRowShown="0">
  <autoFilter ref="A1:M25" xr:uid="{3884A19B-959C-490D-A848-06098BB9EA0A}"/>
  <tableColumns count="13">
    <tableColumn id="1" xr3:uid="{937CDD2F-64DD-4558-B051-F663B587739E}" uniqueName="1" name="EXERCICE" queryTableFieldId="1"/>
    <tableColumn id="2" xr3:uid="{9CECBCCD-471D-4EAF-BD22-D91896570D5B}" uniqueName="2" name="MTTC" queryTableFieldId="2"/>
    <tableColumn id="3" xr3:uid="{CABB042A-84D9-400A-9A13-62106C5369B9}" uniqueName="3" name="kWh" queryTableFieldId="3"/>
    <tableColumn id="4" xr3:uid="{8DBC61FA-537B-4975-99D9-CB96449F9756}" uniqueName="4" name="Date consommation" queryTableFieldId="4" dataDxfId="7"/>
    <tableColumn id="5" xr3:uid="{47DF1C48-7997-4AA3-9F2B-02AF37321CDB}" uniqueName="5" name="Lieu consommation" queryTableFieldId="5" dataDxfId="6"/>
    <tableColumn id="6" xr3:uid="{3F5F93C2-9D24-4F70-AFB0-7C3EC8B493DF}" uniqueName="6" name="Date_Debut" queryTableFieldId="6" dataDxfId="5"/>
    <tableColumn id="7" xr3:uid="{EB4454DF-22AC-40AE-961B-17F8085D28E5}" uniqueName="7" name="Date_Fin" queryTableFieldId="7" dataDxfId="4"/>
    <tableColumn id="8" xr3:uid="{0386C78B-3320-41D3-A9DA-FA967D9A7EDB}" uniqueName="8" name="Nb_Jour_Total_Conso" queryTableFieldId="8"/>
    <tableColumn id="9" xr3:uid="{C3C60CFC-ABAE-4141-A753-4B9D69D26ABF}" uniqueName="9" name="Nb_Jours_To_Fin_Annee_Deb" queryTableFieldId="9"/>
    <tableColumn id="10" xr3:uid="{6975E667-1472-4E0D-A152-474E9E8E8AE5}" uniqueName="10" name="Nb_Jours_To_Date_Fin" queryTableFieldId="10"/>
    <tableColumn id="11" xr3:uid="{5EBD4A05-1E0B-4023-8E14-BB922DBE29F5}" uniqueName="11" name="A_Cheval" queryTableFieldId="11"/>
    <tableColumn id="12" xr3:uid="{9EF4D2C6-6BD7-406E-9B5D-4A4B24CEA693}" uniqueName="12" name="Montant_Debut_Fin_Annee" queryTableFieldId="12"/>
    <tableColumn id="13" xr3:uid="{95F2FFDA-0809-47F9-A215-7627888F9FCD}" uniqueName="13" name="Montant_Fin_Deb_Annee" queryTableFieldId="13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C4EC7-F0A2-4DAC-AA5B-E22B16E6812F}">
  <dimension ref="A1:E41"/>
  <sheetViews>
    <sheetView showGridLines="0" tabSelected="1" workbookViewId="0">
      <selection activeCell="E34" sqref="E34"/>
    </sheetView>
  </sheetViews>
  <sheetFormatPr baseColWidth="10" defaultRowHeight="15" x14ac:dyDescent="0.25"/>
  <cols>
    <col min="1" max="1" width="12.85546875" style="11" customWidth="1"/>
    <col min="2" max="2" width="11.7109375" style="11" customWidth="1"/>
    <col min="3" max="3" width="12.85546875" style="11" customWidth="1"/>
    <col min="4" max="4" width="22.28515625" style="11" customWidth="1"/>
    <col min="5" max="5" width="19" style="11" customWidth="1"/>
  </cols>
  <sheetData>
    <row r="1" spans="1:5" s="16" customFormat="1" ht="15.75" thickBot="1" x14ac:dyDescent="0.3">
      <c r="A1" s="12" t="s">
        <v>0</v>
      </c>
      <c r="B1" s="13" t="s">
        <v>1</v>
      </c>
      <c r="C1" s="14" t="s">
        <v>2</v>
      </c>
      <c r="D1" s="14" t="s">
        <v>29</v>
      </c>
      <c r="E1" s="15" t="s">
        <v>3</v>
      </c>
    </row>
    <row r="2" spans="1:5" x14ac:dyDescent="0.25">
      <c r="A2" s="1">
        <v>2015</v>
      </c>
      <c r="B2" s="2">
        <v>2441.2399999999998</v>
      </c>
      <c r="C2" s="3">
        <v>37571</v>
      </c>
      <c r="D2" s="4" t="s">
        <v>4</v>
      </c>
      <c r="E2" s="5" t="s">
        <v>24</v>
      </c>
    </row>
    <row r="3" spans="1:5" x14ac:dyDescent="0.25">
      <c r="A3" s="1">
        <v>2015</v>
      </c>
      <c r="B3" s="2">
        <v>5070.2299999999996</v>
      </c>
      <c r="C3" s="3">
        <v>74300</v>
      </c>
      <c r="D3" s="4" t="s">
        <v>5</v>
      </c>
      <c r="E3" s="5" t="s">
        <v>26</v>
      </c>
    </row>
    <row r="4" spans="1:5" x14ac:dyDescent="0.25">
      <c r="A4" s="1">
        <v>2015</v>
      </c>
      <c r="B4" s="2">
        <v>3734.43</v>
      </c>
      <c r="C4" s="3">
        <v>55294</v>
      </c>
      <c r="D4" s="4" t="s">
        <v>6</v>
      </c>
      <c r="E4" s="5" t="s">
        <v>27</v>
      </c>
    </row>
    <row r="5" spans="1:5" x14ac:dyDescent="0.25">
      <c r="A5" s="1">
        <v>2015</v>
      </c>
      <c r="B5" s="2">
        <v>876.75</v>
      </c>
      <c r="C5" s="3">
        <v>12459</v>
      </c>
      <c r="D5" s="4" t="s">
        <v>7</v>
      </c>
      <c r="E5" s="5" t="s">
        <v>24</v>
      </c>
    </row>
    <row r="6" spans="1:5" x14ac:dyDescent="0.25">
      <c r="A6" s="1">
        <v>2015</v>
      </c>
      <c r="B6" s="2">
        <v>894.18</v>
      </c>
      <c r="C6" s="3">
        <v>13036</v>
      </c>
      <c r="D6" s="4" t="s">
        <v>8</v>
      </c>
      <c r="E6" s="5" t="s">
        <v>28</v>
      </c>
    </row>
    <row r="7" spans="1:5" x14ac:dyDescent="0.25">
      <c r="A7" s="1">
        <v>2015</v>
      </c>
      <c r="B7" s="2">
        <v>607.79</v>
      </c>
      <c r="C7" s="3">
        <v>9370</v>
      </c>
      <c r="D7" s="4" t="s">
        <v>9</v>
      </c>
      <c r="E7" s="5" t="s">
        <v>28</v>
      </c>
    </row>
    <row r="8" spans="1:5" x14ac:dyDescent="0.25">
      <c r="A8" s="1">
        <v>2015</v>
      </c>
      <c r="B8" s="2">
        <v>738.13</v>
      </c>
      <c r="C8" s="3">
        <v>10184</v>
      </c>
      <c r="D8" s="4" t="s">
        <v>10</v>
      </c>
      <c r="E8" s="5" t="s">
        <v>28</v>
      </c>
    </row>
    <row r="9" spans="1:5" x14ac:dyDescent="0.25">
      <c r="A9" s="1">
        <v>2015</v>
      </c>
      <c r="B9" s="2">
        <v>2181.54</v>
      </c>
      <c r="C9" s="3">
        <v>33417</v>
      </c>
      <c r="D9" s="4" t="s">
        <v>11</v>
      </c>
      <c r="E9" s="5" t="s">
        <v>25</v>
      </c>
    </row>
    <row r="10" spans="1:5" x14ac:dyDescent="0.25">
      <c r="A10" s="1">
        <v>2016</v>
      </c>
      <c r="B10" s="2">
        <v>3405.25</v>
      </c>
      <c r="C10" s="3">
        <v>59678</v>
      </c>
      <c r="D10" s="4" t="s">
        <v>12</v>
      </c>
      <c r="E10" s="5" t="s">
        <v>26</v>
      </c>
    </row>
    <row r="11" spans="1:5" x14ac:dyDescent="0.25">
      <c r="A11" s="1">
        <v>2016</v>
      </c>
      <c r="B11" s="2">
        <v>2183.63</v>
      </c>
      <c r="C11" s="3">
        <v>38247</v>
      </c>
      <c r="D11" s="4" t="s">
        <v>12</v>
      </c>
      <c r="E11" s="5" t="s">
        <v>27</v>
      </c>
    </row>
    <row r="12" spans="1:5" x14ac:dyDescent="0.25">
      <c r="A12" s="1">
        <v>2016</v>
      </c>
      <c r="B12" s="2">
        <v>2232.54</v>
      </c>
      <c r="C12" s="3">
        <v>33969</v>
      </c>
      <c r="D12" s="4" t="s">
        <v>13</v>
      </c>
      <c r="E12" s="5" t="s">
        <v>24</v>
      </c>
    </row>
    <row r="13" spans="1:5" x14ac:dyDescent="0.25">
      <c r="A13" s="1">
        <v>2016</v>
      </c>
      <c r="B13" s="2">
        <v>1175.47</v>
      </c>
      <c r="C13" s="3">
        <v>19849</v>
      </c>
      <c r="D13" s="4" t="s">
        <v>14</v>
      </c>
      <c r="E13" s="5" t="s">
        <v>26</v>
      </c>
    </row>
    <row r="14" spans="1:5" x14ac:dyDescent="0.25">
      <c r="A14" s="1">
        <v>2016</v>
      </c>
      <c r="B14" s="2">
        <v>1290.23</v>
      </c>
      <c r="C14" s="3">
        <v>23155</v>
      </c>
      <c r="D14" s="4" t="s">
        <v>14</v>
      </c>
      <c r="E14" s="5" t="s">
        <v>27</v>
      </c>
    </row>
    <row r="15" spans="1:5" x14ac:dyDescent="0.25">
      <c r="A15" s="1">
        <v>2016</v>
      </c>
      <c r="B15" s="2">
        <v>928.87</v>
      </c>
      <c r="C15" s="3">
        <v>12907</v>
      </c>
      <c r="D15" s="4" t="s">
        <v>15</v>
      </c>
      <c r="E15" s="5" t="s">
        <v>24</v>
      </c>
    </row>
    <row r="16" spans="1:5" x14ac:dyDescent="0.25">
      <c r="A16" s="1">
        <v>2016</v>
      </c>
      <c r="B16" s="2">
        <v>1404.38</v>
      </c>
      <c r="C16" s="3">
        <v>20838</v>
      </c>
      <c r="D16" s="4" t="s">
        <v>12</v>
      </c>
      <c r="E16" s="5" t="s">
        <v>28</v>
      </c>
    </row>
    <row r="17" spans="1:5" x14ac:dyDescent="0.25">
      <c r="A17" s="1">
        <v>2016</v>
      </c>
      <c r="B17" s="2">
        <v>815.91</v>
      </c>
      <c r="C17" s="3">
        <v>11128</v>
      </c>
      <c r="D17" s="4" t="s">
        <v>14</v>
      </c>
      <c r="E17" s="5" t="s">
        <v>28</v>
      </c>
    </row>
    <row r="18" spans="1:5" x14ac:dyDescent="0.25">
      <c r="A18" s="1">
        <v>2016</v>
      </c>
      <c r="B18" s="2">
        <v>489.29</v>
      </c>
      <c r="C18" s="3">
        <v>5827</v>
      </c>
      <c r="D18" s="4" t="s">
        <v>16</v>
      </c>
      <c r="E18" s="5" t="s">
        <v>25</v>
      </c>
    </row>
    <row r="19" spans="1:5" x14ac:dyDescent="0.25">
      <c r="A19" s="1">
        <v>2016</v>
      </c>
      <c r="B19" s="2">
        <v>711.51</v>
      </c>
      <c r="C19" s="3">
        <v>9703</v>
      </c>
      <c r="D19" s="4" t="s">
        <v>17</v>
      </c>
      <c r="E19" s="5" t="s">
        <v>25</v>
      </c>
    </row>
    <row r="20" spans="1:5" x14ac:dyDescent="0.25">
      <c r="A20" s="1">
        <v>2017</v>
      </c>
      <c r="B20" s="2">
        <v>1348.91</v>
      </c>
      <c r="C20" s="3">
        <v>25324</v>
      </c>
      <c r="D20" s="4" t="s">
        <v>18</v>
      </c>
      <c r="E20" s="5" t="s">
        <v>27</v>
      </c>
    </row>
    <row r="21" spans="1:5" x14ac:dyDescent="0.25">
      <c r="A21" s="1">
        <v>2017</v>
      </c>
      <c r="B21" s="2">
        <v>2523.75</v>
      </c>
      <c r="C21" s="3">
        <v>37568</v>
      </c>
      <c r="D21" s="4" t="s">
        <v>19</v>
      </c>
      <c r="E21" s="5" t="s">
        <v>24</v>
      </c>
    </row>
    <row r="22" spans="1:5" x14ac:dyDescent="0.25">
      <c r="A22" s="1">
        <v>2017</v>
      </c>
      <c r="B22" s="2">
        <v>6048.93</v>
      </c>
      <c r="C22" s="3">
        <v>118569</v>
      </c>
      <c r="D22" s="4" t="s">
        <v>20</v>
      </c>
      <c r="E22" s="5" t="s">
        <v>26</v>
      </c>
    </row>
    <row r="23" spans="1:5" x14ac:dyDescent="0.25">
      <c r="A23" s="1">
        <v>2017</v>
      </c>
      <c r="B23" s="2">
        <v>170.13</v>
      </c>
      <c r="C23" s="3">
        <v>2604</v>
      </c>
      <c r="D23" s="4" t="s">
        <v>21</v>
      </c>
      <c r="E23" s="5" t="s">
        <v>27</v>
      </c>
    </row>
    <row r="24" spans="1:5" x14ac:dyDescent="0.25">
      <c r="A24" s="1">
        <v>2017</v>
      </c>
      <c r="B24" s="2">
        <v>899.52</v>
      </c>
      <c r="C24" s="3">
        <v>13119</v>
      </c>
      <c r="D24" s="4" t="s">
        <v>22</v>
      </c>
      <c r="E24" s="5" t="s">
        <v>24</v>
      </c>
    </row>
    <row r="25" spans="1:5" x14ac:dyDescent="0.25">
      <c r="A25" s="6">
        <v>2017</v>
      </c>
      <c r="B25" s="7">
        <v>138.19999999999999</v>
      </c>
      <c r="C25" s="8">
        <v>1608</v>
      </c>
      <c r="D25" s="9" t="s">
        <v>23</v>
      </c>
      <c r="E25" s="10" t="s">
        <v>24</v>
      </c>
    </row>
    <row r="30" spans="1:5" x14ac:dyDescent="0.25">
      <c r="B30" s="11" t="s">
        <v>32</v>
      </c>
    </row>
    <row r="32" spans="1:5" x14ac:dyDescent="0.25">
      <c r="A32" s="17">
        <v>2017</v>
      </c>
      <c r="B32" s="18">
        <v>6048.93</v>
      </c>
      <c r="C32" s="17">
        <v>118569</v>
      </c>
      <c r="D32" s="22" t="s">
        <v>20</v>
      </c>
      <c r="E32" s="19" t="s">
        <v>26</v>
      </c>
    </row>
    <row r="34" spans="1:5" x14ac:dyDescent="0.25">
      <c r="A34" s="11">
        <v>120</v>
      </c>
      <c r="B34" s="11" t="s">
        <v>30</v>
      </c>
      <c r="E34" s="21">
        <f>A34*B32/A36</f>
        <v>3741.6061855670109</v>
      </c>
    </row>
    <row r="35" spans="1:5" x14ac:dyDescent="0.25">
      <c r="A35" s="11">
        <v>74</v>
      </c>
      <c r="B35" s="11" t="s">
        <v>31</v>
      </c>
      <c r="E35" s="21">
        <f>B32*A35/A36</f>
        <v>2307.3238144329898</v>
      </c>
    </row>
    <row r="36" spans="1:5" x14ac:dyDescent="0.25">
      <c r="A36" s="11">
        <f>A34+A35</f>
        <v>194</v>
      </c>
      <c r="E36" s="21">
        <f>E35+E34</f>
        <v>6048.93</v>
      </c>
    </row>
    <row r="38" spans="1:5" x14ac:dyDescent="0.25">
      <c r="A38" s="20"/>
    </row>
    <row r="39" spans="1:5" x14ac:dyDescent="0.25">
      <c r="A39" s="20"/>
    </row>
    <row r="40" spans="1:5" x14ac:dyDescent="0.25">
      <c r="A40" s="20"/>
    </row>
    <row r="41" spans="1:5" x14ac:dyDescent="0.25">
      <c r="A41" s="20"/>
    </row>
  </sheetData>
  <conditionalFormatting sqref="A1:E25">
    <cfRule type="expression" dxfId="33" priority="18">
      <formula>$A1=2022</formula>
    </cfRule>
    <cfRule type="expression" dxfId="32" priority="19">
      <formula>$A1=2015</formula>
    </cfRule>
    <cfRule type="expression" dxfId="31" priority="20">
      <formula>$A1=2016</formula>
    </cfRule>
    <cfRule type="expression" dxfId="30" priority="21">
      <formula>$A1=2017</formula>
    </cfRule>
    <cfRule type="expression" dxfId="29" priority="22">
      <formula>$A1=2018</formula>
    </cfRule>
    <cfRule type="expression" dxfId="28" priority="23">
      <formula>$A1=2019</formula>
    </cfRule>
    <cfRule type="expression" dxfId="27" priority="24">
      <formula>$A1=2020</formula>
    </cfRule>
    <cfRule type="expression" dxfId="26" priority="25">
      <formula>$A1=2021</formula>
    </cfRule>
  </conditionalFormatting>
  <conditionalFormatting sqref="A32:E32">
    <cfRule type="expression" dxfId="25" priority="1">
      <formula>#REF!=2022</formula>
    </cfRule>
    <cfRule type="expression" dxfId="24" priority="2">
      <formula>#REF!=2015</formula>
    </cfRule>
    <cfRule type="expression" dxfId="23" priority="3">
      <formula>#REF!=2016</formula>
    </cfRule>
    <cfRule type="expression" dxfId="22" priority="4">
      <formula>#REF!=2017</formula>
    </cfRule>
    <cfRule type="expression" dxfId="21" priority="5">
      <formula>#REF!=2018</formula>
    </cfRule>
    <cfRule type="expression" dxfId="20" priority="6">
      <formula>#REF!=2019</formula>
    </cfRule>
    <cfRule type="expression" dxfId="19" priority="7">
      <formula>#REF!=2020</formula>
    </cfRule>
    <cfRule type="expression" dxfId="18" priority="8">
      <formula>#REF!=2021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54E65-3FF3-435B-AF31-C50F4325CA20}">
  <dimension ref="A1:G25"/>
  <sheetViews>
    <sheetView workbookViewId="0">
      <selection activeCell="J16" sqref="J16"/>
    </sheetView>
  </sheetViews>
  <sheetFormatPr baseColWidth="10" defaultRowHeight="15" x14ac:dyDescent="0.25"/>
  <cols>
    <col min="2" max="2" width="8.28515625" bestFit="1" customWidth="1"/>
    <col min="3" max="3" width="7.42578125" bestFit="1" customWidth="1"/>
    <col min="4" max="4" width="21.140625" bestFit="1" customWidth="1"/>
    <col min="5" max="5" width="20.7109375" bestFit="1" customWidth="1"/>
    <col min="6" max="7" width="15.710937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29</v>
      </c>
      <c r="E1" t="s">
        <v>3</v>
      </c>
      <c r="F1" t="s">
        <v>33</v>
      </c>
      <c r="G1" t="s">
        <v>34</v>
      </c>
    </row>
    <row r="2" spans="1:7" x14ac:dyDescent="0.25">
      <c r="A2">
        <v>2015</v>
      </c>
      <c r="B2">
        <v>894.18</v>
      </c>
      <c r="C2">
        <v>13036</v>
      </c>
      <c r="D2" s="23" t="s">
        <v>8</v>
      </c>
      <c r="E2" s="23" t="s">
        <v>28</v>
      </c>
      <c r="F2" s="24">
        <v>41880</v>
      </c>
      <c r="G2" s="24">
        <v>42016</v>
      </c>
    </row>
    <row r="3" spans="1:7" x14ac:dyDescent="0.25">
      <c r="A3">
        <v>2015</v>
      </c>
      <c r="B3">
        <v>3734.43</v>
      </c>
      <c r="C3">
        <v>55294</v>
      </c>
      <c r="D3" s="23" t="s">
        <v>6</v>
      </c>
      <c r="E3" s="23" t="s">
        <v>27</v>
      </c>
      <c r="F3" s="24">
        <v>41880</v>
      </c>
      <c r="G3" s="24">
        <v>42251</v>
      </c>
    </row>
    <row r="4" spans="1:7" x14ac:dyDescent="0.25">
      <c r="A4">
        <v>2015</v>
      </c>
      <c r="B4">
        <v>5070.2299999999996</v>
      </c>
      <c r="C4">
        <v>74300</v>
      </c>
      <c r="D4" s="23" t="s">
        <v>5</v>
      </c>
      <c r="E4" s="23" t="s">
        <v>26</v>
      </c>
      <c r="F4" s="24">
        <v>41892</v>
      </c>
      <c r="G4" s="24">
        <v>42251</v>
      </c>
    </row>
    <row r="5" spans="1:7" x14ac:dyDescent="0.25">
      <c r="A5">
        <v>2015</v>
      </c>
      <c r="B5">
        <v>2441.2399999999998</v>
      </c>
      <c r="C5">
        <v>37571</v>
      </c>
      <c r="D5" s="23" t="s">
        <v>4</v>
      </c>
      <c r="E5" s="23" t="s">
        <v>24</v>
      </c>
      <c r="F5" s="24">
        <v>41902</v>
      </c>
      <c r="G5" s="24">
        <v>42082</v>
      </c>
    </row>
    <row r="6" spans="1:7" x14ac:dyDescent="0.25">
      <c r="A6">
        <v>2015</v>
      </c>
      <c r="B6">
        <v>2181.54</v>
      </c>
      <c r="C6">
        <v>33417</v>
      </c>
      <c r="D6" s="23" t="s">
        <v>11</v>
      </c>
      <c r="E6" s="23" t="s">
        <v>25</v>
      </c>
      <c r="F6" s="24">
        <v>41978</v>
      </c>
      <c r="G6" s="24">
        <v>42248</v>
      </c>
    </row>
    <row r="7" spans="1:7" x14ac:dyDescent="0.25">
      <c r="A7">
        <v>2015</v>
      </c>
      <c r="B7">
        <v>607.79</v>
      </c>
      <c r="C7">
        <v>9370</v>
      </c>
      <c r="D7" s="23" t="s">
        <v>9</v>
      </c>
      <c r="E7" s="23" t="s">
        <v>28</v>
      </c>
      <c r="F7" s="24">
        <v>42017</v>
      </c>
      <c r="G7" s="24">
        <v>42066</v>
      </c>
    </row>
    <row r="8" spans="1:7" x14ac:dyDescent="0.25">
      <c r="A8">
        <v>2015</v>
      </c>
      <c r="B8">
        <v>738.13</v>
      </c>
      <c r="C8">
        <v>10184</v>
      </c>
      <c r="D8" s="23" t="s">
        <v>10</v>
      </c>
      <c r="E8" s="23" t="s">
        <v>28</v>
      </c>
      <c r="F8" s="24">
        <v>42067</v>
      </c>
      <c r="G8" s="24">
        <v>42251</v>
      </c>
    </row>
    <row r="9" spans="1:7" x14ac:dyDescent="0.25">
      <c r="A9">
        <v>2015</v>
      </c>
      <c r="B9">
        <v>876.75</v>
      </c>
      <c r="C9">
        <v>12459</v>
      </c>
      <c r="D9" s="23" t="s">
        <v>7</v>
      </c>
      <c r="E9" s="23" t="s">
        <v>24</v>
      </c>
      <c r="F9" s="24">
        <v>42083</v>
      </c>
      <c r="G9" s="24">
        <v>42264</v>
      </c>
    </row>
    <row r="10" spans="1:7" x14ac:dyDescent="0.25">
      <c r="A10">
        <v>2016</v>
      </c>
      <c r="B10">
        <v>489.29</v>
      </c>
      <c r="C10">
        <v>5827</v>
      </c>
      <c r="D10" s="23" t="s">
        <v>16</v>
      </c>
      <c r="E10" s="23" t="s">
        <v>25</v>
      </c>
      <c r="F10" s="24">
        <v>42249</v>
      </c>
      <c r="G10" s="24">
        <v>42437</v>
      </c>
    </row>
    <row r="11" spans="1:7" x14ac:dyDescent="0.25">
      <c r="A11">
        <v>2016</v>
      </c>
      <c r="B11">
        <v>1404.38</v>
      </c>
      <c r="C11">
        <v>20838</v>
      </c>
      <c r="D11" s="23" t="s">
        <v>12</v>
      </c>
      <c r="E11" s="23" t="s">
        <v>28</v>
      </c>
      <c r="F11" s="24">
        <v>42252</v>
      </c>
      <c r="G11" s="24">
        <v>42430</v>
      </c>
    </row>
    <row r="12" spans="1:7" x14ac:dyDescent="0.25">
      <c r="A12">
        <v>2016</v>
      </c>
      <c r="B12">
        <v>3405.25</v>
      </c>
      <c r="C12">
        <v>59678</v>
      </c>
      <c r="D12" s="23" t="s">
        <v>12</v>
      </c>
      <c r="E12" s="23" t="s">
        <v>26</v>
      </c>
      <c r="F12" s="24">
        <v>42252</v>
      </c>
      <c r="G12" s="24">
        <v>42430</v>
      </c>
    </row>
    <row r="13" spans="1:7" x14ac:dyDescent="0.25">
      <c r="A13">
        <v>2016</v>
      </c>
      <c r="B13">
        <v>2183.63</v>
      </c>
      <c r="C13">
        <v>38247</v>
      </c>
      <c r="D13" s="23" t="s">
        <v>12</v>
      </c>
      <c r="E13" s="23" t="s">
        <v>27</v>
      </c>
      <c r="F13" s="24">
        <v>42252</v>
      </c>
      <c r="G13" s="24">
        <v>42430</v>
      </c>
    </row>
    <row r="14" spans="1:7" x14ac:dyDescent="0.25">
      <c r="A14">
        <v>2016</v>
      </c>
      <c r="B14">
        <v>2232.54</v>
      </c>
      <c r="C14">
        <v>33969</v>
      </c>
      <c r="D14" s="23" t="s">
        <v>13</v>
      </c>
      <c r="E14" s="23" t="s">
        <v>24</v>
      </c>
      <c r="F14" s="24">
        <v>42265</v>
      </c>
      <c r="G14" s="24">
        <v>42450</v>
      </c>
    </row>
    <row r="15" spans="1:7" x14ac:dyDescent="0.25">
      <c r="A15">
        <v>2016</v>
      </c>
      <c r="B15">
        <v>815.91</v>
      </c>
      <c r="C15">
        <v>11128</v>
      </c>
      <c r="D15" s="23" t="s">
        <v>14</v>
      </c>
      <c r="E15" s="23" t="s">
        <v>28</v>
      </c>
      <c r="F15" s="24">
        <v>42431</v>
      </c>
      <c r="G15" s="24">
        <v>42614</v>
      </c>
    </row>
    <row r="16" spans="1:7" x14ac:dyDescent="0.25">
      <c r="A16">
        <v>2016</v>
      </c>
      <c r="B16">
        <v>1290.23</v>
      </c>
      <c r="C16">
        <v>23155</v>
      </c>
      <c r="D16" s="23" t="s">
        <v>14</v>
      </c>
      <c r="E16" s="23" t="s">
        <v>27</v>
      </c>
      <c r="F16" s="24">
        <v>42431</v>
      </c>
      <c r="G16" s="24">
        <v>42614</v>
      </c>
    </row>
    <row r="17" spans="1:7" x14ac:dyDescent="0.25">
      <c r="A17">
        <v>2016</v>
      </c>
      <c r="B17">
        <v>1175.47</v>
      </c>
      <c r="C17">
        <v>19849</v>
      </c>
      <c r="D17" s="23" t="s">
        <v>14</v>
      </c>
      <c r="E17" s="23" t="s">
        <v>26</v>
      </c>
      <c r="F17" s="24">
        <v>42431</v>
      </c>
      <c r="G17" s="24">
        <v>42614</v>
      </c>
    </row>
    <row r="18" spans="1:7" x14ac:dyDescent="0.25">
      <c r="A18">
        <v>2016</v>
      </c>
      <c r="B18">
        <v>711.51</v>
      </c>
      <c r="C18">
        <v>9703</v>
      </c>
      <c r="D18" s="23" t="s">
        <v>17</v>
      </c>
      <c r="E18" s="23" t="s">
        <v>25</v>
      </c>
      <c r="F18" s="24">
        <v>42438</v>
      </c>
      <c r="G18" s="24">
        <v>42614</v>
      </c>
    </row>
    <row r="19" spans="1:7" x14ac:dyDescent="0.25">
      <c r="A19">
        <v>2016</v>
      </c>
      <c r="B19">
        <v>928.87</v>
      </c>
      <c r="C19">
        <v>12907</v>
      </c>
      <c r="D19" s="23" t="s">
        <v>15</v>
      </c>
      <c r="E19" s="23" t="s">
        <v>24</v>
      </c>
      <c r="F19" s="24">
        <v>42451</v>
      </c>
      <c r="G19" s="24">
        <v>42634</v>
      </c>
    </row>
    <row r="20" spans="1:7" x14ac:dyDescent="0.25">
      <c r="A20">
        <v>2017</v>
      </c>
      <c r="B20">
        <v>6048.93</v>
      </c>
      <c r="C20">
        <v>118569</v>
      </c>
      <c r="D20" s="23" t="s">
        <v>20</v>
      </c>
      <c r="E20" s="23" t="s">
        <v>26</v>
      </c>
      <c r="F20" s="24">
        <v>42615</v>
      </c>
      <c r="G20" s="24">
        <v>42810</v>
      </c>
    </row>
    <row r="21" spans="1:7" x14ac:dyDescent="0.25">
      <c r="A21">
        <v>2017</v>
      </c>
      <c r="B21">
        <v>1348.91</v>
      </c>
      <c r="C21">
        <v>25324</v>
      </c>
      <c r="D21" s="23" t="s">
        <v>18</v>
      </c>
      <c r="E21" s="23" t="s">
        <v>27</v>
      </c>
      <c r="F21" s="24">
        <v>42615</v>
      </c>
      <c r="G21" s="24">
        <v>42796</v>
      </c>
    </row>
    <row r="22" spans="1:7" x14ac:dyDescent="0.25">
      <c r="A22">
        <v>2017</v>
      </c>
      <c r="B22">
        <v>2523.75</v>
      </c>
      <c r="C22">
        <v>37568</v>
      </c>
      <c r="D22" s="23" t="s">
        <v>19</v>
      </c>
      <c r="E22" s="23" t="s">
        <v>24</v>
      </c>
      <c r="F22" s="24">
        <v>42635</v>
      </c>
      <c r="G22" s="24">
        <v>42815</v>
      </c>
    </row>
    <row r="23" spans="1:7" x14ac:dyDescent="0.25">
      <c r="A23">
        <v>2017</v>
      </c>
      <c r="B23">
        <v>170.13</v>
      </c>
      <c r="C23">
        <v>2604</v>
      </c>
      <c r="D23" s="23" t="s">
        <v>21</v>
      </c>
      <c r="E23" s="23" t="s">
        <v>27</v>
      </c>
      <c r="F23" s="24">
        <v>42797</v>
      </c>
      <c r="G23" s="24">
        <v>42850</v>
      </c>
    </row>
    <row r="24" spans="1:7" x14ac:dyDescent="0.25">
      <c r="A24">
        <v>2017</v>
      </c>
      <c r="B24">
        <v>899.52</v>
      </c>
      <c r="C24">
        <v>13119</v>
      </c>
      <c r="D24" s="23" t="s">
        <v>22</v>
      </c>
      <c r="E24" s="23" t="s">
        <v>24</v>
      </c>
      <c r="F24" s="24">
        <v>42816</v>
      </c>
      <c r="G24" s="24">
        <v>42886</v>
      </c>
    </row>
    <row r="25" spans="1:7" x14ac:dyDescent="0.25">
      <c r="A25">
        <v>2017</v>
      </c>
      <c r="B25">
        <v>138.19999999999999</v>
      </c>
      <c r="C25">
        <v>1608</v>
      </c>
      <c r="D25" s="23" t="s">
        <v>23</v>
      </c>
      <c r="E25" s="23" t="s">
        <v>24</v>
      </c>
      <c r="F25" s="24">
        <v>42886</v>
      </c>
      <c r="G25" s="24">
        <v>42947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65DE1-9D73-42BE-8493-0FC1F3B33964}">
  <dimension ref="A1:M25"/>
  <sheetViews>
    <sheetView workbookViewId="0">
      <selection activeCell="F29" sqref="F29"/>
    </sheetView>
  </sheetViews>
  <sheetFormatPr baseColWidth="10" defaultRowHeight="15" x14ac:dyDescent="0.25"/>
  <cols>
    <col min="2" max="2" width="8.28515625" bestFit="1" customWidth="1"/>
    <col min="3" max="3" width="7.42578125" bestFit="1" customWidth="1"/>
    <col min="4" max="4" width="21.140625" bestFit="1" customWidth="1"/>
    <col min="5" max="5" width="20.7109375" bestFit="1" customWidth="1"/>
    <col min="6" max="7" width="15.7109375" bestFit="1" customWidth="1"/>
    <col min="8" max="8" width="22.5703125" bestFit="1" customWidth="1"/>
    <col min="9" max="9" width="30.140625" bestFit="1" customWidth="1"/>
    <col min="10" max="10" width="23.7109375" bestFit="1" customWidth="1"/>
    <col min="11" max="11" width="11.5703125" bestFit="1" customWidth="1"/>
    <col min="12" max="12" width="28.28515625" bestFit="1" customWidth="1"/>
    <col min="13" max="13" width="26.42578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29</v>
      </c>
      <c r="E1" t="s">
        <v>3</v>
      </c>
      <c r="F1" t="s">
        <v>33</v>
      </c>
      <c r="G1" t="s">
        <v>34</v>
      </c>
      <c r="H1" t="s">
        <v>35</v>
      </c>
      <c r="I1" t="s">
        <v>36</v>
      </c>
      <c r="J1" t="s">
        <v>37</v>
      </c>
      <c r="K1" t="s">
        <v>38</v>
      </c>
      <c r="L1" t="s">
        <v>39</v>
      </c>
      <c r="M1" t="s">
        <v>40</v>
      </c>
    </row>
    <row r="2" spans="1:13" x14ac:dyDescent="0.25">
      <c r="A2">
        <v>2015</v>
      </c>
      <c r="B2">
        <v>894.18</v>
      </c>
      <c r="C2">
        <v>13036</v>
      </c>
      <c r="D2" s="23" t="s">
        <v>8</v>
      </c>
      <c r="E2" s="23" t="s">
        <v>28</v>
      </c>
      <c r="F2" s="24">
        <v>41880</v>
      </c>
      <c r="G2" s="24">
        <v>42016</v>
      </c>
      <c r="H2">
        <v>136</v>
      </c>
      <c r="I2">
        <v>125</v>
      </c>
      <c r="J2">
        <v>11</v>
      </c>
      <c r="K2" t="s">
        <v>41</v>
      </c>
      <c r="L2">
        <v>821.85661764705878</v>
      </c>
      <c r="M2">
        <v>72.323382352941167</v>
      </c>
    </row>
    <row r="3" spans="1:13" x14ac:dyDescent="0.25">
      <c r="A3">
        <v>2015</v>
      </c>
      <c r="B3">
        <v>3734.43</v>
      </c>
      <c r="C3">
        <v>55294</v>
      </c>
      <c r="D3" s="23" t="s">
        <v>6</v>
      </c>
      <c r="E3" s="23" t="s">
        <v>27</v>
      </c>
      <c r="F3" s="24">
        <v>41880</v>
      </c>
      <c r="G3" s="24">
        <v>42251</v>
      </c>
      <c r="H3">
        <v>371</v>
      </c>
      <c r="I3">
        <v>125</v>
      </c>
      <c r="J3">
        <v>246</v>
      </c>
      <c r="K3" t="s">
        <v>41</v>
      </c>
      <c r="L3">
        <v>1258.2311320754718</v>
      </c>
      <c r="M3">
        <v>2476.1988679245283</v>
      </c>
    </row>
    <row r="4" spans="1:13" x14ac:dyDescent="0.25">
      <c r="A4">
        <v>2015</v>
      </c>
      <c r="B4">
        <v>5070.2299999999996</v>
      </c>
      <c r="C4">
        <v>74300</v>
      </c>
      <c r="D4" s="23" t="s">
        <v>5</v>
      </c>
      <c r="E4" s="23" t="s">
        <v>26</v>
      </c>
      <c r="F4" s="24">
        <v>41892</v>
      </c>
      <c r="G4" s="24">
        <v>42251</v>
      </c>
      <c r="H4">
        <v>359</v>
      </c>
      <c r="I4">
        <v>113</v>
      </c>
      <c r="J4">
        <v>246</v>
      </c>
      <c r="K4" t="s">
        <v>41</v>
      </c>
      <c r="L4">
        <v>1595.9219777158773</v>
      </c>
      <c r="M4">
        <v>3474.3080222841222</v>
      </c>
    </row>
    <row r="5" spans="1:13" x14ac:dyDescent="0.25">
      <c r="A5">
        <v>2015</v>
      </c>
      <c r="B5">
        <v>2441.2399999999998</v>
      </c>
      <c r="C5">
        <v>37571</v>
      </c>
      <c r="D5" s="23" t="s">
        <v>4</v>
      </c>
      <c r="E5" s="23" t="s">
        <v>24</v>
      </c>
      <c r="F5" s="24">
        <v>41902</v>
      </c>
      <c r="G5" s="24">
        <v>42082</v>
      </c>
      <c r="H5">
        <v>180</v>
      </c>
      <c r="I5">
        <v>103</v>
      </c>
      <c r="J5">
        <v>77</v>
      </c>
      <c r="K5" t="s">
        <v>41</v>
      </c>
      <c r="L5">
        <v>1396.9317777777776</v>
      </c>
      <c r="M5">
        <v>1044.3082222222222</v>
      </c>
    </row>
    <row r="6" spans="1:13" x14ac:dyDescent="0.25">
      <c r="A6">
        <v>2015</v>
      </c>
      <c r="B6">
        <v>2181.54</v>
      </c>
      <c r="C6">
        <v>33417</v>
      </c>
      <c r="D6" s="23" t="s">
        <v>11</v>
      </c>
      <c r="E6" s="23" t="s">
        <v>25</v>
      </c>
      <c r="F6" s="24">
        <v>41978</v>
      </c>
      <c r="G6" s="24">
        <v>42248</v>
      </c>
      <c r="H6">
        <v>270</v>
      </c>
      <c r="I6">
        <v>27</v>
      </c>
      <c r="J6">
        <v>243</v>
      </c>
      <c r="K6" t="s">
        <v>41</v>
      </c>
      <c r="L6">
        <v>218.154</v>
      </c>
      <c r="M6">
        <v>1963.386</v>
      </c>
    </row>
    <row r="7" spans="1:13" x14ac:dyDescent="0.25">
      <c r="A7">
        <v>2015</v>
      </c>
      <c r="B7">
        <v>607.79</v>
      </c>
      <c r="C7">
        <v>9370</v>
      </c>
      <c r="D7" s="23" t="s">
        <v>9</v>
      </c>
      <c r="E7" s="23" t="s">
        <v>28</v>
      </c>
      <c r="F7" s="24">
        <v>42017</v>
      </c>
      <c r="G7" s="24">
        <v>42066</v>
      </c>
      <c r="H7">
        <v>49</v>
      </c>
      <c r="I7">
        <v>353</v>
      </c>
      <c r="J7">
        <v>-304</v>
      </c>
      <c r="K7" t="s">
        <v>42</v>
      </c>
      <c r="L7">
        <v>0</v>
      </c>
      <c r="M7">
        <v>0</v>
      </c>
    </row>
    <row r="8" spans="1:13" x14ac:dyDescent="0.25">
      <c r="A8">
        <v>2015</v>
      </c>
      <c r="B8">
        <v>738.13</v>
      </c>
      <c r="C8">
        <v>10184</v>
      </c>
      <c r="D8" s="23" t="s">
        <v>10</v>
      </c>
      <c r="E8" s="23" t="s">
        <v>28</v>
      </c>
      <c r="F8" s="24">
        <v>42067</v>
      </c>
      <c r="G8" s="24">
        <v>42251</v>
      </c>
      <c r="H8">
        <v>184</v>
      </c>
      <c r="I8">
        <v>303</v>
      </c>
      <c r="J8">
        <v>-119</v>
      </c>
      <c r="K8" t="s">
        <v>42</v>
      </c>
      <c r="L8">
        <v>0</v>
      </c>
      <c r="M8">
        <v>0</v>
      </c>
    </row>
    <row r="9" spans="1:13" x14ac:dyDescent="0.25">
      <c r="A9">
        <v>2015</v>
      </c>
      <c r="B9">
        <v>876.75</v>
      </c>
      <c r="C9">
        <v>12459</v>
      </c>
      <c r="D9" s="23" t="s">
        <v>7</v>
      </c>
      <c r="E9" s="23" t="s">
        <v>24</v>
      </c>
      <c r="F9" s="24">
        <v>42083</v>
      </c>
      <c r="G9" s="24">
        <v>42264</v>
      </c>
      <c r="H9">
        <v>181</v>
      </c>
      <c r="I9">
        <v>287</v>
      </c>
      <c r="J9">
        <v>-106</v>
      </c>
      <c r="K9" t="s">
        <v>42</v>
      </c>
      <c r="L9">
        <v>0</v>
      </c>
      <c r="M9">
        <v>0</v>
      </c>
    </row>
    <row r="10" spans="1:13" x14ac:dyDescent="0.25">
      <c r="A10">
        <v>2016</v>
      </c>
      <c r="B10">
        <v>489.29</v>
      </c>
      <c r="C10">
        <v>5827</v>
      </c>
      <c r="D10" s="23" t="s">
        <v>16</v>
      </c>
      <c r="E10" s="23" t="s">
        <v>25</v>
      </c>
      <c r="F10" s="24">
        <v>42249</v>
      </c>
      <c r="G10" s="24">
        <v>42437</v>
      </c>
      <c r="H10">
        <v>188</v>
      </c>
      <c r="I10">
        <v>121</v>
      </c>
      <c r="J10">
        <v>67</v>
      </c>
      <c r="K10" t="s">
        <v>41</v>
      </c>
      <c r="L10">
        <v>314.91537234042556</v>
      </c>
      <c r="M10">
        <v>174.37462765957446</v>
      </c>
    </row>
    <row r="11" spans="1:13" x14ac:dyDescent="0.25">
      <c r="A11">
        <v>2016</v>
      </c>
      <c r="B11">
        <v>1404.38</v>
      </c>
      <c r="C11">
        <v>20838</v>
      </c>
      <c r="D11" s="23" t="s">
        <v>12</v>
      </c>
      <c r="E11" s="23" t="s">
        <v>28</v>
      </c>
      <c r="F11" s="24">
        <v>42252</v>
      </c>
      <c r="G11" s="24">
        <v>42430</v>
      </c>
      <c r="H11">
        <v>178</v>
      </c>
      <c r="I11">
        <v>118</v>
      </c>
      <c r="J11">
        <v>60</v>
      </c>
      <c r="K11" t="s">
        <v>41</v>
      </c>
      <c r="L11">
        <v>930.99348314606755</v>
      </c>
      <c r="M11">
        <v>473.38651685393262</v>
      </c>
    </row>
    <row r="12" spans="1:13" x14ac:dyDescent="0.25">
      <c r="A12">
        <v>2016</v>
      </c>
      <c r="B12">
        <v>3405.25</v>
      </c>
      <c r="C12">
        <v>59678</v>
      </c>
      <c r="D12" s="23" t="s">
        <v>12</v>
      </c>
      <c r="E12" s="23" t="s">
        <v>26</v>
      </c>
      <c r="F12" s="24">
        <v>42252</v>
      </c>
      <c r="G12" s="24">
        <v>42430</v>
      </c>
      <c r="H12">
        <v>178</v>
      </c>
      <c r="I12">
        <v>118</v>
      </c>
      <c r="J12">
        <v>60</v>
      </c>
      <c r="K12" t="s">
        <v>41</v>
      </c>
      <c r="L12">
        <v>2257.4129213483147</v>
      </c>
      <c r="M12">
        <v>1147.8370786516855</v>
      </c>
    </row>
    <row r="13" spans="1:13" x14ac:dyDescent="0.25">
      <c r="A13">
        <v>2016</v>
      </c>
      <c r="B13">
        <v>2183.63</v>
      </c>
      <c r="C13">
        <v>38247</v>
      </c>
      <c r="D13" s="23" t="s">
        <v>12</v>
      </c>
      <c r="E13" s="23" t="s">
        <v>27</v>
      </c>
      <c r="F13" s="24">
        <v>42252</v>
      </c>
      <c r="G13" s="24">
        <v>42430</v>
      </c>
      <c r="H13">
        <v>178</v>
      </c>
      <c r="I13">
        <v>118</v>
      </c>
      <c r="J13">
        <v>60</v>
      </c>
      <c r="K13" t="s">
        <v>41</v>
      </c>
      <c r="L13">
        <v>1447.5749438202249</v>
      </c>
      <c r="M13">
        <v>736.05505617977531</v>
      </c>
    </row>
    <row r="14" spans="1:13" x14ac:dyDescent="0.25">
      <c r="A14">
        <v>2016</v>
      </c>
      <c r="B14">
        <v>2232.54</v>
      </c>
      <c r="C14">
        <v>33969</v>
      </c>
      <c r="D14" s="23" t="s">
        <v>13</v>
      </c>
      <c r="E14" s="23" t="s">
        <v>24</v>
      </c>
      <c r="F14" s="24">
        <v>42265</v>
      </c>
      <c r="G14" s="24">
        <v>42450</v>
      </c>
      <c r="H14">
        <v>185</v>
      </c>
      <c r="I14">
        <v>105</v>
      </c>
      <c r="J14">
        <v>80</v>
      </c>
      <c r="K14" t="s">
        <v>41</v>
      </c>
      <c r="L14">
        <v>1267.1172972972972</v>
      </c>
      <c r="M14">
        <v>965.42270270270274</v>
      </c>
    </row>
    <row r="15" spans="1:13" x14ac:dyDescent="0.25">
      <c r="A15">
        <v>2016</v>
      </c>
      <c r="B15">
        <v>815.91</v>
      </c>
      <c r="C15">
        <v>11128</v>
      </c>
      <c r="D15" s="23" t="s">
        <v>14</v>
      </c>
      <c r="E15" s="23" t="s">
        <v>28</v>
      </c>
      <c r="F15" s="24">
        <v>42431</v>
      </c>
      <c r="G15" s="24">
        <v>42614</v>
      </c>
      <c r="H15">
        <v>183</v>
      </c>
      <c r="I15">
        <v>305</v>
      </c>
      <c r="J15">
        <v>-122</v>
      </c>
      <c r="K15" t="s">
        <v>42</v>
      </c>
      <c r="L15">
        <v>0</v>
      </c>
      <c r="M15">
        <v>0</v>
      </c>
    </row>
    <row r="16" spans="1:13" x14ac:dyDescent="0.25">
      <c r="A16">
        <v>2016</v>
      </c>
      <c r="B16">
        <v>1290.23</v>
      </c>
      <c r="C16">
        <v>23155</v>
      </c>
      <c r="D16" s="23" t="s">
        <v>14</v>
      </c>
      <c r="E16" s="23" t="s">
        <v>27</v>
      </c>
      <c r="F16" s="24">
        <v>42431</v>
      </c>
      <c r="G16" s="24">
        <v>42614</v>
      </c>
      <c r="H16">
        <v>183</v>
      </c>
      <c r="I16">
        <v>305</v>
      </c>
      <c r="J16">
        <v>-122</v>
      </c>
      <c r="K16" t="s">
        <v>42</v>
      </c>
      <c r="L16">
        <v>0</v>
      </c>
      <c r="M16">
        <v>0</v>
      </c>
    </row>
    <row r="17" spans="1:13" x14ac:dyDescent="0.25">
      <c r="A17">
        <v>2016</v>
      </c>
      <c r="B17">
        <v>1175.47</v>
      </c>
      <c r="C17">
        <v>19849</v>
      </c>
      <c r="D17" s="23" t="s">
        <v>14</v>
      </c>
      <c r="E17" s="23" t="s">
        <v>26</v>
      </c>
      <c r="F17" s="24">
        <v>42431</v>
      </c>
      <c r="G17" s="24">
        <v>42614</v>
      </c>
      <c r="H17">
        <v>183</v>
      </c>
      <c r="I17">
        <v>305</v>
      </c>
      <c r="J17">
        <v>-122</v>
      </c>
      <c r="K17" t="s">
        <v>42</v>
      </c>
      <c r="L17">
        <v>0</v>
      </c>
      <c r="M17">
        <v>0</v>
      </c>
    </row>
    <row r="18" spans="1:13" x14ac:dyDescent="0.25">
      <c r="A18">
        <v>2016</v>
      </c>
      <c r="B18">
        <v>711.51</v>
      </c>
      <c r="C18">
        <v>9703</v>
      </c>
      <c r="D18" s="23" t="s">
        <v>17</v>
      </c>
      <c r="E18" s="23" t="s">
        <v>25</v>
      </c>
      <c r="F18" s="24">
        <v>42438</v>
      </c>
      <c r="G18" s="24">
        <v>42614</v>
      </c>
      <c r="H18">
        <v>176</v>
      </c>
      <c r="I18">
        <v>298</v>
      </c>
      <c r="J18">
        <v>-122</v>
      </c>
      <c r="K18" t="s">
        <v>42</v>
      </c>
      <c r="L18">
        <v>0</v>
      </c>
      <c r="M18">
        <v>0</v>
      </c>
    </row>
    <row r="19" spans="1:13" x14ac:dyDescent="0.25">
      <c r="A19">
        <v>2016</v>
      </c>
      <c r="B19">
        <v>928.87</v>
      </c>
      <c r="C19">
        <v>12907</v>
      </c>
      <c r="D19" s="23" t="s">
        <v>15</v>
      </c>
      <c r="E19" s="23" t="s">
        <v>24</v>
      </c>
      <c r="F19" s="24">
        <v>42451</v>
      </c>
      <c r="G19" s="24">
        <v>42634</v>
      </c>
      <c r="H19">
        <v>183</v>
      </c>
      <c r="I19">
        <v>285</v>
      </c>
      <c r="J19">
        <v>-102</v>
      </c>
      <c r="K19" t="s">
        <v>42</v>
      </c>
      <c r="L19">
        <v>0</v>
      </c>
      <c r="M19">
        <v>0</v>
      </c>
    </row>
    <row r="20" spans="1:13" x14ac:dyDescent="0.25">
      <c r="A20">
        <v>2017</v>
      </c>
      <c r="B20">
        <v>6048.93</v>
      </c>
      <c r="C20">
        <v>118569</v>
      </c>
      <c r="D20" s="23" t="s">
        <v>20</v>
      </c>
      <c r="E20" s="23" t="s">
        <v>26</v>
      </c>
      <c r="F20" s="24">
        <v>42615</v>
      </c>
      <c r="G20" s="24">
        <v>42810</v>
      </c>
      <c r="H20">
        <v>195</v>
      </c>
      <c r="I20">
        <v>121</v>
      </c>
      <c r="J20">
        <v>74</v>
      </c>
      <c r="K20" t="s">
        <v>41</v>
      </c>
      <c r="L20">
        <v>3753.4386153846153</v>
      </c>
      <c r="M20">
        <v>2295.4913846153845</v>
      </c>
    </row>
    <row r="21" spans="1:13" x14ac:dyDescent="0.25">
      <c r="A21">
        <v>2017</v>
      </c>
      <c r="B21">
        <v>1348.91</v>
      </c>
      <c r="C21">
        <v>25324</v>
      </c>
      <c r="D21" s="23" t="s">
        <v>18</v>
      </c>
      <c r="E21" s="23" t="s">
        <v>27</v>
      </c>
      <c r="F21" s="24">
        <v>42615</v>
      </c>
      <c r="G21" s="24">
        <v>42796</v>
      </c>
      <c r="H21">
        <v>181</v>
      </c>
      <c r="I21">
        <v>121</v>
      </c>
      <c r="J21">
        <v>60</v>
      </c>
      <c r="K21" t="s">
        <v>41</v>
      </c>
      <c r="L21">
        <v>901.7575138121548</v>
      </c>
      <c r="M21">
        <v>447.15248618784534</v>
      </c>
    </row>
    <row r="22" spans="1:13" x14ac:dyDescent="0.25">
      <c r="A22">
        <v>2017</v>
      </c>
      <c r="B22">
        <v>2523.75</v>
      </c>
      <c r="C22">
        <v>37568</v>
      </c>
      <c r="D22" s="23" t="s">
        <v>19</v>
      </c>
      <c r="E22" s="23" t="s">
        <v>24</v>
      </c>
      <c r="F22" s="24">
        <v>42635</v>
      </c>
      <c r="G22" s="24">
        <v>42815</v>
      </c>
      <c r="H22">
        <v>180</v>
      </c>
      <c r="I22">
        <v>101</v>
      </c>
      <c r="J22">
        <v>79</v>
      </c>
      <c r="K22" t="s">
        <v>41</v>
      </c>
      <c r="L22">
        <v>1416.1041666666667</v>
      </c>
      <c r="M22">
        <v>1107.6458333333333</v>
      </c>
    </row>
    <row r="23" spans="1:13" x14ac:dyDescent="0.25">
      <c r="A23">
        <v>2017</v>
      </c>
      <c r="B23">
        <v>170.13</v>
      </c>
      <c r="C23">
        <v>2604</v>
      </c>
      <c r="D23" s="23" t="s">
        <v>21</v>
      </c>
      <c r="E23" s="23" t="s">
        <v>27</v>
      </c>
      <c r="F23" s="24">
        <v>42797</v>
      </c>
      <c r="G23" s="24">
        <v>42850</v>
      </c>
      <c r="H23">
        <v>53</v>
      </c>
      <c r="I23">
        <v>304</v>
      </c>
      <c r="J23">
        <v>-251</v>
      </c>
      <c r="K23" t="s">
        <v>42</v>
      </c>
      <c r="L23">
        <v>0</v>
      </c>
      <c r="M23">
        <v>0</v>
      </c>
    </row>
    <row r="24" spans="1:13" x14ac:dyDescent="0.25">
      <c r="A24">
        <v>2017</v>
      </c>
      <c r="B24">
        <v>899.52</v>
      </c>
      <c r="C24">
        <v>13119</v>
      </c>
      <c r="D24" s="23" t="s">
        <v>22</v>
      </c>
      <c r="E24" s="23" t="s">
        <v>24</v>
      </c>
      <c r="F24" s="24">
        <v>42816</v>
      </c>
      <c r="G24" s="24">
        <v>42886</v>
      </c>
      <c r="H24">
        <v>70</v>
      </c>
      <c r="I24">
        <v>285</v>
      </c>
      <c r="J24">
        <v>-215</v>
      </c>
      <c r="K24" t="s">
        <v>42</v>
      </c>
      <c r="L24">
        <v>0</v>
      </c>
      <c r="M24">
        <v>0</v>
      </c>
    </row>
    <row r="25" spans="1:13" x14ac:dyDescent="0.25">
      <c r="A25">
        <v>2017</v>
      </c>
      <c r="B25">
        <v>138.19999999999999</v>
      </c>
      <c r="C25">
        <v>1608</v>
      </c>
      <c r="D25" s="23" t="s">
        <v>23</v>
      </c>
      <c r="E25" s="23" t="s">
        <v>24</v>
      </c>
      <c r="F25" s="24">
        <v>42886</v>
      </c>
      <c r="G25" s="24">
        <v>42947</v>
      </c>
      <c r="H25">
        <v>61</v>
      </c>
      <c r="I25">
        <v>215</v>
      </c>
      <c r="J25">
        <v>-154</v>
      </c>
      <c r="K25" t="s">
        <v>42</v>
      </c>
      <c r="L25">
        <v>0</v>
      </c>
      <c r="M25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78A656-B10B-4CBA-B16A-48B0077CD0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Q1</vt:lpstr>
      <vt:lpstr>Q2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Jean_Cul</cp:lastModifiedBy>
  <dcterms:created xsi:type="dcterms:W3CDTF">2023-04-13T17:30:58Z</dcterms:created>
  <dcterms:modified xsi:type="dcterms:W3CDTF">2023-04-14T16:30:36Z</dcterms:modified>
</cp:coreProperties>
</file>