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8_{24D8D736-CC4D-4AE7-B385-0F766AA26DCB}" xr6:coauthVersionLast="47" xr6:coauthVersionMax="47" xr10:uidLastSave="{00000000-0000-0000-0000-000000000000}"/>
  <bookViews>
    <workbookView xWindow="-120" yWindow="-120" windowWidth="29040" windowHeight="15990" xr2:uid="{3B48B44E-9937-4325-813B-BD443EF858AB}"/>
  </bookViews>
  <sheets>
    <sheet name="Compilation" sheetId="1" r:id="rId1"/>
    <sheet name="M.MARTIN" sheetId="2" r:id="rId2"/>
    <sheet name="M.PAC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2" l="1"/>
  <c r="A9" i="2"/>
  <c r="A8" i="2"/>
  <c r="A7" i="2"/>
  <c r="A6" i="2"/>
  <c r="A5" i="2"/>
  <c r="A10" i="4"/>
  <c r="A9" i="4"/>
  <c r="A8" i="4"/>
  <c r="A7" i="4"/>
  <c r="A6" i="4"/>
  <c r="A5" i="4"/>
</calcChain>
</file>

<file path=xl/sharedStrings.xml><?xml version="1.0" encoding="utf-8"?>
<sst xmlns="http://schemas.openxmlformats.org/spreadsheetml/2006/main" count="73" uniqueCount="31">
  <si>
    <t>Période</t>
  </si>
  <si>
    <t>Coll. / Presta.</t>
  </si>
  <si>
    <t>Numéro affaire</t>
  </si>
  <si>
    <t>Opération</t>
  </si>
  <si>
    <t>MISSION</t>
  </si>
  <si>
    <t>Code Mission collab</t>
  </si>
  <si>
    <t>Heures</t>
  </si>
  <si>
    <t>Facturable</t>
  </si>
  <si>
    <t>Nom collab</t>
  </si>
  <si>
    <t>N°affaire</t>
  </si>
  <si>
    <t>Nom</t>
  </si>
  <si>
    <t>Budget</t>
  </si>
  <si>
    <t>Heure</t>
  </si>
  <si>
    <t>M.MARTIN</t>
  </si>
  <si>
    <t>Affaire 1</t>
  </si>
  <si>
    <t>Affaire 2</t>
  </si>
  <si>
    <t>Affaire 3</t>
  </si>
  <si>
    <t>Affaire 4</t>
  </si>
  <si>
    <t>Affaire 5</t>
  </si>
  <si>
    <t>Affaire 6</t>
  </si>
  <si>
    <t>Commentaires</t>
  </si>
  <si>
    <t>OK</t>
  </si>
  <si>
    <t>A</t>
  </si>
  <si>
    <t>Code mission</t>
  </si>
  <si>
    <t>B</t>
  </si>
  <si>
    <t>C</t>
  </si>
  <si>
    <t>PL</t>
  </si>
  <si>
    <t>CA</t>
  </si>
  <si>
    <t>Si colonne A = OUI alors copier les colonnes B,C,E,G seront copier dans l'onglet de compilation (colonne avec les chiffres au dessus)</t>
  </si>
  <si>
    <t xml:space="preserve">Idem mais à la suite des données déjà présentes dans la compil. </t>
  </si>
  <si>
    <t>M.PAC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</si>
</sst>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18"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2" formatCode="mmm\-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190500</xdr:rowOff>
        </xdr:from>
        <xdr:to>
          <xdr:col>1</xdr:col>
          <xdr:colOff>561975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Recupération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B8A87A-D4D3-4EA6-B059-DFE48AB562CA}" name="Tableau3" displayName="Tableau3" ref="A2:H5" totalsRowShown="0" headerRowDxfId="17" dataDxfId="16">
  <autoFilter ref="A2:H5" xr:uid="{1DB8A87A-D4D3-4EA6-B059-DFE48AB562CA}"/>
  <tableColumns count="8">
    <tableColumn id="1" xr3:uid="{305F36F6-E59F-47B5-888C-511585EECEA5}" name="Période" dataDxfId="15"/>
    <tableColumn id="2" xr3:uid="{967CFDC2-09C1-46F8-8838-81AFD8DCFF66}" name="Coll. / Presta." dataDxfId="14"/>
    <tableColumn id="3" xr3:uid="{ADD0C9A8-F610-468C-A95E-230CBAABB109}" name="Numéro affaire" dataDxfId="13"/>
    <tableColumn id="4" xr3:uid="{480F0FAD-99C0-4754-98D9-F512004AF42F}" name="Opération" dataDxfId="12"/>
    <tableColumn id="5" xr3:uid="{F0A1AA45-A144-490F-AFD2-62E59C0E9DE4}" name="MISSION" dataDxfId="11"/>
    <tableColumn id="6" xr3:uid="{769A0B9F-B96C-4A4B-866D-E1EFB392FED8}" name="Code Mission collab" dataDxfId="10"/>
    <tableColumn id="7" xr3:uid="{B8907A14-C72F-460D-87BA-D7D6E6088178}" name="Heures" dataDxfId="9"/>
    <tableColumn id="8" xr3:uid="{DE830AAB-D5E8-460D-AB8A-E0F534324F93}" name="Commentaire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A007E8-8E65-4882-8D72-70E20E8A520E}" name="Tableau1" displayName="Tableau1" ref="A4:G10" totalsRowShown="0">
  <autoFilter ref="A4:G10" xr:uid="{22A007E8-8E65-4882-8D72-70E20E8A520E}"/>
  <tableColumns count="7">
    <tableColumn id="1" xr3:uid="{D658172D-8F76-4C19-9578-A4589DBFD10E}" name="Facturable" dataDxfId="7">
      <calculatedColumnFormula>IF(Tableau1[[#This Row],[Heure]]&lt;&gt;0,"OUI","NON")</calculatedColumnFormula>
    </tableColumn>
    <tableColumn id="2" xr3:uid="{FC9D3985-75B5-415F-B1FA-9A4FB41C0D64}" name="Nom collab"/>
    <tableColumn id="3" xr3:uid="{EBA9BB27-62D9-4D3B-AD7F-F892FDE2D822}" name="N°affaire"/>
    <tableColumn id="4" xr3:uid="{1999DEB5-A8E6-4C73-87B1-19896C489174}" name="Nom"/>
    <tableColumn id="5" xr3:uid="{523F6F96-882A-41D1-9A64-8A8A6A8CF069}" name="Code mission"/>
    <tableColumn id="6" xr3:uid="{CD7F2BCD-BF7B-42D5-9E3D-FEE5406D88B6}" name="Budget"/>
    <tableColumn id="7" xr3:uid="{373BC385-23AD-41DE-A35E-D534CFECE3A7}" name="Heu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CB6B28-2043-43C5-AA61-7B1BFAFE1722}" name="Tableau13" displayName="Tableau13" ref="A4:G10" totalsRowShown="0">
  <autoFilter ref="A4:G10" xr:uid="{22A007E8-8E65-4882-8D72-70E20E8A520E}"/>
  <tableColumns count="7">
    <tableColumn id="1" xr3:uid="{33FFCCDE-4694-4800-9ED1-4EB6ECD04952}" name="Facturable"/>
    <tableColumn id="2" xr3:uid="{F313685F-C54B-494C-98B8-E91256DCF2D2}" name="Nom collab"/>
    <tableColumn id="3" xr3:uid="{9BDEBB59-2DD1-4F90-A9C0-64EDA6F85837}" name="N°affaire"/>
    <tableColumn id="4" xr3:uid="{76CD4BBA-062C-44BD-B4DA-51BABFD7EC6C}" name="Nom"/>
    <tableColumn id="5" xr3:uid="{7EDC14CD-3059-4110-BBDE-DE2F710BF660}" name="Code mission"/>
    <tableColumn id="6" xr3:uid="{FD8904FA-3070-4755-9ABD-5F69C0074234}" name="Budget"/>
    <tableColumn id="7" xr3:uid="{23AC12BE-9C48-4105-857D-75093B579C6C}" name="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0AEF-338B-41AE-93AE-10C4C599F364}">
  <sheetPr codeName="Feuil1"/>
  <dimension ref="A1:H5"/>
  <sheetViews>
    <sheetView showGridLines="0" tabSelected="1" workbookViewId="0">
      <selection activeCell="D1" sqref="D1"/>
    </sheetView>
  </sheetViews>
  <sheetFormatPr baseColWidth="10" defaultRowHeight="15" x14ac:dyDescent="0.25"/>
  <cols>
    <col min="1" max="5" width="20.140625" customWidth="1"/>
    <col min="6" max="6" width="20.28515625" customWidth="1"/>
    <col min="7" max="8" width="20.140625" customWidth="1"/>
  </cols>
  <sheetData>
    <row r="1" spans="1:8" ht="56.25" customHeight="1" x14ac:dyDescent="0.25">
      <c r="B1" s="1">
        <v>1</v>
      </c>
      <c r="C1" s="1">
        <v>2</v>
      </c>
      <c r="F1" s="1">
        <v>3</v>
      </c>
      <c r="G1" s="1">
        <v>4</v>
      </c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20</v>
      </c>
    </row>
    <row r="3" spans="1:8" x14ac:dyDescent="0.25">
      <c r="A3" s="3">
        <v>44743</v>
      </c>
      <c r="B3" s="4" t="s">
        <v>13</v>
      </c>
      <c r="C3" s="5">
        <v>2</v>
      </c>
      <c r="D3" s="4" t="s">
        <v>14</v>
      </c>
      <c r="E3" s="4" t="s">
        <v>26</v>
      </c>
      <c r="F3" s="4" t="s">
        <v>22</v>
      </c>
      <c r="G3" s="4">
        <v>1</v>
      </c>
      <c r="H3" s="6" t="s">
        <v>21</v>
      </c>
    </row>
    <row r="4" spans="1:8" x14ac:dyDescent="0.25">
      <c r="A4" s="3">
        <v>44743</v>
      </c>
      <c r="B4" s="4" t="s">
        <v>13</v>
      </c>
      <c r="C4" s="4">
        <v>4</v>
      </c>
      <c r="D4" s="4" t="s">
        <v>17</v>
      </c>
      <c r="E4" s="4" t="s">
        <v>27</v>
      </c>
      <c r="F4" s="4" t="s">
        <v>25</v>
      </c>
      <c r="G4" s="4">
        <v>15</v>
      </c>
      <c r="H4" s="4"/>
    </row>
    <row r="5" spans="1:8" x14ac:dyDescent="0.25">
      <c r="A5" s="3">
        <v>44743</v>
      </c>
      <c r="B5" s="4" t="s">
        <v>13</v>
      </c>
      <c r="C5" s="4">
        <v>6</v>
      </c>
      <c r="D5" s="4" t="s">
        <v>19</v>
      </c>
      <c r="E5" s="4" t="s">
        <v>27</v>
      </c>
      <c r="F5" s="4" t="s">
        <v>25</v>
      </c>
      <c r="G5" s="4">
        <v>6</v>
      </c>
      <c r="H5" s="4"/>
    </row>
  </sheetData>
  <conditionalFormatting sqref="D2:D3 E3">
    <cfRule type="cellIs" dxfId="6" priority="7" operator="equal">
      <formula>FALSE</formula>
    </cfRule>
  </conditionalFormatting>
  <conditionalFormatting sqref="A3:H3">
    <cfRule type="expression" dxfId="5" priority="8">
      <formula>$D3="SMART FABRIK "</formula>
    </cfRule>
    <cfRule type="expression" dxfId="4" priority="9">
      <formula>$D3="ENVIRONNEMENT"</formula>
    </cfRule>
  </conditionalFormatting>
  <conditionalFormatting sqref="A3:H3">
    <cfRule type="expression" dxfId="3" priority="12">
      <formula>$Q3="OUI"</formula>
    </cfRule>
  </conditionalFormatting>
  <conditionalFormatting sqref="A4:A5">
    <cfRule type="expression" dxfId="2" priority="1">
      <formula>$D4="SMART FABRIK "</formula>
    </cfRule>
    <cfRule type="expression" dxfId="1" priority="2">
      <formula>$D4="ENVIRONNEMENT"</formula>
    </cfRule>
  </conditionalFormatting>
  <conditionalFormatting sqref="A4:A5">
    <cfRule type="expression" dxfId="0" priority="3">
      <formula>$Q4="OUI"</formula>
    </cfRule>
  </conditionalFormatting>
  <pageMargins left="0.7" right="0.7" top="0.75" bottom="0.75" header="0.3" footer="0.3"/>
  <customProperties>
    <customPr name="_pios_id" r:id="rId1"/>
  </customProperti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Presta">
                <anchor moveWithCells="1" sizeWithCells="1">
                  <from>
                    <xdr:col>0</xdr:col>
                    <xdr:colOff>342900</xdr:colOff>
                    <xdr:row>0</xdr:row>
                    <xdr:rowOff>190500</xdr:rowOff>
                  </from>
                  <to>
                    <xdr:col>1</xdr:col>
                    <xdr:colOff>561975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20853-D52F-4E1A-86D1-30C97F0BD99A}">
  <sheetPr codeName="Feuil2"/>
  <dimension ref="A1:G10"/>
  <sheetViews>
    <sheetView showGridLines="0" workbookViewId="0">
      <selection activeCell="G4" sqref="G4"/>
    </sheetView>
  </sheetViews>
  <sheetFormatPr baseColWidth="10" defaultRowHeight="15" x14ac:dyDescent="0.25"/>
  <cols>
    <col min="1" max="1" width="119" bestFit="1" customWidth="1"/>
    <col min="2" max="2" width="13.28515625" bestFit="1" customWidth="1"/>
    <col min="3" max="3" width="11.28515625" bestFit="1" customWidth="1"/>
    <col min="4" max="4" width="8.5703125" customWidth="1"/>
    <col min="5" max="5" width="15.140625" bestFit="1" customWidth="1"/>
    <col min="6" max="6" width="9.5703125" customWidth="1"/>
    <col min="7" max="7" width="8.7109375" bestFit="1" customWidth="1"/>
  </cols>
  <sheetData>
    <row r="1" spans="1:7" x14ac:dyDescent="0.25">
      <c r="A1" t="s">
        <v>28</v>
      </c>
    </row>
    <row r="3" spans="1:7" x14ac:dyDescent="0.25">
      <c r="B3" s="1">
        <v>1</v>
      </c>
      <c r="C3" s="1">
        <v>2</v>
      </c>
      <c r="E3" s="1">
        <v>3</v>
      </c>
      <c r="G3" s="1">
        <v>4</v>
      </c>
    </row>
    <row r="4" spans="1:7" x14ac:dyDescent="0.25">
      <c r="A4" t="s">
        <v>7</v>
      </c>
      <c r="B4" t="s">
        <v>8</v>
      </c>
      <c r="C4" t="s">
        <v>9</v>
      </c>
      <c r="D4" t="s">
        <v>10</v>
      </c>
      <c r="E4" t="s">
        <v>23</v>
      </c>
      <c r="F4" t="s">
        <v>11</v>
      </c>
      <c r="G4" t="s">
        <v>12</v>
      </c>
    </row>
    <row r="5" spans="1:7" x14ac:dyDescent="0.25">
      <c r="A5" t="str">
        <f>IF(Tableau1[[#This Row],[Heure]]&lt;&gt;0,"OUI","NON")</f>
        <v>NON</v>
      </c>
      <c r="B5" t="s">
        <v>13</v>
      </c>
      <c r="C5">
        <v>1</v>
      </c>
      <c r="D5" t="s">
        <v>14</v>
      </c>
      <c r="E5" t="s">
        <v>22</v>
      </c>
      <c r="F5">
        <v>1000</v>
      </c>
    </row>
    <row r="6" spans="1:7" x14ac:dyDescent="0.25">
      <c r="A6" t="str">
        <f>IF(Tableau1[[#This Row],[Heure]]&lt;&gt;0,"OUI","NON")</f>
        <v>OUI</v>
      </c>
      <c r="B6" t="s">
        <v>13</v>
      </c>
      <c r="C6">
        <v>2</v>
      </c>
      <c r="D6" t="s">
        <v>15</v>
      </c>
      <c r="E6" t="s">
        <v>22</v>
      </c>
      <c r="F6">
        <v>1100</v>
      </c>
      <c r="G6">
        <v>1</v>
      </c>
    </row>
    <row r="7" spans="1:7" x14ac:dyDescent="0.25">
      <c r="A7" t="str">
        <f>IF(Tableau1[[#This Row],[Heure]]&lt;&gt;0,"OUI","NON")</f>
        <v>NON</v>
      </c>
      <c r="B7" t="s">
        <v>13</v>
      </c>
      <c r="C7">
        <v>3</v>
      </c>
      <c r="D7" t="s">
        <v>16</v>
      </c>
      <c r="E7" t="s">
        <v>24</v>
      </c>
      <c r="F7">
        <v>1200</v>
      </c>
    </row>
    <row r="8" spans="1:7" x14ac:dyDescent="0.25">
      <c r="A8" t="str">
        <f>IF(Tableau1[[#This Row],[Heure]]&lt;&gt;0,"OUI","NON")</f>
        <v>OUI</v>
      </c>
      <c r="B8" t="s">
        <v>13</v>
      </c>
      <c r="C8">
        <v>4</v>
      </c>
      <c r="D8" t="s">
        <v>17</v>
      </c>
      <c r="E8" t="s">
        <v>25</v>
      </c>
      <c r="F8">
        <v>1300</v>
      </c>
      <c r="G8">
        <v>15</v>
      </c>
    </row>
    <row r="9" spans="1:7" x14ac:dyDescent="0.25">
      <c r="A9" t="str">
        <f>IF(Tableau1[[#This Row],[Heure]]&lt;&gt;0,"OUI","NON")</f>
        <v>NON</v>
      </c>
      <c r="B9" t="s">
        <v>13</v>
      </c>
      <c r="C9">
        <v>5</v>
      </c>
      <c r="D9" t="s">
        <v>18</v>
      </c>
      <c r="E9" t="s">
        <v>25</v>
      </c>
      <c r="F9">
        <v>1400</v>
      </c>
    </row>
    <row r="10" spans="1:7" x14ac:dyDescent="0.25">
      <c r="A10" t="str">
        <f>IF(Tableau1[[#This Row],[Heure]]&lt;&gt;0,"OUI","NON")</f>
        <v>NON</v>
      </c>
      <c r="B10" t="s">
        <v>13</v>
      </c>
      <c r="C10">
        <v>6</v>
      </c>
      <c r="D10" t="s">
        <v>19</v>
      </c>
      <c r="E10" t="s">
        <v>25</v>
      </c>
      <c r="F10">
        <v>1500</v>
      </c>
    </row>
  </sheetData>
  <phoneticPr fontId="3" type="noConversion"/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F76BD-8399-4348-B699-821BDED9B169}">
  <sheetPr codeName="Feuil3"/>
  <dimension ref="A1:G10"/>
  <sheetViews>
    <sheetView showGridLines="0" workbookViewId="0">
      <selection activeCell="G13" sqref="G13"/>
    </sheetView>
  </sheetViews>
  <sheetFormatPr baseColWidth="10" defaultRowHeight="15" x14ac:dyDescent="0.25"/>
  <cols>
    <col min="1" max="1" width="11.7109375" customWidth="1"/>
    <col min="2" max="2" width="12.42578125" customWidth="1"/>
    <col min="5" max="5" width="14" customWidth="1"/>
  </cols>
  <sheetData>
    <row r="1" spans="1:7" x14ac:dyDescent="0.25">
      <c r="A1" t="s">
        <v>29</v>
      </c>
    </row>
    <row r="3" spans="1:7" x14ac:dyDescent="0.25">
      <c r="B3" s="1">
        <v>1</v>
      </c>
      <c r="C3" s="1">
        <v>2</v>
      </c>
      <c r="E3" s="1">
        <v>3</v>
      </c>
      <c r="G3" s="1">
        <v>4</v>
      </c>
    </row>
    <row r="4" spans="1:7" x14ac:dyDescent="0.25">
      <c r="A4" t="s">
        <v>7</v>
      </c>
      <c r="B4" t="s">
        <v>8</v>
      </c>
      <c r="C4" t="s">
        <v>9</v>
      </c>
      <c r="D4" t="s">
        <v>10</v>
      </c>
      <c r="E4" t="s">
        <v>23</v>
      </c>
      <c r="F4" t="s">
        <v>11</v>
      </c>
      <c r="G4" t="s">
        <v>12</v>
      </c>
    </row>
    <row r="5" spans="1:7" x14ac:dyDescent="0.25">
      <c r="A5" t="str">
        <f>IF(Tableau13[[#This Row],[Heure]]&lt;&gt;0,"OUI","NON")</f>
        <v>NON</v>
      </c>
      <c r="B5" t="s">
        <v>30</v>
      </c>
      <c r="C5">
        <v>1</v>
      </c>
      <c r="D5" t="s">
        <v>14</v>
      </c>
      <c r="E5" t="s">
        <v>22</v>
      </c>
      <c r="F5">
        <v>1000</v>
      </c>
    </row>
    <row r="6" spans="1:7" x14ac:dyDescent="0.25">
      <c r="A6" t="str">
        <f>IF(Tableau13[[#This Row],[Heure]]&lt;&gt;0,"OUI","NON")</f>
        <v>OUI</v>
      </c>
      <c r="B6" t="s">
        <v>30</v>
      </c>
      <c r="C6">
        <v>2</v>
      </c>
      <c r="D6" t="s">
        <v>15</v>
      </c>
      <c r="E6" t="s">
        <v>22</v>
      </c>
      <c r="F6">
        <v>1100</v>
      </c>
      <c r="G6">
        <v>1</v>
      </c>
    </row>
    <row r="7" spans="1:7" x14ac:dyDescent="0.25">
      <c r="A7" t="str">
        <f>IF(Tableau13[[#This Row],[Heure]]&lt;&gt;0,"OUI","NON")</f>
        <v>NON</v>
      </c>
      <c r="B7" t="s">
        <v>30</v>
      </c>
      <c r="C7">
        <v>3</v>
      </c>
      <c r="D7" t="s">
        <v>16</v>
      </c>
      <c r="E7" t="s">
        <v>24</v>
      </c>
      <c r="F7">
        <v>1200</v>
      </c>
    </row>
    <row r="8" spans="1:7" x14ac:dyDescent="0.25">
      <c r="A8" t="str">
        <f>IF(Tableau13[[#This Row],[Heure]]&lt;&gt;0,"OUI","NON")</f>
        <v>NON</v>
      </c>
      <c r="B8" t="s">
        <v>30</v>
      </c>
      <c r="C8">
        <v>4</v>
      </c>
      <c r="D8" t="s">
        <v>17</v>
      </c>
      <c r="E8" t="s">
        <v>25</v>
      </c>
      <c r="F8">
        <v>1300</v>
      </c>
    </row>
    <row r="9" spans="1:7" x14ac:dyDescent="0.25">
      <c r="A9" t="str">
        <f>IF(Tableau13[[#This Row],[Heure]]&lt;&gt;0,"OUI","NON")</f>
        <v>NON</v>
      </c>
      <c r="B9" t="s">
        <v>30</v>
      </c>
      <c r="C9">
        <v>5</v>
      </c>
      <c r="D9" t="s">
        <v>18</v>
      </c>
      <c r="E9" t="s">
        <v>25</v>
      </c>
      <c r="F9">
        <v>1400</v>
      </c>
    </row>
    <row r="10" spans="1:7" x14ac:dyDescent="0.25">
      <c r="A10" t="str">
        <f>IF(Tableau13[[#This Row],[Heure]]&lt;&gt;0,"OUI","NON")</f>
        <v>NON</v>
      </c>
      <c r="B10" t="s">
        <v>30</v>
      </c>
      <c r="C10">
        <v>6</v>
      </c>
      <c r="D10" t="s">
        <v>19</v>
      </c>
      <c r="E10" t="s">
        <v>25</v>
      </c>
      <c r="F10">
        <v>1500</v>
      </c>
    </row>
  </sheetData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Compilation</vt:lpstr>
      <vt:lpstr>M.MARTIN</vt:lpstr>
      <vt:lpstr>M.PAC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PERRIER, Marion</dc:creator>
  <cp:lastModifiedBy>Jean_Cul</cp:lastModifiedBy>
  <dcterms:created xsi:type="dcterms:W3CDTF">2022-08-05T17:00:18Z</dcterms:created>
  <dcterms:modified xsi:type="dcterms:W3CDTF">2022-08-05T20:27:15Z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