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743BFBD4-1674-4FC3-9CF1-D87087C050B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cd" sheetId="2" r:id="rId1"/>
    <sheet name="FACTURES TP 2022" sheetId="1" r:id="rId2"/>
  </sheets>
  <externalReferences>
    <externalReference r:id="rId3"/>
  </externalReferences>
  <definedNames>
    <definedName name="_xlnm._FilterDatabase" localSheetId="1" hidden="1">'FACTURES TP 2022'!$A$1:$U$861</definedName>
    <definedName name="_MailAutoSig" localSheetId="1">'FACTURES TP 2022'!#REF!</definedName>
    <definedName name="Segment_ARTICLE">#N/A</definedName>
    <definedName name="Segment_N°_Place">#N/A</definedName>
    <definedName name="Segment_N°_TYPE">#N/A</definedName>
    <definedName name="Z_00702F5C_0A3C_4384_ACDB_B7063B6297BD_.wvu.FilterData" localSheetId="1" hidden="1">'FACTURES TP 2022'!$A$1:$T$593</definedName>
    <definedName name="Z_04E14451_B2FA_4C65_B274_09FDDF16F003_.wvu.FilterData" localSheetId="1" hidden="1">'FACTURES TP 2022'!$A$1:$T$861</definedName>
    <definedName name="Z_0531CADA_4F91_4B19_B93C_157820842E86_.wvu.FilterData" localSheetId="1" hidden="1">'FACTURES TP 2022'!$A$1:$T$593</definedName>
    <definedName name="Z_06B404F0_F87F_4045_9FF2_6B98F3A19408_.wvu.FilterData" localSheetId="1" hidden="1">'FACTURES TP 2022'!$A$1:$T$593</definedName>
    <definedName name="Z_09E219DA_503D_4CE9_A33E_5B6515298DF9_.wvu.FilterData" localSheetId="1" hidden="1">'FACTURES TP 2022'!$A$1:$T$593</definedName>
    <definedName name="Z_115A1927_FC36_4AFD_9494_863F04CC50DB_.wvu.FilterData" localSheetId="1" hidden="1">'FACTURES TP 2022'!$A$1:$T$593</definedName>
    <definedName name="Z_18515278_DFF8_4D3E_BDD2_AA6820DEA5CB_.wvu.FilterData" localSheetId="1" hidden="1">'FACTURES TP 2022'!$A$1:$T$593</definedName>
    <definedName name="Z_1B594E8E_23A7_4DDD_B9AE_D6D32B442CDA_.wvu.FilterData" localSheetId="1" hidden="1">'FACTURES TP 2022'!$A$1:$T$861</definedName>
    <definedName name="Z_1BD21C8A_337C_4F1A_BFB3_0918CB1544FC_.wvu.FilterData" localSheetId="1" hidden="1">'FACTURES TP 2022'!$A$1:$T$593</definedName>
    <definedName name="Z_23B9D113_E2D7_4D06_A766_05C343AA1601_.wvu.FilterData" localSheetId="1" hidden="1">'FACTURES TP 2022'!$A$1:$T$593</definedName>
    <definedName name="Z_242B064F_9066_471C_B073_E71C95924833_.wvu.FilterData" localSheetId="1" hidden="1">'FACTURES TP 2022'!$A$1:$T$593</definedName>
    <definedName name="Z_24510C71_A8B0_41A8_9F2F_48E037F8AB99_.wvu.FilterData" localSheetId="1" hidden="1">'FACTURES TP 2022'!$A$1:$T$861</definedName>
    <definedName name="Z_2A09572C_1165_4FD2_A392_4CD8B59B07A5_.wvu.FilterData" localSheetId="1" hidden="1">'FACTURES TP 2022'!$A$1:$T$593</definedName>
    <definedName name="Z_2B6F35A3_1A55_475C_902A_416F41F3BF67_.wvu.FilterData" localSheetId="1" hidden="1">'FACTURES TP 2022'!$A$1:$T$593</definedName>
    <definedName name="Z_2C075D6B_0A03_47A7_8368_3714363CE22F_.wvu.FilterData" localSheetId="1" hidden="1">'FACTURES TP 2022'!$A$1:$T$593</definedName>
    <definedName name="Z_2DB0DE79_1205_4439_8028_A7CE650B7799_.wvu.FilterData" localSheetId="1" hidden="1">'FACTURES TP 2022'!$A$1:$T$593</definedName>
    <definedName name="Z_30D79233_7682_4C60_9C23_B5FBA8131E1A_.wvu.FilterData" localSheetId="1" hidden="1">'FACTURES TP 2022'!$A$1:$T$593</definedName>
    <definedName name="Z_313A4A88_AA2C_436B_9709_C282D7EC8501_.wvu.FilterData" localSheetId="1" hidden="1">'FACTURES TP 2022'!$A$1:$T$593</definedName>
    <definedName name="Z_32A7D7C1_5EC3_41CE_8F32_9A3F05856BEF_.wvu.FilterData" localSheetId="1" hidden="1">'FACTURES TP 2022'!$A$1:$T$593</definedName>
    <definedName name="Z_35CB1151_C081_4041_A582_4C78774562D8_.wvu.FilterData" localSheetId="1" hidden="1">'FACTURES TP 2022'!$A$1:$T$593</definedName>
    <definedName name="Z_38ACE255_33B0_43D1_BE16_C9CC7E8D9C97_.wvu.FilterData" localSheetId="1" hidden="1">'FACTURES TP 2022'!$A$1:$T$593</definedName>
    <definedName name="Z_3AA20613_BC4C_4856_A63A_D36BF21B3C6E_.wvu.FilterData" localSheetId="1" hidden="1">'FACTURES TP 2022'!$A$1:$T$593</definedName>
    <definedName name="Z_3E5F0943_E197_4F9F_A18D_955039FDBE1B_.wvu.FilterData" localSheetId="1" hidden="1">'FACTURES TP 2022'!$A$1:$T$593</definedName>
    <definedName name="Z_437ED3BB_8F2E_4B23_9996_C813E91B4D38_.wvu.FilterData" localSheetId="1" hidden="1">'FACTURES TP 2022'!$A$1:$T$593</definedName>
    <definedName name="Z_44450701_745F_453E_8A5A_9F8C3768D40B_.wvu.FilterData" localSheetId="1" hidden="1">'FACTURES TP 2022'!$A$1:$T$593</definedName>
    <definedName name="Z_45C73E84_0689_4075_B7D9_039298ED9054_.wvu.FilterData" localSheetId="1" hidden="1">'FACTURES TP 2022'!$A$1:$T$593</definedName>
    <definedName name="Z_4619342F_6F7B_4FB7_8E85_04B4E55C8689_.wvu.FilterData" localSheetId="1" hidden="1">'FACTURES TP 2022'!$A$1:$T$593</definedName>
    <definedName name="Z_49C31C48_6E34_4236_9313_668112C7FEB1_.wvu.FilterData" localSheetId="1" hidden="1">'FACTURES TP 2022'!$A$1:$T$861</definedName>
    <definedName name="Z_4CD04EF8_070F_4A75_9441_5D5EAFE0992B_.wvu.FilterData" localSheetId="1" hidden="1">'FACTURES TP 2022'!$A$1:$T$593</definedName>
    <definedName name="Z_4DC3ED61_9C22_4C62_90F9_951ED1D2917E_.wvu.FilterData" localSheetId="1" hidden="1">'FACTURES TP 2022'!$A$1:$T$593</definedName>
    <definedName name="Z_4F2BF4EC_6B24_42C4_A83C_32FEA0D7753B_.wvu.FilterData" localSheetId="1" hidden="1">'FACTURES TP 2022'!$A$1:$T$593</definedName>
    <definedName name="Z_508D2CCD_7B91_4BAB_81F0_598F25C9E2A0_.wvu.FilterData" localSheetId="1" hidden="1">'FACTURES TP 2022'!$A$1:$T$593</definedName>
    <definedName name="Z_509CBC5D_E814_4F57_9A41_94DDF4EE90DC_.wvu.FilterData" localSheetId="1" hidden="1">'FACTURES TP 2022'!$A$1:$T$593</definedName>
    <definedName name="Z_5259F398_DEE9_466C_AA6F_234FE1DA4C45_.wvu.FilterData" localSheetId="1" hidden="1">'FACTURES TP 2022'!$A$1:$T$593</definedName>
    <definedName name="Z_575DE758_15EF_4CB9_B62C_DE17CAD5363C_.wvu.FilterData" localSheetId="1" hidden="1">'FACTURES TP 2022'!$A$1:$T$593</definedName>
    <definedName name="Z_5C281317_975D_4828_8024_CDF8A3B315C2_.wvu.FilterData" localSheetId="1" hidden="1">'FACTURES TP 2022'!$A$1:$T$593</definedName>
    <definedName name="Z_5C818528_EFCE_4B0D_9250_BE6B752DD270_.wvu.FilterData" localSheetId="1" hidden="1">'FACTURES TP 2022'!$A$1:$T$593</definedName>
    <definedName name="Z_5D3A11CC_20D3_4506_81AB_7659F65A172F_.wvu.FilterData" localSheetId="1" hidden="1">'FACTURES TP 2022'!$A$1:$T$861</definedName>
    <definedName name="Z_609FCC88_1382_4B77_99E4_B9969B3627E1_.wvu.FilterData" localSheetId="1" hidden="1">'FACTURES TP 2022'!$A$1:$T$593</definedName>
    <definedName name="Z_621A775C_8414_4C8E_A7E6_51B45A5AD7C7_.wvu.FilterData" localSheetId="1" hidden="1">'FACTURES TP 2022'!$A$1:$T$593</definedName>
    <definedName name="Z_68B4AC7A_DCAB_4A6B_B59B_0E8DF88406D7_.wvu.FilterData" localSheetId="1" hidden="1">'FACTURES TP 2022'!$A$1:$T$861</definedName>
    <definedName name="Z_69FD21A6_6157_4F30_B13C_6FDA42C4392D_.wvu.FilterData" localSheetId="1" hidden="1">'FACTURES TP 2022'!$A$1:$T$593</definedName>
    <definedName name="Z_6A123CED_8151_4223_A0F2_E4FBBD35F63D_.wvu.FilterData" localSheetId="1" hidden="1">'FACTURES TP 2022'!$A$1:$T$593</definedName>
    <definedName name="Z_6E83CFDE_8472_496E_8ED2_68BFA13B8EE9_.wvu.FilterData" localSheetId="1" hidden="1">'FACTURES TP 2022'!$A$1:$T$593</definedName>
    <definedName name="Z_71C4E11B_ED93_4744_985C_D41A654B254E_.wvu.FilterData" localSheetId="1" hidden="1">'FACTURES TP 2022'!$A$1:$T$593</definedName>
    <definedName name="Z_75AB0D98_4F6E_4EFC_99B2_D10DECC5A237_.wvu.FilterData" localSheetId="1" hidden="1">'FACTURES TP 2022'!$A$1:$T$593</definedName>
    <definedName name="Z_774099C3_3DA7_4AB5_8FC1_2D7B8F4371E5_.wvu.FilterData" localSheetId="1" hidden="1">'FACTURES TP 2022'!$A$1:$T$593</definedName>
    <definedName name="Z_782E6F7E_3FEC_4DF8_9EEE_59C0356F8C15_.wvu.FilterData" localSheetId="1" hidden="1">'FACTURES TP 2022'!$A$1:$T$593</definedName>
    <definedName name="Z_7C83784F_DD80_4315_B076_BE0B47297786_.wvu.FilterData" localSheetId="1" hidden="1">'FACTURES TP 2022'!$A$1:$T$593</definedName>
    <definedName name="Z_81AF2799_9110_4204_BCEE_DFE936B12B58_.wvu.FilterData" localSheetId="1" hidden="1">'FACTURES TP 2022'!$A$1:$T$593</definedName>
    <definedName name="Z_83A05292_9126_48C3_BF3B_E05FF90E59A8_.wvu.FilterData" localSheetId="1" hidden="1">'FACTURES TP 2022'!$A$1:$T$593</definedName>
    <definedName name="Z_853B598C_83C7_48B0_9EE9_2F966285B3D3_.wvu.FilterData" localSheetId="1" hidden="1">'FACTURES TP 2022'!$A$1:$T$861</definedName>
    <definedName name="Z_88CBD611_8A77_45C7_B230_ADF5D0A943B6_.wvu.FilterData" localSheetId="1" hidden="1">'FACTURES TP 2022'!$A$1:$T$861</definedName>
    <definedName name="Z_8AE2371D_080E_4E44_937E_2F13B591BBCF_.wvu.FilterData" localSheetId="1" hidden="1">'FACTURES TP 2022'!$A$1:$T$593</definedName>
    <definedName name="Z_8D5E90B4_5774_4926_B9EF_E68D52D5386C_.wvu.FilterData" localSheetId="1" hidden="1">'FACTURES TP 2022'!$A$1:$T$593</definedName>
    <definedName name="Z_91A13C70_E578_4C84_889D_D184680776E1_.wvu.FilterData" localSheetId="1" hidden="1">'FACTURES TP 2022'!$A$1:$T$593</definedName>
    <definedName name="Z_92547D22_A1BB_4B15_81D8_3236CC5347F0_.wvu.FilterData" localSheetId="1" hidden="1">'FACTURES TP 2022'!$A$1:$T$593</definedName>
    <definedName name="Z_94B757CD_3B34_4D67_81C4_EE8900AAC5E7_.wvu.FilterData" localSheetId="1" hidden="1">'FACTURES TP 2022'!$A$1:$T$593</definedName>
    <definedName name="Z_953ECA9F_232E_4560_902B_887B046C4762_.wvu.FilterData" localSheetId="1" hidden="1">'FACTURES TP 2022'!$A$1:$T$593</definedName>
    <definedName name="Z_97F28A66_1C5C_47B3_9580_1AAE4993FAEC_.wvu.FilterData" localSheetId="1" hidden="1">'FACTURES TP 2022'!$A$1:$T$593</definedName>
    <definedName name="Z_989C680A_6C60_4DD6_85ED_750446E28DEF_.wvu.FilterData" localSheetId="1" hidden="1">'FACTURES TP 2022'!$A$1:$T$593</definedName>
    <definedName name="Z_9DB3308B_D201_402C_AAFC_0513E36C1770_.wvu.FilterData" localSheetId="1" hidden="1">'FACTURES TP 2022'!$A$1:$T$593</definedName>
    <definedName name="Z_A0C47231_7118_40B2_AFD1_CB556AFF0CF2_.wvu.FilterData" localSheetId="1" hidden="1">'FACTURES TP 2022'!$A$1:$T$593</definedName>
    <definedName name="Z_A92650EE_6F5F_4FED_AC2B_16D2A300CDE9_.wvu.FilterData" localSheetId="1" hidden="1">'FACTURES TP 2022'!$A$1:$T$593</definedName>
    <definedName name="Z_AB237BF0_7D8A_41FD_8B21_6DA4EAB3E21D_.wvu.FilterData" localSheetId="1" hidden="1">'FACTURES TP 2022'!$A$1:$T$593</definedName>
    <definedName name="Z_AB57E963_85A8_4E20_A3D5_D595B8EB66C0_.wvu.FilterData" localSheetId="1" hidden="1">'FACTURES TP 2022'!$A$1:$T$593</definedName>
    <definedName name="Z_AC9F3C8B_40B0_4A99_B394_8323CC4FC175_.wvu.FilterData" localSheetId="1" hidden="1">'FACTURES TP 2022'!$A$1:$T$593</definedName>
    <definedName name="Z_AE30D73C_B64D_4CA2_8A2C_E05001CF79B5_.wvu.FilterData" localSheetId="1" hidden="1">'FACTURES TP 2022'!$A$1:$T$593</definedName>
    <definedName name="Z_AE72195F_B3F2_4E86_9360_0566A89457D0_.wvu.FilterData" localSheetId="1" hidden="1">'FACTURES TP 2022'!$A$1:$T$593</definedName>
    <definedName name="Z_B238AF35_2DE9_4E4E_BEA2_AB5D3922F263_.wvu.FilterData" localSheetId="1" hidden="1">'FACTURES TP 2022'!$A$1:$T$593</definedName>
    <definedName name="Z_B36DE879_8702_48A4_8E80_13AA635BA589_.wvu.FilterData" localSheetId="1" hidden="1">'FACTURES TP 2022'!$A$1:$T$593</definedName>
    <definedName name="Z_B383246B_3BF8_4985_AEAB_4BC32749EE94_.wvu.FilterData" localSheetId="1" hidden="1">'FACTURES TP 2022'!$A$1:$T$593</definedName>
    <definedName name="Z_B38B0475_4E01_43D1_A942_D5AA26B531CD_.wvu.FilterData" localSheetId="1" hidden="1">'FACTURES TP 2022'!$A$1:$T$861</definedName>
    <definedName name="Z_BC73CD5F_98B9_4F65_A3C6_E3B0DA335C20_.wvu.FilterData" localSheetId="1" hidden="1">'FACTURES TP 2022'!$A$1:$T$593</definedName>
    <definedName name="Z_BF526EB1_CB50_43D0_905C_337BBCB87A2A_.wvu.FilterData" localSheetId="1" hidden="1">'FACTURES TP 2022'!$A$1:$T$593</definedName>
    <definedName name="Z_BFB16B55_00D9_4ECC_8B0D_750E051E322F_.wvu.FilterData" localSheetId="1" hidden="1">'FACTURES TP 2022'!$A$1:$T$593</definedName>
    <definedName name="Z_C7BF77E0_3277_4525_9612_ED4121769A4B_.wvu.FilterData" localSheetId="1" hidden="1">'FACTURES TP 2022'!$A$1:$T$593</definedName>
    <definedName name="Z_C84F733C_610E_4470_9E6A_664664CF5912_.wvu.FilterData" localSheetId="1" hidden="1">'FACTURES TP 2022'!$A$1:$T$593</definedName>
    <definedName name="Z_CB18A7A7_8941_4C3F_ADA5_210042F291F6_.wvu.FilterData" localSheetId="1" hidden="1">'FACTURES TP 2022'!$A$1:$T$593</definedName>
    <definedName name="Z_CBC04DE0_7CA1_4EF0_B4FB_2CFACDB5D635_.wvu.FilterData" localSheetId="1" hidden="1">'FACTURES TP 2022'!$A$1:$T$593</definedName>
    <definedName name="Z_CD213AE3_EBE4_42BE_AD5A_982ACEB46F25_.wvu.FilterData" localSheetId="1" hidden="1">'FACTURES TP 2022'!$A$1:$T$861</definedName>
    <definedName name="Z_CE9D00C2_C455_4EC8_999D_0F24FF58F3B1_.wvu.FilterData" localSheetId="1" hidden="1">'FACTURES TP 2022'!$A$1:$T$593</definedName>
    <definedName name="Z_D0000338_4417_4378_8B5C_1923B6E01D88_.wvu.FilterData" localSheetId="1" hidden="1">'FACTURES TP 2022'!$A$1:$T$593</definedName>
    <definedName name="Z_D473CA08_DFAD_4541_974F_0EB777063E17_.wvu.FilterData" localSheetId="1" hidden="1">'FACTURES TP 2022'!$A$1:$T$593</definedName>
    <definedName name="Z_DB705DD6_51D7_4556_B189_C7623195717D_.wvu.FilterData" localSheetId="1" hidden="1">'FACTURES TP 2022'!$A$1:$T$593</definedName>
    <definedName name="Z_DF4E845F_AD3F_4D7F_9DCE_1127E5230B40_.wvu.FilterData" localSheetId="1" hidden="1">'FACTURES TP 2022'!$A$1:$T$593</definedName>
    <definedName name="Z_E406D0CA_AECB_4AE4_B134_7D635D38A290_.wvu.FilterData" localSheetId="1" hidden="1">'FACTURES TP 2022'!$A$1:$T$593</definedName>
    <definedName name="Z_EA7BAF68_883D_4D38_9E67_A4FA813FCE5D_.wvu.FilterData" localSheetId="1" hidden="1">'FACTURES TP 2022'!$A$1:$T$861</definedName>
    <definedName name="Z_F54E4703_7EA4_43B4_A963_CECA13AEB364_.wvu.FilterData" localSheetId="1" hidden="1">'FACTURES TP 2022'!$A$1:$T$861</definedName>
    <definedName name="Z_F5D1F9B3_976C_4AE4_B8CD_419715D63989_.wvu.FilterData" localSheetId="1" hidden="1">'FACTURES TP 2022'!$A$1:$T$593</definedName>
    <definedName name="Z_F8C2960B_E588_4C5F_A3CB_3C07CC3A5DE1_.wvu.FilterData" localSheetId="1" hidden="1">'FACTURES TP 2022'!$A$1:$T$593</definedName>
    <definedName name="Z_F95911DD_60E8_4AB3_9AA5_450CA9DC9399_.wvu.FilterData" localSheetId="1" hidden="1">'FACTURES TP 2022'!$A$1:$T$593</definedName>
    <definedName name="Z_FB082169_3E1F_47A1_B6D2_67BD62EF4BC1_.wvu.FilterData" localSheetId="1" hidden="1">'FACTURES TP 2022'!$A$1:$T$593</definedName>
    <definedName name="Z_FBFA15DD_8364_40FD_9814_935ADC08FB56_.wvu.FilterData" localSheetId="1" hidden="1">'FACTURES TP 2022'!$A$1:$T$861</definedName>
    <definedName name="Z_FCDE543F_0236_41FF_8CEB_A3008BD0C726_.wvu.FilterData" localSheetId="1" hidden="1">'FACTURES TP 2022'!$A$1:$T$593</definedName>
    <definedName name="Z_FE10A0AF_4085_4F48_AB2E_E4988C596C79_.wvu.FilterData" localSheetId="1" hidden="1">'FACTURES TP 2022'!$A$1:$T$593</definedName>
  </definedNames>
  <calcPr calcId="191029"/>
  <customWorkbookViews>
    <customWorkbookView name="Adam CHERQAOUI - Affichage personnalisé" guid="{CD213AE3-EBE4-42BE-AD5A-982ACEB46F25}" mergeInterval="0" personalView="1" maximized="1" xWindow="-8" yWindow="-8" windowWidth="1936" windowHeight="1056" activeSheetId="10"/>
    <customWorkbookView name="Magali CROESI - Affichage personnalisé" guid="{E406D0CA-AECB-4AE4-B134-7D635D38A290}" mergeInterval="0" personalView="1" maximized="1" xWindow="-11" yWindow="-11" windowWidth="1942" windowHeight="1042" activeSheetId="2"/>
    <customWorkbookView name="Andréia MENDES DA SILVA - Affichage personnalisé" guid="{5C818528-EFCE-4B0D-9250-BE6B752DD270}" mergeInterval="0" personalView="1" maximized="1" xWindow="1912" yWindow="-8" windowWidth="1936" windowHeight="1056" activeSheetId="1"/>
    <customWorkbookView name="Karine KLINGER - Affichage personnalisé" guid="{1B594E8E-23A7-4DDD-B9AE-D6D32B442CDA}" mergeInterval="0" personalView="1" maximized="1" xWindow="-11" yWindow="-11" windowWidth="1942" windowHeight="1042" activeSheetId="1"/>
    <customWorkbookView name="Elisa - Affichage personnalisé" guid="{49C31C48-6E34-4236-9313-668112C7FEB1}" mergeInterval="0" personalView="1" maximized="1" xWindow="-8" yWindow="-8" windowWidth="1936" windowHeight="1056" activeSheetId="1"/>
    <customWorkbookView name="Karine - Affichage personnalisé" guid="{68B4AC7A-DCAB-4A6B-B59B-0E8DF88406D7}" mergeInterval="0" personalView="1" maximized="1" xWindow="-8" yWindow="-8" windowWidth="1936" windowHeight="1056" activeSheetId="1"/>
    <customWorkbookView name="Magali - Affichage personnalisé" guid="{F54E4703-7EA4-43B4-A963-CECA13AEB364}" mergeInterval="0" personalView="1" maximized="1" xWindow="1912" yWindow="-8" windowWidth="1936" windowHeight="1056" activeSheetId="1"/>
  </customWorkbookViews>
  <pivotCaches>
    <pivotCache cacheId="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5" i="1" l="1"/>
  <c r="U3" i="1"/>
  <c r="U4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J269" i="1"/>
  <c r="S269" i="1" s="1"/>
  <c r="J180" i="1"/>
  <c r="S180" i="1" s="1"/>
  <c r="J91" i="1"/>
  <c r="S91" i="1" s="1"/>
  <c r="J2" i="1"/>
  <c r="S2" i="1" s="1"/>
  <c r="N298" i="1" l="1"/>
  <c r="N236" i="1" l="1"/>
  <c r="S856" i="1" l="1"/>
  <c r="S855" i="1"/>
  <c r="S770" i="1" l="1"/>
  <c r="S769" i="1"/>
  <c r="S744" i="1" l="1"/>
  <c r="S743" i="1"/>
  <c r="S685" i="1" l="1"/>
  <c r="S768" i="1"/>
  <c r="S609" i="1" l="1"/>
  <c r="S60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Karine KLINGER</author>
    <author>Elisa</author>
  </authors>
  <commentList>
    <comment ref="N35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Karine KLINGER:</t>
        </r>
        <r>
          <rPr>
            <sz val="9"/>
            <color indexed="81"/>
            <rFont val="Tahoma"/>
            <family val="2"/>
          </rPr>
          <t xml:space="preserve">
NMI</t>
        </r>
      </text>
    </comment>
    <comment ref="S512" authorId="1" shapeId="0" xr:uid="{00000000-0006-0000-0000-000002000000}">
      <text>
        <r>
          <rPr>
            <b/>
            <sz val="9"/>
            <color indexed="81"/>
            <rFont val="Tahoma"/>
            <family val="2"/>
          </rPr>
          <t>Elisa:</t>
        </r>
        <r>
          <rPr>
            <sz val="9"/>
            <color indexed="81"/>
            <rFont val="Tahoma"/>
            <family val="2"/>
          </rPr>
          <t xml:space="preserve">
Bon d'acompte</t>
        </r>
      </text>
    </comment>
  </commentList>
</comments>
</file>

<file path=xl/sharedStrings.xml><?xml version="1.0" encoding="utf-8"?>
<sst xmlns="http://schemas.openxmlformats.org/spreadsheetml/2006/main" count="6796" uniqueCount="1623">
  <si>
    <t>AFFAIRE</t>
  </si>
  <si>
    <t>ARTICLE</t>
  </si>
  <si>
    <t>N° FACTURE</t>
  </si>
  <si>
    <t>N° TYPE</t>
  </si>
  <si>
    <t>DATE RECEPTION</t>
  </si>
  <si>
    <t>DATE</t>
  </si>
  <si>
    <t>MONTANT PAYE</t>
  </si>
  <si>
    <t>999</t>
  </si>
  <si>
    <t>191/19</t>
  </si>
  <si>
    <t>-</t>
  </si>
  <si>
    <t>068/19</t>
  </si>
  <si>
    <t>190/17</t>
  </si>
  <si>
    <t>10/L</t>
  </si>
  <si>
    <t>100/19</t>
  </si>
  <si>
    <t>157/19</t>
  </si>
  <si>
    <t>120/19</t>
  </si>
  <si>
    <t>127/19</t>
  </si>
  <si>
    <t>TROIS</t>
  </si>
  <si>
    <t>?</t>
  </si>
  <si>
    <t>085/19</t>
  </si>
  <si>
    <t>106/16</t>
  </si>
  <si>
    <t>195/19</t>
  </si>
  <si>
    <t>129/19</t>
  </si>
  <si>
    <t>156/19</t>
  </si>
  <si>
    <t>161/19</t>
  </si>
  <si>
    <t>048/13</t>
  </si>
  <si>
    <t>064/19</t>
  </si>
  <si>
    <t>090/19</t>
  </si>
  <si>
    <t>1/M</t>
  </si>
  <si>
    <t>017/19</t>
  </si>
  <si>
    <t>118/19</t>
  </si>
  <si>
    <t>044/17</t>
  </si>
  <si>
    <t>030/19</t>
  </si>
  <si>
    <t>150/19</t>
  </si>
  <si>
    <t>026/17</t>
  </si>
  <si>
    <t>055/13</t>
  </si>
  <si>
    <t>097/13</t>
  </si>
  <si>
    <t>022/19</t>
  </si>
  <si>
    <t>144/19</t>
  </si>
  <si>
    <t>DEUX</t>
  </si>
  <si>
    <t>10/M</t>
  </si>
  <si>
    <t>151/14</t>
  </si>
  <si>
    <t>165/19</t>
  </si>
  <si>
    <t>188/18</t>
  </si>
  <si>
    <t>053/18</t>
  </si>
  <si>
    <t>086/05</t>
  </si>
  <si>
    <t>029/18</t>
  </si>
  <si>
    <t>UN</t>
  </si>
  <si>
    <t>096/16</t>
  </si>
  <si>
    <t>200/19</t>
  </si>
  <si>
    <t>503</t>
  </si>
  <si>
    <t>505</t>
  </si>
  <si>
    <t>506</t>
  </si>
  <si>
    <t>158/19</t>
  </si>
  <si>
    <t>108/16</t>
  </si>
  <si>
    <t>034/12</t>
  </si>
  <si>
    <t>003/20</t>
  </si>
  <si>
    <t>154/19</t>
  </si>
  <si>
    <t>50</t>
  </si>
  <si>
    <t>52</t>
  </si>
  <si>
    <t>926</t>
  </si>
  <si>
    <t>47</t>
  </si>
  <si>
    <t>31</t>
  </si>
  <si>
    <t>2</t>
  </si>
  <si>
    <t>3</t>
  </si>
  <si>
    <t>5</t>
  </si>
  <si>
    <t>10/S</t>
  </si>
  <si>
    <t>174/19</t>
  </si>
  <si>
    <t>1001</t>
  </si>
  <si>
    <t>1002</t>
  </si>
  <si>
    <t>1003</t>
  </si>
  <si>
    <t>1005</t>
  </si>
  <si>
    <t>1008</t>
  </si>
  <si>
    <t>1009</t>
  </si>
  <si>
    <t>1012</t>
  </si>
  <si>
    <t>1013</t>
  </si>
  <si>
    <t>1014</t>
  </si>
  <si>
    <t>1015</t>
  </si>
  <si>
    <t>1017</t>
  </si>
  <si>
    <t>1020</t>
  </si>
  <si>
    <t>1021</t>
  </si>
  <si>
    <t>1022</t>
  </si>
  <si>
    <t>1023</t>
  </si>
  <si>
    <t>1024</t>
  </si>
  <si>
    <t>1025</t>
  </si>
  <si>
    <t>1028</t>
  </si>
  <si>
    <t>1030</t>
  </si>
  <si>
    <t>1031</t>
  </si>
  <si>
    <t>1032</t>
  </si>
  <si>
    <t>1033</t>
  </si>
  <si>
    <t>1034</t>
  </si>
  <si>
    <t>1035</t>
  </si>
  <si>
    <t>1036</t>
  </si>
  <si>
    <t>1038</t>
  </si>
  <si>
    <t>1039</t>
  </si>
  <si>
    <t>1040</t>
  </si>
  <si>
    <t>1058</t>
  </si>
  <si>
    <t>1059</t>
  </si>
  <si>
    <t>1063</t>
  </si>
  <si>
    <t>1065</t>
  </si>
  <si>
    <t>1066</t>
  </si>
  <si>
    <t>1067</t>
  </si>
  <si>
    <t>1068</t>
  </si>
  <si>
    <t>1069</t>
  </si>
  <si>
    <t>1070</t>
  </si>
  <si>
    <t>1071</t>
  </si>
  <si>
    <t>1072</t>
  </si>
  <si>
    <t>1079</t>
  </si>
  <si>
    <t>1082</t>
  </si>
  <si>
    <t>1083</t>
  </si>
  <si>
    <t>1084</t>
  </si>
  <si>
    <t>1087</t>
  </si>
  <si>
    <t>1088</t>
  </si>
  <si>
    <t>1089</t>
  </si>
  <si>
    <t>1090</t>
  </si>
  <si>
    <t>1093</t>
  </si>
  <si>
    <t>1094</t>
  </si>
  <si>
    <t>1095</t>
  </si>
  <si>
    <t>1096</t>
  </si>
  <si>
    <t>1097</t>
  </si>
  <si>
    <t>1098</t>
  </si>
  <si>
    <t>1099</t>
  </si>
  <si>
    <t>1100</t>
  </si>
  <si>
    <t>1115</t>
  </si>
  <si>
    <t>1116</t>
  </si>
  <si>
    <t>1117</t>
  </si>
  <si>
    <t>1118</t>
  </si>
  <si>
    <t>1120</t>
  </si>
  <si>
    <t>1121</t>
  </si>
  <si>
    <t>1122</t>
  </si>
  <si>
    <t>1123</t>
  </si>
  <si>
    <t>1124</t>
  </si>
  <si>
    <t>1125</t>
  </si>
  <si>
    <t>1126</t>
  </si>
  <si>
    <t>1128</t>
  </si>
  <si>
    <t>1130</t>
  </si>
  <si>
    <t>1131</t>
  </si>
  <si>
    <t>1132</t>
  </si>
  <si>
    <t>1133</t>
  </si>
  <si>
    <t>1139</t>
  </si>
  <si>
    <t>1140</t>
  </si>
  <si>
    <t>1141</t>
  </si>
  <si>
    <t>1142</t>
  </si>
  <si>
    <t>1143</t>
  </si>
  <si>
    <t>1145</t>
  </si>
  <si>
    <t>1146</t>
  </si>
  <si>
    <t>1147</t>
  </si>
  <si>
    <t>1148</t>
  </si>
  <si>
    <t>1150</t>
  </si>
  <si>
    <t>1152</t>
  </si>
  <si>
    <t>1153</t>
  </si>
  <si>
    <t>1154</t>
  </si>
  <si>
    <t>1155</t>
  </si>
  <si>
    <t>1158</t>
  </si>
  <si>
    <t>1159</t>
  </si>
  <si>
    <t>1160</t>
  </si>
  <si>
    <t>1163</t>
  </si>
  <si>
    <t>1164</t>
  </si>
  <si>
    <t>1165</t>
  </si>
  <si>
    <t>1167</t>
  </si>
  <si>
    <t>1168</t>
  </si>
  <si>
    <t>1169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</si>
  <si>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</si>
  <si>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</si>
  <si>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</si>
  <si>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</si>
  <si>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</si>
  <si>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</si>
  <si>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</si>
  <si>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</si>
  <si>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</si>
  <si>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</si>
  <si>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</si>
  <si>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</si>
  <si>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</si>
  <si>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</si>
  <si>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</si>
  <si>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</si>
  <si>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</si>
  <si>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</si>
  <si>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</si>
  <si>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1193</t>
  </si>
  <si>
    <t>1194</t>
  </si>
  <si>
    <t>1195</t>
  </si>
  <si>
    <t>1197</t>
  </si>
  <si>
    <t>1199</t>
  </si>
  <si>
    <t>1200</t>
  </si>
  <si>
    <t>1201</t>
  </si>
  <si>
    <t>1202</t>
  </si>
  <si>
    <t>1203</t>
  </si>
  <si>
    <t>1205</t>
  </si>
  <si>
    <t>1206</t>
  </si>
  <si>
    <t>1207</t>
  </si>
  <si>
    <t>1208</t>
  </si>
  <si>
    <t>1210</t>
  </si>
  <si>
    <t>1213</t>
  </si>
  <si>
    <t>1214</t>
  </si>
  <si>
    <t>1215</t>
  </si>
  <si>
    <t>1216</t>
  </si>
  <si>
    <t>1217</t>
  </si>
  <si>
    <t>1225</t>
  </si>
  <si>
    <t>1226</t>
  </si>
  <si>
    <t>1227</t>
  </si>
  <si>
    <t>1228</t>
  </si>
  <si>
    <t>1229</t>
  </si>
  <si>
    <t>1/N</t>
  </si>
  <si>
    <t>300</t>
  </si>
  <si>
    <t>9</t>
  </si>
  <si>
    <t>6</t>
  </si>
  <si>
    <t>795</t>
  </si>
  <si>
    <t>204/19</t>
  </si>
  <si>
    <t>007/20</t>
  </si>
  <si>
    <t>010/20</t>
  </si>
  <si>
    <t>011/20</t>
  </si>
  <si>
    <t>22</t>
  </si>
  <si>
    <t>13</t>
  </si>
  <si>
    <t>1230</t>
  </si>
  <si>
    <t>1232</t>
  </si>
  <si>
    <t>1233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</si>
  <si>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</si>
  <si>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</si>
  <si>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</si>
  <si>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</si>
  <si>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</si>
  <si>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</si>
  <si>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</si>
  <si>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</si>
  <si>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</si>
  <si>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</si>
  <si>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</si>
  <si>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1247</t>
  </si>
  <si>
    <t>1248</t>
  </si>
  <si>
    <t>1249</t>
  </si>
  <si>
    <t>1250</t>
  </si>
  <si>
    <t>1251</t>
  </si>
  <si>
    <t>1252</t>
  </si>
  <si>
    <t>1260</t>
  </si>
  <si>
    <t>1261</t>
  </si>
  <si>
    <t>1262</t>
  </si>
  <si>
    <t>1263</t>
  </si>
  <si>
    <t>1264</t>
  </si>
  <si>
    <t>1265</t>
  </si>
  <si>
    <t>1266</t>
  </si>
  <si>
    <t>1269</t>
  </si>
  <si>
    <t>1270</t>
  </si>
  <si>
    <t>1271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</si>
  <si>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</si>
  <si>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</si>
  <si>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</si>
  <si>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</si>
  <si>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</si>
  <si>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</si>
  <si>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</si>
  <si>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</si>
  <si>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</si>
  <si>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</si>
  <si>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</si>
  <si>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</si>
  <si>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1286</t>
  </si>
  <si>
    <t>1287</t>
  </si>
  <si>
    <t>1288</t>
  </si>
  <si>
    <t>1289</t>
  </si>
  <si>
    <t>1290</t>
  </si>
  <si>
    <t>1291</t>
  </si>
  <si>
    <t>1292</t>
  </si>
  <si>
    <t>1293</t>
  </si>
  <si>
    <t>1296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</si>
  <si>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</si>
  <si>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</si>
  <si>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</si>
  <si>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</si>
  <si>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</si>
  <si>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</si>
  <si>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</si>
  <si>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</si>
  <si>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</si>
  <si>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</si>
  <si>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1310</t>
  </si>
  <si>
    <t>1311</t>
  </si>
  <si>
    <t>1315</t>
  </si>
  <si>
    <t>1316</t>
  </si>
  <si>
    <t>1317</t>
  </si>
  <si>
    <t>1318</t>
  </si>
  <si>
    <t>4</t>
  </si>
  <si>
    <t>509</t>
  </si>
  <si>
    <t>507</t>
  </si>
  <si>
    <t>019/20</t>
  </si>
  <si>
    <t>17</t>
  </si>
  <si>
    <t>025/20</t>
  </si>
  <si>
    <t>514</t>
  </si>
  <si>
    <t>1</t>
  </si>
  <si>
    <t>1322</t>
  </si>
  <si>
    <t>1324</t>
  </si>
  <si>
    <t>1325</t>
  </si>
  <si>
    <t>1326</t>
  </si>
  <si>
    <t>1327</t>
  </si>
  <si>
    <t>1328</t>
  </si>
  <si>
    <t>1329</t>
  </si>
  <si>
    <t>1330</t>
  </si>
  <si>
    <t>1333</t>
  </si>
  <si>
    <t>1334</t>
  </si>
  <si>
    <t>1336</t>
  </si>
  <si>
    <t>48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</si>
  <si>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</si>
  <si>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</si>
  <si>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</si>
  <si>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</si>
  <si>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</si>
  <si>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</si>
  <si>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</si>
  <si>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</si>
  <si>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</si>
  <si>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</si>
  <si>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</si>
  <si>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</si>
  <si>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1353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</si>
  <si>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</si>
  <si>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</si>
  <si>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</si>
  <si>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</si>
  <si>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</si>
  <si>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</si>
  <si>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</si>
  <si>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</si>
  <si>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</si>
  <si>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</si>
  <si>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</si>
  <si>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</si>
  <si>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</si>
  <si>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</si>
  <si>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</si>
  <si>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</si>
  <si>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</si>
  <si>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</si>
  <si>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</si>
  <si>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</si>
  <si>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</si>
  <si>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</si>
  <si>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</si>
  <si>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1381</t>
  </si>
  <si>
    <t>1382</t>
  </si>
  <si>
    <t>1383</t>
  </si>
  <si>
    <t>1384</t>
  </si>
  <si>
    <t>1385</t>
  </si>
  <si>
    <t>1386</t>
  </si>
  <si>
    <t>1387</t>
  </si>
  <si>
    <t>1388</t>
  </si>
  <si>
    <t>51</t>
  </si>
  <si>
    <t>161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</si>
  <si>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</si>
  <si>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</si>
  <si>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</si>
  <si>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</si>
  <si>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</si>
  <si>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</si>
  <si>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</si>
  <si>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</si>
  <si>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</si>
  <si>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</si>
  <si>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</si>
  <si>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</si>
  <si>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</si>
  <si>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</si>
  <si>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</si>
  <si>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</si>
  <si>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</si>
  <si>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</si>
  <si>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</si>
  <si>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</si>
  <si>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</si>
  <si>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</si>
  <si>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</si>
  <si>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</si>
  <si>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</si>
  <si>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</si>
  <si>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</si>
  <si>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</si>
  <si>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</si>
  <si>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</si>
  <si>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</si>
  <si>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</si>
  <si>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</si>
  <si>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</si>
  <si>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</si>
  <si>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1424</t>
  </si>
  <si>
    <t>105/18</t>
  </si>
  <si>
    <t>712</t>
  </si>
  <si>
    <t>7</t>
  </si>
  <si>
    <t>081/18</t>
  </si>
  <si>
    <t>303</t>
  </si>
  <si>
    <t>085/12</t>
  </si>
  <si>
    <t>11</t>
  </si>
  <si>
    <t>36</t>
  </si>
  <si>
    <t>21-18-378</t>
  </si>
  <si>
    <t>031/20</t>
  </si>
  <si>
    <t>55</t>
  </si>
  <si>
    <t>128/19</t>
  </si>
  <si>
    <t>59</t>
  </si>
  <si>
    <t>079/19</t>
  </si>
  <si>
    <t>087/13</t>
  </si>
  <si>
    <t>49</t>
  </si>
  <si>
    <t>113/15</t>
  </si>
  <si>
    <t>60</t>
  </si>
  <si>
    <t>23</t>
  </si>
  <si>
    <t>850</t>
  </si>
  <si>
    <t>53</t>
  </si>
  <si>
    <t>012/20</t>
  </si>
  <si>
    <t>35</t>
  </si>
  <si>
    <t>961</t>
  </si>
  <si>
    <t>343</t>
  </si>
  <si>
    <t>56</t>
  </si>
  <si>
    <t>194/19</t>
  </si>
  <si>
    <t>520</t>
  </si>
  <si>
    <t>527</t>
  </si>
  <si>
    <t>528</t>
  </si>
  <si>
    <t>519</t>
  </si>
  <si>
    <t>798</t>
  </si>
  <si>
    <t>076/20</t>
  </si>
  <si>
    <t>002/20</t>
  </si>
  <si>
    <t>030/20</t>
  </si>
  <si>
    <t>096/15</t>
  </si>
  <si>
    <t>501</t>
  </si>
  <si>
    <t>062/20</t>
  </si>
  <si>
    <t>8</t>
  </si>
  <si>
    <t>57</t>
  </si>
  <si>
    <t>323</t>
  </si>
  <si>
    <t>66</t>
  </si>
  <si>
    <t>67</t>
  </si>
  <si>
    <t>126/20</t>
  </si>
  <si>
    <t>191/17</t>
  </si>
  <si>
    <t>105/20</t>
  </si>
  <si>
    <t>068/20</t>
  </si>
  <si>
    <t>58</t>
  </si>
  <si>
    <t>???</t>
  </si>
  <si>
    <t>25</t>
  </si>
  <si>
    <t>648</t>
  </si>
  <si>
    <t>542</t>
  </si>
  <si>
    <t>128/20</t>
  </si>
  <si>
    <t>80</t>
  </si>
  <si>
    <t>048/18</t>
  </si>
  <si>
    <t>30</t>
  </si>
  <si>
    <t>133/20</t>
  </si>
  <si>
    <t>18</t>
  </si>
  <si>
    <t>16</t>
  </si>
  <si>
    <t>138/20</t>
  </si>
  <si>
    <t>26</t>
  </si>
  <si>
    <t>173/20</t>
  </si>
  <si>
    <t>149/20</t>
  </si>
  <si>
    <t>139/20</t>
  </si>
  <si>
    <t>90</t>
  </si>
  <si>
    <t>123/20</t>
  </si>
  <si>
    <t>207/20</t>
  </si>
  <si>
    <t>077/20</t>
  </si>
  <si>
    <t>160/20</t>
  </si>
  <si>
    <t>172/20</t>
  </si>
  <si>
    <t>003/17</t>
  </si>
  <si>
    <t>162/17</t>
  </si>
  <si>
    <t>1/L</t>
  </si>
  <si>
    <t>19</t>
  </si>
  <si>
    <t>20</t>
  </si>
  <si>
    <t>29</t>
  </si>
  <si>
    <t>37</t>
  </si>
  <si>
    <t>40</t>
  </si>
  <si>
    <t>41</t>
  </si>
  <si>
    <t>43</t>
  </si>
  <si>
    <t>44</t>
  </si>
  <si>
    <t>46</t>
  </si>
  <si>
    <t>63</t>
  </si>
  <si>
    <t>64</t>
  </si>
  <si>
    <t>65</t>
  </si>
  <si>
    <t>68</t>
  </si>
  <si>
    <t>69</t>
  </si>
  <si>
    <t>71</t>
  </si>
  <si>
    <t>72</t>
  </si>
  <si>
    <t>73</t>
  </si>
  <si>
    <t>74</t>
  </si>
  <si>
    <t>75</t>
  </si>
  <si>
    <t>78</t>
  </si>
  <si>
    <t>79</t>
  </si>
  <si>
    <t>82</t>
  </si>
  <si>
    <t>85</t>
  </si>
  <si>
    <t>87</t>
  </si>
  <si>
    <t>88</t>
  </si>
  <si>
    <t>89</t>
  </si>
  <si>
    <t>92</t>
  </si>
  <si>
    <t>93</t>
  </si>
  <si>
    <t>94</t>
  </si>
  <si>
    <t>97</t>
  </si>
  <si>
    <t>99</t>
  </si>
  <si>
    <t>100</t>
  </si>
  <si>
    <t>104</t>
  </si>
  <si>
    <t>105</t>
  </si>
  <si>
    <t>106</t>
  </si>
  <si>
    <t>107</t>
  </si>
  <si>
    <t>110</t>
  </si>
  <si>
    <t>111</t>
  </si>
  <si>
    <t>115</t>
  </si>
  <si>
    <t>116</t>
  </si>
  <si>
    <t>117</t>
  </si>
  <si>
    <t>120</t>
  </si>
  <si>
    <t>122</t>
  </si>
  <si>
    <t>127</t>
  </si>
  <si>
    <t>130</t>
  </si>
  <si>
    <t>132</t>
  </si>
  <si>
    <t>134</t>
  </si>
  <si>
    <t>135</t>
  </si>
  <si>
    <t>136</t>
  </si>
  <si>
    <t>137</t>
  </si>
  <si>
    <t>139</t>
  </si>
  <si>
    <t>142</t>
  </si>
  <si>
    <t>143</t>
  </si>
  <si>
    <t>145</t>
  </si>
  <si>
    <t>147</t>
  </si>
  <si>
    <t>150</t>
  </si>
  <si>
    <t>154</t>
  </si>
  <si>
    <t>165</t>
  </si>
  <si>
    <t>167</t>
  </si>
  <si>
    <t>168</t>
  </si>
  <si>
    <t>169</t>
  </si>
  <si>
    <t>170</t>
  </si>
  <si>
    <t>171</t>
  </si>
  <si>
    <t>172</t>
  </si>
  <si>
    <t>175</t>
  </si>
  <si>
    <t>178</t>
  </si>
  <si>
    <t>179</t>
  </si>
  <si>
    <t>180</t>
  </si>
  <si>
    <t>181</t>
  </si>
  <si>
    <t>182</t>
  </si>
  <si>
    <t>183</t>
  </si>
  <si>
    <t>184</t>
  </si>
  <si>
    <t>185</t>
  </si>
  <si>
    <t>188</t>
  </si>
  <si>
    <t>189</t>
  </si>
  <si>
    <t>191</t>
  </si>
  <si>
    <t>193</t>
  </si>
  <si>
    <t>195</t>
  </si>
  <si>
    <t>199</t>
  </si>
  <si>
    <t>200</t>
  </si>
  <si>
    <t>201</t>
  </si>
  <si>
    <t>203</t>
  </si>
  <si>
    <t>207</t>
  </si>
  <si>
    <t>208</t>
  </si>
  <si>
    <t>209</t>
  </si>
  <si>
    <t>215</t>
  </si>
  <si>
    <t>216</t>
  </si>
  <si>
    <t>217</t>
  </si>
  <si>
    <t>218</t>
  </si>
  <si>
    <t>219</t>
  </si>
  <si>
    <t>220</t>
  </si>
  <si>
    <t>221</t>
  </si>
  <si>
    <t>223</t>
  </si>
  <si>
    <t>224</t>
  </si>
  <si>
    <t>225</t>
  </si>
  <si>
    <t>230</t>
  </si>
  <si>
    <t>240</t>
  </si>
  <si>
    <t>242</t>
  </si>
  <si>
    <t>243</t>
  </si>
  <si>
    <t>245</t>
  </si>
  <si>
    <t>247</t>
  </si>
  <si>
    <t>248</t>
  </si>
  <si>
    <t>255</t>
  </si>
  <si>
    <t>256</t>
  </si>
  <si>
    <t>259</t>
  </si>
  <si>
    <t>260</t>
  </si>
  <si>
    <t>262</t>
  </si>
  <si>
    <t>266</t>
  </si>
  <si>
    <t>270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</si>
  <si>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</si>
  <si>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</si>
  <si>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</si>
  <si>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</si>
  <si>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</si>
  <si>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</si>
  <si>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</si>
  <si>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</si>
  <si>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</si>
  <si>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</si>
  <si>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285</t>
  </si>
  <si>
    <t>286</t>
  </si>
  <si>
    <t>288</t>
  </si>
  <si>
    <t>289</t>
  </si>
  <si>
    <t>290</t>
  </si>
  <si>
    <t>294</t>
  </si>
  <si>
    <t>295</t>
  </si>
  <si>
    <t>296</t>
  </si>
  <si>
    <t>297</t>
  </si>
  <si>
    <t>306</t>
  </si>
  <si>
    <t>307</t>
  </si>
  <si>
    <t>308</t>
  </si>
  <si>
    <t>312</t>
  </si>
  <si>
    <t>313</t>
  </si>
  <si>
    <t>317</t>
  </si>
  <si>
    <t>319</t>
  </si>
  <si>
    <t>322</t>
  </si>
  <si>
    <t>325</t>
  </si>
  <si>
    <t>326</t>
  </si>
  <si>
    <t>331</t>
  </si>
  <si>
    <t>334</t>
  </si>
  <si>
    <t>336</t>
  </si>
  <si>
    <t>337</t>
  </si>
  <si>
    <t>338</t>
  </si>
  <si>
    <t>344</t>
  </si>
  <si>
    <t>345</t>
  </si>
  <si>
    <t>346</t>
  </si>
  <si>
    <t>350</t>
  </si>
  <si>
    <t>351</t>
  </si>
  <si>
    <t>352</t>
  </si>
  <si>
    <t>356</t>
  </si>
  <si>
    <t>359</t>
  </si>
  <si>
    <t>361</t>
  </si>
  <si>
    <t>363</t>
  </si>
  <si>
    <t>364</t>
  </si>
  <si>
    <t>366</t>
  </si>
  <si>
    <t>367</t>
  </si>
  <si>
    <t>368</t>
  </si>
  <si>
    <t>370</t>
  </si>
  <si>
    <t>371</t>
  </si>
  <si>
    <t>373</t>
  </si>
  <si>
    <t>375</t>
  </si>
  <si>
    <t>377</t>
  </si>
  <si>
    <t>379</t>
  </si>
  <si>
    <t>380</t>
  </si>
  <si>
    <t>383</t>
  </si>
  <si>
    <t>386</t>
  </si>
  <si>
    <t>387</t>
  </si>
  <si>
    <t>393</t>
  </si>
  <si>
    <t>394</t>
  </si>
  <si>
    <t>395</t>
  </si>
  <si>
    <t>396</t>
  </si>
  <si>
    <t>397</t>
  </si>
  <si>
    <t>398</t>
  </si>
  <si>
    <t>400</t>
  </si>
  <si>
    <t>401</t>
  </si>
  <si>
    <t>404</t>
  </si>
  <si>
    <t>405</t>
  </si>
  <si>
    <t>407</t>
  </si>
  <si>
    <t>408</t>
  </si>
  <si>
    <t>409</t>
  </si>
  <si>
    <t>412</t>
  </si>
  <si>
    <t>413</t>
  </si>
  <si>
    <t>421</t>
  </si>
  <si>
    <t>423</t>
  </si>
  <si>
    <t>426</t>
  </si>
  <si>
    <t>427</t>
  </si>
  <si>
    <t>430</t>
  </si>
  <si>
    <t>431</t>
  </si>
  <si>
    <t>432</t>
  </si>
  <si>
    <t>433</t>
  </si>
  <si>
    <t>434</t>
  </si>
  <si>
    <t>435</t>
  </si>
  <si>
    <t>436</t>
  </si>
  <si>
    <t>439</t>
  </si>
  <si>
    <t>440</t>
  </si>
  <si>
    <t>441</t>
  </si>
  <si>
    <t>442</t>
  </si>
  <si>
    <t>443</t>
  </si>
  <si>
    <t>445</t>
  </si>
  <si>
    <t>446</t>
  </si>
  <si>
    <t>447</t>
  </si>
  <si>
    <t>448</t>
  </si>
  <si>
    <t>450</t>
  </si>
  <si>
    <t>451</t>
  </si>
  <si>
    <t>452</t>
  </si>
  <si>
    <t>453</t>
  </si>
  <si>
    <t>454</t>
  </si>
  <si>
    <t>455</t>
  </si>
  <si>
    <t>456</t>
  </si>
  <si>
    <t>457</t>
  </si>
  <si>
    <t>459</t>
  </si>
  <si>
    <t>461</t>
  </si>
  <si>
    <t>463</t>
  </si>
  <si>
    <t>464</t>
  </si>
  <si>
    <t>465</t>
  </si>
  <si>
    <t>467</t>
  </si>
  <si>
    <t>468</t>
  </si>
  <si>
    <t>473</t>
  </si>
  <si>
    <t>474</t>
  </si>
  <si>
    <t>476</t>
  </si>
  <si>
    <t>477</t>
  </si>
  <si>
    <t>478</t>
  </si>
  <si>
    <t>483</t>
  </si>
  <si>
    <t>484</t>
  </si>
  <si>
    <t>485</t>
  </si>
  <si>
    <t>486</t>
  </si>
  <si>
    <t>487</t>
  </si>
  <si>
    <t>488</t>
  </si>
  <si>
    <t>490</t>
  </si>
  <si>
    <t>492</t>
  </si>
  <si>
    <t>496</t>
  </si>
  <si>
    <t>502</t>
  </si>
  <si>
    <t>508</t>
  </si>
  <si>
    <t>511</t>
  </si>
  <si>
    <t>513</t>
  </si>
  <si>
    <t>515</t>
  </si>
  <si>
    <t>517</t>
  </si>
  <si>
    <t>518</t>
  </si>
  <si>
    <t>522</t>
  </si>
  <si>
    <t>523</t>
  </si>
  <si>
    <t>524</t>
  </si>
  <si>
    <t>526</t>
  </si>
  <si>
    <t>529</t>
  </si>
  <si>
    <t>532</t>
  </si>
  <si>
    <t>533</t>
  </si>
  <si>
    <t>534</t>
  </si>
  <si>
    <t>535</t>
  </si>
  <si>
    <t>537</t>
  </si>
  <si>
    <t>540</t>
  </si>
  <si>
    <t>541</t>
  </si>
  <si>
    <t>544</t>
  </si>
  <si>
    <t>546</t>
  </si>
  <si>
    <t>548</t>
  </si>
  <si>
    <t>550</t>
  </si>
  <si>
    <t>551</t>
  </si>
  <si>
    <t>552</t>
  </si>
  <si>
    <t>554</t>
  </si>
  <si>
    <t>555</t>
  </si>
  <si>
    <t>556</t>
  </si>
  <si>
    <t>559</t>
  </si>
  <si>
    <t>561</t>
  </si>
  <si>
    <t>563</t>
  </si>
  <si>
    <t>564</t>
  </si>
  <si>
    <t>566</t>
  </si>
  <si>
    <t>567</t>
  </si>
  <si>
    <t>569</t>
  </si>
  <si>
    <t>570</t>
  </si>
  <si>
    <t>575</t>
  </si>
  <si>
    <t>577</t>
  </si>
  <si>
    <t>578</t>
  </si>
  <si>
    <t>579</t>
  </si>
  <si>
    <t>581</t>
  </si>
  <si>
    <t>583</t>
  </si>
  <si>
    <t>585</t>
  </si>
  <si>
    <t>586</t>
  </si>
  <si>
    <t>587</t>
  </si>
  <si>
    <t>589</t>
  </si>
  <si>
    <t>590</t>
  </si>
  <si>
    <t>592</t>
  </si>
  <si>
    <t>593</t>
  </si>
  <si>
    <t>597</t>
  </si>
  <si>
    <t>598</t>
  </si>
  <si>
    <t>599</t>
  </si>
  <si>
    <t>600</t>
  </si>
  <si>
    <t>601</t>
  </si>
  <si>
    <t>603</t>
  </si>
  <si>
    <t>605</t>
  </si>
  <si>
    <t>606</t>
  </si>
  <si>
    <t>607</t>
  </si>
  <si>
    <t>609</t>
  </si>
  <si>
    <t>612</t>
  </si>
  <si>
    <t>613</t>
  </si>
  <si>
    <t>616</t>
  </si>
  <si>
    <t>617</t>
  </si>
  <si>
    <t>618</t>
  </si>
  <si>
    <t>619</t>
  </si>
  <si>
    <t>620</t>
  </si>
  <si>
    <t>621</t>
  </si>
  <si>
    <t>624</t>
  </si>
  <si>
    <t>625</t>
  </si>
  <si>
    <t>628</t>
  </si>
  <si>
    <t>631</t>
  </si>
  <si>
    <t>634</t>
  </si>
  <si>
    <t>635</t>
  </si>
  <si>
    <t>640</t>
  </si>
  <si>
    <t>641</t>
  </si>
  <si>
    <t>642</t>
  </si>
  <si>
    <t>643</t>
  </si>
  <si>
    <t>644</t>
  </si>
  <si>
    <t>647</t>
  </si>
  <si>
    <t>649</t>
  </si>
  <si>
    <t>656</t>
  </si>
  <si>
    <t>657</t>
  </si>
  <si>
    <t>659</t>
  </si>
  <si>
    <t>663</t>
  </si>
  <si>
    <t>665</t>
  </si>
  <si>
    <t>666</t>
  </si>
  <si>
    <t>667</t>
  </si>
  <si>
    <t>668</t>
  </si>
  <si>
    <t>669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</si>
  <si>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</si>
  <si>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</si>
  <si>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</si>
  <si>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</si>
  <si>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</si>
  <si>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</si>
  <si>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</si>
  <si>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</si>
  <si>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</si>
  <si>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</si>
  <si>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</si>
  <si>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</si>
  <si>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686</t>
  </si>
  <si>
    <t>687</t>
  </si>
  <si>
    <t>689</t>
  </si>
  <si>
    <t>692</t>
  </si>
  <si>
    <t>701</t>
  </si>
  <si>
    <t>702</t>
  </si>
  <si>
    <t>703</t>
  </si>
  <si>
    <t>704</t>
  </si>
  <si>
    <t>706</t>
  </si>
  <si>
    <t>707</t>
  </si>
  <si>
    <t>708</t>
  </si>
  <si>
    <t>709</t>
  </si>
  <si>
    <t>710</t>
  </si>
  <si>
    <t>711</t>
  </si>
  <si>
    <t>717</t>
  </si>
  <si>
    <t>720</t>
  </si>
  <si>
    <t>721</t>
  </si>
  <si>
    <t>722</t>
  </si>
  <si>
    <t>723</t>
  </si>
  <si>
    <t>724</t>
  </si>
  <si>
    <t>725</t>
  </si>
  <si>
    <t>728</t>
  </si>
  <si>
    <t>729</t>
  </si>
  <si>
    <t>731</t>
  </si>
  <si>
    <t>732</t>
  </si>
  <si>
    <t>735</t>
  </si>
  <si>
    <t>739</t>
  </si>
  <si>
    <t>740</t>
  </si>
  <si>
    <t>741</t>
  </si>
  <si>
    <t>742</t>
  </si>
  <si>
    <t>743</t>
  </si>
  <si>
    <t>744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</si>
  <si>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</si>
  <si>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</si>
  <si>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</si>
  <si>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</si>
  <si>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</si>
  <si>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</si>
  <si>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</si>
  <si>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</si>
  <si>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</si>
  <si>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</si>
  <si>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</si>
  <si>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</si>
  <si>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760</t>
  </si>
  <si>
    <t>761</t>
  </si>
  <si>
    <t>763</t>
  </si>
  <si>
    <t>764</t>
  </si>
  <si>
    <t>766</t>
  </si>
  <si>
    <t>767</t>
  </si>
  <si>
    <t>769</t>
  </si>
  <si>
    <t>770</t>
  </si>
  <si>
    <t>771</t>
  </si>
  <si>
    <t>772</t>
  </si>
  <si>
    <t>773</t>
  </si>
  <si>
    <t>777</t>
  </si>
  <si>
    <t>778</t>
  </si>
  <si>
    <t>779</t>
  </si>
  <si>
    <t>780</t>
  </si>
  <si>
    <t>781</t>
  </si>
  <si>
    <t>782</t>
  </si>
  <si>
    <t>784</t>
  </si>
  <si>
    <t>785</t>
  </si>
  <si>
    <t>791</t>
  </si>
  <si>
    <t>793</t>
  </si>
  <si>
    <t>794</t>
  </si>
  <si>
    <t>800</t>
  </si>
  <si>
    <t>801</t>
  </si>
  <si>
    <t>802</t>
  </si>
  <si>
    <t>803</t>
  </si>
  <si>
    <t>805</t>
  </si>
  <si>
    <t>806</t>
  </si>
  <si>
    <t>808</t>
  </si>
  <si>
    <t>809</t>
  </si>
  <si>
    <t>810</t>
  </si>
  <si>
    <t>811</t>
  </si>
  <si>
    <t>812</t>
  </si>
  <si>
    <t>813</t>
  </si>
  <si>
    <t>815</t>
  </si>
  <si>
    <t>816</t>
  </si>
  <si>
    <t>817</t>
  </si>
  <si>
    <t>822</t>
  </si>
  <si>
    <t>823</t>
  </si>
  <si>
    <t>825</t>
  </si>
  <si>
    <t>826</t>
  </si>
  <si>
    <t>827</t>
  </si>
  <si>
    <t>831</t>
  </si>
  <si>
    <t>832</t>
  </si>
  <si>
    <t>833</t>
  </si>
  <si>
    <t>129/20</t>
  </si>
  <si>
    <t>10/K</t>
  </si>
  <si>
    <t>236/20</t>
  </si>
  <si>
    <t>1/S</t>
  </si>
  <si>
    <t>210/20</t>
  </si>
  <si>
    <t>085/20</t>
  </si>
  <si>
    <t>MONTANT
TTC</t>
  </si>
  <si>
    <t>1/G</t>
  </si>
  <si>
    <t>472</t>
  </si>
  <si>
    <t>1/H</t>
  </si>
  <si>
    <t>028/20</t>
  </si>
  <si>
    <t>226/20</t>
  </si>
  <si>
    <t>1/J</t>
  </si>
  <si>
    <t>835</t>
  </si>
  <si>
    <t>836</t>
  </si>
  <si>
    <t>840</t>
  </si>
  <si>
    <t>841</t>
  </si>
  <si>
    <t>845</t>
  </si>
  <si>
    <t>846</t>
  </si>
  <si>
    <t>847</t>
  </si>
  <si>
    <t>848</t>
  </si>
  <si>
    <t>849</t>
  </si>
  <si>
    <t>851</t>
  </si>
  <si>
    <t>852</t>
  </si>
  <si>
    <t>853</t>
  </si>
  <si>
    <t>854</t>
  </si>
  <si>
    <t>858</t>
  </si>
  <si>
    <t>861</t>
  </si>
  <si>
    <t>862</t>
  </si>
  <si>
    <t>863</t>
  </si>
  <si>
    <t>864</t>
  </si>
  <si>
    <t>865</t>
  </si>
  <si>
    <t>868</t>
  </si>
  <si>
    <t>871</t>
  </si>
  <si>
    <t>872</t>
  </si>
  <si>
    <t>876</t>
  </si>
  <si>
    <t>877</t>
  </si>
  <si>
    <t>878</t>
  </si>
  <si>
    <t>879</t>
  </si>
  <si>
    <t>880</t>
  </si>
  <si>
    <t>882</t>
  </si>
  <si>
    <t>883</t>
  </si>
  <si>
    <t>885</t>
  </si>
  <si>
    <t>886</t>
  </si>
  <si>
    <t>887</t>
  </si>
  <si>
    <t>888</t>
  </si>
  <si>
    <t>889</t>
  </si>
  <si>
    <t>890</t>
  </si>
  <si>
    <t>891</t>
  </si>
  <si>
    <t>892</t>
  </si>
  <si>
    <t>895</t>
  </si>
  <si>
    <t>896</t>
  </si>
  <si>
    <t>897</t>
  </si>
  <si>
    <t>901</t>
  </si>
  <si>
    <t>902</t>
  </si>
  <si>
    <t>908</t>
  </si>
  <si>
    <t>909</t>
  </si>
  <si>
    <t>911</t>
  </si>
  <si>
    <t>912</t>
  </si>
  <si>
    <t>914</t>
  </si>
  <si>
    <t>915</t>
  </si>
  <si>
    <t>917</t>
  </si>
  <si>
    <t>921</t>
  </si>
  <si>
    <t>922</t>
  </si>
  <si>
    <t>923</t>
  </si>
  <si>
    <t>924</t>
  </si>
  <si>
    <t>927</t>
  </si>
  <si>
    <t>933</t>
  </si>
  <si>
    <t>936</t>
  </si>
  <si>
    <t>937</t>
  </si>
  <si>
    <t>938</t>
  </si>
  <si>
    <t>939</t>
  </si>
  <si>
    <t>940</t>
  </si>
  <si>
    <t>943</t>
  </si>
  <si>
    <t>944</t>
  </si>
  <si>
    <t>945</t>
  </si>
  <si>
    <t>946</t>
  </si>
  <si>
    <t>951</t>
  </si>
  <si>
    <t>953</t>
  </si>
  <si>
    <t>954</t>
  </si>
  <si>
    <t>955</t>
  </si>
  <si>
    <t>956</t>
  </si>
  <si>
    <t>962</t>
  </si>
  <si>
    <t>963</t>
  </si>
  <si>
    <t>965</t>
  </si>
  <si>
    <t>970</t>
  </si>
  <si>
    <t>971</t>
  </si>
  <si>
    <t>972</t>
  </si>
  <si>
    <t>975</t>
  </si>
  <si>
    <t>978</t>
  </si>
  <si>
    <t>979</t>
  </si>
  <si>
    <t>980</t>
  </si>
  <si>
    <t>981</t>
  </si>
  <si>
    <t>982</t>
  </si>
  <si>
    <t>987</t>
  </si>
  <si>
    <t>988</t>
  </si>
  <si>
    <t>989</t>
  </si>
  <si>
    <t>990</t>
  </si>
  <si>
    <t>991</t>
  </si>
  <si>
    <t>992</t>
  </si>
  <si>
    <t>994</t>
  </si>
  <si>
    <t>997</t>
  </si>
  <si>
    <t>998</t>
  </si>
  <si>
    <t>222/20</t>
  </si>
  <si>
    <t>007/21</t>
  </si>
  <si>
    <t>037/21</t>
  </si>
  <si>
    <t>046/21</t>
  </si>
  <si>
    <t>1157</t>
  </si>
  <si>
    <t>237/20</t>
  </si>
  <si>
    <t>010/18</t>
  </si>
  <si>
    <t>019/21</t>
  </si>
  <si>
    <t>027/21</t>
  </si>
  <si>
    <t>030/21</t>
  </si>
  <si>
    <t>073/21</t>
  </si>
  <si>
    <t>081/21</t>
  </si>
  <si>
    <t>058/21</t>
  </si>
  <si>
    <t>095/21</t>
  </si>
  <si>
    <t>080/21</t>
  </si>
  <si>
    <t>1/D</t>
  </si>
  <si>
    <t>101/21</t>
  </si>
  <si>
    <t>025/21</t>
  </si>
  <si>
    <t>026/21</t>
  </si>
  <si>
    <t>084/21</t>
  </si>
  <si>
    <t>10/T</t>
  </si>
  <si>
    <t>094/21</t>
  </si>
  <si>
    <t>052/21</t>
  </si>
  <si>
    <t>113/21</t>
  </si>
  <si>
    <t>183/20</t>
  </si>
  <si>
    <t>041/21</t>
  </si>
  <si>
    <t>103/21</t>
  </si>
  <si>
    <t>138/17</t>
  </si>
  <si>
    <t>132/21</t>
  </si>
  <si>
    <t>131/21</t>
  </si>
  <si>
    <t>107/21</t>
  </si>
  <si>
    <t>214/20</t>
  </si>
  <si>
    <t>127/21</t>
  </si>
  <si>
    <t>006/21</t>
  </si>
  <si>
    <t>082/21</t>
  </si>
  <si>
    <t>DATE D'ENREGISTRMENT</t>
  </si>
  <si>
    <t>176/21</t>
  </si>
  <si>
    <t>112/21</t>
  </si>
  <si>
    <t>133/21</t>
  </si>
  <si>
    <t>128/21</t>
  </si>
  <si>
    <t>186/21</t>
  </si>
  <si>
    <t>185/21</t>
  </si>
  <si>
    <t>192/21</t>
  </si>
  <si>
    <t>085/21</t>
  </si>
  <si>
    <t>161/21</t>
  </si>
  <si>
    <t>181/21</t>
  </si>
  <si>
    <t>194/21</t>
  </si>
  <si>
    <t>AC</t>
  </si>
  <si>
    <t>191/21</t>
  </si>
  <si>
    <t>187/21</t>
  </si>
  <si>
    <t>162/21</t>
  </si>
  <si>
    <t xml:space="preserve">ENTREPRISE </t>
  </si>
  <si>
    <t>207/21</t>
  </si>
  <si>
    <t>178/21</t>
  </si>
  <si>
    <t>188/21</t>
  </si>
  <si>
    <t>193/21</t>
  </si>
  <si>
    <t>006/22</t>
  </si>
  <si>
    <t>DP 35</t>
  </si>
  <si>
    <t>200/21</t>
  </si>
  <si>
    <t>24/01/2022
24/01/2022</t>
  </si>
  <si>
    <t>1/T</t>
  </si>
  <si>
    <t>1/E</t>
  </si>
  <si>
    <t>111717</t>
  </si>
  <si>
    <t>111718</t>
  </si>
  <si>
    <t>172/16</t>
  </si>
  <si>
    <t>393-2012</t>
  </si>
  <si>
    <t>122/21</t>
  </si>
  <si>
    <t>1/R</t>
  </si>
  <si>
    <t>007/22</t>
  </si>
  <si>
    <t>61536938</t>
  </si>
  <si>
    <t>081/22</t>
  </si>
  <si>
    <t>002/22</t>
  </si>
  <si>
    <t>1/A</t>
  </si>
  <si>
    <t>34-13-378</t>
  </si>
  <si>
    <t>204/21</t>
  </si>
  <si>
    <t>16//02/22</t>
  </si>
  <si>
    <t>068/17</t>
  </si>
  <si>
    <t>100/V</t>
  </si>
  <si>
    <t>MC</t>
  </si>
  <si>
    <t>10/R</t>
  </si>
  <si>
    <t>054/15</t>
  </si>
  <si>
    <t>N° ARRIVEE</t>
  </si>
  <si>
    <t>014/22</t>
  </si>
  <si>
    <t>161/17</t>
  </si>
  <si>
    <t>112/16</t>
  </si>
  <si>
    <t>1698331</t>
  </si>
  <si>
    <t>195/21</t>
  </si>
  <si>
    <t>13314</t>
  </si>
  <si>
    <t>011/22</t>
  </si>
  <si>
    <t>035/22</t>
  </si>
  <si>
    <t>021/22</t>
  </si>
  <si>
    <t>026/22</t>
  </si>
  <si>
    <t>199/17</t>
  </si>
  <si>
    <t>189/21</t>
  </si>
  <si>
    <t>1314641E</t>
  </si>
  <si>
    <t>055/22</t>
  </si>
  <si>
    <t>190/21</t>
  </si>
  <si>
    <t>051/22</t>
  </si>
  <si>
    <t>001/22</t>
  </si>
  <si>
    <t>022/22</t>
  </si>
  <si>
    <t>027/22</t>
  </si>
  <si>
    <t>5643</t>
  </si>
  <si>
    <t>5644</t>
  </si>
  <si>
    <t xml:space="preserve">MC </t>
  </si>
  <si>
    <t>85/12</t>
  </si>
  <si>
    <t>DP 36</t>
  </si>
  <si>
    <t>017/22</t>
  </si>
  <si>
    <t>019/22</t>
  </si>
  <si>
    <t>5657</t>
  </si>
  <si>
    <t>14957</t>
  </si>
  <si>
    <t>KK</t>
  </si>
  <si>
    <t>Entreprise B</t>
  </si>
  <si>
    <t>Entreprise A</t>
  </si>
  <si>
    <t>Entreprise C</t>
  </si>
  <si>
    <t>Entreprise D</t>
  </si>
  <si>
    <t>Entreprise E</t>
  </si>
  <si>
    <t>Entreprise G</t>
  </si>
  <si>
    <t>Entreprise M</t>
  </si>
  <si>
    <t>Entreprise Q</t>
  </si>
  <si>
    <t>Entreprise V</t>
  </si>
  <si>
    <t>Affaire A</t>
  </si>
  <si>
    <t>Affaire B</t>
  </si>
  <si>
    <t>Affaire C</t>
  </si>
  <si>
    <t>Affaire O</t>
  </si>
  <si>
    <t>Affaire S</t>
  </si>
  <si>
    <t>N° Place</t>
  </si>
  <si>
    <t>Collaborateur</t>
  </si>
  <si>
    <t>R</t>
  </si>
  <si>
    <t>U</t>
  </si>
  <si>
    <t>L</t>
  </si>
  <si>
    <t>K</t>
  </si>
  <si>
    <t>B</t>
  </si>
  <si>
    <t>M</t>
  </si>
  <si>
    <t>P</t>
  </si>
  <si>
    <t>W</t>
  </si>
  <si>
    <t>BE</t>
  </si>
  <si>
    <t>H</t>
  </si>
  <si>
    <t>C</t>
  </si>
  <si>
    <t>N</t>
  </si>
  <si>
    <t>S</t>
  </si>
  <si>
    <t>AAAAA</t>
  </si>
  <si>
    <t>BBBB</t>
  </si>
  <si>
    <t>CCCC</t>
  </si>
  <si>
    <t>DDDD</t>
  </si>
  <si>
    <t>N° d'agence</t>
  </si>
  <si>
    <t>1/W</t>
  </si>
  <si>
    <t>DEPART Collaborateur</t>
  </si>
  <si>
    <t>RETOUR Collaborateur</t>
  </si>
  <si>
    <t>TRANSMIS Compta</t>
  </si>
  <si>
    <t>1/C</t>
  </si>
  <si>
    <t>1/F</t>
  </si>
  <si>
    <t>CAO14385</t>
  </si>
  <si>
    <t>CAO14384</t>
  </si>
  <si>
    <t>SNCC ILOT PASTEUR-AVD</t>
  </si>
  <si>
    <t>CA115581</t>
  </si>
  <si>
    <t>CAO13633</t>
  </si>
  <si>
    <t>C97595</t>
  </si>
  <si>
    <t>CA89483</t>
  </si>
  <si>
    <t>1319363E</t>
  </si>
  <si>
    <t>C911539199749</t>
  </si>
  <si>
    <t>C911543199759</t>
  </si>
  <si>
    <t>CAO14957</t>
  </si>
  <si>
    <t>CAO14958</t>
  </si>
  <si>
    <t>391.99</t>
  </si>
  <si>
    <t>399.99</t>
  </si>
  <si>
    <t>393.99</t>
  </si>
  <si>
    <t>318.99</t>
  </si>
  <si>
    <t>319.99</t>
  </si>
  <si>
    <t>AB99833</t>
  </si>
  <si>
    <t>1314691E</t>
  </si>
  <si>
    <t>91-498</t>
  </si>
  <si>
    <t>91/1674</t>
  </si>
  <si>
    <t>371.99</t>
  </si>
  <si>
    <t>91 99</t>
  </si>
  <si>
    <t>1393614E</t>
  </si>
  <si>
    <t>1393663E</t>
  </si>
  <si>
    <t>1393595E</t>
  </si>
  <si>
    <t>386.99</t>
  </si>
  <si>
    <t>99-149</t>
  </si>
  <si>
    <t>91-436</t>
  </si>
  <si>
    <t>AC/ac-MC31-91/11-9685</t>
  </si>
  <si>
    <t>OB99199</t>
  </si>
  <si>
    <t>1981716E</t>
  </si>
  <si>
    <t>1981791E</t>
  </si>
  <si>
    <t>1981719E</t>
  </si>
  <si>
    <t>1981689E</t>
  </si>
  <si>
    <t>1981718E</t>
  </si>
  <si>
    <t>1989794E</t>
  </si>
  <si>
    <t>1989793E</t>
  </si>
  <si>
    <t>1159.91</t>
  </si>
  <si>
    <t>B.91.935</t>
  </si>
  <si>
    <t>1988445E</t>
  </si>
  <si>
    <t>1989919E</t>
  </si>
  <si>
    <t>CC5469</t>
  </si>
  <si>
    <t>91-386</t>
  </si>
  <si>
    <t>1959161E</t>
  </si>
  <si>
    <t>CV919585</t>
  </si>
  <si>
    <t>CV919583</t>
  </si>
  <si>
    <t>CV919591</t>
  </si>
  <si>
    <t>113.99</t>
  </si>
  <si>
    <t>B.91.949</t>
  </si>
  <si>
    <t>13638/CP/99</t>
  </si>
  <si>
    <t>1998193E</t>
  </si>
  <si>
    <t>1998591E</t>
  </si>
  <si>
    <t>1998349E</t>
  </si>
  <si>
    <t>195.99</t>
  </si>
  <si>
    <t>196.99</t>
  </si>
  <si>
    <t>197.99</t>
  </si>
  <si>
    <t>198.99</t>
  </si>
  <si>
    <t>199.99</t>
  </si>
  <si>
    <t>147.99</t>
  </si>
  <si>
    <t>9119 TRAVA943 1 JR ES</t>
  </si>
  <si>
    <t>1115.91</t>
  </si>
  <si>
    <t>157.119.75</t>
  </si>
  <si>
    <t>963.99</t>
  </si>
  <si>
    <t>CB9951973</t>
  </si>
  <si>
    <t>556-9599</t>
  </si>
  <si>
    <t>95567/99</t>
  </si>
  <si>
    <t>99-579</t>
  </si>
  <si>
    <t>9599-539</t>
  </si>
  <si>
    <t>9599-548</t>
  </si>
  <si>
    <t>CM9955659</t>
  </si>
  <si>
    <t>99-517</t>
  </si>
  <si>
    <t>99-544</t>
  </si>
  <si>
    <t>99516 54</t>
  </si>
  <si>
    <t>1359399E</t>
  </si>
  <si>
    <t>1359595E</t>
  </si>
  <si>
    <t>1315391E</t>
  </si>
  <si>
    <t>1315399E</t>
  </si>
  <si>
    <t>1315333E</t>
  </si>
  <si>
    <t>C175A483.99.18555554</t>
  </si>
  <si>
    <t>CV995453</t>
  </si>
  <si>
    <t>CA551654</t>
  </si>
  <si>
    <t>VIO9954,115</t>
  </si>
  <si>
    <t>99.54.5139</t>
  </si>
  <si>
    <t>CAC99115978-155</t>
  </si>
  <si>
    <t>CM9955643</t>
  </si>
  <si>
    <t>CM9955649</t>
  </si>
  <si>
    <t>LART-51/9599</t>
  </si>
  <si>
    <t>M.99.544</t>
  </si>
  <si>
    <t>DP-55</t>
  </si>
  <si>
    <t>9599-555</t>
  </si>
  <si>
    <t>5935EDT4933</t>
  </si>
  <si>
    <t>CIN9953-59598</t>
  </si>
  <si>
    <t>9953N54575</t>
  </si>
  <si>
    <t>C9119535</t>
  </si>
  <si>
    <t>9954-C5515</t>
  </si>
  <si>
    <t>1594.91</t>
  </si>
  <si>
    <t>C1953314539844</t>
  </si>
  <si>
    <t>99577 54</t>
  </si>
  <si>
    <t>9595-51</t>
  </si>
  <si>
    <t>CB9951983</t>
  </si>
  <si>
    <t>CM9955665</t>
  </si>
  <si>
    <t>AM9953555</t>
  </si>
  <si>
    <t>1314695E</t>
  </si>
  <si>
    <t>CA-95995555555</t>
  </si>
  <si>
    <t>CA-95995555547</t>
  </si>
  <si>
    <t>CAC9599434</t>
  </si>
  <si>
    <t>CAC9591415</t>
  </si>
  <si>
    <t>CC MAT995137</t>
  </si>
  <si>
    <t>9953 TRAVA943 4 JR ES</t>
  </si>
  <si>
    <t>C995453</t>
  </si>
  <si>
    <t>9954/5816</t>
  </si>
  <si>
    <t>9119555954/914A5</t>
  </si>
  <si>
    <t>DCM-CIN-V-1945-A</t>
  </si>
  <si>
    <t>9591-959</t>
  </si>
  <si>
    <t>9599-519</t>
  </si>
  <si>
    <t>9599-595</t>
  </si>
  <si>
    <t>9599-543</t>
  </si>
  <si>
    <t>CMOOO45811</t>
  </si>
  <si>
    <t>9599/159</t>
  </si>
  <si>
    <t>5935EDT4954</t>
  </si>
  <si>
    <t>C99/54/513</t>
  </si>
  <si>
    <t>C99/54/557</t>
  </si>
  <si>
    <t>C959959</t>
  </si>
  <si>
    <t>GV/9599/517/H5931/M</t>
  </si>
  <si>
    <t>CA9955165/EB/ev</t>
  </si>
  <si>
    <t>DP59</t>
  </si>
  <si>
    <t>9599/54/9385</t>
  </si>
  <si>
    <t>C99/54/535</t>
  </si>
  <si>
    <t>4541848/MON</t>
  </si>
  <si>
    <t>19 91 56</t>
  </si>
  <si>
    <t>455.99</t>
  </si>
  <si>
    <t>PACA 99 9655515159</t>
  </si>
  <si>
    <t>CAC99AIT5553537</t>
  </si>
  <si>
    <t>9954/5959</t>
  </si>
  <si>
    <t>9954/5957</t>
  </si>
  <si>
    <t>9954/5956</t>
  </si>
  <si>
    <t>9954/5955</t>
  </si>
  <si>
    <t>9954/5954</t>
  </si>
  <si>
    <t>9954/5915</t>
  </si>
  <si>
    <t>9599-565</t>
  </si>
  <si>
    <t>DP-9599-56</t>
  </si>
  <si>
    <t>DP-9599-57</t>
  </si>
  <si>
    <t>9599-571</t>
  </si>
  <si>
    <t>9954555568/914A5</t>
  </si>
  <si>
    <t>9954555579/914A5</t>
  </si>
  <si>
    <t>31/54944983</t>
  </si>
  <si>
    <t>MC-CA99-5519</t>
  </si>
  <si>
    <t>CAC553985</t>
  </si>
  <si>
    <t>99-559791</t>
  </si>
  <si>
    <t>P99-5135</t>
  </si>
  <si>
    <t>C99-5331</t>
  </si>
  <si>
    <t>ET98.99.5199</t>
  </si>
  <si>
    <t>ET98.99.5116</t>
  </si>
  <si>
    <t>C95199535</t>
  </si>
  <si>
    <t>99 5138 NG</t>
  </si>
  <si>
    <t>99 5139 NG</t>
  </si>
  <si>
    <t>99 5145 NG</t>
  </si>
  <si>
    <t>99 5141 NG</t>
  </si>
  <si>
    <t>95 99</t>
  </si>
  <si>
    <t>PACA 99 9655515119</t>
  </si>
  <si>
    <t>9954555516/M51B1</t>
  </si>
  <si>
    <t>31/54956543</t>
  </si>
  <si>
    <t>9954/1555</t>
  </si>
  <si>
    <t>C/99/539</t>
  </si>
  <si>
    <t>B.99.549</t>
  </si>
  <si>
    <t>B.99.546</t>
  </si>
  <si>
    <t>99148 54</t>
  </si>
  <si>
    <t>CAMC-99545555</t>
  </si>
  <si>
    <t>959199.PM.49</t>
  </si>
  <si>
    <t>CAMC-99-54-5559</t>
  </si>
  <si>
    <t>199385-99-5969</t>
  </si>
  <si>
    <t>199679-99-5975</t>
  </si>
  <si>
    <t>199385-99-5979</t>
  </si>
  <si>
    <t>199679-99-5973</t>
  </si>
  <si>
    <t>91 5571 AC</t>
  </si>
  <si>
    <t>31/55515385</t>
  </si>
  <si>
    <t>CA164551</t>
  </si>
  <si>
    <t>C995414</t>
  </si>
  <si>
    <t>99C5518</t>
  </si>
  <si>
    <t>99C5595</t>
  </si>
  <si>
    <t>CA9954595</t>
  </si>
  <si>
    <t>CA9954591</t>
  </si>
  <si>
    <t>CA594478</t>
  </si>
  <si>
    <t>558-9599</t>
  </si>
  <si>
    <t>9599/5918555573</t>
  </si>
  <si>
    <t>CC MAT995161</t>
  </si>
  <si>
    <t>CB9951989</t>
  </si>
  <si>
    <t>9954A53733</t>
  </si>
  <si>
    <t>9954N54665</t>
  </si>
  <si>
    <t>9955/1559</t>
  </si>
  <si>
    <t>GV/9599/591/H5931/M</t>
  </si>
  <si>
    <t>1395499E</t>
  </si>
  <si>
    <t>1395636E</t>
  </si>
  <si>
    <t>1395593E</t>
  </si>
  <si>
    <t>1395745E</t>
  </si>
  <si>
    <t>CNJ9955366</t>
  </si>
  <si>
    <t>99544 55</t>
  </si>
  <si>
    <t>99541 55</t>
  </si>
  <si>
    <t>CA9955188/JR/mb</t>
  </si>
  <si>
    <t>13558RI99555189</t>
  </si>
  <si>
    <t>9599-547</t>
  </si>
  <si>
    <t>C995559</t>
  </si>
  <si>
    <t>L9955749715</t>
  </si>
  <si>
    <t>L9955749799</t>
  </si>
  <si>
    <t>4133/9599</t>
  </si>
  <si>
    <t>4139/9599</t>
  </si>
  <si>
    <t>91C5197</t>
  </si>
  <si>
    <t>CAC99115433-155</t>
  </si>
  <si>
    <t>LAB 9599 5946</t>
  </si>
  <si>
    <t>9599-563</t>
  </si>
  <si>
    <t>CC9599.956.54</t>
  </si>
  <si>
    <t>C995554</t>
  </si>
  <si>
    <t>CC-959955519</t>
  </si>
  <si>
    <t>9955555593/914A5</t>
  </si>
  <si>
    <t>9955555594/914A5</t>
  </si>
  <si>
    <t>9955555595/914A5</t>
  </si>
  <si>
    <t>959953-533-CS</t>
  </si>
  <si>
    <t>558.91</t>
  </si>
  <si>
    <t>8 / MH51-537173</t>
  </si>
  <si>
    <t>14 / MH51-537169</t>
  </si>
  <si>
    <t>LAB 9591 5831</t>
  </si>
  <si>
    <t>559.99</t>
  </si>
  <si>
    <t>13558RI91555616</t>
  </si>
  <si>
    <t>9951/5597</t>
  </si>
  <si>
    <t>ET98.91.5415</t>
  </si>
  <si>
    <t>9599 51 596 TRT SYN 74</t>
  </si>
  <si>
    <t>79.91.19.5765</t>
  </si>
  <si>
    <t>79.91.19.5764</t>
  </si>
  <si>
    <t>CAO13453</t>
  </si>
  <si>
    <t>CAO13454</t>
  </si>
  <si>
    <t>CAO13455</t>
  </si>
  <si>
    <t>CAO13456</t>
  </si>
  <si>
    <t>CAO13457</t>
  </si>
  <si>
    <t>CAO13458</t>
  </si>
  <si>
    <t>CA593751</t>
  </si>
  <si>
    <t>1581.91</t>
  </si>
  <si>
    <t>ET98.91.5416</t>
  </si>
  <si>
    <t>VODO/9591/5936</t>
  </si>
  <si>
    <t>5163-99 15BA PR Cb</t>
  </si>
  <si>
    <t>99C5551</t>
  </si>
  <si>
    <t>199635-91-5945</t>
  </si>
  <si>
    <t>CAC553716</t>
  </si>
  <si>
    <t>C99/51/595</t>
  </si>
  <si>
    <t>M.91.985</t>
  </si>
  <si>
    <t>9951/5548</t>
  </si>
  <si>
    <t>9951/5559</t>
  </si>
  <si>
    <t>CB9151895</t>
  </si>
  <si>
    <t>9119N54568</t>
  </si>
  <si>
    <t>99-51-553</t>
  </si>
  <si>
    <t>CA9119578</t>
  </si>
  <si>
    <t>199385-91-5943</t>
  </si>
  <si>
    <t>VODO/9599/5368</t>
  </si>
  <si>
    <t>VODO/9599/5367</t>
  </si>
  <si>
    <t>AB9599-37</t>
  </si>
  <si>
    <t>199635-91-5937</t>
  </si>
  <si>
    <t>1985573E</t>
  </si>
  <si>
    <t>9951555515/914A5</t>
  </si>
  <si>
    <t>51/15/9599</t>
  </si>
  <si>
    <t>959951-511-CS</t>
  </si>
  <si>
    <t>C9951B-556</t>
  </si>
  <si>
    <t>1981795E</t>
  </si>
  <si>
    <t>1985574E</t>
  </si>
  <si>
    <t>535.99</t>
  </si>
  <si>
    <t>C9591-1519</t>
  </si>
  <si>
    <t>575.99</t>
  </si>
  <si>
    <t>VODO/9599/5446</t>
  </si>
  <si>
    <t>51 99 58</t>
  </si>
  <si>
    <t>51 99 54</t>
  </si>
  <si>
    <t>9951/5155</t>
  </si>
  <si>
    <t>9951/5153</t>
  </si>
  <si>
    <t>541.99</t>
  </si>
  <si>
    <t>ET98.99.5515</t>
  </si>
  <si>
    <t>9951555153/914A5</t>
  </si>
  <si>
    <t>CRG8979555974</t>
  </si>
  <si>
    <t>CC477-9591</t>
  </si>
  <si>
    <t>9951/5133</t>
  </si>
  <si>
    <t>959959-51</t>
  </si>
  <si>
    <t>ET98.99.5555</t>
  </si>
  <si>
    <t>51 99 13</t>
  </si>
  <si>
    <t>CA9155699/EB/mb</t>
  </si>
  <si>
    <t>9951A53419</t>
  </si>
  <si>
    <t>DP-57-9591</t>
  </si>
  <si>
    <t>CA9155615/JR/mb</t>
  </si>
  <si>
    <t>99-51-559</t>
  </si>
  <si>
    <t>594-9591</t>
  </si>
  <si>
    <t>198455-99-5959</t>
  </si>
  <si>
    <t>199385-99-5946</t>
  </si>
  <si>
    <t>199635-99-5948</t>
  </si>
  <si>
    <t>DP-53</t>
  </si>
  <si>
    <t>B.91.995</t>
  </si>
  <si>
    <t>C995951</t>
  </si>
  <si>
    <t>31/54971374</t>
  </si>
  <si>
    <t>DP587.99</t>
  </si>
  <si>
    <t>CAC9591-994</t>
  </si>
  <si>
    <t>CAMC-99-51-5553</t>
  </si>
  <si>
    <t>9599-559</t>
  </si>
  <si>
    <t>CA995594</t>
  </si>
  <si>
    <t>CV995951</t>
  </si>
  <si>
    <t>13558RI99555549</t>
  </si>
  <si>
    <t>C55394</t>
  </si>
  <si>
    <t>9951N54994</t>
  </si>
  <si>
    <t>598.99</t>
  </si>
  <si>
    <t>1989554E</t>
  </si>
  <si>
    <t>1989534E</t>
  </si>
  <si>
    <t>1989569E</t>
  </si>
  <si>
    <t>1989549E</t>
  </si>
  <si>
    <t>CA5515683</t>
  </si>
  <si>
    <t>99 5559 NG</t>
  </si>
  <si>
    <t>99 5519 NG</t>
  </si>
  <si>
    <t>99 5513 NG</t>
  </si>
  <si>
    <t>99 5514 NG</t>
  </si>
  <si>
    <t>99 5515 NG</t>
  </si>
  <si>
    <t>99 5516 NG</t>
  </si>
  <si>
    <t>99 ASSISTAN51 18 NG</t>
  </si>
  <si>
    <t>ET98.91.5399</t>
  </si>
  <si>
    <t>CE39151151</t>
  </si>
  <si>
    <t>551-9599</t>
  </si>
  <si>
    <t>B9513 / 1995</t>
  </si>
  <si>
    <t>VIO9151,594</t>
  </si>
  <si>
    <t>VIO9951,595</t>
  </si>
  <si>
    <t>CB9151953</t>
  </si>
  <si>
    <t>CAMC-91-19-5551</t>
  </si>
  <si>
    <t>TEM.9599/553</t>
  </si>
  <si>
    <t>CB9951997</t>
  </si>
  <si>
    <t>CAMC-91-19-5559</t>
  </si>
  <si>
    <t>5959CCA995555545</t>
  </si>
  <si>
    <t>99 51 5516 JR ES</t>
  </si>
  <si>
    <t>CAMC-91-19-5553</t>
  </si>
  <si>
    <t>9959U155514</t>
  </si>
  <si>
    <t>1995699E</t>
  </si>
  <si>
    <t>1995698E</t>
  </si>
  <si>
    <t>18-59-5557</t>
  </si>
  <si>
    <t>CAMC-91-19-5554</t>
  </si>
  <si>
    <t>9959A53459</t>
  </si>
  <si>
    <t>99 59 5553 JR JC</t>
  </si>
  <si>
    <t>CV995937</t>
  </si>
  <si>
    <t>CA5144119</t>
  </si>
  <si>
    <t>M.99.553</t>
  </si>
  <si>
    <t>99153 59</t>
  </si>
  <si>
    <t>C995958</t>
  </si>
  <si>
    <t>9959/5947</t>
  </si>
  <si>
    <t>9959/5945</t>
  </si>
  <si>
    <t>9959/5944</t>
  </si>
  <si>
    <t>9951 TRAVA943 9 JR ES</t>
  </si>
  <si>
    <t>335-91</t>
  </si>
  <si>
    <t>13558RI99555557</t>
  </si>
  <si>
    <t>9959/5965</t>
  </si>
  <si>
    <t>CV995975</t>
  </si>
  <si>
    <t>99.55313</t>
  </si>
  <si>
    <t>CM99595579</t>
  </si>
  <si>
    <t>C99/59/511</t>
  </si>
  <si>
    <t>9599-514</t>
  </si>
  <si>
    <t>9959A53494</t>
  </si>
  <si>
    <t>19 91 51</t>
  </si>
  <si>
    <t>9959/5393</t>
  </si>
  <si>
    <t>9959/5395</t>
  </si>
  <si>
    <t>9959/5396</t>
  </si>
  <si>
    <t>9959/5397</t>
  </si>
  <si>
    <t>9959/5353</t>
  </si>
  <si>
    <t>99-5411</t>
  </si>
  <si>
    <t>13558RI99555547</t>
  </si>
  <si>
    <t>ET98.99.5545</t>
  </si>
  <si>
    <t>9119U155148</t>
  </si>
  <si>
    <t>91C5195</t>
  </si>
  <si>
    <t>91C55196</t>
  </si>
  <si>
    <t>199385-99-5955</t>
  </si>
  <si>
    <t>9959/5419</t>
  </si>
  <si>
    <t>VODO/9599/1146</t>
  </si>
  <si>
    <t>99 ASSISTAN51 19 NG</t>
  </si>
  <si>
    <t>9599-56</t>
  </si>
  <si>
    <t>CE1554</t>
  </si>
  <si>
    <t>9959N54346</t>
  </si>
  <si>
    <t>CRG8971559731</t>
  </si>
  <si>
    <t>53 99 57</t>
  </si>
  <si>
    <t>9599/5115/411</t>
  </si>
  <si>
    <t>199385-91-5959</t>
  </si>
  <si>
    <t>553-9599</t>
  </si>
  <si>
    <t>CA5514478</t>
  </si>
  <si>
    <t>13558RI91555695</t>
  </si>
  <si>
    <t>99515 53</t>
  </si>
  <si>
    <t>9959U155597</t>
  </si>
  <si>
    <t>9959U155598</t>
  </si>
  <si>
    <t>99553 53</t>
  </si>
  <si>
    <t>CV995379</t>
  </si>
  <si>
    <t>TSCT-VD-99-5495</t>
  </si>
  <si>
    <t>C9953559</t>
  </si>
  <si>
    <t>99_51554</t>
  </si>
  <si>
    <t>9599-C559</t>
  </si>
  <si>
    <t>31/54981534</t>
  </si>
  <si>
    <t>CAMC-99-59-5559</t>
  </si>
  <si>
    <t>CC434549</t>
  </si>
  <si>
    <t>CC576-9599</t>
  </si>
  <si>
    <t>AM9959553</t>
  </si>
  <si>
    <t>9953/5654</t>
  </si>
  <si>
    <t>1998954E</t>
  </si>
  <si>
    <t>1998457E</t>
  </si>
  <si>
    <t>1998546E</t>
  </si>
  <si>
    <t>9599-58</t>
  </si>
  <si>
    <t>57-539599</t>
  </si>
  <si>
    <t>CA951514</t>
  </si>
  <si>
    <t>CA9955561/SB/mb</t>
  </si>
  <si>
    <t>C175A483.99.18555597</t>
  </si>
  <si>
    <t>91 19 5538 JR JC</t>
  </si>
  <si>
    <t>9591-19-3153</t>
  </si>
  <si>
    <t>955.99</t>
  </si>
  <si>
    <t>9591-19-3151</t>
  </si>
  <si>
    <t>CA9955586/JR/mb</t>
  </si>
  <si>
    <t>CA9953559</t>
  </si>
  <si>
    <t>13558RI99555153</t>
  </si>
  <si>
    <t>9953A53543</t>
  </si>
  <si>
    <t>C91-5915</t>
  </si>
  <si>
    <t>C91-5916</t>
  </si>
  <si>
    <t>CM9955655</t>
  </si>
  <si>
    <t>9953U155555</t>
  </si>
  <si>
    <t>9953U155558</t>
  </si>
  <si>
    <t>9953U155516</t>
  </si>
  <si>
    <t>9953U155517</t>
  </si>
  <si>
    <t>9953U155518</t>
  </si>
  <si>
    <t>CA5516468</t>
  </si>
  <si>
    <t>vodo/9599/1969</t>
  </si>
  <si>
    <t>9599-535</t>
  </si>
  <si>
    <t>9599-537</t>
  </si>
  <si>
    <t>CA9953513</t>
  </si>
  <si>
    <t>C1995919</t>
  </si>
  <si>
    <t>DP-54</t>
  </si>
  <si>
    <t>C1953319539897</t>
  </si>
  <si>
    <t>C1953313539843</t>
  </si>
  <si>
    <t>GV/9599/513/H5931/M</t>
  </si>
  <si>
    <t>91NG455</t>
  </si>
  <si>
    <t>53 99 14</t>
  </si>
  <si>
    <t>DP-59</t>
  </si>
  <si>
    <t>9959 TRAVA943 3 JR ES</t>
  </si>
  <si>
    <t>C99/53/514</t>
  </si>
  <si>
    <t>C99/53/599</t>
  </si>
  <si>
    <t>C99/53/595</t>
  </si>
  <si>
    <t>13558RI99555117</t>
  </si>
  <si>
    <t>13558RI99555119</t>
  </si>
  <si>
    <t>C519658</t>
  </si>
  <si>
    <t>59/9599-C595</t>
  </si>
  <si>
    <t>9599/5159/411</t>
  </si>
  <si>
    <t>9599/5919/411</t>
  </si>
  <si>
    <t>B.99.593</t>
  </si>
  <si>
    <t>GV/9599/514/H5931/M</t>
  </si>
  <si>
    <t>CA9953518</t>
  </si>
  <si>
    <t>CA9953535</t>
  </si>
  <si>
    <t>M.99.595</t>
  </si>
  <si>
    <t>9953/5599</t>
  </si>
  <si>
    <t>CC9599.195.53</t>
  </si>
  <si>
    <t>99 ASSISTAN51 99 NG</t>
  </si>
  <si>
    <t>CN/cn-9451-185399</t>
  </si>
  <si>
    <t>C515539545</t>
  </si>
  <si>
    <t>C911534539869</t>
  </si>
  <si>
    <t>C911535539875</t>
  </si>
  <si>
    <t>C911535539871</t>
  </si>
  <si>
    <t>C911535539879</t>
  </si>
  <si>
    <t>CC9599.191.53</t>
  </si>
  <si>
    <t>ET98.99.5579</t>
  </si>
  <si>
    <t>91195559JRSP</t>
  </si>
  <si>
    <t>C9599-53-4168</t>
  </si>
  <si>
    <t>959953-543-CI</t>
  </si>
  <si>
    <t>9953/5669</t>
  </si>
  <si>
    <t>91 ASSISTAN51 17 NG</t>
  </si>
  <si>
    <t>9953/5665</t>
  </si>
  <si>
    <t>9599555859-3953 CR9599</t>
  </si>
  <si>
    <t>9953555558/M51B1</t>
  </si>
  <si>
    <t>ET98.99.5587</t>
  </si>
  <si>
    <t>dp-58</t>
  </si>
  <si>
    <t>99189 53</t>
  </si>
  <si>
    <t>ET98.99.5593</t>
  </si>
  <si>
    <t>PJ/9599155519</t>
  </si>
  <si>
    <t>13558RI99555135</t>
  </si>
  <si>
    <t>13558RI99555151</t>
  </si>
  <si>
    <t>199385-99-5965</t>
  </si>
  <si>
    <t>CE39151546</t>
  </si>
  <si>
    <t>959953-534-CS</t>
  </si>
  <si>
    <t>CA55555659</t>
  </si>
  <si>
    <t>CB/99584</t>
  </si>
  <si>
    <t>C595391</t>
  </si>
  <si>
    <t>VIO9953,589</t>
  </si>
  <si>
    <t>W1519151</t>
  </si>
  <si>
    <t>99C5515</t>
  </si>
  <si>
    <t>CAMC-99-53-5556</t>
  </si>
  <si>
    <t>CAMC-99-53-5553</t>
  </si>
  <si>
    <t>x</t>
  </si>
  <si>
    <t>X</t>
  </si>
  <si>
    <t>Étiquettes de lignes</t>
  </si>
  <si>
    <t>Total général</t>
  </si>
  <si>
    <t>nb_jrs</t>
  </si>
  <si>
    <t>Moyenne de nb_jrs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</si>
</sst>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\ _€"/>
    <numFmt numFmtId="166" formatCode="dd/mm/yyyy;@"/>
  </numFmts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2"/>
      <color rgb="FF7030A0"/>
      <name val="Mongolian Baiti"/>
      <family val="4"/>
    </font>
    <font>
      <b/>
      <sz val="12"/>
      <color rgb="FF7030A0"/>
      <name val="Mongolian Baiti"/>
      <family val="4"/>
    </font>
    <font>
      <b/>
      <sz val="12"/>
      <color rgb="FF008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b/>
      <sz val="12"/>
      <color rgb="FF7030A0"/>
      <name val="Mongolian Baiti"/>
      <family val="4"/>
    </font>
    <font>
      <b/>
      <sz val="12"/>
      <color rgb="FF7030A0"/>
      <name val="Mongolian Baiti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14" fontId="1" fillId="7" borderId="2" xfId="0" applyNumberFormat="1" applyFont="1" applyFill="1" applyBorder="1" applyAlignment="1">
      <alignment horizontal="center" vertical="center"/>
    </xf>
    <xf numFmtId="164" fontId="1" fillId="7" borderId="2" xfId="0" applyNumberFormat="1" applyFont="1" applyFill="1" applyBorder="1" applyAlignment="1">
      <alignment horizontal="center" vertical="center"/>
    </xf>
    <xf numFmtId="14" fontId="4" fillId="7" borderId="2" xfId="0" applyNumberFormat="1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/>
    </xf>
    <xf numFmtId="49" fontId="1" fillId="7" borderId="2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164" fontId="3" fillId="7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49" fontId="3" fillId="7" borderId="2" xfId="0" applyNumberFormat="1" applyFont="1" applyFill="1" applyBorder="1" applyAlignment="1">
      <alignment horizontal="center" vertical="center"/>
    </xf>
    <xf numFmtId="14" fontId="3" fillId="7" borderId="2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1" fillId="7" borderId="2" xfId="0" applyNumberFormat="1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65" fontId="1" fillId="7" borderId="2" xfId="0" applyNumberFormat="1" applyFont="1" applyFill="1" applyBorder="1" applyAlignment="1">
      <alignment horizontal="center" vertical="center"/>
    </xf>
    <xf numFmtId="14" fontId="4" fillId="6" borderId="2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14" fontId="8" fillId="7" borderId="2" xfId="0" applyNumberFormat="1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49" fontId="1" fillId="7" borderId="0" xfId="0" applyNumberFormat="1" applyFont="1" applyFill="1" applyBorder="1" applyAlignment="1">
      <alignment horizontal="center" vertical="center"/>
    </xf>
    <xf numFmtId="49" fontId="9" fillId="0" borderId="2" xfId="0" applyNumberFormat="1" applyFont="1" applyFill="1" applyBorder="1" applyAlignment="1">
      <alignment horizontal="center" vertical="center"/>
    </xf>
    <xf numFmtId="49" fontId="9" fillId="7" borderId="2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/>
    </xf>
    <xf numFmtId="49" fontId="9" fillId="6" borderId="2" xfId="0" applyNumberFormat="1" applyFont="1" applyFill="1" applyBorder="1" applyAlignment="1">
      <alignment horizontal="center" vertical="center"/>
    </xf>
    <xf numFmtId="14" fontId="4" fillId="7" borderId="2" xfId="0" applyNumberFormat="1" applyFont="1" applyFill="1" applyBorder="1" applyAlignment="1">
      <alignment horizontal="center" vertical="center"/>
    </xf>
    <xf numFmtId="14" fontId="8" fillId="7" borderId="2" xfId="0" applyNumberFormat="1" applyFont="1" applyFill="1" applyBorder="1" applyAlignment="1">
      <alignment horizontal="center" vertical="center"/>
    </xf>
    <xf numFmtId="49" fontId="10" fillId="7" borderId="2" xfId="0" applyNumberFormat="1" applyFont="1" applyFill="1" applyBorder="1" applyAlignment="1">
      <alignment horizontal="center" vertical="center"/>
    </xf>
    <xf numFmtId="14" fontId="1" fillId="6" borderId="2" xfId="0" applyNumberFormat="1" applyFont="1" applyFill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7" fontId="1" fillId="0" borderId="2" xfId="0" applyNumberFormat="1" applyFont="1" applyFill="1" applyBorder="1" applyAlignment="1">
      <alignment horizontal="center" vertical="center"/>
    </xf>
    <xf numFmtId="14" fontId="4" fillId="7" borderId="2" xfId="0" applyNumberFormat="1" applyFont="1" applyFill="1" applyBorder="1" applyAlignment="1">
      <alignment horizontal="center" vertical="center"/>
    </xf>
    <xf numFmtId="14" fontId="1" fillId="7" borderId="2" xfId="0" applyNumberFormat="1" applyFont="1" applyFill="1" applyBorder="1" applyAlignment="1">
      <alignment horizontal="center" vertical="center"/>
    </xf>
    <xf numFmtId="17" fontId="1" fillId="6" borderId="2" xfId="0" applyNumberFormat="1" applyFont="1" applyFill="1" applyBorder="1" applyAlignment="1">
      <alignment horizontal="center" vertical="center"/>
    </xf>
    <xf numFmtId="14" fontId="4" fillId="7" borderId="2" xfId="0" applyNumberFormat="1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 wrapText="1"/>
    </xf>
    <xf numFmtId="49" fontId="13" fillId="2" borderId="4" xfId="0" applyNumberFormat="1" applyFont="1" applyFill="1" applyBorder="1" applyAlignment="1">
      <alignment horizontal="center" vertical="center"/>
    </xf>
    <xf numFmtId="164" fontId="13" fillId="2" borderId="4" xfId="0" applyNumberFormat="1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164" fontId="12" fillId="3" borderId="4" xfId="0" applyNumberFormat="1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0" fillId="6" borderId="0" xfId="0" applyFill="1"/>
    <xf numFmtId="49" fontId="14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2" fillId="6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66" fontId="11" fillId="5" borderId="4" xfId="0" applyNumberFormat="1" applyFont="1" applyFill="1" applyBorder="1" applyAlignment="1">
      <alignment horizontal="center" vertical="center"/>
    </xf>
    <xf numFmtId="166" fontId="1" fillId="7" borderId="2" xfId="0" applyNumberFormat="1" applyFont="1" applyFill="1" applyBorder="1" applyAlignment="1">
      <alignment horizontal="center" vertical="center"/>
    </xf>
    <xf numFmtId="166" fontId="1" fillId="0" borderId="2" xfId="0" applyNumberFormat="1" applyFont="1" applyFill="1" applyBorder="1" applyAlignment="1">
      <alignment horizontal="center" vertical="center"/>
    </xf>
    <xf numFmtId="166" fontId="3" fillId="7" borderId="2" xfId="0" applyNumberFormat="1" applyFont="1" applyFill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6" fontId="1" fillId="6" borderId="2" xfId="0" applyNumberFormat="1" applyFont="1" applyFill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2" xfId="0" applyNumberFormat="1" applyFont="1" applyFill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49" fontId="15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7" fontId="1" fillId="7" borderId="2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2">
    <dxf>
      <fill>
        <patternFill>
          <bgColor rgb="FFFFC7CE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238125</xdr:colOff>
      <xdr:row>3</xdr:row>
      <xdr:rowOff>133350</xdr:rowOff>
    </xdr:from>
    <xdr:to>
      <xdr:col>4</xdr:col>
      <xdr:colOff>114300</xdr:colOff>
      <xdr:row>16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RTICLE">
              <a:extLst>
                <a:ext uri="{FF2B5EF4-FFF2-40B4-BE49-F238E27FC236}">
                  <a16:creationId xmlns:a16="http://schemas.microsoft.com/office/drawing/2014/main" id="{E58EEB67-9406-43EE-ABD7-64F5CAB8E6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00" y="7048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180975</xdr:colOff>
      <xdr:row>3</xdr:row>
      <xdr:rowOff>66675</xdr:rowOff>
    </xdr:from>
    <xdr:to>
      <xdr:col>9</xdr:col>
      <xdr:colOff>485775</xdr:colOff>
      <xdr:row>16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° TYPE">
              <a:extLst>
                <a:ext uri="{FF2B5EF4-FFF2-40B4-BE49-F238E27FC236}">
                  <a16:creationId xmlns:a16="http://schemas.microsoft.com/office/drawing/2014/main" id="{A42B6DFF-04CE-4803-BB48-A16401753AB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34350" y="638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180975</xdr:colOff>
      <xdr:row>3</xdr:row>
      <xdr:rowOff>85725</xdr:rowOff>
    </xdr:from>
    <xdr:to>
      <xdr:col>15</xdr:col>
      <xdr:colOff>485775</xdr:colOff>
      <xdr:row>16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N° Place">
              <a:extLst>
                <a:ext uri="{FF2B5EF4-FFF2-40B4-BE49-F238E27FC236}">
                  <a16:creationId xmlns:a16="http://schemas.microsoft.com/office/drawing/2014/main" id="{D5195AD7-3D5E-4593-9CDA-535542B176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Pla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801725" y="657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MPTA\ENR-FACTURES\Code%20affaire%20-%20Article%20-numero%20CP%20liens%20avec%20tableau%20faacture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affaire"/>
      <sheetName val="cp"/>
    </sheetNames>
    <sheetDataSet>
      <sheetData sheetId="0"/>
      <sheetData sheetId="1">
        <row r="1">
          <cell r="A1" t="str">
            <v>COP</v>
          </cell>
          <cell r="B1" t="str">
            <v>N° CP</v>
          </cell>
          <cell r="C1" t="str">
            <v xml:space="preserve">CODE CP </v>
          </cell>
        </row>
        <row r="2">
          <cell r="A2" t="str">
            <v>PEZRON</v>
          </cell>
          <cell r="B2" t="str">
            <v>9/P</v>
          </cell>
          <cell r="C2" t="str">
            <v>P</v>
          </cell>
        </row>
        <row r="3">
          <cell r="A3" t="str">
            <v>BELLISSIMA</v>
          </cell>
          <cell r="B3" t="str">
            <v>SEPM</v>
          </cell>
          <cell r="C3" t="str">
            <v>J</v>
          </cell>
        </row>
        <row r="4">
          <cell r="A4" t="str">
            <v>LE STRAT</v>
          </cell>
          <cell r="B4" t="str">
            <v>148/M</v>
          </cell>
          <cell r="C4" t="str">
            <v>M</v>
          </cell>
        </row>
        <row r="5">
          <cell r="A5" t="str">
            <v>BARELLI</v>
          </cell>
          <cell r="B5" t="str">
            <v>300/G</v>
          </cell>
          <cell r="C5" t="str">
            <v>G</v>
          </cell>
        </row>
        <row r="6">
          <cell r="A6" t="str">
            <v>MARCEL</v>
          </cell>
          <cell r="B6" t="str">
            <v>106/T</v>
          </cell>
          <cell r="C6" t="str">
            <v>T</v>
          </cell>
        </row>
        <row r="7">
          <cell r="A7" t="str">
            <v>HERIN</v>
          </cell>
          <cell r="B7" t="str">
            <v>1124/R</v>
          </cell>
          <cell r="C7" t="str">
            <v>R</v>
          </cell>
        </row>
        <row r="8">
          <cell r="A8" t="str">
            <v>PONCET-MAURIN</v>
          </cell>
          <cell r="B8" t="str">
            <v>194/S</v>
          </cell>
          <cell r="C8" t="str">
            <v>S</v>
          </cell>
        </row>
        <row r="9">
          <cell r="A9" t="str">
            <v>PEREZ</v>
          </cell>
          <cell r="B9" t="str">
            <v>357/E</v>
          </cell>
          <cell r="C9" t="str">
            <v>E</v>
          </cell>
        </row>
        <row r="10">
          <cell r="A10" t="str">
            <v>CALCAGNO</v>
          </cell>
          <cell r="B10" t="str">
            <v>343/E</v>
          </cell>
          <cell r="C10" t="str">
            <v>A</v>
          </cell>
        </row>
        <row r="11">
          <cell r="A11" t="str">
            <v>LAURENT</v>
          </cell>
          <cell r="B11" t="str">
            <v>11/L</v>
          </cell>
          <cell r="C11" t="str">
            <v>L</v>
          </cell>
        </row>
        <row r="12">
          <cell r="A12" t="str">
            <v>WITFROW</v>
          </cell>
          <cell r="B12" t="str">
            <v>192/F</v>
          </cell>
          <cell r="C12" t="str">
            <v>F</v>
          </cell>
        </row>
        <row r="13">
          <cell r="A13" t="str">
            <v>UHRING</v>
          </cell>
          <cell r="B13" t="str">
            <v>374/H</v>
          </cell>
          <cell r="C13" t="str">
            <v>H</v>
          </cell>
        </row>
        <row r="14">
          <cell r="A14" t="str">
            <v>BONGIOANNI</v>
          </cell>
          <cell r="B14" t="str">
            <v>2/D</v>
          </cell>
          <cell r="C14" t="str">
            <v>D</v>
          </cell>
        </row>
        <row r="15">
          <cell r="A15" t="str">
            <v>KAZARIAN</v>
          </cell>
          <cell r="B15" t="str">
            <v>127/K</v>
          </cell>
          <cell r="C15" t="str">
            <v>K</v>
          </cell>
        </row>
        <row r="16">
          <cell r="A16" t="str">
            <v>BOUDOIRE</v>
          </cell>
          <cell r="B16" t="str">
            <v>66/V</v>
          </cell>
          <cell r="C16" t="str">
            <v>V</v>
          </cell>
        </row>
        <row r="17">
          <cell r="A17" t="str">
            <v>ROLLIN</v>
          </cell>
          <cell r="B17" t="str">
            <v>19/W</v>
          </cell>
          <cell r="C17" t="str">
            <v>W/N</v>
          </cell>
        </row>
        <row r="18">
          <cell r="A18" t="str">
            <v>SEGONDS/LAURENT</v>
          </cell>
          <cell r="B18" t="str">
            <v>158/C</v>
          </cell>
          <cell r="C18" t="str">
            <v>C</v>
          </cell>
        </row>
        <row r="19">
          <cell r="A19" t="str">
            <v>NGUYEN</v>
          </cell>
          <cell r="B19" t="str">
            <v>1/N</v>
          </cell>
          <cell r="C19" t="str">
            <v>N</v>
          </cell>
        </row>
        <row r="20">
          <cell r="A20"/>
          <cell r="B20"/>
        </row>
        <row r="21">
          <cell r="A21"/>
          <cell r="B21"/>
        </row>
        <row r="22">
          <cell r="A22"/>
          <cell r="B22"/>
        </row>
        <row r="23">
          <cell r="A23"/>
          <cell r="B23"/>
        </row>
        <row r="24">
          <cell r="A24"/>
          <cell r="B24"/>
        </row>
        <row r="25">
          <cell r="A25"/>
          <cell r="B25"/>
        </row>
        <row r="26">
          <cell r="A26"/>
          <cell r="B26"/>
        </row>
        <row r="27">
          <cell r="A27"/>
          <cell r="B27"/>
        </row>
        <row r="28">
          <cell r="A28"/>
          <cell r="B28"/>
        </row>
        <row r="29">
          <cell r="A29"/>
          <cell r="B29"/>
        </row>
        <row r="30">
          <cell r="A30"/>
          <cell r="B30"/>
        </row>
        <row r="31">
          <cell r="A31"/>
          <cell r="B31"/>
        </row>
        <row r="32">
          <cell r="A32"/>
          <cell r="B32"/>
        </row>
        <row r="33">
          <cell r="A33"/>
          <cell r="B33"/>
        </row>
        <row r="34">
          <cell r="A34"/>
          <cell r="B34"/>
        </row>
        <row r="35">
          <cell r="A35"/>
          <cell r="B35"/>
        </row>
        <row r="36">
          <cell r="A36"/>
          <cell r="B36"/>
        </row>
        <row r="37">
          <cell r="A37"/>
          <cell r="B37"/>
        </row>
        <row r="38">
          <cell r="A38"/>
          <cell r="B38"/>
        </row>
        <row r="39">
          <cell r="A39"/>
          <cell r="B39"/>
        </row>
        <row r="40">
          <cell r="A40"/>
          <cell r="B40"/>
        </row>
        <row r="41">
          <cell r="A41"/>
          <cell r="B41"/>
        </row>
        <row r="42">
          <cell r="A42"/>
          <cell r="B42"/>
        </row>
        <row r="43">
          <cell r="A43"/>
          <cell r="B43"/>
        </row>
        <row r="44">
          <cell r="A44"/>
          <cell r="B44"/>
        </row>
        <row r="45">
          <cell r="A45"/>
          <cell r="B45"/>
        </row>
        <row r="46">
          <cell r="A46"/>
          <cell r="B46"/>
        </row>
        <row r="47">
          <cell r="A47"/>
          <cell r="B47"/>
        </row>
        <row r="48">
          <cell r="A48"/>
          <cell r="B48"/>
        </row>
        <row r="49">
          <cell r="A49"/>
          <cell r="B49"/>
        </row>
        <row r="50">
          <cell r="A50"/>
          <cell r="B50"/>
        </row>
        <row r="51">
          <cell r="A51"/>
          <cell r="B51"/>
        </row>
        <row r="52">
          <cell r="A52"/>
          <cell r="B52"/>
        </row>
        <row r="53">
          <cell r="A53"/>
          <cell r="B53"/>
        </row>
        <row r="54">
          <cell r="A54"/>
          <cell r="B54"/>
        </row>
        <row r="55">
          <cell r="A55"/>
          <cell r="B55"/>
        </row>
        <row r="56">
          <cell r="A56"/>
          <cell r="B56"/>
        </row>
        <row r="57">
          <cell r="A57"/>
          <cell r="B57"/>
        </row>
        <row r="58">
          <cell r="A58"/>
          <cell r="B58"/>
        </row>
        <row r="59">
          <cell r="A59"/>
          <cell r="B59"/>
        </row>
        <row r="60">
          <cell r="A60"/>
          <cell r="B60"/>
        </row>
        <row r="61">
          <cell r="A61"/>
          <cell r="B61"/>
        </row>
        <row r="62">
          <cell r="A62"/>
          <cell r="B62"/>
        </row>
        <row r="63">
          <cell r="A63"/>
          <cell r="B63"/>
        </row>
        <row r="64">
          <cell r="A64"/>
          <cell r="B64"/>
        </row>
        <row r="65">
          <cell r="A65"/>
          <cell r="B65"/>
        </row>
        <row r="66">
          <cell r="A66"/>
          <cell r="B66"/>
        </row>
        <row r="67">
          <cell r="A67"/>
          <cell r="B67"/>
        </row>
        <row r="68">
          <cell r="A68"/>
          <cell r="B68"/>
        </row>
        <row r="69">
          <cell r="A69"/>
          <cell r="B69"/>
        </row>
        <row r="70">
          <cell r="A70"/>
          <cell r="B70"/>
        </row>
        <row r="71">
          <cell r="A71"/>
          <cell r="B71"/>
        </row>
        <row r="72">
          <cell r="A72"/>
          <cell r="B72"/>
        </row>
        <row r="73">
          <cell r="A73"/>
          <cell r="B73"/>
        </row>
        <row r="74">
          <cell r="A74"/>
          <cell r="B74"/>
        </row>
        <row r="75">
          <cell r="A75"/>
          <cell r="B75"/>
        </row>
        <row r="76">
          <cell r="A76"/>
          <cell r="B76"/>
        </row>
        <row r="77">
          <cell r="A77"/>
          <cell r="B77"/>
        </row>
        <row r="78">
          <cell r="A78"/>
          <cell r="B78"/>
        </row>
        <row r="79">
          <cell r="A79"/>
          <cell r="B79"/>
        </row>
        <row r="80">
          <cell r="A80"/>
          <cell r="B80"/>
        </row>
        <row r="81">
          <cell r="A81"/>
          <cell r="B81"/>
        </row>
        <row r="82">
          <cell r="A82"/>
          <cell r="B82"/>
        </row>
        <row r="83">
          <cell r="A83"/>
          <cell r="B83"/>
        </row>
        <row r="84">
          <cell r="A84"/>
          <cell r="B84"/>
        </row>
        <row r="85">
          <cell r="A85"/>
          <cell r="B85"/>
        </row>
        <row r="86">
          <cell r="A86"/>
          <cell r="B86"/>
        </row>
        <row r="87">
          <cell r="A87"/>
          <cell r="B87"/>
        </row>
        <row r="88">
          <cell r="A88"/>
          <cell r="B88"/>
        </row>
        <row r="89">
          <cell r="A89"/>
          <cell r="B89"/>
        </row>
        <row r="90">
          <cell r="A90"/>
          <cell r="B90"/>
        </row>
        <row r="91">
          <cell r="A91"/>
          <cell r="B91"/>
        </row>
        <row r="92">
          <cell r="A92"/>
          <cell r="B92"/>
        </row>
        <row r="93">
          <cell r="A93"/>
          <cell r="B93"/>
        </row>
        <row r="94">
          <cell r="A94"/>
          <cell r="B94"/>
        </row>
        <row r="95">
          <cell r="A95"/>
          <cell r="B95"/>
        </row>
        <row r="96">
          <cell r="A96"/>
          <cell r="B96"/>
        </row>
        <row r="97">
          <cell r="A97"/>
          <cell r="B97"/>
        </row>
        <row r="98">
          <cell r="A98"/>
          <cell r="B98"/>
        </row>
        <row r="99">
          <cell r="A99"/>
          <cell r="B99"/>
        </row>
        <row r="100">
          <cell r="A100"/>
          <cell r="B100"/>
        </row>
        <row r="101">
          <cell r="A101"/>
          <cell r="B101"/>
        </row>
        <row r="102">
          <cell r="A102"/>
          <cell r="B102"/>
        </row>
        <row r="103">
          <cell r="A103"/>
          <cell r="B103"/>
        </row>
        <row r="104">
          <cell r="A104"/>
          <cell r="B104"/>
        </row>
        <row r="105">
          <cell r="A105"/>
          <cell r="B105"/>
        </row>
        <row r="106">
          <cell r="A106"/>
          <cell r="B106"/>
        </row>
        <row r="107">
          <cell r="A107"/>
          <cell r="B107"/>
        </row>
        <row r="108">
          <cell r="A108"/>
          <cell r="B108"/>
        </row>
        <row r="109">
          <cell r="A109"/>
          <cell r="B109"/>
        </row>
        <row r="110">
          <cell r="A110"/>
          <cell r="B110"/>
        </row>
        <row r="111">
          <cell r="A111"/>
          <cell r="B111"/>
        </row>
        <row r="112">
          <cell r="A112"/>
          <cell r="B112"/>
        </row>
        <row r="113">
          <cell r="A113"/>
          <cell r="B113"/>
        </row>
        <row r="114">
          <cell r="A114"/>
          <cell r="B114"/>
        </row>
        <row r="115">
          <cell r="A115"/>
          <cell r="B115"/>
        </row>
        <row r="116">
          <cell r="A116"/>
          <cell r="B116"/>
        </row>
        <row r="117">
          <cell r="A117"/>
          <cell r="B117"/>
        </row>
        <row r="118">
          <cell r="A118"/>
          <cell r="B118"/>
        </row>
        <row r="119">
          <cell r="A119"/>
          <cell r="B119"/>
        </row>
        <row r="120">
          <cell r="A120"/>
          <cell r="B120"/>
        </row>
        <row r="121">
          <cell r="A121"/>
          <cell r="B121"/>
        </row>
        <row r="122">
          <cell r="A122"/>
          <cell r="B122"/>
        </row>
        <row r="123">
          <cell r="A123"/>
          <cell r="B123"/>
        </row>
        <row r="124">
          <cell r="A124"/>
          <cell r="B124"/>
        </row>
        <row r="125">
          <cell r="A125"/>
          <cell r="B125"/>
        </row>
        <row r="126">
          <cell r="A126"/>
          <cell r="B126"/>
        </row>
        <row r="127">
          <cell r="A127"/>
          <cell r="B127"/>
        </row>
        <row r="128">
          <cell r="A128"/>
          <cell r="B128"/>
        </row>
        <row r="129">
          <cell r="A129"/>
          <cell r="B129"/>
        </row>
        <row r="130">
          <cell r="A130"/>
          <cell r="B130"/>
        </row>
        <row r="131">
          <cell r="A131"/>
          <cell r="B131"/>
        </row>
        <row r="132">
          <cell r="A132"/>
          <cell r="B132"/>
        </row>
        <row r="133">
          <cell r="A133"/>
          <cell r="B133"/>
        </row>
        <row r="134">
          <cell r="A134"/>
          <cell r="B134"/>
        </row>
        <row r="135">
          <cell r="A135"/>
          <cell r="B135"/>
        </row>
        <row r="136">
          <cell r="A136"/>
          <cell r="B136"/>
        </row>
        <row r="137">
          <cell r="A137"/>
          <cell r="B137"/>
        </row>
        <row r="138">
          <cell r="A138"/>
          <cell r="B138"/>
        </row>
        <row r="139">
          <cell r="A139"/>
          <cell r="B139"/>
        </row>
        <row r="140">
          <cell r="A140"/>
          <cell r="B140"/>
        </row>
        <row r="141">
          <cell r="A141"/>
          <cell r="B141"/>
        </row>
        <row r="142">
          <cell r="A142"/>
          <cell r="B142"/>
        </row>
        <row r="143">
          <cell r="A143"/>
          <cell r="B143"/>
        </row>
        <row r="144">
          <cell r="A144"/>
          <cell r="B144"/>
        </row>
        <row r="145">
          <cell r="A145"/>
          <cell r="B145"/>
        </row>
        <row r="146">
          <cell r="A146"/>
          <cell r="B146"/>
        </row>
        <row r="147">
          <cell r="A147"/>
          <cell r="B147"/>
        </row>
        <row r="148">
          <cell r="A148"/>
          <cell r="B148"/>
        </row>
        <row r="149">
          <cell r="A149"/>
          <cell r="B149"/>
        </row>
        <row r="150">
          <cell r="A150"/>
          <cell r="B150"/>
        </row>
        <row r="151">
          <cell r="A151"/>
          <cell r="B151"/>
        </row>
        <row r="152">
          <cell r="A152"/>
          <cell r="B152"/>
        </row>
        <row r="153">
          <cell r="A153"/>
          <cell r="B153"/>
        </row>
        <row r="154">
          <cell r="A154"/>
          <cell r="B154"/>
        </row>
        <row r="155">
          <cell r="A155"/>
          <cell r="B155"/>
        </row>
        <row r="156">
          <cell r="A156"/>
          <cell r="B156"/>
        </row>
        <row r="157">
          <cell r="A157"/>
          <cell r="B157"/>
        </row>
        <row r="158">
          <cell r="A158"/>
          <cell r="B158"/>
        </row>
        <row r="159">
          <cell r="A159"/>
          <cell r="B159"/>
        </row>
        <row r="160">
          <cell r="A160"/>
          <cell r="B160"/>
        </row>
        <row r="161">
          <cell r="A161"/>
          <cell r="B161"/>
        </row>
        <row r="162">
          <cell r="A162"/>
          <cell r="B162"/>
        </row>
        <row r="163">
          <cell r="A163"/>
          <cell r="B163"/>
        </row>
        <row r="164">
          <cell r="A164"/>
          <cell r="B164"/>
        </row>
        <row r="165">
          <cell r="A165"/>
          <cell r="B165"/>
        </row>
        <row r="166">
          <cell r="A166"/>
          <cell r="B166"/>
        </row>
        <row r="167">
          <cell r="A167"/>
          <cell r="B167"/>
        </row>
        <row r="168">
          <cell r="A168"/>
          <cell r="B168"/>
        </row>
        <row r="169">
          <cell r="A169"/>
          <cell r="B169"/>
        </row>
        <row r="170">
          <cell r="A170"/>
          <cell r="B170"/>
        </row>
        <row r="171">
          <cell r="A171"/>
          <cell r="B171"/>
        </row>
        <row r="172">
          <cell r="A172"/>
          <cell r="B172"/>
        </row>
        <row r="173">
          <cell r="A173"/>
          <cell r="B173"/>
        </row>
        <row r="174">
          <cell r="A174"/>
          <cell r="B174"/>
        </row>
        <row r="175">
          <cell r="A175"/>
          <cell r="B175"/>
        </row>
        <row r="176">
          <cell r="A176"/>
          <cell r="B176"/>
        </row>
        <row r="177">
          <cell r="A177"/>
          <cell r="B177"/>
        </row>
        <row r="178">
          <cell r="A178"/>
          <cell r="B178"/>
        </row>
        <row r="179">
          <cell r="A179"/>
          <cell r="B179"/>
        </row>
        <row r="180">
          <cell r="A180"/>
          <cell r="B180"/>
        </row>
        <row r="181">
          <cell r="A181"/>
          <cell r="B181"/>
        </row>
        <row r="182">
          <cell r="A182"/>
          <cell r="B182"/>
        </row>
        <row r="183">
          <cell r="A183"/>
          <cell r="B183"/>
        </row>
        <row r="184">
          <cell r="A184"/>
          <cell r="B184"/>
        </row>
        <row r="185">
          <cell r="A185"/>
          <cell r="B185"/>
        </row>
        <row r="186">
          <cell r="A186"/>
          <cell r="B186"/>
        </row>
        <row r="187">
          <cell r="A187"/>
          <cell r="B187"/>
        </row>
        <row r="188">
          <cell r="A188"/>
          <cell r="B188"/>
        </row>
        <row r="189">
          <cell r="A189"/>
          <cell r="B189"/>
        </row>
        <row r="190">
          <cell r="A190"/>
          <cell r="B190"/>
        </row>
        <row r="191">
          <cell r="A191"/>
          <cell r="B191"/>
        </row>
        <row r="192">
          <cell r="A192"/>
          <cell r="B192"/>
        </row>
        <row r="193">
          <cell r="A193"/>
          <cell r="B193"/>
        </row>
        <row r="194">
          <cell r="A194"/>
          <cell r="B194"/>
        </row>
        <row r="195">
          <cell r="A195"/>
          <cell r="B195"/>
        </row>
        <row r="196">
          <cell r="A196"/>
          <cell r="B196"/>
        </row>
        <row r="197">
          <cell r="A197"/>
          <cell r="B197"/>
        </row>
        <row r="198">
          <cell r="A198"/>
          <cell r="B198"/>
        </row>
        <row r="199">
          <cell r="A199"/>
          <cell r="B199"/>
        </row>
        <row r="200">
          <cell r="A200"/>
          <cell r="B200"/>
        </row>
        <row r="201">
          <cell r="A201"/>
          <cell r="B201"/>
        </row>
        <row r="202">
          <cell r="A202"/>
          <cell r="B202"/>
        </row>
        <row r="203">
          <cell r="A203"/>
          <cell r="B203"/>
        </row>
        <row r="204">
          <cell r="A204"/>
          <cell r="B204"/>
        </row>
        <row r="205">
          <cell r="A205"/>
          <cell r="B205"/>
        </row>
        <row r="206">
          <cell r="A206"/>
          <cell r="B206"/>
        </row>
        <row r="207">
          <cell r="A207"/>
          <cell r="B207"/>
        </row>
        <row r="208">
          <cell r="A208"/>
          <cell r="B208"/>
        </row>
        <row r="209">
          <cell r="A209"/>
          <cell r="B209"/>
        </row>
        <row r="210">
          <cell r="A210"/>
          <cell r="B210"/>
        </row>
        <row r="211">
          <cell r="A211"/>
          <cell r="B211"/>
        </row>
        <row r="212">
          <cell r="A212"/>
          <cell r="B212"/>
        </row>
        <row r="213">
          <cell r="A213"/>
          <cell r="B213"/>
        </row>
        <row r="214">
          <cell r="A214"/>
          <cell r="B214"/>
        </row>
        <row r="215">
          <cell r="A215"/>
          <cell r="B215"/>
        </row>
        <row r="216">
          <cell r="A216"/>
          <cell r="B216"/>
        </row>
        <row r="217">
          <cell r="A217"/>
          <cell r="B217"/>
        </row>
        <row r="218">
          <cell r="A218"/>
          <cell r="B218"/>
        </row>
        <row r="219">
          <cell r="A219"/>
          <cell r="B219"/>
        </row>
        <row r="220">
          <cell r="A220"/>
          <cell r="B220"/>
        </row>
        <row r="221">
          <cell r="A221"/>
          <cell r="B221"/>
        </row>
        <row r="222">
          <cell r="A222"/>
          <cell r="B222"/>
        </row>
        <row r="223">
          <cell r="A223"/>
          <cell r="B223"/>
        </row>
        <row r="224">
          <cell r="A224"/>
          <cell r="B224"/>
        </row>
        <row r="225">
          <cell r="A225"/>
          <cell r="B225"/>
        </row>
        <row r="226">
          <cell r="A226"/>
          <cell r="B226"/>
        </row>
        <row r="227">
          <cell r="A227"/>
          <cell r="B227"/>
        </row>
        <row r="228">
          <cell r="A228"/>
          <cell r="B228"/>
        </row>
        <row r="229">
          <cell r="A229"/>
          <cell r="B229"/>
        </row>
        <row r="230">
          <cell r="A230"/>
          <cell r="B230"/>
        </row>
        <row r="231">
          <cell r="A231"/>
          <cell r="B231"/>
        </row>
        <row r="232">
          <cell r="A232"/>
          <cell r="B232"/>
        </row>
        <row r="233">
          <cell r="A233"/>
          <cell r="B233"/>
        </row>
        <row r="234">
          <cell r="A234"/>
          <cell r="B234"/>
        </row>
        <row r="235">
          <cell r="A235"/>
          <cell r="B235"/>
        </row>
        <row r="236">
          <cell r="A236"/>
          <cell r="B236"/>
        </row>
        <row r="237">
          <cell r="A237"/>
          <cell r="B237"/>
        </row>
        <row r="238">
          <cell r="A238"/>
          <cell r="B238"/>
        </row>
        <row r="239">
          <cell r="A239"/>
          <cell r="B239"/>
        </row>
        <row r="240">
          <cell r="A240"/>
          <cell r="B240"/>
        </row>
        <row r="241">
          <cell r="A241"/>
          <cell r="B241"/>
        </row>
        <row r="242">
          <cell r="A242"/>
          <cell r="B242"/>
        </row>
        <row r="243">
          <cell r="A243"/>
          <cell r="B243"/>
        </row>
        <row r="244">
          <cell r="A244"/>
          <cell r="B244"/>
        </row>
        <row r="245">
          <cell r="A245"/>
          <cell r="B245"/>
        </row>
        <row r="246">
          <cell r="A246"/>
          <cell r="B246"/>
        </row>
        <row r="247">
          <cell r="A247"/>
          <cell r="B247"/>
        </row>
        <row r="248">
          <cell r="A248"/>
          <cell r="B248"/>
        </row>
        <row r="249">
          <cell r="A249"/>
          <cell r="B249"/>
        </row>
        <row r="250">
          <cell r="A250"/>
          <cell r="B250"/>
        </row>
        <row r="251">
          <cell r="A251"/>
          <cell r="B251"/>
        </row>
        <row r="252">
          <cell r="A252"/>
          <cell r="B252"/>
        </row>
        <row r="253">
          <cell r="A253"/>
          <cell r="B253"/>
        </row>
        <row r="254">
          <cell r="A254"/>
          <cell r="B254"/>
        </row>
        <row r="255">
          <cell r="A255"/>
          <cell r="B255"/>
        </row>
        <row r="256">
          <cell r="A256"/>
          <cell r="B256"/>
        </row>
        <row r="257">
          <cell r="A257"/>
          <cell r="B257"/>
        </row>
        <row r="258">
          <cell r="A258"/>
          <cell r="B258"/>
        </row>
        <row r="259">
          <cell r="A259"/>
          <cell r="B259"/>
        </row>
        <row r="260">
          <cell r="A260"/>
          <cell r="B260"/>
        </row>
        <row r="261">
          <cell r="A261"/>
          <cell r="B261"/>
        </row>
        <row r="262">
          <cell r="A262"/>
          <cell r="B262"/>
        </row>
        <row r="263">
          <cell r="A263"/>
          <cell r="B263"/>
        </row>
        <row r="264">
          <cell r="A264"/>
          <cell r="B264"/>
        </row>
        <row r="265">
          <cell r="A265"/>
          <cell r="B265"/>
        </row>
        <row r="266">
          <cell r="A266"/>
          <cell r="B266"/>
        </row>
        <row r="267">
          <cell r="A267"/>
          <cell r="B267"/>
        </row>
        <row r="268">
          <cell r="A268"/>
          <cell r="B268"/>
        </row>
        <row r="269">
          <cell r="A269"/>
          <cell r="B269"/>
        </row>
        <row r="270">
          <cell r="A270"/>
          <cell r="B270"/>
        </row>
        <row r="271">
          <cell r="A271"/>
          <cell r="B271"/>
        </row>
        <row r="272">
          <cell r="A272"/>
          <cell r="B272"/>
        </row>
        <row r="273">
          <cell r="A273"/>
          <cell r="B273"/>
        </row>
        <row r="274">
          <cell r="A274"/>
          <cell r="B274"/>
        </row>
        <row r="275">
          <cell r="A275"/>
          <cell r="B275"/>
        </row>
        <row r="276">
          <cell r="A276"/>
          <cell r="B276"/>
        </row>
        <row r="277">
          <cell r="A277"/>
          <cell r="B277"/>
        </row>
        <row r="278">
          <cell r="A278"/>
          <cell r="B278"/>
        </row>
        <row r="279">
          <cell r="A279"/>
          <cell r="B279"/>
        </row>
        <row r="280">
          <cell r="A280"/>
          <cell r="B280"/>
        </row>
        <row r="281">
          <cell r="A281"/>
          <cell r="B281"/>
        </row>
        <row r="282">
          <cell r="A282"/>
          <cell r="B282"/>
        </row>
        <row r="283">
          <cell r="A283"/>
          <cell r="B283"/>
        </row>
        <row r="284">
          <cell r="A284"/>
          <cell r="B284"/>
        </row>
        <row r="285">
          <cell r="A285"/>
          <cell r="B285"/>
        </row>
        <row r="286">
          <cell r="A286"/>
          <cell r="B286"/>
        </row>
        <row r="287">
          <cell r="A287"/>
          <cell r="B287"/>
        </row>
        <row r="288">
          <cell r="A288"/>
          <cell r="B288"/>
        </row>
        <row r="289">
          <cell r="A289"/>
          <cell r="B289"/>
        </row>
        <row r="290">
          <cell r="A290"/>
          <cell r="B290"/>
        </row>
        <row r="291">
          <cell r="A291"/>
          <cell r="B291"/>
        </row>
        <row r="292">
          <cell r="A292"/>
          <cell r="B292"/>
        </row>
        <row r="293">
          <cell r="A293"/>
          <cell r="B293"/>
        </row>
        <row r="294">
          <cell r="A294"/>
          <cell r="B294"/>
        </row>
        <row r="295">
          <cell r="A295"/>
          <cell r="B295"/>
        </row>
        <row r="296">
          <cell r="A296"/>
          <cell r="B296"/>
        </row>
        <row r="297">
          <cell r="A297"/>
          <cell r="B297"/>
        </row>
        <row r="298">
          <cell r="A298"/>
          <cell r="B298"/>
        </row>
        <row r="299">
          <cell r="A299"/>
          <cell r="B299"/>
        </row>
        <row r="300">
          <cell r="A300"/>
          <cell r="B300"/>
        </row>
        <row r="301">
          <cell r="A301"/>
          <cell r="B301"/>
        </row>
        <row r="302">
          <cell r="A302"/>
          <cell r="B302"/>
        </row>
        <row r="303">
          <cell r="A303"/>
          <cell r="B303"/>
        </row>
        <row r="304">
          <cell r="A304"/>
          <cell r="B304"/>
        </row>
        <row r="305">
          <cell r="A305"/>
          <cell r="B305"/>
        </row>
        <row r="306">
          <cell r="A306"/>
          <cell r="B306"/>
        </row>
        <row r="307">
          <cell r="A307"/>
          <cell r="B307"/>
        </row>
        <row r="308">
          <cell r="A308"/>
          <cell r="B308"/>
        </row>
        <row r="309">
          <cell r="A309"/>
          <cell r="B309"/>
        </row>
        <row r="310">
          <cell r="A310"/>
          <cell r="B310"/>
        </row>
        <row r="311">
          <cell r="A311"/>
          <cell r="B311"/>
        </row>
        <row r="312">
          <cell r="A312"/>
          <cell r="B312"/>
        </row>
        <row r="313">
          <cell r="A313"/>
          <cell r="B313"/>
        </row>
        <row r="314">
          <cell r="A314"/>
          <cell r="B314"/>
        </row>
        <row r="315">
          <cell r="A315"/>
          <cell r="B315"/>
        </row>
        <row r="316">
          <cell r="A316"/>
          <cell r="B316"/>
        </row>
        <row r="317">
          <cell r="A317"/>
          <cell r="B317"/>
        </row>
        <row r="318">
          <cell r="A318"/>
          <cell r="B318"/>
        </row>
        <row r="319">
          <cell r="A319"/>
          <cell r="B319"/>
        </row>
        <row r="320">
          <cell r="A320"/>
          <cell r="B320"/>
        </row>
        <row r="321">
          <cell r="A321"/>
          <cell r="B321"/>
        </row>
        <row r="322">
          <cell r="A322"/>
          <cell r="B322"/>
        </row>
        <row r="323">
          <cell r="A323"/>
          <cell r="B323"/>
        </row>
        <row r="324">
          <cell r="A324"/>
          <cell r="B324"/>
        </row>
        <row r="325">
          <cell r="A325"/>
          <cell r="B325"/>
        </row>
        <row r="326">
          <cell r="A326"/>
          <cell r="B326"/>
        </row>
        <row r="327">
          <cell r="A327"/>
          <cell r="B327"/>
        </row>
        <row r="328">
          <cell r="A328"/>
          <cell r="B328"/>
        </row>
        <row r="329">
          <cell r="A329"/>
          <cell r="B329"/>
        </row>
        <row r="330">
          <cell r="A330"/>
          <cell r="B330"/>
        </row>
        <row r="331">
          <cell r="A331"/>
          <cell r="B331"/>
        </row>
        <row r="332">
          <cell r="A332"/>
          <cell r="B332"/>
        </row>
        <row r="333">
          <cell r="A333"/>
          <cell r="B333"/>
        </row>
        <row r="334">
          <cell r="A334"/>
          <cell r="B334"/>
        </row>
        <row r="335">
          <cell r="A335"/>
          <cell r="B335"/>
        </row>
        <row r="336">
          <cell r="A336"/>
          <cell r="B336"/>
        </row>
        <row r="337">
          <cell r="A337"/>
          <cell r="B337"/>
        </row>
        <row r="338">
          <cell r="A338"/>
          <cell r="B338"/>
        </row>
        <row r="339">
          <cell r="A339"/>
          <cell r="B339"/>
        </row>
        <row r="340">
          <cell r="A340"/>
          <cell r="B340"/>
        </row>
        <row r="341">
          <cell r="A341"/>
          <cell r="B341"/>
        </row>
        <row r="342">
          <cell r="A342"/>
          <cell r="B342"/>
        </row>
        <row r="343">
          <cell r="A343"/>
          <cell r="B343"/>
        </row>
        <row r="344">
          <cell r="A344"/>
          <cell r="B344"/>
        </row>
        <row r="345">
          <cell r="A345"/>
          <cell r="B345"/>
        </row>
        <row r="346">
          <cell r="A346"/>
          <cell r="B346"/>
        </row>
        <row r="347">
          <cell r="A347"/>
          <cell r="B347"/>
        </row>
        <row r="348">
          <cell r="A348"/>
          <cell r="B348"/>
        </row>
        <row r="349">
          <cell r="A349"/>
          <cell r="B349"/>
        </row>
        <row r="350">
          <cell r="A350"/>
          <cell r="B350"/>
        </row>
        <row r="351">
          <cell r="A351"/>
          <cell r="B351"/>
        </row>
        <row r="352">
          <cell r="A352"/>
          <cell r="B352"/>
        </row>
        <row r="353">
          <cell r="A353"/>
          <cell r="B353"/>
        </row>
        <row r="354">
          <cell r="A354"/>
          <cell r="B354"/>
        </row>
        <row r="355">
          <cell r="A355"/>
          <cell r="B355"/>
        </row>
        <row r="356">
          <cell r="A356"/>
          <cell r="B356"/>
        </row>
        <row r="357">
          <cell r="A357"/>
          <cell r="B357"/>
        </row>
        <row r="358">
          <cell r="A358"/>
          <cell r="B358"/>
        </row>
        <row r="359">
          <cell r="A359"/>
          <cell r="B359"/>
        </row>
        <row r="360">
          <cell r="A360"/>
          <cell r="B360"/>
        </row>
        <row r="361">
          <cell r="A361"/>
          <cell r="B361"/>
        </row>
        <row r="362">
          <cell r="A362"/>
          <cell r="B362"/>
        </row>
        <row r="363">
          <cell r="A363"/>
          <cell r="B363"/>
        </row>
        <row r="364">
          <cell r="A364"/>
          <cell r="B364"/>
        </row>
        <row r="365">
          <cell r="A365"/>
          <cell r="B365"/>
        </row>
        <row r="366">
          <cell r="A366"/>
          <cell r="B366"/>
        </row>
        <row r="367">
          <cell r="A367"/>
          <cell r="B367"/>
        </row>
        <row r="368">
          <cell r="A368"/>
          <cell r="B368"/>
        </row>
        <row r="369">
          <cell r="A369"/>
          <cell r="B369"/>
        </row>
        <row r="370">
          <cell r="A370"/>
          <cell r="B370"/>
        </row>
        <row r="371">
          <cell r="A371"/>
          <cell r="B371"/>
        </row>
        <row r="372">
          <cell r="A372"/>
          <cell r="B372"/>
        </row>
        <row r="373">
          <cell r="A373"/>
          <cell r="B373"/>
        </row>
        <row r="374">
          <cell r="A374"/>
          <cell r="B374"/>
        </row>
        <row r="375">
          <cell r="A375"/>
          <cell r="B375"/>
        </row>
        <row r="376">
          <cell r="A376"/>
          <cell r="B376"/>
        </row>
        <row r="377">
          <cell r="A377"/>
          <cell r="B377"/>
        </row>
        <row r="378">
          <cell r="A378"/>
          <cell r="B378"/>
        </row>
        <row r="379">
          <cell r="A379"/>
          <cell r="B379"/>
        </row>
        <row r="380">
          <cell r="A380"/>
          <cell r="B380"/>
        </row>
        <row r="381">
          <cell r="A381"/>
          <cell r="B381"/>
        </row>
        <row r="382">
          <cell r="A382"/>
          <cell r="B382"/>
        </row>
        <row r="383">
          <cell r="A383"/>
          <cell r="B383"/>
        </row>
        <row r="384">
          <cell r="A384"/>
          <cell r="B384"/>
        </row>
        <row r="385">
          <cell r="A385"/>
          <cell r="B385"/>
        </row>
        <row r="386">
          <cell r="A386"/>
          <cell r="B386"/>
        </row>
        <row r="387">
          <cell r="A387"/>
          <cell r="B387"/>
        </row>
        <row r="388">
          <cell r="A388"/>
          <cell r="B388"/>
        </row>
        <row r="389">
          <cell r="A389"/>
          <cell r="B389"/>
        </row>
        <row r="390">
          <cell r="A390"/>
          <cell r="B390"/>
        </row>
        <row r="391">
          <cell r="A391"/>
          <cell r="B391"/>
        </row>
        <row r="392">
          <cell r="A392"/>
          <cell r="B392"/>
        </row>
        <row r="393">
          <cell r="A393"/>
          <cell r="B393"/>
        </row>
        <row r="394">
          <cell r="A394"/>
          <cell r="B394"/>
        </row>
        <row r="395">
          <cell r="A395"/>
          <cell r="B395"/>
        </row>
        <row r="396">
          <cell r="A396"/>
          <cell r="B396"/>
        </row>
        <row r="397">
          <cell r="A397"/>
          <cell r="B397"/>
        </row>
        <row r="398">
          <cell r="A398"/>
          <cell r="B398"/>
        </row>
        <row r="399">
          <cell r="A399"/>
          <cell r="B399"/>
        </row>
        <row r="400">
          <cell r="A400"/>
          <cell r="B400"/>
        </row>
        <row r="401">
          <cell r="A401"/>
          <cell r="B401"/>
        </row>
        <row r="402">
          <cell r="A402"/>
          <cell r="B402"/>
        </row>
        <row r="403">
          <cell r="A403"/>
          <cell r="B403"/>
        </row>
        <row r="404">
          <cell r="A404"/>
          <cell r="B404"/>
        </row>
        <row r="405">
          <cell r="A405"/>
          <cell r="B405"/>
        </row>
        <row r="406">
          <cell r="A406"/>
          <cell r="B406"/>
        </row>
        <row r="407">
          <cell r="A407"/>
          <cell r="B407"/>
        </row>
        <row r="408">
          <cell r="A408"/>
          <cell r="B408"/>
        </row>
        <row r="409">
          <cell r="A409"/>
          <cell r="B409"/>
        </row>
        <row r="410">
          <cell r="A410"/>
          <cell r="B410"/>
        </row>
        <row r="411">
          <cell r="A411"/>
          <cell r="B411"/>
        </row>
        <row r="412">
          <cell r="A412"/>
          <cell r="B412"/>
        </row>
        <row r="413">
          <cell r="A413"/>
          <cell r="B413"/>
        </row>
        <row r="414">
          <cell r="A414"/>
          <cell r="B414"/>
        </row>
        <row r="415">
          <cell r="A415"/>
          <cell r="B415"/>
        </row>
        <row r="416">
          <cell r="A416"/>
          <cell r="B416"/>
        </row>
        <row r="417">
          <cell r="A417"/>
          <cell r="B417"/>
        </row>
        <row r="418">
          <cell r="A418"/>
          <cell r="B418"/>
        </row>
        <row r="419">
          <cell r="A419"/>
          <cell r="B419"/>
        </row>
        <row r="420">
          <cell r="A420"/>
          <cell r="B420"/>
        </row>
        <row r="421">
          <cell r="A421"/>
          <cell r="B421"/>
        </row>
        <row r="422">
          <cell r="A422"/>
          <cell r="B422"/>
        </row>
        <row r="423">
          <cell r="A423"/>
          <cell r="B423"/>
        </row>
        <row r="424">
          <cell r="A424"/>
          <cell r="B424"/>
        </row>
        <row r="425">
          <cell r="A425"/>
          <cell r="B425"/>
        </row>
        <row r="426">
          <cell r="A426"/>
          <cell r="B426"/>
        </row>
        <row r="427">
          <cell r="A427"/>
          <cell r="B427"/>
        </row>
        <row r="428">
          <cell r="A428"/>
          <cell r="B428"/>
        </row>
        <row r="429">
          <cell r="A429"/>
          <cell r="B429"/>
        </row>
        <row r="430">
          <cell r="A430"/>
          <cell r="B430"/>
        </row>
        <row r="431">
          <cell r="A431"/>
          <cell r="B431"/>
        </row>
        <row r="432">
          <cell r="A432"/>
          <cell r="B432"/>
        </row>
        <row r="433">
          <cell r="A433"/>
          <cell r="B433"/>
        </row>
        <row r="434">
          <cell r="A434"/>
          <cell r="B434"/>
        </row>
        <row r="435">
          <cell r="A435"/>
          <cell r="B435"/>
        </row>
        <row r="436">
          <cell r="A436"/>
          <cell r="B436"/>
        </row>
        <row r="437">
          <cell r="A437"/>
          <cell r="B437"/>
        </row>
        <row r="438">
          <cell r="A438"/>
          <cell r="B438"/>
        </row>
        <row r="439">
          <cell r="A439"/>
          <cell r="B439"/>
        </row>
        <row r="440">
          <cell r="A440"/>
          <cell r="B440"/>
        </row>
        <row r="441">
          <cell r="A441"/>
          <cell r="B441"/>
        </row>
        <row r="442">
          <cell r="A442"/>
          <cell r="B442"/>
        </row>
        <row r="443">
          <cell r="A443"/>
          <cell r="B443"/>
        </row>
        <row r="444">
          <cell r="A444"/>
          <cell r="B444"/>
        </row>
        <row r="445">
          <cell r="A445"/>
          <cell r="B445"/>
        </row>
        <row r="446">
          <cell r="A446"/>
          <cell r="B446"/>
        </row>
        <row r="447">
          <cell r="A447"/>
          <cell r="B447"/>
        </row>
        <row r="448">
          <cell r="A448"/>
          <cell r="B448"/>
        </row>
        <row r="449">
          <cell r="A449"/>
          <cell r="B449"/>
        </row>
        <row r="450">
          <cell r="A450"/>
          <cell r="B450"/>
        </row>
        <row r="451">
          <cell r="A451"/>
          <cell r="B451"/>
        </row>
        <row r="452">
          <cell r="A452"/>
          <cell r="B452"/>
        </row>
        <row r="453">
          <cell r="A453"/>
          <cell r="B453"/>
        </row>
        <row r="454">
          <cell r="A454"/>
          <cell r="B454"/>
        </row>
        <row r="455">
          <cell r="A455"/>
          <cell r="B455"/>
        </row>
        <row r="456">
          <cell r="A456"/>
          <cell r="B456"/>
        </row>
        <row r="457">
          <cell r="A457"/>
          <cell r="B457"/>
        </row>
        <row r="458">
          <cell r="A458"/>
          <cell r="B458"/>
        </row>
        <row r="459">
          <cell r="A459"/>
          <cell r="B459"/>
        </row>
        <row r="460">
          <cell r="A460"/>
          <cell r="B460"/>
        </row>
        <row r="461">
          <cell r="A461"/>
          <cell r="B461"/>
        </row>
        <row r="462">
          <cell r="A462"/>
          <cell r="B462"/>
        </row>
        <row r="463">
          <cell r="A463"/>
          <cell r="B463"/>
        </row>
        <row r="464">
          <cell r="A464"/>
          <cell r="B464"/>
        </row>
        <row r="465">
          <cell r="A465"/>
          <cell r="B465"/>
        </row>
        <row r="466">
          <cell r="A466"/>
          <cell r="B466"/>
        </row>
        <row r="467">
          <cell r="A467"/>
          <cell r="B467"/>
        </row>
        <row r="468">
          <cell r="A468"/>
          <cell r="B468"/>
        </row>
        <row r="469">
          <cell r="A469"/>
          <cell r="B469"/>
        </row>
        <row r="470">
          <cell r="A470"/>
          <cell r="B470"/>
        </row>
        <row r="471">
          <cell r="A471"/>
          <cell r="B471"/>
        </row>
        <row r="472">
          <cell r="A472"/>
          <cell r="B472"/>
        </row>
        <row r="473">
          <cell r="A473"/>
          <cell r="B473"/>
        </row>
        <row r="474">
          <cell r="A474"/>
          <cell r="B474"/>
        </row>
        <row r="475">
          <cell r="A475"/>
          <cell r="B475"/>
        </row>
        <row r="476">
          <cell r="A476"/>
          <cell r="B476"/>
        </row>
        <row r="477">
          <cell r="A477"/>
          <cell r="B477"/>
        </row>
        <row r="478">
          <cell r="A478"/>
          <cell r="B478"/>
        </row>
        <row r="479">
          <cell r="A479"/>
          <cell r="B479"/>
        </row>
        <row r="480">
          <cell r="A480"/>
          <cell r="B480"/>
        </row>
        <row r="481">
          <cell r="A481"/>
          <cell r="B481"/>
        </row>
        <row r="482">
          <cell r="A482"/>
          <cell r="B482"/>
        </row>
        <row r="483">
          <cell r="A483"/>
          <cell r="B483"/>
        </row>
        <row r="484">
          <cell r="A484"/>
          <cell r="B484"/>
        </row>
        <row r="485">
          <cell r="A485"/>
          <cell r="B485"/>
        </row>
        <row r="486">
          <cell r="A486"/>
          <cell r="B486"/>
        </row>
        <row r="487">
          <cell r="A487"/>
          <cell r="B487"/>
        </row>
        <row r="488">
          <cell r="A488"/>
          <cell r="B488"/>
        </row>
        <row r="489">
          <cell r="A489"/>
          <cell r="B489"/>
        </row>
        <row r="490">
          <cell r="A490"/>
          <cell r="B490"/>
        </row>
        <row r="491">
          <cell r="A491"/>
          <cell r="B491"/>
        </row>
        <row r="492">
          <cell r="A492"/>
          <cell r="B492"/>
        </row>
        <row r="493">
          <cell r="A493"/>
          <cell r="B493"/>
        </row>
        <row r="494">
          <cell r="A494"/>
          <cell r="B494"/>
        </row>
        <row r="495">
          <cell r="A495"/>
          <cell r="B495"/>
        </row>
        <row r="496">
          <cell r="A496"/>
          <cell r="B496"/>
        </row>
        <row r="497">
          <cell r="A497"/>
          <cell r="B497"/>
        </row>
        <row r="498">
          <cell r="A498"/>
          <cell r="B498"/>
        </row>
        <row r="499">
          <cell r="A499"/>
          <cell r="B499"/>
        </row>
        <row r="500">
          <cell r="A500"/>
          <cell r="B500"/>
        </row>
        <row r="501">
          <cell r="A501"/>
          <cell r="B501"/>
        </row>
        <row r="502">
          <cell r="A502"/>
          <cell r="B502"/>
        </row>
        <row r="503">
          <cell r="A503"/>
          <cell r="B503"/>
        </row>
        <row r="504">
          <cell r="A504"/>
          <cell r="B504"/>
        </row>
        <row r="505">
          <cell r="A505"/>
          <cell r="B505"/>
        </row>
        <row r="506">
          <cell r="A506"/>
          <cell r="B506"/>
        </row>
        <row r="507">
          <cell r="A507"/>
          <cell r="B507"/>
        </row>
        <row r="508">
          <cell r="A508"/>
          <cell r="B508"/>
        </row>
        <row r="509">
          <cell r="A509"/>
          <cell r="B509"/>
        </row>
        <row r="510">
          <cell r="A510"/>
          <cell r="B510"/>
        </row>
        <row r="511">
          <cell r="A511"/>
          <cell r="B511"/>
        </row>
        <row r="512">
          <cell r="A512"/>
          <cell r="B512"/>
        </row>
        <row r="513">
          <cell r="A513"/>
          <cell r="B513"/>
        </row>
        <row r="514">
          <cell r="A514"/>
          <cell r="B514"/>
        </row>
        <row r="515">
          <cell r="A515"/>
          <cell r="B515"/>
        </row>
        <row r="516">
          <cell r="A516"/>
          <cell r="B516"/>
        </row>
        <row r="517">
          <cell r="A517"/>
          <cell r="B517"/>
        </row>
        <row r="518">
          <cell r="A518"/>
          <cell r="B518"/>
        </row>
        <row r="519">
          <cell r="A519"/>
          <cell r="B519"/>
        </row>
        <row r="520">
          <cell r="A520"/>
          <cell r="B520"/>
        </row>
        <row r="521">
          <cell r="A521"/>
          <cell r="B521"/>
        </row>
        <row r="522">
          <cell r="A522"/>
          <cell r="B522"/>
        </row>
        <row r="523">
          <cell r="A523"/>
          <cell r="B523"/>
        </row>
        <row r="524">
          <cell r="A524"/>
          <cell r="B524"/>
        </row>
        <row r="525">
          <cell r="A525"/>
          <cell r="B525"/>
        </row>
        <row r="526">
          <cell r="A526"/>
          <cell r="B526"/>
        </row>
        <row r="527">
          <cell r="A527"/>
          <cell r="B527"/>
        </row>
        <row r="528">
          <cell r="A528"/>
          <cell r="B528"/>
        </row>
        <row r="529">
          <cell r="A529"/>
          <cell r="B529"/>
        </row>
        <row r="530">
          <cell r="A530"/>
          <cell r="B530"/>
        </row>
        <row r="531">
          <cell r="A531"/>
          <cell r="B531"/>
        </row>
        <row r="532">
          <cell r="A532"/>
          <cell r="B532"/>
        </row>
        <row r="533">
          <cell r="A533"/>
          <cell r="B533"/>
        </row>
        <row r="534">
          <cell r="A534"/>
          <cell r="B534"/>
        </row>
        <row r="535">
          <cell r="A535"/>
          <cell r="B535"/>
        </row>
        <row r="536">
          <cell r="A536"/>
          <cell r="B536"/>
        </row>
        <row r="537">
          <cell r="A537"/>
          <cell r="B537"/>
        </row>
        <row r="538">
          <cell r="A538"/>
          <cell r="B538"/>
        </row>
        <row r="539">
          <cell r="A539"/>
          <cell r="B539"/>
        </row>
        <row r="540">
          <cell r="A540"/>
          <cell r="B540"/>
        </row>
        <row r="541">
          <cell r="A541"/>
          <cell r="B541"/>
        </row>
        <row r="542">
          <cell r="A542"/>
          <cell r="B542"/>
        </row>
        <row r="543">
          <cell r="A543"/>
          <cell r="B543"/>
        </row>
        <row r="544">
          <cell r="A544"/>
          <cell r="B544"/>
        </row>
        <row r="545">
          <cell r="A545"/>
          <cell r="B545"/>
        </row>
        <row r="546">
          <cell r="A546"/>
          <cell r="B546"/>
        </row>
        <row r="547">
          <cell r="A547"/>
          <cell r="B547"/>
        </row>
        <row r="548">
          <cell r="A548"/>
          <cell r="B548"/>
        </row>
        <row r="549">
          <cell r="A549"/>
          <cell r="B549"/>
        </row>
        <row r="550">
          <cell r="A550"/>
          <cell r="B550"/>
        </row>
        <row r="551">
          <cell r="A551"/>
          <cell r="B551"/>
        </row>
        <row r="552">
          <cell r="A552"/>
          <cell r="B552"/>
        </row>
        <row r="553">
          <cell r="A553"/>
          <cell r="B553"/>
        </row>
        <row r="554">
          <cell r="A554"/>
          <cell r="B554"/>
        </row>
        <row r="555">
          <cell r="A555"/>
          <cell r="B555"/>
        </row>
        <row r="556">
          <cell r="A556"/>
          <cell r="B556"/>
        </row>
        <row r="557">
          <cell r="A557"/>
          <cell r="B557"/>
        </row>
        <row r="558">
          <cell r="A558"/>
          <cell r="B558"/>
        </row>
        <row r="559">
          <cell r="A559"/>
          <cell r="B559"/>
        </row>
        <row r="560">
          <cell r="A560"/>
          <cell r="B560"/>
        </row>
        <row r="561">
          <cell r="A561"/>
          <cell r="B561"/>
        </row>
        <row r="562">
          <cell r="A562"/>
          <cell r="B562"/>
        </row>
        <row r="563">
          <cell r="A563"/>
          <cell r="B563"/>
        </row>
        <row r="564">
          <cell r="A564"/>
          <cell r="B564"/>
        </row>
        <row r="565">
          <cell r="A565"/>
          <cell r="B565"/>
        </row>
        <row r="566">
          <cell r="A566"/>
          <cell r="B566"/>
        </row>
        <row r="567">
          <cell r="A567"/>
          <cell r="B567"/>
        </row>
        <row r="568">
          <cell r="A568"/>
          <cell r="B568"/>
        </row>
        <row r="569">
          <cell r="A569"/>
          <cell r="B569"/>
        </row>
        <row r="570">
          <cell r="A570"/>
          <cell r="B570"/>
        </row>
        <row r="571">
          <cell r="A571"/>
          <cell r="B571"/>
        </row>
        <row r="572">
          <cell r="A572"/>
          <cell r="B572"/>
        </row>
        <row r="573">
          <cell r="A573"/>
          <cell r="B573"/>
        </row>
        <row r="574">
          <cell r="A574"/>
          <cell r="B574"/>
        </row>
        <row r="575">
          <cell r="A575"/>
          <cell r="B575"/>
        </row>
        <row r="576">
          <cell r="A576"/>
          <cell r="B576"/>
        </row>
        <row r="577">
          <cell r="A577"/>
          <cell r="B577"/>
        </row>
        <row r="578">
          <cell r="A578"/>
          <cell r="B578"/>
        </row>
        <row r="579">
          <cell r="A579"/>
          <cell r="B579"/>
        </row>
        <row r="580">
          <cell r="A580"/>
          <cell r="B580"/>
        </row>
        <row r="581">
          <cell r="A581"/>
          <cell r="B581"/>
        </row>
        <row r="582">
          <cell r="A582"/>
          <cell r="B582"/>
        </row>
        <row r="583">
          <cell r="A583"/>
          <cell r="B583"/>
        </row>
        <row r="584">
          <cell r="A584"/>
          <cell r="B584"/>
        </row>
        <row r="585">
          <cell r="A585"/>
          <cell r="B585"/>
        </row>
        <row r="586">
          <cell r="A586"/>
          <cell r="B586"/>
        </row>
        <row r="587">
          <cell r="A587"/>
          <cell r="B587"/>
        </row>
        <row r="588">
          <cell r="A588"/>
          <cell r="B588"/>
        </row>
        <row r="589">
          <cell r="A589"/>
          <cell r="B589"/>
        </row>
        <row r="590">
          <cell r="A590"/>
          <cell r="B590"/>
        </row>
        <row r="591">
          <cell r="A591"/>
          <cell r="B591"/>
        </row>
        <row r="592">
          <cell r="A592"/>
          <cell r="B592"/>
        </row>
        <row r="593">
          <cell r="A593"/>
          <cell r="B593"/>
        </row>
        <row r="594">
          <cell r="A594"/>
          <cell r="B594"/>
        </row>
        <row r="595">
          <cell r="A595"/>
          <cell r="B595"/>
        </row>
        <row r="596">
          <cell r="A596"/>
          <cell r="B596"/>
        </row>
        <row r="597">
          <cell r="A597"/>
          <cell r="B597"/>
        </row>
        <row r="598">
          <cell r="A598"/>
          <cell r="B598"/>
        </row>
        <row r="599">
          <cell r="A599"/>
          <cell r="B599"/>
        </row>
        <row r="600">
          <cell r="A600"/>
          <cell r="B600"/>
        </row>
        <row r="601">
          <cell r="A601"/>
          <cell r="B601"/>
        </row>
        <row r="602">
          <cell r="A602"/>
          <cell r="B602"/>
        </row>
        <row r="603">
          <cell r="A603"/>
          <cell r="B603"/>
        </row>
        <row r="604">
          <cell r="A604"/>
          <cell r="B604"/>
        </row>
        <row r="605">
          <cell r="A605"/>
          <cell r="B605"/>
        </row>
        <row r="606">
          <cell r="A606"/>
          <cell r="B606"/>
        </row>
        <row r="607">
          <cell r="A607"/>
          <cell r="B607"/>
        </row>
        <row r="608">
          <cell r="A608"/>
          <cell r="B608"/>
        </row>
        <row r="609">
          <cell r="A609"/>
          <cell r="B609"/>
        </row>
        <row r="610">
          <cell r="A610"/>
          <cell r="B610"/>
        </row>
        <row r="611">
          <cell r="A611"/>
          <cell r="B611"/>
        </row>
        <row r="612">
          <cell r="A612"/>
          <cell r="B612"/>
        </row>
        <row r="613">
          <cell r="A613"/>
          <cell r="B613"/>
        </row>
        <row r="614">
          <cell r="A614"/>
          <cell r="B614"/>
        </row>
        <row r="615">
          <cell r="A615"/>
          <cell r="B615"/>
        </row>
        <row r="616">
          <cell r="A616"/>
          <cell r="B616"/>
        </row>
        <row r="617">
          <cell r="A617"/>
          <cell r="B617"/>
        </row>
        <row r="618">
          <cell r="A618"/>
          <cell r="B618"/>
        </row>
        <row r="619">
          <cell r="A619"/>
          <cell r="B619"/>
        </row>
        <row r="620">
          <cell r="A620"/>
          <cell r="B620"/>
        </row>
        <row r="621">
          <cell r="A621"/>
          <cell r="B621"/>
        </row>
        <row r="622">
          <cell r="A622"/>
          <cell r="B622"/>
        </row>
        <row r="623">
          <cell r="A623"/>
          <cell r="B623"/>
        </row>
        <row r="624">
          <cell r="A624"/>
          <cell r="B624"/>
        </row>
        <row r="625">
          <cell r="A625"/>
          <cell r="B625"/>
        </row>
        <row r="626">
          <cell r="A626"/>
          <cell r="B626"/>
        </row>
        <row r="627">
          <cell r="A627"/>
          <cell r="B627"/>
        </row>
        <row r="628">
          <cell r="A628"/>
          <cell r="B628"/>
        </row>
        <row r="629">
          <cell r="A629"/>
          <cell r="B629"/>
        </row>
        <row r="630">
          <cell r="A630"/>
          <cell r="B630"/>
        </row>
        <row r="631">
          <cell r="A631"/>
          <cell r="B631"/>
        </row>
        <row r="632">
          <cell r="A632"/>
          <cell r="B632"/>
        </row>
        <row r="633">
          <cell r="A633"/>
          <cell r="B633"/>
        </row>
        <row r="634">
          <cell r="A634"/>
          <cell r="B634"/>
        </row>
        <row r="635">
          <cell r="A635"/>
          <cell r="B635"/>
        </row>
        <row r="636">
          <cell r="A636"/>
          <cell r="B636"/>
        </row>
        <row r="637">
          <cell r="A637"/>
          <cell r="B637"/>
        </row>
        <row r="638">
          <cell r="A638"/>
          <cell r="B638"/>
        </row>
        <row r="639">
          <cell r="A639"/>
          <cell r="B639"/>
        </row>
        <row r="640">
          <cell r="A640"/>
          <cell r="B640"/>
        </row>
        <row r="641">
          <cell r="A641"/>
          <cell r="B641"/>
        </row>
        <row r="642">
          <cell r="A642"/>
          <cell r="B642"/>
        </row>
        <row r="643">
          <cell r="A643"/>
          <cell r="B643"/>
        </row>
        <row r="644">
          <cell r="A644"/>
          <cell r="B644"/>
        </row>
        <row r="645">
          <cell r="A645"/>
          <cell r="B645"/>
        </row>
        <row r="646">
          <cell r="A646"/>
          <cell r="B646"/>
        </row>
        <row r="647">
          <cell r="A647"/>
          <cell r="B647"/>
        </row>
        <row r="648">
          <cell r="A648"/>
          <cell r="B648"/>
        </row>
        <row r="649">
          <cell r="A649"/>
          <cell r="B649"/>
        </row>
        <row r="650">
          <cell r="A650"/>
          <cell r="B650"/>
        </row>
        <row r="651">
          <cell r="A651"/>
          <cell r="B651"/>
        </row>
        <row r="652">
          <cell r="A652"/>
          <cell r="B652"/>
        </row>
        <row r="653">
          <cell r="A653"/>
          <cell r="B653"/>
        </row>
        <row r="654">
          <cell r="A654"/>
          <cell r="B654"/>
        </row>
        <row r="655">
          <cell r="A655"/>
          <cell r="B655"/>
        </row>
        <row r="656">
          <cell r="A656"/>
          <cell r="B656"/>
        </row>
        <row r="657">
          <cell r="A657"/>
          <cell r="B657"/>
        </row>
        <row r="658">
          <cell r="A658"/>
          <cell r="B658"/>
        </row>
        <row r="659">
          <cell r="A659"/>
          <cell r="B659"/>
        </row>
        <row r="660">
          <cell r="A660"/>
          <cell r="B660"/>
        </row>
        <row r="661">
          <cell r="A661"/>
          <cell r="B661"/>
        </row>
        <row r="662">
          <cell r="A662"/>
          <cell r="B662"/>
        </row>
        <row r="663">
          <cell r="A663"/>
          <cell r="B663"/>
        </row>
        <row r="664">
          <cell r="A664"/>
          <cell r="B664"/>
        </row>
        <row r="665">
          <cell r="A665"/>
          <cell r="B665"/>
        </row>
        <row r="666">
          <cell r="A666"/>
          <cell r="B666"/>
        </row>
        <row r="667">
          <cell r="A667"/>
          <cell r="B667"/>
        </row>
        <row r="668">
          <cell r="A668"/>
          <cell r="B668"/>
        </row>
        <row r="669">
          <cell r="A669"/>
          <cell r="B669"/>
        </row>
        <row r="670">
          <cell r="A670"/>
          <cell r="B670"/>
        </row>
        <row r="671">
          <cell r="A671"/>
          <cell r="B671"/>
        </row>
        <row r="672">
          <cell r="A672"/>
          <cell r="B672"/>
        </row>
        <row r="673">
          <cell r="A673"/>
          <cell r="B673"/>
        </row>
        <row r="674">
          <cell r="A674"/>
          <cell r="B674"/>
        </row>
        <row r="675">
          <cell r="A675"/>
          <cell r="B675"/>
        </row>
        <row r="676">
          <cell r="A676"/>
          <cell r="B676"/>
        </row>
        <row r="677">
          <cell r="A677"/>
          <cell r="B677"/>
        </row>
        <row r="678">
          <cell r="A678"/>
          <cell r="B678"/>
        </row>
        <row r="679">
          <cell r="A679"/>
          <cell r="B679"/>
        </row>
        <row r="680">
          <cell r="A680"/>
          <cell r="B680"/>
        </row>
        <row r="681">
          <cell r="A681"/>
          <cell r="B681"/>
        </row>
        <row r="682">
          <cell r="A682"/>
          <cell r="B682"/>
        </row>
        <row r="683">
          <cell r="A683"/>
          <cell r="B683"/>
        </row>
        <row r="684">
          <cell r="A684"/>
          <cell r="B684"/>
        </row>
        <row r="685">
          <cell r="A685"/>
          <cell r="B685"/>
        </row>
        <row r="686">
          <cell r="A686"/>
          <cell r="B686"/>
        </row>
        <row r="687">
          <cell r="A687"/>
          <cell r="B687"/>
        </row>
        <row r="688">
          <cell r="A688"/>
          <cell r="B688"/>
        </row>
        <row r="689">
          <cell r="A689"/>
          <cell r="B689"/>
        </row>
        <row r="690">
          <cell r="A690"/>
          <cell r="B690"/>
        </row>
        <row r="691">
          <cell r="A691"/>
          <cell r="B691"/>
        </row>
        <row r="692">
          <cell r="A692"/>
          <cell r="B692"/>
        </row>
        <row r="693">
          <cell r="A693"/>
          <cell r="B693"/>
        </row>
        <row r="694">
          <cell r="A694"/>
          <cell r="B694"/>
        </row>
        <row r="695">
          <cell r="A695"/>
          <cell r="B695"/>
        </row>
        <row r="696">
          <cell r="A696"/>
          <cell r="B696"/>
        </row>
        <row r="697">
          <cell r="A697"/>
          <cell r="B697"/>
        </row>
        <row r="698">
          <cell r="A698"/>
          <cell r="B698"/>
        </row>
        <row r="699">
          <cell r="A699"/>
          <cell r="B699"/>
        </row>
        <row r="700">
          <cell r="A700"/>
          <cell r="B700"/>
        </row>
        <row r="701">
          <cell r="A701"/>
          <cell r="B701"/>
        </row>
        <row r="702">
          <cell r="A702"/>
          <cell r="B702"/>
        </row>
        <row r="703">
          <cell r="A703"/>
          <cell r="B703"/>
        </row>
        <row r="704">
          <cell r="A704"/>
          <cell r="B704"/>
        </row>
        <row r="705">
          <cell r="A705"/>
          <cell r="B705"/>
        </row>
        <row r="706">
          <cell r="A706"/>
          <cell r="B706"/>
        </row>
        <row r="707">
          <cell r="A707"/>
          <cell r="B707"/>
        </row>
        <row r="708">
          <cell r="A708"/>
          <cell r="B708"/>
        </row>
        <row r="709">
          <cell r="A709"/>
          <cell r="B709"/>
        </row>
        <row r="710">
          <cell r="A710"/>
          <cell r="B710"/>
        </row>
        <row r="711">
          <cell r="A711"/>
          <cell r="B711"/>
        </row>
        <row r="712">
          <cell r="A712"/>
          <cell r="B712"/>
        </row>
        <row r="713">
          <cell r="A713"/>
          <cell r="B713"/>
        </row>
        <row r="714">
          <cell r="A714"/>
          <cell r="B714"/>
        </row>
        <row r="715">
          <cell r="A715"/>
          <cell r="B715"/>
        </row>
        <row r="716">
          <cell r="A716"/>
          <cell r="B716"/>
        </row>
        <row r="717">
          <cell r="A717"/>
          <cell r="B717"/>
        </row>
        <row r="718">
          <cell r="A718"/>
          <cell r="B718"/>
        </row>
        <row r="719">
          <cell r="A719"/>
          <cell r="B719"/>
        </row>
        <row r="720">
          <cell r="A720"/>
          <cell r="B720"/>
        </row>
        <row r="721">
          <cell r="A721"/>
          <cell r="B721"/>
        </row>
        <row r="722">
          <cell r="A722"/>
          <cell r="B722"/>
        </row>
        <row r="723">
          <cell r="A723"/>
          <cell r="B723"/>
        </row>
        <row r="724">
          <cell r="A724"/>
          <cell r="B724"/>
        </row>
        <row r="725">
          <cell r="A725"/>
          <cell r="B725"/>
        </row>
        <row r="726">
          <cell r="A726"/>
          <cell r="B726"/>
        </row>
        <row r="727">
          <cell r="A727"/>
          <cell r="B727"/>
        </row>
        <row r="728">
          <cell r="A728"/>
          <cell r="B728"/>
        </row>
        <row r="729">
          <cell r="A729"/>
          <cell r="B729"/>
        </row>
        <row r="730">
          <cell r="A730"/>
          <cell r="B730"/>
        </row>
        <row r="731">
          <cell r="A731"/>
          <cell r="B731"/>
        </row>
        <row r="732">
          <cell r="A732"/>
          <cell r="B732"/>
        </row>
        <row r="733">
          <cell r="A733"/>
          <cell r="B733"/>
        </row>
        <row r="734">
          <cell r="A734"/>
          <cell r="B734"/>
        </row>
        <row r="735">
          <cell r="A735"/>
          <cell r="B735"/>
        </row>
        <row r="736">
          <cell r="A736"/>
          <cell r="B736"/>
        </row>
        <row r="737">
          <cell r="A737"/>
          <cell r="B737"/>
        </row>
        <row r="738">
          <cell r="A738"/>
          <cell r="B738"/>
        </row>
        <row r="739">
          <cell r="A739"/>
          <cell r="B739"/>
        </row>
        <row r="740">
          <cell r="A740"/>
          <cell r="B740"/>
        </row>
        <row r="741">
          <cell r="A741"/>
          <cell r="B741"/>
        </row>
        <row r="742">
          <cell r="A742"/>
          <cell r="B742"/>
        </row>
        <row r="743">
          <cell r="A743"/>
          <cell r="B743"/>
        </row>
        <row r="744">
          <cell r="A744"/>
          <cell r="B744"/>
        </row>
        <row r="745">
          <cell r="A745"/>
          <cell r="B745"/>
        </row>
        <row r="746">
          <cell r="A746"/>
          <cell r="B746"/>
        </row>
        <row r="747">
          <cell r="A747"/>
          <cell r="B747"/>
        </row>
        <row r="748">
          <cell r="A748"/>
          <cell r="B748"/>
        </row>
        <row r="749">
          <cell r="A749"/>
          <cell r="B749"/>
        </row>
        <row r="750">
          <cell r="A750"/>
          <cell r="B750"/>
        </row>
        <row r="751">
          <cell r="A751"/>
          <cell r="B751"/>
        </row>
        <row r="752">
          <cell r="A752"/>
          <cell r="B752"/>
        </row>
        <row r="753">
          <cell r="A753"/>
          <cell r="B753"/>
        </row>
        <row r="754">
          <cell r="A754"/>
          <cell r="B754"/>
        </row>
        <row r="755">
          <cell r="A755"/>
          <cell r="B755"/>
        </row>
        <row r="756">
          <cell r="A756"/>
          <cell r="B756"/>
        </row>
        <row r="757">
          <cell r="A757"/>
          <cell r="B757"/>
        </row>
        <row r="758">
          <cell r="A758"/>
          <cell r="B758"/>
        </row>
        <row r="759">
          <cell r="A759"/>
          <cell r="B759"/>
        </row>
        <row r="760">
          <cell r="A760"/>
          <cell r="B760"/>
        </row>
        <row r="761">
          <cell r="A761"/>
          <cell r="B761"/>
        </row>
        <row r="762">
          <cell r="A762"/>
          <cell r="B762"/>
        </row>
        <row r="763">
          <cell r="A763"/>
          <cell r="B763"/>
        </row>
        <row r="764">
          <cell r="A764"/>
          <cell r="B764"/>
        </row>
        <row r="765">
          <cell r="A765"/>
          <cell r="B765"/>
        </row>
        <row r="766">
          <cell r="A766"/>
          <cell r="B766"/>
        </row>
        <row r="767">
          <cell r="A767"/>
          <cell r="B767"/>
        </row>
        <row r="768">
          <cell r="A768"/>
          <cell r="B768"/>
        </row>
        <row r="769">
          <cell r="A769"/>
          <cell r="B769"/>
        </row>
        <row r="770">
          <cell r="A770"/>
          <cell r="B770"/>
        </row>
        <row r="771">
          <cell r="A771"/>
          <cell r="B771"/>
        </row>
        <row r="772">
          <cell r="A772"/>
          <cell r="B772"/>
        </row>
        <row r="773">
          <cell r="A773"/>
          <cell r="B773"/>
        </row>
        <row r="774">
          <cell r="A774"/>
          <cell r="B774"/>
        </row>
        <row r="775">
          <cell r="A775"/>
          <cell r="B775"/>
        </row>
        <row r="776">
          <cell r="A776"/>
          <cell r="B776"/>
        </row>
        <row r="777">
          <cell r="A777"/>
          <cell r="B777"/>
        </row>
        <row r="778">
          <cell r="A778"/>
          <cell r="B778"/>
        </row>
        <row r="779">
          <cell r="A779"/>
          <cell r="B779"/>
        </row>
        <row r="780">
          <cell r="A780"/>
          <cell r="B780"/>
        </row>
        <row r="781">
          <cell r="A781"/>
          <cell r="B781"/>
        </row>
        <row r="782">
          <cell r="A782"/>
          <cell r="B782"/>
        </row>
        <row r="783">
          <cell r="A783"/>
          <cell r="B783"/>
        </row>
        <row r="784">
          <cell r="A784"/>
          <cell r="B784"/>
        </row>
        <row r="785">
          <cell r="A785"/>
          <cell r="B785"/>
        </row>
        <row r="786">
          <cell r="A786"/>
          <cell r="B786"/>
        </row>
        <row r="787">
          <cell r="A787"/>
          <cell r="B787"/>
        </row>
        <row r="788">
          <cell r="A788"/>
          <cell r="B788"/>
        </row>
        <row r="789">
          <cell r="A789"/>
          <cell r="B789"/>
        </row>
        <row r="790">
          <cell r="A790"/>
          <cell r="B790"/>
        </row>
        <row r="791">
          <cell r="A791"/>
          <cell r="B791"/>
        </row>
        <row r="792">
          <cell r="A792"/>
          <cell r="B792"/>
        </row>
        <row r="793">
          <cell r="A793"/>
          <cell r="B793"/>
        </row>
        <row r="794">
          <cell r="A794"/>
          <cell r="B794"/>
        </row>
        <row r="795">
          <cell r="A795"/>
          <cell r="B795"/>
        </row>
        <row r="796">
          <cell r="A796"/>
          <cell r="B796"/>
        </row>
        <row r="797">
          <cell r="A797"/>
          <cell r="B797"/>
        </row>
        <row r="798">
          <cell r="A798"/>
          <cell r="B798"/>
        </row>
        <row r="799">
          <cell r="A799"/>
          <cell r="B799"/>
        </row>
        <row r="800">
          <cell r="A800"/>
          <cell r="B800"/>
        </row>
        <row r="801">
          <cell r="A801"/>
          <cell r="B801"/>
        </row>
        <row r="802">
          <cell r="A802"/>
          <cell r="B802"/>
        </row>
        <row r="803">
          <cell r="A803"/>
          <cell r="B803"/>
        </row>
        <row r="804">
          <cell r="A804"/>
          <cell r="B804"/>
        </row>
        <row r="805">
          <cell r="A805"/>
          <cell r="B805"/>
        </row>
        <row r="806">
          <cell r="A806"/>
          <cell r="B806"/>
        </row>
        <row r="807">
          <cell r="A807"/>
          <cell r="B807"/>
        </row>
        <row r="808">
          <cell r="A808"/>
          <cell r="B808"/>
        </row>
        <row r="809">
          <cell r="A809"/>
          <cell r="B809"/>
        </row>
        <row r="810">
          <cell r="A810"/>
          <cell r="B810"/>
        </row>
        <row r="811">
          <cell r="A811"/>
          <cell r="B811"/>
        </row>
        <row r="812">
          <cell r="A812"/>
          <cell r="B812"/>
        </row>
        <row r="813">
          <cell r="A813"/>
          <cell r="B813"/>
        </row>
        <row r="814">
          <cell r="A814"/>
          <cell r="B814"/>
        </row>
        <row r="815">
          <cell r="A815"/>
          <cell r="B815"/>
        </row>
        <row r="816">
          <cell r="A816"/>
          <cell r="B816"/>
        </row>
        <row r="817">
          <cell r="A817"/>
          <cell r="B817"/>
        </row>
        <row r="818">
          <cell r="A818"/>
          <cell r="B818"/>
        </row>
        <row r="819">
          <cell r="A819"/>
          <cell r="B819"/>
        </row>
        <row r="820">
          <cell r="A820"/>
          <cell r="B820"/>
        </row>
        <row r="821">
          <cell r="A821"/>
          <cell r="B821"/>
        </row>
        <row r="822">
          <cell r="A822"/>
          <cell r="B822"/>
        </row>
        <row r="823">
          <cell r="A823"/>
          <cell r="B823"/>
        </row>
        <row r="824">
          <cell r="A824"/>
          <cell r="B824"/>
        </row>
        <row r="825">
          <cell r="A825"/>
          <cell r="B825"/>
        </row>
        <row r="826">
          <cell r="A826"/>
          <cell r="B826"/>
        </row>
        <row r="827">
          <cell r="A827"/>
          <cell r="B827"/>
        </row>
        <row r="828">
          <cell r="A828"/>
          <cell r="B828"/>
        </row>
        <row r="829">
          <cell r="A829"/>
          <cell r="B829"/>
        </row>
        <row r="830">
          <cell r="A830"/>
          <cell r="B830"/>
        </row>
        <row r="831">
          <cell r="A831"/>
          <cell r="B831"/>
        </row>
        <row r="832">
          <cell r="A832"/>
          <cell r="B832"/>
        </row>
        <row r="833">
          <cell r="A833"/>
          <cell r="B833"/>
        </row>
        <row r="834">
          <cell r="A834"/>
          <cell r="B834"/>
        </row>
        <row r="835">
          <cell r="A835"/>
          <cell r="B835"/>
        </row>
        <row r="836">
          <cell r="A836"/>
          <cell r="B836"/>
        </row>
        <row r="837">
          <cell r="A837"/>
          <cell r="B837"/>
        </row>
        <row r="838">
          <cell r="A838"/>
          <cell r="B838"/>
        </row>
        <row r="839">
          <cell r="A839"/>
          <cell r="B839"/>
        </row>
        <row r="840">
          <cell r="A840"/>
          <cell r="B840"/>
        </row>
        <row r="841">
          <cell r="A841"/>
          <cell r="B841"/>
        </row>
        <row r="842">
          <cell r="A842"/>
          <cell r="B842"/>
        </row>
        <row r="843">
          <cell r="A843"/>
          <cell r="B843"/>
        </row>
        <row r="844">
          <cell r="A844"/>
          <cell r="B844"/>
        </row>
        <row r="845">
          <cell r="A845"/>
          <cell r="B845"/>
        </row>
        <row r="846">
          <cell r="A846"/>
          <cell r="B846"/>
        </row>
        <row r="847">
          <cell r="A847"/>
          <cell r="B847"/>
        </row>
        <row r="848">
          <cell r="A848"/>
          <cell r="B848"/>
        </row>
        <row r="849">
          <cell r="A849"/>
          <cell r="B849"/>
        </row>
        <row r="850">
          <cell r="A850"/>
          <cell r="B850"/>
        </row>
        <row r="851">
          <cell r="A851"/>
          <cell r="B851"/>
        </row>
        <row r="852">
          <cell r="A852"/>
          <cell r="B852"/>
        </row>
        <row r="853">
          <cell r="A853"/>
          <cell r="B853"/>
        </row>
        <row r="854">
          <cell r="A854"/>
          <cell r="B854"/>
        </row>
        <row r="855">
          <cell r="A855"/>
          <cell r="B855"/>
        </row>
        <row r="856">
          <cell r="A856"/>
          <cell r="B856"/>
        </row>
        <row r="857">
          <cell r="A857"/>
          <cell r="B857"/>
        </row>
        <row r="858">
          <cell r="A858"/>
          <cell r="B858"/>
        </row>
        <row r="859">
          <cell r="A859"/>
          <cell r="B859"/>
        </row>
        <row r="860">
          <cell r="A860"/>
          <cell r="B860"/>
        </row>
        <row r="861">
          <cell r="A861"/>
          <cell r="B861"/>
        </row>
        <row r="862">
          <cell r="A862"/>
          <cell r="B862"/>
        </row>
        <row r="863">
          <cell r="A863"/>
          <cell r="B863"/>
        </row>
        <row r="864">
          <cell r="A864"/>
          <cell r="B864"/>
        </row>
        <row r="865">
          <cell r="A865"/>
          <cell r="B865"/>
        </row>
        <row r="866">
          <cell r="A866"/>
          <cell r="B866"/>
        </row>
        <row r="867">
          <cell r="A867"/>
          <cell r="B867"/>
        </row>
        <row r="868">
          <cell r="A868"/>
          <cell r="B868"/>
        </row>
        <row r="869">
          <cell r="A869"/>
          <cell r="B869"/>
        </row>
        <row r="870">
          <cell r="A870"/>
          <cell r="B870"/>
        </row>
        <row r="871">
          <cell r="A871"/>
          <cell r="B871"/>
        </row>
        <row r="872">
          <cell r="A872"/>
          <cell r="B872"/>
        </row>
        <row r="873">
          <cell r="A873"/>
          <cell r="B873"/>
        </row>
        <row r="874">
          <cell r="A874"/>
          <cell r="B874"/>
        </row>
        <row r="875">
          <cell r="A875"/>
          <cell r="B875"/>
        </row>
        <row r="876">
          <cell r="A876"/>
          <cell r="B876"/>
        </row>
        <row r="877">
          <cell r="A877"/>
          <cell r="B877"/>
        </row>
        <row r="878">
          <cell r="A878"/>
          <cell r="B878"/>
        </row>
        <row r="879">
          <cell r="A879"/>
          <cell r="B879"/>
        </row>
        <row r="880">
          <cell r="A880"/>
          <cell r="B880"/>
        </row>
        <row r="881">
          <cell r="A881"/>
          <cell r="B881"/>
        </row>
        <row r="882">
          <cell r="A882"/>
          <cell r="B882"/>
        </row>
        <row r="883">
          <cell r="A883"/>
          <cell r="B883"/>
        </row>
        <row r="884">
          <cell r="A884"/>
          <cell r="B884"/>
        </row>
        <row r="885">
          <cell r="A885"/>
          <cell r="B885"/>
        </row>
        <row r="886">
          <cell r="A886"/>
          <cell r="B886"/>
        </row>
        <row r="887">
          <cell r="A887"/>
          <cell r="B887"/>
        </row>
        <row r="888">
          <cell r="A888"/>
          <cell r="B888"/>
        </row>
        <row r="889">
          <cell r="A889"/>
          <cell r="B889"/>
        </row>
        <row r="890">
          <cell r="A890"/>
          <cell r="B890"/>
        </row>
        <row r="891">
          <cell r="A891"/>
          <cell r="B891"/>
        </row>
        <row r="892">
          <cell r="A892"/>
          <cell r="B892"/>
        </row>
        <row r="893">
          <cell r="A893"/>
          <cell r="B893"/>
        </row>
        <row r="894">
          <cell r="A894"/>
          <cell r="B894"/>
        </row>
        <row r="895">
          <cell r="A895"/>
          <cell r="B895"/>
        </row>
        <row r="896">
          <cell r="A896"/>
          <cell r="B896"/>
        </row>
        <row r="897">
          <cell r="A897"/>
          <cell r="B897"/>
        </row>
        <row r="898">
          <cell r="A898"/>
          <cell r="B898"/>
        </row>
        <row r="899">
          <cell r="A899"/>
          <cell r="B899"/>
        </row>
        <row r="900">
          <cell r="A900"/>
          <cell r="B900"/>
        </row>
        <row r="901">
          <cell r="A901"/>
          <cell r="B901"/>
        </row>
        <row r="902">
          <cell r="A902"/>
          <cell r="B902"/>
        </row>
        <row r="903">
          <cell r="A903"/>
          <cell r="B903"/>
        </row>
        <row r="904">
          <cell r="A904"/>
          <cell r="B904"/>
        </row>
        <row r="905">
          <cell r="A905"/>
          <cell r="B905"/>
        </row>
        <row r="906">
          <cell r="A906"/>
          <cell r="B906"/>
        </row>
        <row r="907">
          <cell r="A907"/>
          <cell r="B907"/>
        </row>
        <row r="908">
          <cell r="A908"/>
          <cell r="B908"/>
        </row>
        <row r="909">
          <cell r="A909"/>
          <cell r="B909"/>
        </row>
        <row r="910">
          <cell r="A910"/>
          <cell r="B910"/>
        </row>
        <row r="911">
          <cell r="A911"/>
          <cell r="B911"/>
        </row>
        <row r="912">
          <cell r="A912"/>
          <cell r="B912"/>
        </row>
        <row r="913">
          <cell r="A913"/>
          <cell r="B913"/>
        </row>
        <row r="914">
          <cell r="A914"/>
          <cell r="B914"/>
        </row>
        <row r="915">
          <cell r="A915"/>
          <cell r="B915"/>
        </row>
        <row r="916">
          <cell r="A916"/>
          <cell r="B916"/>
        </row>
        <row r="917">
          <cell r="A917"/>
          <cell r="B917"/>
        </row>
        <row r="918">
          <cell r="A918"/>
          <cell r="B918"/>
        </row>
        <row r="919">
          <cell r="A919"/>
          <cell r="B919"/>
        </row>
        <row r="920">
          <cell r="A920"/>
          <cell r="B920"/>
        </row>
        <row r="921">
          <cell r="A921"/>
          <cell r="B921"/>
        </row>
        <row r="922">
          <cell r="A922"/>
          <cell r="B922"/>
        </row>
        <row r="923">
          <cell r="A923"/>
          <cell r="B923"/>
        </row>
        <row r="924">
          <cell r="A924"/>
          <cell r="B924"/>
        </row>
        <row r="925">
          <cell r="A925"/>
          <cell r="B925"/>
        </row>
        <row r="926">
          <cell r="A926"/>
          <cell r="B926"/>
        </row>
        <row r="927">
          <cell r="A927"/>
          <cell r="B927"/>
        </row>
        <row r="928">
          <cell r="A928"/>
          <cell r="B928"/>
        </row>
        <row r="929">
          <cell r="A929"/>
          <cell r="B929"/>
        </row>
        <row r="930">
          <cell r="A930"/>
          <cell r="B930"/>
        </row>
        <row r="931">
          <cell r="A931"/>
          <cell r="B931"/>
        </row>
        <row r="932">
          <cell r="A932"/>
          <cell r="B932"/>
        </row>
        <row r="933">
          <cell r="A933"/>
          <cell r="B933"/>
        </row>
        <row r="934">
          <cell r="A934"/>
          <cell r="B934"/>
        </row>
        <row r="935">
          <cell r="A935"/>
          <cell r="B935"/>
        </row>
        <row r="936">
          <cell r="A936"/>
          <cell r="B936"/>
        </row>
        <row r="937">
          <cell r="A937"/>
          <cell r="B937"/>
        </row>
        <row r="938">
          <cell r="A938"/>
          <cell r="B938"/>
        </row>
        <row r="939">
          <cell r="A939"/>
          <cell r="B939"/>
        </row>
        <row r="940">
          <cell r="A940"/>
          <cell r="B940"/>
        </row>
        <row r="941">
          <cell r="A941"/>
          <cell r="B941"/>
        </row>
        <row r="942">
          <cell r="A942"/>
          <cell r="B942"/>
        </row>
        <row r="943">
          <cell r="A943"/>
          <cell r="B943"/>
        </row>
        <row r="944">
          <cell r="A944"/>
          <cell r="B944"/>
        </row>
        <row r="945">
          <cell r="A945"/>
          <cell r="B945"/>
        </row>
        <row r="946">
          <cell r="A946"/>
          <cell r="B946"/>
        </row>
        <row r="947">
          <cell r="A947"/>
          <cell r="B947"/>
        </row>
        <row r="948">
          <cell r="A948"/>
          <cell r="B948"/>
        </row>
        <row r="949">
          <cell r="A949"/>
          <cell r="B949"/>
        </row>
        <row r="950">
          <cell r="A950"/>
          <cell r="B950"/>
        </row>
        <row r="951">
          <cell r="A951"/>
          <cell r="B951"/>
        </row>
        <row r="952">
          <cell r="A952"/>
          <cell r="B952"/>
        </row>
        <row r="953">
          <cell r="A953"/>
          <cell r="B953"/>
        </row>
        <row r="954">
          <cell r="A954"/>
          <cell r="B954"/>
        </row>
        <row r="955">
          <cell r="A955"/>
          <cell r="B955"/>
        </row>
        <row r="956">
          <cell r="A956"/>
          <cell r="B956"/>
        </row>
        <row r="957">
          <cell r="A957"/>
          <cell r="B957"/>
        </row>
        <row r="958">
          <cell r="A958"/>
          <cell r="B958"/>
        </row>
        <row r="959">
          <cell r="A959"/>
          <cell r="B959"/>
        </row>
        <row r="960">
          <cell r="A960"/>
          <cell r="B960"/>
        </row>
        <row r="961">
          <cell r="A961"/>
          <cell r="B961"/>
        </row>
        <row r="962">
          <cell r="A962"/>
          <cell r="B962"/>
        </row>
        <row r="963">
          <cell r="A963"/>
          <cell r="B963"/>
        </row>
        <row r="964">
          <cell r="A964"/>
          <cell r="B964"/>
        </row>
        <row r="965">
          <cell r="A965"/>
          <cell r="B965"/>
        </row>
        <row r="966">
          <cell r="A966"/>
          <cell r="B966"/>
        </row>
        <row r="967">
          <cell r="A967"/>
          <cell r="B967"/>
        </row>
        <row r="968">
          <cell r="A968"/>
          <cell r="B968"/>
        </row>
        <row r="969">
          <cell r="A969"/>
          <cell r="B969"/>
        </row>
        <row r="970">
          <cell r="A970"/>
          <cell r="B970"/>
        </row>
        <row r="971">
          <cell r="A971"/>
          <cell r="B971"/>
        </row>
        <row r="972">
          <cell r="A972"/>
          <cell r="B972"/>
        </row>
        <row r="973">
          <cell r="A973"/>
          <cell r="B973"/>
        </row>
        <row r="974">
          <cell r="A974"/>
          <cell r="B974"/>
        </row>
        <row r="975">
          <cell r="A975"/>
          <cell r="B975"/>
        </row>
        <row r="976">
          <cell r="A976"/>
          <cell r="B976"/>
        </row>
        <row r="977">
          <cell r="A977"/>
          <cell r="B977"/>
        </row>
        <row r="978">
          <cell r="A978"/>
          <cell r="B978"/>
        </row>
        <row r="979">
          <cell r="A979"/>
          <cell r="B979"/>
        </row>
        <row r="980">
          <cell r="A980"/>
          <cell r="B980"/>
        </row>
        <row r="981">
          <cell r="A981"/>
          <cell r="B981"/>
        </row>
        <row r="982">
          <cell r="A982"/>
          <cell r="B982"/>
        </row>
        <row r="983">
          <cell r="A983"/>
          <cell r="B983"/>
        </row>
        <row r="984">
          <cell r="A984"/>
          <cell r="B984"/>
        </row>
        <row r="985">
          <cell r="A985"/>
          <cell r="B985"/>
        </row>
        <row r="986">
          <cell r="A986"/>
          <cell r="B986"/>
        </row>
        <row r="987">
          <cell r="A987"/>
          <cell r="B987"/>
        </row>
        <row r="988">
          <cell r="A988"/>
          <cell r="B988"/>
        </row>
        <row r="989">
          <cell r="A989"/>
          <cell r="B989"/>
        </row>
        <row r="990">
          <cell r="A990"/>
          <cell r="B990"/>
        </row>
        <row r="991">
          <cell r="A991"/>
          <cell r="B991"/>
        </row>
        <row r="992">
          <cell r="A992"/>
          <cell r="B992"/>
        </row>
        <row r="993">
          <cell r="A993"/>
          <cell r="B993"/>
        </row>
        <row r="994">
          <cell r="A994"/>
          <cell r="B994"/>
        </row>
        <row r="995">
          <cell r="A995"/>
          <cell r="B995"/>
        </row>
        <row r="996">
          <cell r="A996"/>
          <cell r="B996"/>
        </row>
        <row r="997">
          <cell r="A997"/>
          <cell r="B997"/>
        </row>
        <row r="998">
          <cell r="A998"/>
          <cell r="B998"/>
        </row>
        <row r="999">
          <cell r="A999"/>
          <cell r="B999"/>
        </row>
        <row r="1000">
          <cell r="A1000"/>
          <cell r="B1000"/>
        </row>
        <row r="1001">
          <cell r="A1001"/>
          <cell r="B1001"/>
        </row>
        <row r="1002">
          <cell r="A1002"/>
          <cell r="B1002"/>
        </row>
        <row r="1003">
          <cell r="A1003"/>
          <cell r="B1003"/>
        </row>
        <row r="1004">
          <cell r="A1004"/>
          <cell r="B1004"/>
        </row>
        <row r="1005">
          <cell r="A1005"/>
          <cell r="B1005"/>
        </row>
        <row r="1006">
          <cell r="A1006"/>
          <cell r="B1006"/>
        </row>
        <row r="1007">
          <cell r="A1007"/>
          <cell r="B1007"/>
        </row>
        <row r="1008">
          <cell r="A1008"/>
          <cell r="B1008"/>
        </row>
        <row r="1009">
          <cell r="A1009"/>
          <cell r="B1009"/>
        </row>
        <row r="1010">
          <cell r="A1010"/>
          <cell r="B1010"/>
        </row>
        <row r="1011">
          <cell r="A1011"/>
          <cell r="B1011"/>
        </row>
        <row r="1012">
          <cell r="A1012"/>
          <cell r="B1012"/>
        </row>
        <row r="1013">
          <cell r="A1013"/>
          <cell r="B1013"/>
        </row>
        <row r="1014">
          <cell r="A1014"/>
          <cell r="B1014"/>
        </row>
        <row r="1015">
          <cell r="A1015"/>
          <cell r="B1015"/>
        </row>
        <row r="1016">
          <cell r="A1016"/>
          <cell r="B1016"/>
        </row>
        <row r="1017">
          <cell r="A1017"/>
          <cell r="B1017"/>
        </row>
        <row r="1018">
          <cell r="A1018"/>
          <cell r="B1018"/>
        </row>
        <row r="1019">
          <cell r="A1019"/>
          <cell r="B1019"/>
        </row>
        <row r="1020">
          <cell r="A1020"/>
          <cell r="B1020"/>
        </row>
        <row r="1021">
          <cell r="A1021"/>
          <cell r="B1021"/>
        </row>
        <row r="1022">
          <cell r="A1022"/>
          <cell r="B1022"/>
        </row>
        <row r="1023">
          <cell r="A1023"/>
          <cell r="B1023"/>
        </row>
        <row r="1024">
          <cell r="A1024"/>
          <cell r="B1024"/>
        </row>
        <row r="1025">
          <cell r="A1025"/>
          <cell r="B1025"/>
        </row>
        <row r="1026">
          <cell r="A1026"/>
          <cell r="B1026"/>
        </row>
        <row r="1027">
          <cell r="A1027"/>
          <cell r="B1027"/>
        </row>
        <row r="1028">
          <cell r="A1028"/>
          <cell r="B1028"/>
        </row>
        <row r="1029">
          <cell r="A1029"/>
          <cell r="B1029"/>
        </row>
        <row r="1030">
          <cell r="A1030"/>
          <cell r="B1030"/>
        </row>
        <row r="1031">
          <cell r="A1031"/>
          <cell r="B1031"/>
        </row>
        <row r="1032">
          <cell r="A1032"/>
          <cell r="B1032"/>
        </row>
        <row r="1033">
          <cell r="A1033"/>
          <cell r="B1033"/>
        </row>
        <row r="1034">
          <cell r="A1034"/>
          <cell r="B1034"/>
        </row>
        <row r="1035">
          <cell r="A1035"/>
          <cell r="B1035"/>
        </row>
        <row r="1036">
          <cell r="A1036"/>
          <cell r="B1036"/>
        </row>
        <row r="1037">
          <cell r="A1037"/>
          <cell r="B1037"/>
        </row>
        <row r="1038">
          <cell r="A1038"/>
          <cell r="B1038"/>
        </row>
        <row r="1039">
          <cell r="A1039"/>
          <cell r="B1039"/>
        </row>
        <row r="1040">
          <cell r="A1040"/>
          <cell r="B1040"/>
        </row>
        <row r="1041">
          <cell r="A1041"/>
          <cell r="B1041"/>
        </row>
        <row r="1042">
          <cell r="A1042"/>
          <cell r="B1042"/>
        </row>
        <row r="1043">
          <cell r="A1043"/>
          <cell r="B1043"/>
        </row>
        <row r="1044">
          <cell r="A1044"/>
          <cell r="B1044"/>
        </row>
        <row r="1045">
          <cell r="A1045"/>
          <cell r="B1045"/>
        </row>
        <row r="1046">
          <cell r="A1046"/>
          <cell r="B1046"/>
        </row>
        <row r="1047">
          <cell r="A1047"/>
          <cell r="B1047"/>
        </row>
        <row r="1048">
          <cell r="A1048"/>
          <cell r="B1048"/>
        </row>
        <row r="1049">
          <cell r="A1049"/>
          <cell r="B1049"/>
        </row>
        <row r="1050">
          <cell r="A1050"/>
          <cell r="B1050"/>
        </row>
        <row r="1051">
          <cell r="A1051"/>
          <cell r="B1051"/>
        </row>
        <row r="1052">
          <cell r="A1052"/>
          <cell r="B1052"/>
        </row>
        <row r="1053">
          <cell r="A1053"/>
          <cell r="B1053"/>
        </row>
        <row r="1054">
          <cell r="A1054"/>
          <cell r="B1054"/>
        </row>
        <row r="1055">
          <cell r="A1055"/>
          <cell r="B1055"/>
        </row>
        <row r="1056">
          <cell r="A1056"/>
          <cell r="B1056"/>
        </row>
        <row r="1057">
          <cell r="A1057"/>
          <cell r="B1057"/>
        </row>
        <row r="1058">
          <cell r="A1058"/>
          <cell r="B1058"/>
        </row>
        <row r="1059">
          <cell r="A1059"/>
          <cell r="B1059"/>
        </row>
        <row r="1060">
          <cell r="A1060"/>
          <cell r="B1060"/>
        </row>
        <row r="1061">
          <cell r="A1061"/>
          <cell r="B1061"/>
        </row>
        <row r="1062">
          <cell r="A1062"/>
          <cell r="B1062"/>
        </row>
        <row r="1063">
          <cell r="A1063"/>
          <cell r="B1063"/>
        </row>
        <row r="1064">
          <cell r="A1064"/>
          <cell r="B1064"/>
        </row>
        <row r="1065">
          <cell r="A1065"/>
          <cell r="B1065"/>
        </row>
        <row r="1066">
          <cell r="A1066"/>
          <cell r="B1066"/>
        </row>
        <row r="1067">
          <cell r="A1067"/>
          <cell r="B1067"/>
        </row>
        <row r="1068">
          <cell r="A1068"/>
          <cell r="B1068"/>
        </row>
        <row r="1069">
          <cell r="A1069"/>
          <cell r="B1069"/>
        </row>
        <row r="1070">
          <cell r="A1070"/>
          <cell r="B1070"/>
        </row>
        <row r="1071">
          <cell r="A1071"/>
          <cell r="B1071"/>
        </row>
        <row r="1072">
          <cell r="A1072"/>
          <cell r="B1072"/>
        </row>
        <row r="1073">
          <cell r="A1073"/>
          <cell r="B1073"/>
        </row>
        <row r="1074">
          <cell r="A1074"/>
          <cell r="B1074"/>
        </row>
        <row r="1075">
          <cell r="A1075"/>
          <cell r="B1075"/>
        </row>
        <row r="1076">
          <cell r="A1076"/>
          <cell r="B1076"/>
        </row>
        <row r="1077">
          <cell r="A1077"/>
          <cell r="B1077"/>
        </row>
        <row r="1078">
          <cell r="A1078"/>
          <cell r="B1078"/>
        </row>
        <row r="1079">
          <cell r="A1079"/>
          <cell r="B1079"/>
        </row>
        <row r="1080">
          <cell r="A1080"/>
          <cell r="B1080"/>
        </row>
        <row r="1081">
          <cell r="A1081"/>
          <cell r="B1081"/>
        </row>
        <row r="1082">
          <cell r="A1082"/>
          <cell r="B1082"/>
        </row>
        <row r="1083">
          <cell r="A1083"/>
          <cell r="B1083"/>
        </row>
        <row r="1084">
          <cell r="A1084"/>
          <cell r="B1084"/>
        </row>
        <row r="1085">
          <cell r="A1085"/>
          <cell r="B1085"/>
        </row>
        <row r="1086">
          <cell r="A1086"/>
          <cell r="B1086"/>
        </row>
        <row r="1087">
          <cell r="A1087"/>
          <cell r="B1087"/>
        </row>
        <row r="1088">
          <cell r="A1088"/>
          <cell r="B1088"/>
        </row>
        <row r="1089">
          <cell r="A1089"/>
          <cell r="B1089"/>
        </row>
        <row r="1090">
          <cell r="A1090"/>
          <cell r="B1090"/>
        </row>
        <row r="1091">
          <cell r="A1091"/>
          <cell r="B1091"/>
        </row>
        <row r="1092">
          <cell r="A1092"/>
          <cell r="B1092"/>
        </row>
        <row r="1093">
          <cell r="A1093"/>
          <cell r="B1093"/>
        </row>
        <row r="1094">
          <cell r="A1094"/>
          <cell r="B1094"/>
        </row>
        <row r="1095">
          <cell r="A1095"/>
          <cell r="B1095"/>
        </row>
        <row r="1096">
          <cell r="A1096"/>
          <cell r="B1096"/>
        </row>
        <row r="1097">
          <cell r="A1097"/>
          <cell r="B1097"/>
        </row>
        <row r="1098">
          <cell r="A1098"/>
          <cell r="B1098"/>
        </row>
        <row r="1099">
          <cell r="A1099"/>
          <cell r="B1099"/>
        </row>
        <row r="1100">
          <cell r="A1100"/>
          <cell r="B1100"/>
        </row>
        <row r="1101">
          <cell r="A1101"/>
          <cell r="B1101"/>
        </row>
        <row r="1102">
          <cell r="A1102"/>
          <cell r="B1102"/>
        </row>
        <row r="1103">
          <cell r="A1103"/>
          <cell r="B1103"/>
        </row>
        <row r="1104">
          <cell r="A1104"/>
          <cell r="B1104"/>
        </row>
        <row r="1105">
          <cell r="A1105"/>
          <cell r="B1105"/>
        </row>
        <row r="1106">
          <cell r="A1106"/>
          <cell r="B1106"/>
        </row>
        <row r="1107">
          <cell r="A1107"/>
          <cell r="B1107"/>
        </row>
        <row r="1108">
          <cell r="A1108"/>
          <cell r="B1108"/>
        </row>
        <row r="1109">
          <cell r="A1109"/>
          <cell r="B1109"/>
        </row>
        <row r="1110">
          <cell r="A1110"/>
          <cell r="B1110"/>
        </row>
        <row r="1111">
          <cell r="A1111"/>
          <cell r="B1111"/>
        </row>
        <row r="1112">
          <cell r="A1112"/>
          <cell r="B1112"/>
        </row>
        <row r="1113">
          <cell r="A1113"/>
          <cell r="B1113"/>
        </row>
        <row r="1114">
          <cell r="A1114"/>
          <cell r="B1114"/>
        </row>
        <row r="1115">
          <cell r="A1115"/>
          <cell r="B1115"/>
        </row>
        <row r="1116">
          <cell r="A1116"/>
          <cell r="B1116"/>
        </row>
        <row r="1117">
          <cell r="A1117"/>
          <cell r="B1117"/>
        </row>
        <row r="1118">
          <cell r="A1118"/>
          <cell r="B1118"/>
        </row>
        <row r="1119">
          <cell r="A1119"/>
          <cell r="B1119"/>
        </row>
        <row r="1120">
          <cell r="A1120"/>
          <cell r="B1120"/>
        </row>
        <row r="1121">
          <cell r="A1121"/>
          <cell r="B1121"/>
        </row>
        <row r="1122">
          <cell r="A1122"/>
          <cell r="B1122"/>
        </row>
        <row r="1123">
          <cell r="A1123"/>
          <cell r="B1123"/>
        </row>
        <row r="1124">
          <cell r="A1124"/>
          <cell r="B1124"/>
        </row>
        <row r="1125">
          <cell r="A1125"/>
          <cell r="B1125"/>
        </row>
        <row r="1126">
          <cell r="A1126"/>
          <cell r="B1126"/>
        </row>
        <row r="1127">
          <cell r="A1127"/>
          <cell r="B1127"/>
        </row>
        <row r="1128">
          <cell r="A1128"/>
          <cell r="B1128"/>
        </row>
        <row r="1129">
          <cell r="A1129"/>
          <cell r="B1129"/>
        </row>
        <row r="1130">
          <cell r="A1130"/>
          <cell r="B1130"/>
        </row>
        <row r="1131">
          <cell r="A1131"/>
          <cell r="B1131"/>
        </row>
        <row r="1132">
          <cell r="A1132"/>
          <cell r="B1132"/>
        </row>
        <row r="1133">
          <cell r="A1133"/>
          <cell r="B1133"/>
        </row>
        <row r="1134">
          <cell r="A1134"/>
          <cell r="B1134"/>
        </row>
        <row r="1135">
          <cell r="A1135"/>
          <cell r="B1135"/>
        </row>
        <row r="1136">
          <cell r="A1136"/>
          <cell r="B1136"/>
        </row>
        <row r="1137">
          <cell r="A1137"/>
          <cell r="B1137"/>
        </row>
        <row r="1138">
          <cell r="A1138"/>
          <cell r="B1138"/>
        </row>
        <row r="1139">
          <cell r="A1139"/>
          <cell r="B1139"/>
        </row>
        <row r="1140">
          <cell r="A1140"/>
          <cell r="B1140"/>
        </row>
        <row r="1141">
          <cell r="A1141"/>
          <cell r="B1141"/>
        </row>
        <row r="1142">
          <cell r="A1142"/>
          <cell r="B1142"/>
        </row>
        <row r="1143">
          <cell r="A1143"/>
          <cell r="B1143"/>
        </row>
        <row r="1144">
          <cell r="A1144"/>
          <cell r="B1144"/>
        </row>
        <row r="1145">
          <cell r="A1145"/>
          <cell r="B1145"/>
        </row>
        <row r="1146">
          <cell r="A1146"/>
          <cell r="B1146"/>
        </row>
        <row r="1147">
          <cell r="A1147"/>
          <cell r="B1147"/>
        </row>
        <row r="1148">
          <cell r="A1148"/>
          <cell r="B1148"/>
        </row>
        <row r="1149">
          <cell r="A1149"/>
          <cell r="B1149"/>
        </row>
        <row r="1150">
          <cell r="A1150"/>
          <cell r="B1150"/>
        </row>
        <row r="1151">
          <cell r="A1151"/>
          <cell r="B1151"/>
        </row>
        <row r="1152">
          <cell r="A1152"/>
          <cell r="B1152"/>
        </row>
        <row r="1153">
          <cell r="A1153"/>
          <cell r="B1153"/>
        </row>
        <row r="1154">
          <cell r="A1154"/>
          <cell r="B1154"/>
        </row>
        <row r="1155">
          <cell r="A1155"/>
          <cell r="B1155"/>
        </row>
        <row r="1156">
          <cell r="A1156"/>
          <cell r="B1156"/>
        </row>
        <row r="1157">
          <cell r="A1157"/>
          <cell r="B1157"/>
        </row>
        <row r="1158">
          <cell r="A1158"/>
          <cell r="B1158"/>
        </row>
        <row r="1159">
          <cell r="A1159"/>
          <cell r="B1159"/>
        </row>
        <row r="1160">
          <cell r="A1160"/>
          <cell r="B1160"/>
        </row>
        <row r="1161">
          <cell r="A1161"/>
          <cell r="B1161"/>
        </row>
        <row r="1162">
          <cell r="A1162"/>
          <cell r="B1162"/>
        </row>
        <row r="1163">
          <cell r="A1163"/>
          <cell r="B1163"/>
        </row>
        <row r="1164">
          <cell r="A1164"/>
          <cell r="B1164"/>
        </row>
        <row r="1165">
          <cell r="A1165"/>
          <cell r="B1165"/>
        </row>
        <row r="1166">
          <cell r="A1166"/>
          <cell r="B1166"/>
        </row>
        <row r="1167">
          <cell r="A1167"/>
          <cell r="B1167"/>
        </row>
        <row r="1168">
          <cell r="A1168"/>
          <cell r="B1168"/>
        </row>
        <row r="1169">
          <cell r="A1169"/>
          <cell r="B1169"/>
        </row>
        <row r="1170">
          <cell r="A1170"/>
          <cell r="B1170"/>
        </row>
        <row r="1171">
          <cell r="A1171"/>
          <cell r="B1171"/>
        </row>
        <row r="1172">
          <cell r="A1172"/>
          <cell r="B1172"/>
        </row>
        <row r="1173">
          <cell r="A1173"/>
          <cell r="B1173"/>
        </row>
        <row r="1174">
          <cell r="A1174"/>
          <cell r="B1174"/>
        </row>
        <row r="1175">
          <cell r="A1175"/>
          <cell r="B1175"/>
        </row>
        <row r="1176">
          <cell r="A1176"/>
          <cell r="B1176"/>
        </row>
        <row r="1177">
          <cell r="A1177"/>
          <cell r="B1177"/>
        </row>
        <row r="1178">
          <cell r="A1178"/>
          <cell r="B1178"/>
        </row>
        <row r="1179">
          <cell r="A1179"/>
          <cell r="B1179"/>
        </row>
        <row r="1180">
          <cell r="A1180"/>
          <cell r="B1180"/>
        </row>
        <row r="1181">
          <cell r="A1181"/>
          <cell r="B1181"/>
        </row>
        <row r="1182">
          <cell r="A1182"/>
          <cell r="B1182"/>
        </row>
        <row r="1183">
          <cell r="A1183"/>
          <cell r="B1183"/>
        </row>
        <row r="1184">
          <cell r="A1184"/>
          <cell r="B1184"/>
        </row>
        <row r="1185">
          <cell r="A1185"/>
          <cell r="B1185"/>
        </row>
        <row r="1186">
          <cell r="A1186"/>
          <cell r="B1186"/>
        </row>
        <row r="1187">
          <cell r="A1187"/>
          <cell r="B1187"/>
        </row>
        <row r="1188">
          <cell r="A1188"/>
          <cell r="B1188"/>
        </row>
        <row r="1189">
          <cell r="A1189"/>
          <cell r="B1189"/>
        </row>
        <row r="1190">
          <cell r="A1190"/>
          <cell r="B1190"/>
        </row>
        <row r="1191">
          <cell r="A1191"/>
          <cell r="B1191"/>
        </row>
        <row r="1192">
          <cell r="A1192"/>
          <cell r="B1192"/>
        </row>
        <row r="1193">
          <cell r="A1193"/>
          <cell r="B1193"/>
        </row>
        <row r="1194">
          <cell r="A1194"/>
          <cell r="B1194"/>
        </row>
        <row r="1195">
          <cell r="A1195"/>
          <cell r="B1195"/>
        </row>
        <row r="1196">
          <cell r="A1196"/>
          <cell r="B1196"/>
        </row>
        <row r="1197">
          <cell r="A1197"/>
          <cell r="B1197"/>
        </row>
        <row r="1198">
          <cell r="A1198"/>
          <cell r="B1198"/>
        </row>
        <row r="1199">
          <cell r="A1199"/>
          <cell r="B1199"/>
        </row>
        <row r="1200">
          <cell r="A1200"/>
          <cell r="B1200"/>
        </row>
        <row r="1201">
          <cell r="A1201"/>
          <cell r="B1201"/>
        </row>
        <row r="1202">
          <cell r="A1202"/>
          <cell r="B1202"/>
        </row>
        <row r="1203">
          <cell r="A1203"/>
          <cell r="B1203"/>
        </row>
        <row r="1204">
          <cell r="A1204"/>
          <cell r="B1204"/>
        </row>
        <row r="1205">
          <cell r="A1205"/>
          <cell r="B1205"/>
        </row>
        <row r="1206">
          <cell r="A1206"/>
          <cell r="B1206"/>
        </row>
        <row r="1207">
          <cell r="A1207"/>
          <cell r="B1207"/>
        </row>
        <row r="1208">
          <cell r="A1208"/>
          <cell r="B1208"/>
        </row>
        <row r="1209">
          <cell r="A1209"/>
          <cell r="B1209"/>
        </row>
        <row r="1210">
          <cell r="A1210"/>
          <cell r="B1210"/>
        </row>
        <row r="1211">
          <cell r="A1211"/>
          <cell r="B1211"/>
        </row>
        <row r="1212">
          <cell r="A1212"/>
          <cell r="B1212"/>
        </row>
        <row r="1213">
          <cell r="A1213"/>
          <cell r="B1213"/>
        </row>
        <row r="1214">
          <cell r="A1214"/>
          <cell r="B1214"/>
        </row>
        <row r="1215">
          <cell r="A1215"/>
          <cell r="B1215"/>
        </row>
        <row r="1216">
          <cell r="A1216"/>
          <cell r="B1216"/>
        </row>
        <row r="1217">
          <cell r="A1217"/>
          <cell r="B1217"/>
        </row>
        <row r="1218">
          <cell r="A1218"/>
          <cell r="B1218"/>
        </row>
        <row r="1219">
          <cell r="A1219"/>
          <cell r="B1219"/>
        </row>
        <row r="1220">
          <cell r="A1220"/>
          <cell r="B1220"/>
        </row>
        <row r="1221">
          <cell r="A1221"/>
          <cell r="B1221"/>
        </row>
        <row r="1222">
          <cell r="A1222"/>
          <cell r="B1222"/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Jean_Cul" refreshedDate="44700.910129282405" createdVersion="7" refreshedVersion="7" minRefreshableVersion="3" recordCount="861" xr:uid="{13384766-EE58-4909-929F-BD2DF74431CC}">
  <cacheSource type="worksheet">
    <worksheetSource ref="A1:U1048576" sheet="FACTURES TP 2022"/>
  </cacheSource>
  <cacheFields count="21">
    <cacheField name="N° ARRIVEE" numFmtId="0">
      <sharedItems containsBlank="1"/>
    </cacheField>
    <cacheField name="DATE D'ENREGISTRMENT" numFmtId="0">
      <sharedItems containsNonDate="0" containsDate="1" containsString="0" containsBlank="1" minDate="2021-01-25T00:00:00" maxDate="2022-05-18T00:00:00"/>
    </cacheField>
    <cacheField name="N° FACTURE" numFmtId="0">
      <sharedItems containsBlank="1" containsMixedTypes="1" containsNumber="1" containsInteger="1" minValue="9" maxValue="9599557995547"/>
    </cacheField>
    <cacheField name="DATE D'ENREGISTRMENT2" numFmtId="0">
      <sharedItems containsNonDate="0" containsDate="1" containsString="0" containsBlank="1" minDate="2021-01-25T00:00:00" maxDate="2022-05-18T00:00:00"/>
    </cacheField>
    <cacheField name="ENTREPRISE " numFmtId="0">
      <sharedItems containsBlank="1"/>
    </cacheField>
    <cacheField name="AFFAIRE" numFmtId="0">
      <sharedItems containsBlank="1"/>
    </cacheField>
    <cacheField name="ARTICLE" numFmtId="0">
      <sharedItems containsBlank="1" count="5">
        <s v="AAAAA"/>
        <s v="DDDD"/>
        <s v="BBBB"/>
        <s v="CCCC"/>
        <m/>
      </sharedItems>
    </cacheField>
    <cacheField name="N° TYPE" numFmtId="0">
      <sharedItems containsString="0" containsBlank="1" containsNumber="1" containsInteger="1" minValue="1" maxValue="89" count="45">
        <n v="1"/>
        <n v="89"/>
        <n v="30"/>
        <n v="4"/>
        <n v="2"/>
        <n v="3"/>
        <n v="6"/>
        <n v="10"/>
        <n v="5"/>
        <n v="32"/>
        <n v="17"/>
        <n v="36"/>
        <n v="21"/>
        <n v="31"/>
        <n v="26"/>
        <n v="12"/>
        <n v="51"/>
        <n v="50"/>
        <n v="77"/>
        <n v="25"/>
        <n v="29"/>
        <n v="28"/>
        <n v="15"/>
        <n v="9"/>
        <n v="11"/>
        <n v="14"/>
        <m/>
        <n v="27"/>
        <n v="8"/>
        <n v="20"/>
        <n v="56"/>
        <n v="18"/>
        <n v="16"/>
        <n v="13"/>
        <n v="7"/>
        <n v="35"/>
        <n v="47"/>
        <n v="70"/>
        <n v="33"/>
        <n v="24"/>
        <n v="19"/>
        <n v="48"/>
        <n v="22"/>
        <n v="34"/>
        <n v="49"/>
      </sharedItems>
    </cacheField>
    <cacheField name="N° Place" numFmtId="0">
      <sharedItems containsBlank="1" containsMixedTypes="1" containsNumber="1" containsInteger="1" minValue="17" maxValue="21" count="174">
        <s v="-"/>
        <s v="007/20"/>
        <s v="120/19"/>
        <s v="094/21"/>
        <s v="035/22"/>
        <s v="021/22"/>
        <s v="183/20"/>
        <s v="077/20"/>
        <s v="026/22"/>
        <s v="178/21"/>
        <s v="???"/>
        <s v="014/22"/>
        <s v="081/18"/>
        <s v="081/22"/>
        <s v="073/21"/>
        <s v="200/21"/>
        <s v="193/21"/>
        <s v="041/21"/>
        <s v="207/21"/>
        <s v="085/19"/>
        <s v="191/21"/>
        <s v="194/19"/>
        <s v="112/21"/>
        <s v="190/21"/>
        <s v="002/20"/>
        <s v="189/21"/>
        <s v="028/20"/>
        <s v="173/20"/>
        <s v="007/21"/>
        <s v="123/20"/>
        <s v="058/21"/>
        <m/>
        <s v="001/22"/>
        <s v="204/21"/>
        <s v="022/19"/>
        <s v="101/21"/>
        <s v="?"/>
        <s v="011/20"/>
        <s v="055/22"/>
        <s v="100/19"/>
        <s v="200/19"/>
        <s v="064/19"/>
        <s v="012/20"/>
        <s v="172/16"/>
        <s v="029/18"/>
        <s v="112/16"/>
        <s v="002/22"/>
        <s v="172/20"/>
        <s v="095/21"/>
        <s v="022/22"/>
        <s v="150/19"/>
        <s v="037/21"/>
        <s v="026/17"/>
        <s v="055/13"/>
        <s v="034/12"/>
        <s v="087/13"/>
        <s v="181/21"/>
        <s v="194/21"/>
        <s v="027/22"/>
        <s v="195/21"/>
        <s v="048/18"/>
        <s v="174/19"/>
        <s v="025/21"/>
        <s v="026/21"/>
        <s v="019/20"/>
        <s v="052/21"/>
        <s v="082/21"/>
        <n v="20"/>
        <n v="21"/>
        <s v="011/22"/>
        <s v="025/20"/>
        <s v="161/19"/>
        <s v="165/19"/>
        <s v="046/21"/>
        <s v="126/20"/>
        <s v="017/19"/>
        <s v="161/17"/>
        <s v="85/12"/>
        <s v="176/21"/>
        <s v="053/18"/>
        <s v="007/22"/>
        <s v="068/20"/>
        <s v="129/19"/>
        <s v="019/21"/>
        <s v="085/20"/>
        <s v="127/19"/>
        <s v="017/22"/>
        <s v="010/18"/>
        <s v="019/22"/>
        <s v="051/22"/>
        <s v="048/13"/>
        <s v="138/17"/>
        <s v="186/21"/>
        <s v="236/20"/>
        <s v="106/16"/>
        <s v="062/20"/>
        <s v="188/21"/>
        <s v="190/17"/>
        <s v="006/21"/>
        <s v="118/19"/>
        <s v="133/20"/>
        <s v="086/05"/>
        <s v="133/21"/>
        <s v="128/21"/>
        <s v="068/19"/>
        <s v="195/19"/>
        <s v="237/20"/>
        <s v="006/22"/>
        <s v="096/15"/>
        <s v="132/21"/>
        <s v="085/12"/>
        <s v="003/17"/>
        <s v="162/17"/>
        <s v="185/21"/>
        <s v="139/20"/>
        <s v="191/19"/>
        <s v="151/14"/>
        <s v="393-2012"/>
        <s v="097/13"/>
        <s v="122/21"/>
        <s v="129/20"/>
        <s v="085/21"/>
        <s v="157/19"/>
        <s v="149/20"/>
        <s v="191/17"/>
        <s v="34-13-378"/>
        <s v="131/21"/>
        <s v="127/21"/>
        <s v="113/21"/>
        <s v="080/21"/>
        <s v="222/20"/>
        <s v="081/21"/>
        <s v="226/20"/>
        <s v="128/20"/>
        <s v="187/21"/>
        <s v="162/21"/>
        <s v="210/20"/>
        <s v="113/15"/>
        <s v="030/19"/>
        <s v="068/17"/>
        <s v="207/20"/>
        <s v="044/17"/>
        <s v="027/21"/>
        <s v="108/16"/>
        <s v="105/18"/>
        <s v="188/18"/>
        <s v="204/19"/>
        <s v="156/19"/>
        <s v="096/16"/>
        <s v="054/15"/>
        <s v="160/20"/>
        <s v="079/19"/>
        <s v="030/20"/>
        <s v="107/21"/>
        <s v="214/20"/>
        <s v="076/20"/>
        <s v="105/20"/>
        <s v="144/19"/>
        <s v="192/21"/>
        <s v="138/20"/>
        <s v="21-18-378"/>
        <s v="030/21"/>
        <s v="084/21"/>
        <s v="161/21"/>
        <s v="090/19"/>
        <s v="128/19"/>
        <s v="031/20"/>
        <s v="154/19"/>
        <s v="003/20"/>
        <s v="199/17"/>
        <n v="17"/>
        <s v="158/19"/>
        <s v="010/20"/>
        <s v="103/21"/>
      </sharedItems>
    </cacheField>
    <cacheField name="MONTANT_x000a_TTC" numFmtId="164">
      <sharedItems containsBlank="1" containsMixedTypes="1" containsNumber="1" minValue="1" maxValue="1212470.04"/>
    </cacheField>
    <cacheField name="Collaborateur" numFmtId="0">
      <sharedItems containsBlank="1"/>
    </cacheField>
    <cacheField name="x" numFmtId="0">
      <sharedItems containsNonDate="0" containsString="0" containsBlank="1"/>
    </cacheField>
    <cacheField name="X2" numFmtId="0">
      <sharedItems containsNonDate="0" containsString="0" containsBlank="1"/>
    </cacheField>
    <cacheField name="N° d'agence" numFmtId="0">
      <sharedItems containsBlank="1"/>
    </cacheField>
    <cacheField name="DATE RECEPTION" numFmtId="166">
      <sharedItems containsNonDate="0" containsDate="1" containsString="0" containsBlank="1" minDate="2021-01-19T00:00:00" maxDate="2022-05-13T00:00:00"/>
    </cacheField>
    <cacheField name="DEPART Collaborateur" numFmtId="166">
      <sharedItems containsDate="1" containsBlank="1" containsMixedTypes="1" minDate="2021-01-25T00:00:00" maxDate="2022-05-20T00:00:00"/>
    </cacheField>
    <cacheField name="RETOUR Collaborateur" numFmtId="0">
      <sharedItems containsDate="1" containsBlank="1" containsMixedTypes="1" minDate="2021-01-19T00:00:00" maxDate="2022-05-17T00:00:00"/>
    </cacheField>
    <cacheField name="DATE" numFmtId="0">
      <sharedItems containsDate="1" containsBlank="1" containsMixedTypes="1" minDate="2021-01-25T00:00:00" maxDate="2022-05-18T00:00:00"/>
    </cacheField>
    <cacheField name="MONTANT PAYE" numFmtId="0">
      <sharedItems containsBlank="1" containsMixedTypes="1" containsNumber="1" minValue="0.42" maxValue="4258100"/>
    </cacheField>
    <cacheField name="TRANSMIS Compta" numFmtId="0">
      <sharedItems containsNonDate="0" containsDate="1" containsString="0" containsBlank="1" minDate="2021-11-30T00:00:00" maxDate="2022-05-18T00:00:00"/>
    </cacheField>
    <cacheField name="nb_jrs" numFmtId="0">
      <sharedItems containsString="0" containsBlank="1" containsNumber="1" containsInteger="1" minValue="0" maxValue="402"/>
    </cacheField>
  </cacheFields>
  <extLst>
    <ext xmlns:x14="http://schemas.microsoft.com/office/spreadsheetml/2009/9/main" uri="{725AE2AE-9491-48be-B2B4-4EB974FC3084}">
      <x14:pivotCacheDefinition pivotCacheId="9937513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61">
  <r>
    <s v="100"/>
    <d v="2022-01-11T00:00:00"/>
    <s v="C97595"/>
    <d v="2022-01-11T00:00:00"/>
    <s v="Entreprise G"/>
    <s v="Affaire O"/>
    <x v="0"/>
    <x v="0"/>
    <x v="0"/>
    <s v="100"/>
    <s v="H"/>
    <m/>
    <m/>
    <s v="1/D"/>
    <m/>
    <m/>
    <m/>
    <m/>
    <s v="100"/>
    <m/>
    <n v="0"/>
  </r>
  <r>
    <s v="1001"/>
    <d v="2022-04-07T00:00:00"/>
    <s v="CB9951973"/>
    <d v="2022-04-07T00:00:00"/>
    <s v="Entreprise M"/>
    <s v="Affaire C"/>
    <x v="1"/>
    <x v="1"/>
    <x v="1"/>
    <n v="1"/>
    <s v="B"/>
    <m/>
    <m/>
    <s v="1/G"/>
    <d v="2022-04-08T00:00:00"/>
    <d v="2022-04-13T00:00:00"/>
    <m/>
    <d v="2022-04-21T00:00:00"/>
    <n v="1"/>
    <d v="2022-04-25T00:00:00"/>
    <n v="17"/>
  </r>
  <r>
    <s v="1002"/>
    <d v="2022-04-07T00:00:00"/>
    <s v="556-9599"/>
    <d v="2022-04-07T00:00:00"/>
    <s v="Entreprise M"/>
    <s v="Affaire C"/>
    <x v="1"/>
    <x v="0"/>
    <x v="0"/>
    <n v="2"/>
    <s v="P"/>
    <m/>
    <m/>
    <s v="1/E"/>
    <d v="2022-04-08T00:00:00"/>
    <d v="2022-04-26T00:00:00"/>
    <d v="2022-04-27T00:00:00"/>
    <d v="2022-04-28T00:00:00"/>
    <n v="2"/>
    <d v="2022-05-03T00:00:00"/>
    <n v="25"/>
  </r>
  <r>
    <s v="1003"/>
    <d v="2022-04-07T00:00:00"/>
    <s v="13314"/>
    <d v="2022-04-07T00:00:00"/>
    <s v="Entreprise Q"/>
    <s v="Affaire O"/>
    <x v="0"/>
    <x v="2"/>
    <x v="2"/>
    <n v="3"/>
    <s v="U"/>
    <m/>
    <m/>
    <s v="1/H"/>
    <d v="2022-04-11T00:00:00"/>
    <d v="2022-04-13T00:00:00"/>
    <d v="2022-04-15T00:00:00"/>
    <d v="2022-04-20T00:00:00"/>
    <n v="3"/>
    <d v="2022-04-21T00:00:00"/>
    <n v="10"/>
  </r>
  <r>
    <s v="1005"/>
    <d v="2022-04-07T00:00:00"/>
    <s v="95567/99"/>
    <d v="2022-04-07T00:00:00"/>
    <s v="Entreprise D"/>
    <s v="Affaire B"/>
    <x v="2"/>
    <x v="3"/>
    <x v="3"/>
    <n v="19720.38"/>
    <s v="B"/>
    <m/>
    <m/>
    <s v="1/D"/>
    <d v="2022-04-13T00:00:00"/>
    <d v="2022-04-29T00:00:00"/>
    <d v="2022-05-03T00:00:00"/>
    <d v="2022-05-04T00:00:00"/>
    <n v="19720.38"/>
    <d v="2022-05-05T00:00:00"/>
    <n v="22"/>
  </r>
  <r>
    <s v="1008"/>
    <d v="2022-04-07T00:00:00"/>
    <s v="99-579"/>
    <d v="2022-04-07T00:00:00"/>
    <s v="Entreprise E"/>
    <s v="Affaire S"/>
    <x v="3"/>
    <x v="0"/>
    <x v="0"/>
    <n v="317.76"/>
    <s v="L"/>
    <m/>
    <m/>
    <m/>
    <m/>
    <m/>
    <m/>
    <m/>
    <n v="317.76"/>
    <m/>
    <n v="0"/>
  </r>
  <r>
    <s v="1009"/>
    <d v="2022-04-07T00:00:00"/>
    <n v="151475451561"/>
    <d v="2022-04-07T00:00:00"/>
    <s v="Entreprise E"/>
    <s v="Affaire O"/>
    <x v="0"/>
    <x v="0"/>
    <x v="0"/>
    <n v="7711.2"/>
    <s v="H"/>
    <m/>
    <m/>
    <s v="1/D"/>
    <m/>
    <m/>
    <m/>
    <m/>
    <n v="7711.2"/>
    <m/>
    <n v="0"/>
  </r>
  <r>
    <s v="1012"/>
    <d v="2022-04-07T00:00:00"/>
    <n v="995499889"/>
    <d v="2022-04-07T00:00:00"/>
    <s v="Entreprise E"/>
    <s v="Affaire B"/>
    <x v="2"/>
    <x v="0"/>
    <x v="0"/>
    <n v="2316"/>
    <s v="P"/>
    <m/>
    <m/>
    <s v="1/E"/>
    <d v="2022-04-08T00:00:00"/>
    <d v="2022-04-26T00:00:00"/>
    <d v="2022-04-27T00:00:00"/>
    <d v="2022-04-28T00:00:00"/>
    <n v="2316"/>
    <d v="2022-05-03T00:00:00"/>
    <n v="25"/>
  </r>
  <r>
    <s v="1013"/>
    <d v="2022-04-08T00:00:00"/>
    <s v="9599-539"/>
    <d v="2022-04-08T00:00:00"/>
    <s v="Entreprise Q"/>
    <s v="Affaire B"/>
    <x v="2"/>
    <x v="0"/>
    <x v="4"/>
    <n v="5400"/>
    <s v="B"/>
    <m/>
    <m/>
    <s v="1/D"/>
    <d v="2022-04-11T00:00:00"/>
    <d v="2022-04-13T00:00:00"/>
    <m/>
    <d v="2022-04-22T00:00:00"/>
    <n v="5400"/>
    <d v="2022-04-25T00:00:00"/>
    <n v="14"/>
  </r>
  <r>
    <s v="1014"/>
    <d v="2022-04-08T00:00:00"/>
    <s v="9599-548"/>
    <d v="2022-04-08T00:00:00"/>
    <s v="Entreprise Q"/>
    <s v="Affaire B"/>
    <x v="2"/>
    <x v="4"/>
    <x v="4"/>
    <n v="38427.96"/>
    <s v="B"/>
    <m/>
    <m/>
    <s v="1/D"/>
    <d v="2022-04-11T00:00:00"/>
    <d v="2022-04-13T00:00:00"/>
    <m/>
    <d v="2022-04-22T00:00:00"/>
    <n v="38427.96"/>
    <d v="2022-04-25T00:00:00"/>
    <n v="14"/>
  </r>
  <r>
    <s v="1015"/>
    <d v="2022-04-08T00:00:00"/>
    <s v="1"/>
    <d v="2022-04-08T00:00:00"/>
    <s v="Entreprise G"/>
    <s v="Affaire C"/>
    <x v="1"/>
    <x v="1"/>
    <x v="5"/>
    <n v="29047.74"/>
    <s v="P"/>
    <m/>
    <m/>
    <s v="1/E"/>
    <d v="2022-04-11T00:00:00"/>
    <d v="2022-04-13T00:00:00"/>
    <m/>
    <d v="2022-05-10T00:00:00"/>
    <n v="29047.74"/>
    <d v="2022-05-11T00:00:00"/>
    <n v="30"/>
  </r>
  <r>
    <s v="1017"/>
    <d v="2022-04-11T00:00:00"/>
    <s v="CM9955659"/>
    <d v="2022-04-11T00:00:00"/>
    <s v="Entreprise Q"/>
    <s v="Affaire B"/>
    <x v="2"/>
    <x v="1"/>
    <x v="6"/>
    <n v="15220.61"/>
    <s v="B"/>
    <m/>
    <m/>
    <s v="1/G"/>
    <d v="2022-04-12T00:00:00"/>
    <d v="2022-04-13T00:00:00"/>
    <m/>
    <d v="2022-04-21T00:00:00"/>
    <n v="15220.61"/>
    <d v="2022-04-25T00:00:00"/>
    <n v="13"/>
  </r>
  <r>
    <s v="1020"/>
    <d v="2022-04-11T00:00:00"/>
    <n v="9695"/>
    <d v="2022-04-11T00:00:00"/>
    <s v="Entreprise E"/>
    <s v="Affaire B"/>
    <x v="2"/>
    <x v="5"/>
    <x v="7"/>
    <n v="147718.49"/>
    <s v="W"/>
    <m/>
    <m/>
    <s v="1/F"/>
    <d v="2022-04-12T00:00:00"/>
    <d v="2022-04-14T00:00:00"/>
    <m/>
    <d v="2022-04-22T00:00:00"/>
    <n v="147718.49"/>
    <d v="2022-04-25T00:00:00"/>
    <n v="13"/>
  </r>
  <r>
    <s v="1021"/>
    <d v="2022-04-11T00:00:00"/>
    <n v="5555536"/>
    <d v="2022-04-11T00:00:00"/>
    <s v="Entreprise Q"/>
    <s v="Affaire O"/>
    <x v="0"/>
    <x v="1"/>
    <x v="8"/>
    <n v="216.19"/>
    <s v="U"/>
    <m/>
    <m/>
    <s v="1/H"/>
    <d v="2022-04-12T00:00:00"/>
    <d v="2022-04-13T00:00:00"/>
    <d v="2022-04-15T00:00:00"/>
    <d v="2022-04-20T00:00:00"/>
    <n v="216.19"/>
    <d v="2022-04-21T00:00:00"/>
    <n v="9"/>
  </r>
  <r>
    <s v="1022"/>
    <d v="2022-04-11T00:00:00"/>
    <s v="99-517"/>
    <d v="2022-04-11T00:00:00"/>
    <s v="Entreprise E"/>
    <s v="Affaire B"/>
    <x v="2"/>
    <x v="1"/>
    <x v="9"/>
    <n v="3708"/>
    <s v="P"/>
    <m/>
    <m/>
    <s v="1/E"/>
    <d v="2022-04-12T00:00:00"/>
    <d v="2022-04-13T00:00:00"/>
    <m/>
    <d v="2022-04-21T00:00:00"/>
    <n v="3708"/>
    <d v="2022-04-25T00:00:00"/>
    <n v="13"/>
  </r>
  <r>
    <s v="1023"/>
    <d v="2022-04-11T00:00:00"/>
    <s v="99-544"/>
    <d v="2022-04-11T00:00:00"/>
    <s v="Entreprise E"/>
    <s v="Affaire B"/>
    <x v="2"/>
    <x v="1"/>
    <x v="9"/>
    <n v="10991.37"/>
    <s v="P"/>
    <m/>
    <m/>
    <s v="1/E"/>
    <d v="2022-04-12T00:00:00"/>
    <d v="2022-04-13T00:00:00"/>
    <m/>
    <d v="2022-04-21T00:00:00"/>
    <n v="10991.37"/>
    <d v="2022-04-25T00:00:00"/>
    <n v="13"/>
  </r>
  <r>
    <s v="1024"/>
    <d v="2022-04-11T00:00:00"/>
    <s v="UN"/>
    <d v="2022-04-11T00:00:00"/>
    <s v="Entreprise G"/>
    <s v="Affaire A"/>
    <x v="0"/>
    <x v="0"/>
    <x v="10"/>
    <n v="1412.54"/>
    <s v="M"/>
    <m/>
    <m/>
    <s v="1/D"/>
    <m/>
    <m/>
    <m/>
    <m/>
    <n v="1412.54"/>
    <m/>
    <n v="0"/>
  </r>
  <r>
    <s v="1025"/>
    <d v="2022-04-11T00:00:00"/>
    <s v="-"/>
    <d v="2022-04-11T00:00:00"/>
    <s v="Entreprise Q"/>
    <s v="Affaire S"/>
    <x v="3"/>
    <x v="1"/>
    <x v="11"/>
    <n v="6664"/>
    <s v="C"/>
    <m/>
    <m/>
    <s v="1/A"/>
    <d v="2022-04-12T00:00:00"/>
    <d v="2022-04-15T00:00:00"/>
    <m/>
    <d v="2022-04-22T00:00:00"/>
    <n v="6664"/>
    <d v="2022-04-25T00:00:00"/>
    <n v="13"/>
  </r>
  <r>
    <s v="1028"/>
    <d v="2022-04-11T00:00:00"/>
    <n v="9669"/>
    <d v="2022-04-11T00:00:00"/>
    <s v="Entreprise E"/>
    <s v="Affaire B"/>
    <x v="2"/>
    <x v="3"/>
    <x v="7"/>
    <n v="6664"/>
    <s v="W"/>
    <m/>
    <m/>
    <s v="1/F"/>
    <d v="2022-04-12T00:00:00"/>
    <d v="2022-04-14T00:00:00"/>
    <m/>
    <d v="2022-04-22T00:00:00"/>
    <n v="6664"/>
    <d v="2022-04-25T00:00:00"/>
    <n v="13"/>
  </r>
  <r>
    <s v="1030"/>
    <d v="2022-04-11T00:00:00"/>
    <s v="99516 54"/>
    <d v="2022-04-11T00:00:00"/>
    <s v="Entreprise C"/>
    <s v="Affaire O"/>
    <x v="0"/>
    <x v="0"/>
    <x v="0"/>
    <n v="303.60000000000002"/>
    <s v="C"/>
    <m/>
    <m/>
    <s v="1/A"/>
    <d v="2022-04-13T00:00:00"/>
    <d v="2022-04-15T00:00:00"/>
    <m/>
    <d v="2022-04-22T00:00:00"/>
    <n v="303.60000000000002"/>
    <d v="2022-04-25T00:00:00"/>
    <n v="12"/>
  </r>
  <r>
    <s v="1031"/>
    <d v="2022-04-11T00:00:00"/>
    <s v="1359399E"/>
    <d v="2022-04-11T00:00:00"/>
    <s v="Entreprise Q"/>
    <s v="Affaire B"/>
    <x v="2"/>
    <x v="0"/>
    <x v="0"/>
    <n v="21728.74"/>
    <s v="B"/>
    <m/>
    <m/>
    <s v="1/D"/>
    <d v="2022-04-25T00:00:00"/>
    <d v="2022-04-26T00:00:00"/>
    <d v="2022-04-29T00:00:00"/>
    <d v="2022-05-03T00:00:00"/>
    <n v="21728.74"/>
    <d v="2022-05-05T00:00:00"/>
    <n v="10"/>
  </r>
  <r>
    <s v="1032"/>
    <d v="2022-04-11T00:00:00"/>
    <s v="1359595E"/>
    <d v="2022-04-11T00:00:00"/>
    <s v="Entreprise Q"/>
    <s v="Affaire C"/>
    <x v="1"/>
    <x v="0"/>
    <x v="0"/>
    <n v="2376"/>
    <s v="P"/>
    <m/>
    <m/>
    <s v="1/E"/>
    <d v="2022-04-26T00:00:00"/>
    <d v="2022-04-29T00:00:00"/>
    <d v="2022-04-28T00:00:00"/>
    <d v="2022-04-28T00:00:00"/>
    <n v="2376"/>
    <d v="2022-05-05T00:00:00"/>
    <n v="9"/>
  </r>
  <r>
    <s v="1033"/>
    <d v="2022-04-11T00:00:00"/>
    <s v="1359595E"/>
    <d v="2022-04-11T00:00:00"/>
    <s v="Entreprise Q"/>
    <s v="Affaire C"/>
    <x v="1"/>
    <x v="0"/>
    <x v="0"/>
    <n v="10"/>
    <s v="P"/>
    <m/>
    <m/>
    <s v="1/E"/>
    <d v="2022-04-26T00:00:00"/>
    <d v="2022-04-29T00:00:00"/>
    <d v="2022-04-28T00:00:00"/>
    <d v="2022-04-28T00:00:00"/>
    <n v="10"/>
    <d v="2022-05-05T00:00:00"/>
    <n v="9"/>
  </r>
  <r>
    <s v="1034"/>
    <d v="2022-04-11T00:00:00"/>
    <s v="1315391E"/>
    <d v="2022-04-11T00:00:00"/>
    <s v="Entreprise Q"/>
    <s v="Affaire C"/>
    <x v="1"/>
    <x v="0"/>
    <x v="0"/>
    <n v="65008.56"/>
    <s v="P"/>
    <m/>
    <m/>
    <s v="1/E"/>
    <d v="2022-04-26T00:00:00"/>
    <d v="2022-04-29T00:00:00"/>
    <d v="2022-04-28T00:00:00"/>
    <d v="2022-04-28T00:00:00"/>
    <n v="65008.56"/>
    <d v="2022-05-05T00:00:00"/>
    <n v="9"/>
  </r>
  <r>
    <s v="1035"/>
    <d v="2022-04-11T00:00:00"/>
    <s v="1315399E"/>
    <d v="2022-04-11T00:00:00"/>
    <s v="Entreprise Q"/>
    <s v="Affaire C"/>
    <x v="1"/>
    <x v="0"/>
    <x v="0"/>
    <n v="312062.94"/>
    <s v="P"/>
    <m/>
    <m/>
    <s v="1/E"/>
    <d v="2022-04-26T00:00:00"/>
    <d v="2022-04-29T00:00:00"/>
    <d v="2022-04-28T00:00:00"/>
    <d v="2022-04-28T00:00:00"/>
    <n v="312062.94"/>
    <d v="2022-05-05T00:00:00"/>
    <n v="9"/>
  </r>
  <r>
    <s v="1036"/>
    <d v="2022-04-11T00:00:00"/>
    <s v="1315333E"/>
    <d v="2022-04-11T00:00:00"/>
    <s v="Entreprise Q"/>
    <s v="Affaire B"/>
    <x v="2"/>
    <x v="0"/>
    <x v="0"/>
    <n v="1080.22"/>
    <s v="B"/>
    <m/>
    <m/>
    <s v="1/D"/>
    <d v="2022-04-25T00:00:00"/>
    <d v="2022-04-26T00:00:00"/>
    <d v="2022-04-29T00:00:00"/>
    <d v="2022-05-03T00:00:00"/>
    <n v="1080.22"/>
    <d v="2022-05-05T00:00:00"/>
    <n v="10"/>
  </r>
  <r>
    <s v="1038"/>
    <d v="2022-04-11T00:00:00"/>
    <s v="C175A483.99.18555554"/>
    <d v="2022-04-11T00:00:00"/>
    <s v="Entreprise G"/>
    <s v="Affaire B"/>
    <x v="2"/>
    <x v="0"/>
    <x v="0"/>
    <n v="15607.46"/>
    <s v="W"/>
    <m/>
    <m/>
    <s v="1/F"/>
    <d v="2022-04-15T00:00:00"/>
    <d v="2022-04-26T00:00:00"/>
    <d v="2022-05-06T00:00:00"/>
    <d v="2022-05-09T00:00:00"/>
    <n v="15607.46"/>
    <d v="2022-05-11T00:00:00"/>
    <n v="26"/>
  </r>
  <r>
    <s v="1039"/>
    <d v="2022-04-11T00:00:00"/>
    <s v="CV995453"/>
    <d v="2022-04-11T00:00:00"/>
    <s v="Entreprise G"/>
    <s v="Affaire O"/>
    <x v="0"/>
    <x v="0"/>
    <x v="0"/>
    <n v="11340"/>
    <s v="C"/>
    <m/>
    <m/>
    <s v="1/A"/>
    <d v="2022-04-13T00:00:00"/>
    <d v="2022-04-15T00:00:00"/>
    <m/>
    <d v="2022-04-22T00:00:00"/>
    <n v="11340"/>
    <d v="2022-04-25T00:00:00"/>
    <n v="12"/>
  </r>
  <r>
    <s v="104"/>
    <d v="2022-01-11T00:00:00"/>
    <n v="91553"/>
    <d v="2022-01-11T00:00:00"/>
    <s v="Entreprise G"/>
    <s v="Affaire C"/>
    <x v="1"/>
    <x v="0"/>
    <x v="0"/>
    <n v="1212470.04"/>
    <s v="P"/>
    <m/>
    <m/>
    <s v="1/E"/>
    <d v="2022-01-14T00:00:00"/>
    <d v="2022-01-18T00:00:00"/>
    <d v="2022-01-18T00:00:00"/>
    <d v="2022-01-18T00:00:00"/>
    <n v="1212470.04"/>
    <d v="2022-01-21T00:00:00"/>
    <n v="7"/>
  </r>
  <r>
    <s v="1040"/>
    <d v="2022-04-11T00:00:00"/>
    <n v="1599555643"/>
    <d v="2022-04-11T00:00:00"/>
    <s v="Entreprise A"/>
    <s v="Affaire C"/>
    <x v="1"/>
    <x v="0"/>
    <x v="0"/>
    <n v="301247.24"/>
    <s v="W"/>
    <m/>
    <m/>
    <s v="1/D"/>
    <m/>
    <m/>
    <m/>
    <m/>
    <n v="301247.24"/>
    <m/>
    <n v="0"/>
  </r>
  <r>
    <s v="105"/>
    <d v="2022-01-11T00:00:00"/>
    <s v="CA89483"/>
    <d v="2022-01-11T00:00:00"/>
    <s v="Entreprise M"/>
    <s v="Affaire B"/>
    <x v="2"/>
    <x v="0"/>
    <x v="0"/>
    <n v="2150.7800000000002"/>
    <s v="W"/>
    <m/>
    <m/>
    <s v="1/F"/>
    <d v="2022-03-21T00:00:00"/>
    <d v="2022-03-21T00:00:00"/>
    <d v="2022-03-21T00:00:00"/>
    <d v="2022-03-22T00:00:00"/>
    <n v="2150.7800000000002"/>
    <d v="2022-03-23T00:00:00"/>
    <n v="2"/>
  </r>
  <r>
    <s v="1058"/>
    <d v="2022-04-28T00:00:00"/>
    <s v="6"/>
    <d v="2022-04-28T00:00:00"/>
    <s v="Entreprise E"/>
    <s v="Affaire B"/>
    <x v="2"/>
    <x v="6"/>
    <x v="12"/>
    <n v="24142.32"/>
    <s v="K"/>
    <m/>
    <m/>
    <s v="1/E"/>
    <d v="2022-05-03T00:00:00"/>
    <d v="2022-05-06T00:00:00"/>
    <m/>
    <s v="MC"/>
    <n v="24142.32"/>
    <m/>
    <n v="0"/>
  </r>
  <r>
    <s v="1059"/>
    <d v="2022-04-11T00:00:00"/>
    <n v="4535359496"/>
    <d v="2022-04-11T00:00:00"/>
    <s v="Entreprise G"/>
    <s v="Affaire C"/>
    <x v="1"/>
    <x v="0"/>
    <x v="0"/>
    <n v="6240"/>
    <s v="R"/>
    <m/>
    <m/>
    <s v="1/W"/>
    <d v="2022-04-13T00:00:00"/>
    <d v="2022-04-13T00:00:00"/>
    <d v="2022-04-13T00:00:00"/>
    <d v="2022-04-19T00:00:00"/>
    <n v="6240"/>
    <d v="2022-04-20T00:00:00"/>
    <n v="7"/>
  </r>
  <r>
    <s v="106"/>
    <d v="2022-01-11T00:00:00"/>
    <s v="CA551654"/>
    <d v="2022-01-11T00:00:00"/>
    <s v="Entreprise C"/>
    <s v="Affaire O"/>
    <x v="0"/>
    <x v="0"/>
    <x v="0"/>
    <n v="1"/>
    <s v="U"/>
    <m/>
    <m/>
    <s v="1/H"/>
    <d v="2022-01-13T00:00:00"/>
    <d v="2022-01-17T00:00:00"/>
    <d v="2022-01-17T00:00:00"/>
    <d v="2022-01-17T00:00:00"/>
    <n v="1"/>
    <d v="2022-01-21T00:00:00"/>
    <n v="8"/>
  </r>
  <r>
    <s v="1063"/>
    <d v="2022-05-09T00:00:00"/>
    <s v="VIO9954,115"/>
    <d v="2022-05-09T00:00:00"/>
    <s v="Entreprise G"/>
    <s v="Affaire O"/>
    <x v="0"/>
    <x v="7"/>
    <x v="13"/>
    <n v="2"/>
    <s v="C"/>
    <m/>
    <m/>
    <m/>
    <m/>
    <m/>
    <m/>
    <m/>
    <n v="2"/>
    <m/>
    <n v="0"/>
  </r>
  <r>
    <s v="1065"/>
    <d v="2022-05-12T00:00:00"/>
    <n v="911155157"/>
    <d v="2022-05-12T00:00:00"/>
    <s v="Entreprise Q"/>
    <s v="Affaire S"/>
    <x v="3"/>
    <x v="1"/>
    <x v="14"/>
    <n v="3"/>
    <s v="P"/>
    <m/>
    <m/>
    <s v="1/A"/>
    <d v="2022-05-12T00:00:00"/>
    <m/>
    <m/>
    <m/>
    <n v="3"/>
    <m/>
    <n v="0"/>
  </r>
  <r>
    <s v="1066"/>
    <d v="2022-05-09T00:00:00"/>
    <s v="99.54.5139"/>
    <d v="2022-05-09T00:00:00"/>
    <s v="Entreprise V"/>
    <s v="Affaire C"/>
    <x v="1"/>
    <x v="8"/>
    <x v="15"/>
    <n v="19720.38"/>
    <s v="BE"/>
    <m/>
    <m/>
    <s v="1/D"/>
    <m/>
    <m/>
    <m/>
    <m/>
    <n v="19720.38"/>
    <m/>
    <n v="0"/>
  </r>
  <r>
    <s v="1067"/>
    <d v="2022-05-09T00:00:00"/>
    <s v="CAC99115978-155"/>
    <d v="2022-05-09T00:00:00"/>
    <s v="Entreprise A"/>
    <s v="Affaire C"/>
    <x v="1"/>
    <x v="8"/>
    <x v="16"/>
    <n v="317.76"/>
    <s v="BE"/>
    <m/>
    <m/>
    <s v="1/D"/>
    <m/>
    <m/>
    <m/>
    <m/>
    <n v="317.76"/>
    <m/>
    <n v="0"/>
  </r>
  <r>
    <s v="1068"/>
    <d v="2022-05-09T00:00:00"/>
    <s v="CM9955643"/>
    <d v="2022-05-09T00:00:00"/>
    <s v="Entreprise Q"/>
    <s v="Affaire B"/>
    <x v="2"/>
    <x v="1"/>
    <x v="17"/>
    <n v="7711.2"/>
    <s v="P"/>
    <m/>
    <m/>
    <s v="1/D"/>
    <m/>
    <m/>
    <m/>
    <m/>
    <n v="7711.2"/>
    <m/>
    <n v="0"/>
  </r>
  <r>
    <s v="1069"/>
    <d v="2022-05-09T00:00:00"/>
    <s v="CM9955649"/>
    <d v="2022-05-09T00:00:00"/>
    <s v="Entreprise Q"/>
    <s v="Affaire B"/>
    <x v="2"/>
    <x v="1"/>
    <x v="17"/>
    <n v="2316"/>
    <s v="P"/>
    <m/>
    <m/>
    <s v="1/D"/>
    <m/>
    <m/>
    <m/>
    <m/>
    <n v="2316"/>
    <m/>
    <n v="0"/>
  </r>
  <r>
    <s v="107"/>
    <d v="2022-01-11T00:00:00"/>
    <s v="LART-51/9599"/>
    <d v="2022-01-11T00:00:00"/>
    <s v="Entreprise G"/>
    <s v="Affaire O"/>
    <x v="0"/>
    <x v="0"/>
    <x v="18"/>
    <n v="5400"/>
    <s v="U"/>
    <m/>
    <m/>
    <s v="1/H"/>
    <d v="2022-01-12T00:00:00"/>
    <d v="2022-01-12T00:00:00"/>
    <d v="2022-01-12T00:00:00"/>
    <d v="2022-01-13T00:00:00"/>
    <n v="5400"/>
    <d v="2022-01-17T00:00:00"/>
    <n v="5"/>
  </r>
  <r>
    <s v="1070"/>
    <d v="2022-04-12T00:00:00"/>
    <s v="1319363E"/>
    <d v="2022-04-12T00:00:00"/>
    <s v="Entreprise Q"/>
    <s v="Affaire B"/>
    <x v="2"/>
    <x v="0"/>
    <x v="0"/>
    <n v="38427.96"/>
    <s v="B"/>
    <m/>
    <m/>
    <s v="1/D"/>
    <d v="2022-04-25T00:00:00"/>
    <d v="2022-05-06T00:00:00"/>
    <m/>
    <s v="MC"/>
    <n v="38427.96"/>
    <m/>
    <n v="0"/>
  </r>
  <r>
    <s v="1071"/>
    <d v="2022-04-12T00:00:00"/>
    <n v="199545515"/>
    <d v="2022-04-12T00:00:00"/>
    <s v="Entreprise M"/>
    <s v="Affaire O"/>
    <x v="0"/>
    <x v="0"/>
    <x v="0"/>
    <n v="29047.74"/>
    <s v="B"/>
    <m/>
    <m/>
    <s v="1/D"/>
    <d v="2022-04-25T00:00:00"/>
    <d v="2022-04-28T00:00:00"/>
    <d v="2022-04-29T00:00:00"/>
    <d v="2022-05-03T00:00:00"/>
    <n v="29047.74"/>
    <d v="2022-05-05T00:00:00"/>
    <n v="10"/>
  </r>
  <r>
    <s v="1072"/>
    <d v="2022-04-12T00:00:00"/>
    <n v="199545513"/>
    <d v="2022-04-12T00:00:00"/>
    <s v="Entreprise M"/>
    <s v="Affaire A"/>
    <x v="0"/>
    <x v="0"/>
    <x v="0"/>
    <n v="15220.61"/>
    <s v="L"/>
    <m/>
    <m/>
    <s v="1/D"/>
    <m/>
    <m/>
    <m/>
    <m/>
    <n v="15220.61"/>
    <m/>
    <n v="0"/>
  </r>
  <r>
    <s v="1079"/>
    <d v="2022-04-12T00:00:00"/>
    <n v="1599555686"/>
    <d v="2022-04-12T00:00:00"/>
    <s v="Entreprise A"/>
    <s v="Affaire O"/>
    <x v="0"/>
    <x v="0"/>
    <x v="0"/>
    <n v="147718.49"/>
    <s v="C"/>
    <m/>
    <m/>
    <s v="1/A"/>
    <d v="2022-04-12T00:00:00"/>
    <d v="2022-04-28T00:00:00"/>
    <d v="2022-05-06T00:00:00"/>
    <d v="2022-05-06T00:00:00"/>
    <n v="147718.49"/>
    <d v="2022-05-10T00:00:00"/>
    <n v="28"/>
  </r>
  <r>
    <s v="1082"/>
    <d v="2022-04-12T00:00:00"/>
    <s v="M.99.544"/>
    <d v="2022-04-12T00:00:00"/>
    <s v="Entreprise M"/>
    <s v="Affaire C"/>
    <x v="1"/>
    <x v="9"/>
    <x v="19"/>
    <n v="216.19"/>
    <s v="P"/>
    <m/>
    <m/>
    <s v="1/E"/>
    <d v="2022-04-12T00:00:00"/>
    <d v="2022-04-13T00:00:00"/>
    <d v="2022-04-27T00:00:00"/>
    <d v="2022-04-28T00:00:00"/>
    <n v="216.19"/>
    <d v="2022-05-03T00:00:00"/>
    <n v="21"/>
  </r>
  <r>
    <s v="1083"/>
    <d v="2022-04-12T00:00:00"/>
    <s v="DP-55"/>
    <d v="2022-04-12T00:00:00"/>
    <s v="Entreprise C"/>
    <s v="Affaire B"/>
    <x v="2"/>
    <x v="1"/>
    <x v="20"/>
    <n v="3708"/>
    <s v="P"/>
    <m/>
    <m/>
    <s v="1/E"/>
    <d v="2022-04-12T00:00:00"/>
    <d v="2022-04-13T00:00:00"/>
    <d v="2022-04-15T00:00:00"/>
    <d v="2022-04-20T00:00:00"/>
    <n v="3708"/>
    <d v="2022-04-21T00:00:00"/>
    <n v="9"/>
  </r>
  <r>
    <s v="1084"/>
    <d v="2022-04-13T00:00:00"/>
    <s v="-"/>
    <d v="2022-04-13T00:00:00"/>
    <s v="Entreprise D"/>
    <s v="Affaire B"/>
    <x v="2"/>
    <x v="5"/>
    <x v="3"/>
    <n v="10991.37"/>
    <s v="B"/>
    <m/>
    <m/>
    <s v="1/D"/>
    <d v="2022-04-13T00:00:00"/>
    <d v="2022-04-29T00:00:00"/>
    <d v="2022-05-03T00:00:00"/>
    <d v="2022-05-04T00:00:00"/>
    <n v="10991.37"/>
    <d v="2022-05-05T00:00:00"/>
    <n v="22"/>
  </r>
  <r>
    <s v="1087"/>
    <d v="2022-04-13T00:00:00"/>
    <s v="9599-555"/>
    <d v="2022-04-13T00:00:00"/>
    <s v="Entreprise Q"/>
    <s v="Affaire O"/>
    <x v="0"/>
    <x v="0"/>
    <x v="0"/>
    <n v="1412.54"/>
    <s v="U"/>
    <m/>
    <m/>
    <s v="1/H"/>
    <d v="2022-04-19T00:00:00"/>
    <d v="2022-04-26T00:00:00"/>
    <d v="2022-04-27T00:00:00"/>
    <d v="2022-04-27T00:00:00"/>
    <n v="1412.54"/>
    <d v="2022-04-28T00:00:00"/>
    <n v="9"/>
  </r>
  <r>
    <s v="1088"/>
    <d v="2022-04-13T00:00:00"/>
    <n v="69519334"/>
    <d v="2022-04-13T00:00:00"/>
    <s v="Entreprise G"/>
    <s v="Affaire C"/>
    <x v="1"/>
    <x v="0"/>
    <x v="0"/>
    <n v="6664"/>
    <s v="R"/>
    <m/>
    <m/>
    <s v="1/W"/>
    <d v="2022-04-13T00:00:00"/>
    <d v="2022-04-13T00:00:00"/>
    <d v="2022-04-13T00:00:00"/>
    <d v="2022-04-19T00:00:00"/>
    <n v="6664"/>
    <d v="2022-04-20T00:00:00"/>
    <n v="7"/>
  </r>
  <r>
    <s v="1089"/>
    <d v="2022-04-13T00:00:00"/>
    <n v="61975193"/>
    <d v="2022-04-13T00:00:00"/>
    <s v="Entreprise G"/>
    <s v="Affaire C"/>
    <x v="1"/>
    <x v="0"/>
    <x v="0"/>
    <n v="6664"/>
    <s v="R"/>
    <m/>
    <m/>
    <s v="1/W"/>
    <d v="2022-04-13T00:00:00"/>
    <d v="2022-04-13T00:00:00"/>
    <d v="2022-04-13T00:00:00"/>
    <d v="2022-04-15T00:00:00"/>
    <n v="6664"/>
    <d v="2022-04-20T00:00:00"/>
    <n v="7"/>
  </r>
  <r>
    <s v="1090"/>
    <d v="2022-04-13T00:00:00"/>
    <s v="5935EDT4933"/>
    <d v="2022-04-13T00:00:00"/>
    <s v="Entreprise Q"/>
    <s v="Affaire C"/>
    <x v="1"/>
    <x v="0"/>
    <x v="0"/>
    <n v="303.60000000000002"/>
    <s v="W"/>
    <m/>
    <m/>
    <s v="1/D"/>
    <m/>
    <m/>
    <m/>
    <m/>
    <n v="303.60000000000002"/>
    <m/>
    <n v="0"/>
  </r>
  <r>
    <s v="1093"/>
    <d v="2022-04-14T00:00:00"/>
    <n v="99535158"/>
    <d v="2022-04-14T00:00:00"/>
    <s v="Entreprise M"/>
    <s v="Affaire O"/>
    <x v="0"/>
    <x v="0"/>
    <x v="0"/>
    <n v="21728.74"/>
    <s v="U"/>
    <m/>
    <m/>
    <s v="1/H"/>
    <d v="2022-04-19T00:00:00"/>
    <d v="2022-04-26T00:00:00"/>
    <d v="2022-04-27T00:00:00"/>
    <d v="2022-04-27T00:00:00"/>
    <n v="21728.74"/>
    <d v="2022-04-28T00:00:00"/>
    <n v="9"/>
  </r>
  <r>
    <s v="1094"/>
    <d v="2022-04-14T00:00:00"/>
    <s v="CIN9953-59598"/>
    <d v="2022-04-14T00:00:00"/>
    <s v="Entreprise A"/>
    <s v="Affaire O"/>
    <x v="0"/>
    <x v="0"/>
    <x v="0"/>
    <n v="2376"/>
    <s v="U"/>
    <m/>
    <m/>
    <s v="1/H"/>
    <d v="2022-05-09T00:00:00"/>
    <d v="2022-05-12T00:00:00"/>
    <m/>
    <m/>
    <n v="2376"/>
    <m/>
    <n v="0"/>
  </r>
  <r>
    <s v="1095"/>
    <d v="2022-04-14T00:00:00"/>
    <s v="9953N54575"/>
    <d v="2022-04-14T00:00:00"/>
    <s v="Entreprise M"/>
    <s v="Affaire C"/>
    <x v="1"/>
    <x v="0"/>
    <x v="0"/>
    <n v="10"/>
    <s v="P"/>
    <m/>
    <m/>
    <s v="1/D"/>
    <m/>
    <m/>
    <m/>
    <m/>
    <n v="10"/>
    <m/>
    <n v="0"/>
  </r>
  <r>
    <s v="1096"/>
    <d v="2022-04-14T00:00:00"/>
    <s v="C911539199749"/>
    <d v="2022-04-14T00:00:00"/>
    <s v="Entreprise M"/>
    <s v="Affaire C"/>
    <x v="1"/>
    <x v="0"/>
    <x v="0"/>
    <n v="65008.56"/>
    <s v="W"/>
    <m/>
    <m/>
    <s v="1/F"/>
    <d v="2022-04-15T00:00:00"/>
    <d v="2022-04-26T00:00:00"/>
    <d v="2022-05-06T00:00:00"/>
    <d v="2022-05-09T00:00:00"/>
    <n v="65008.56"/>
    <d v="2022-05-11T00:00:00"/>
    <n v="26"/>
  </r>
  <r>
    <s v="1097"/>
    <d v="2022-04-14T00:00:00"/>
    <s v="C911543199759"/>
    <d v="2022-04-14T00:00:00"/>
    <s v="Entreprise M"/>
    <s v="Affaire C"/>
    <x v="1"/>
    <x v="0"/>
    <x v="0"/>
    <n v="312062.94"/>
    <s v="W"/>
    <m/>
    <m/>
    <s v="1/D"/>
    <m/>
    <m/>
    <m/>
    <m/>
    <n v="312062.94"/>
    <m/>
    <n v="0"/>
  </r>
  <r>
    <s v="1098"/>
    <d v="2022-04-14T00:00:00"/>
    <s v="CAO14957"/>
    <d v="2022-04-14T00:00:00"/>
    <s v="Entreprise M"/>
    <s v="Affaire C"/>
    <x v="1"/>
    <x v="0"/>
    <x v="0"/>
    <n v="1080.22"/>
    <s v="R"/>
    <m/>
    <m/>
    <s v="1/W"/>
    <d v="2022-05-06T00:00:00"/>
    <d v="2022-05-06T00:00:00"/>
    <d v="2022-05-06T00:00:00"/>
    <d v="2022-05-09T00:00:00"/>
    <n v="1080.22"/>
    <d v="2022-05-11T00:00:00"/>
    <n v="5"/>
  </r>
  <r>
    <s v="1099"/>
    <d v="2022-04-14T00:00:00"/>
    <s v="CAO14958"/>
    <d v="2022-04-14T00:00:00"/>
    <s v="Entreprise M"/>
    <s v="Affaire C"/>
    <x v="1"/>
    <x v="0"/>
    <x v="0"/>
    <n v="15607.46"/>
    <s v="R"/>
    <m/>
    <m/>
    <s v="1/W"/>
    <d v="2022-05-06T00:00:00"/>
    <d v="2022-05-06T00:00:00"/>
    <d v="2022-05-06T00:00:00"/>
    <d v="2022-05-09T00:00:00"/>
    <n v="15607.46"/>
    <d v="2022-05-11T00:00:00"/>
    <n v="5"/>
  </r>
  <r>
    <s v="110"/>
    <d v="2022-01-11T00:00:00"/>
    <s v="C9119535"/>
    <d v="2022-01-11T00:00:00"/>
    <s v="Entreprise E"/>
    <s v="Affaire S"/>
    <x v="3"/>
    <x v="0"/>
    <x v="0"/>
    <n v="11340"/>
    <s v="P"/>
    <m/>
    <m/>
    <m/>
    <m/>
    <m/>
    <m/>
    <m/>
    <n v="11340"/>
    <m/>
    <n v="0"/>
  </r>
  <r>
    <s v="1100"/>
    <d v="2022-04-14T00:00:00"/>
    <s v="9954-C5515"/>
    <d v="2022-04-14T00:00:00"/>
    <s v="Entreprise E"/>
    <s v="Affaire S"/>
    <x v="3"/>
    <x v="0"/>
    <x v="0"/>
    <n v="1212470.04"/>
    <s v="C"/>
    <m/>
    <m/>
    <s v="1/A"/>
    <d v="2022-04-15T00:00:00"/>
    <d v="2022-04-28T00:00:00"/>
    <d v="2022-05-06T00:00:00"/>
    <m/>
    <n v="1212470.04"/>
    <m/>
    <n v="0"/>
  </r>
  <r>
    <s v="111"/>
    <d v="2022-01-12T00:00:00"/>
    <s v="1594.91"/>
    <d v="2022-01-12T00:00:00"/>
    <s v="Entreprise E"/>
    <s v="Affaire C"/>
    <x v="1"/>
    <x v="10"/>
    <x v="21"/>
    <n v="301247.24"/>
    <s v="W"/>
    <m/>
    <m/>
    <s v="1/F"/>
    <d v="2022-01-19T00:00:00"/>
    <d v="2022-01-19T00:00:00"/>
    <m/>
    <s v="24/01/2022_x000a_24/01/2022"/>
    <n v="301247.24"/>
    <d v="2022-01-28T00:00:00"/>
    <n v="9"/>
  </r>
  <r>
    <s v="1115"/>
    <d v="2022-04-14T00:00:00"/>
    <s v="-"/>
    <d v="2022-04-14T00:00:00"/>
    <s v="Entreprise Q"/>
    <s v="Affaire C"/>
    <x v="1"/>
    <x v="1"/>
    <x v="22"/>
    <n v="2150.7800000000002"/>
    <s v="P"/>
    <m/>
    <m/>
    <s v="1/E"/>
    <d v="2022-04-19T00:00:00"/>
    <d v="2022-04-26T00:00:00"/>
    <d v="2022-04-27T00:00:00"/>
    <d v="2022-04-28T00:00:00"/>
    <n v="2150.7800000000002"/>
    <d v="2022-05-03T00:00:00"/>
    <n v="14"/>
  </r>
  <r>
    <s v="1116"/>
    <d v="2022-04-14T00:00:00"/>
    <s v="1"/>
    <d v="2022-04-14T00:00:00"/>
    <s v="Entreprise M"/>
    <s v="Affaire C"/>
    <x v="1"/>
    <x v="1"/>
    <x v="23"/>
    <n v="24142.32"/>
    <s v="P"/>
    <m/>
    <m/>
    <s v="1/E"/>
    <d v="2022-04-19T00:00:00"/>
    <d v="2022-04-26T00:00:00"/>
    <d v="2022-04-27T00:00:00"/>
    <d v="2022-04-28T00:00:00"/>
    <n v="24142.32"/>
    <d v="2022-05-03T00:00:00"/>
    <n v="14"/>
  </r>
  <r>
    <s v="1117"/>
    <d v="2022-04-14T00:00:00"/>
    <n v="9"/>
    <d v="2022-04-14T00:00:00"/>
    <s v="Entreprise M"/>
    <s v="Affaire C"/>
    <x v="1"/>
    <x v="1"/>
    <x v="23"/>
    <n v="6240"/>
    <s v="P"/>
    <m/>
    <m/>
    <s v="1/E"/>
    <d v="2022-04-19T00:00:00"/>
    <d v="2022-04-26T00:00:00"/>
    <d v="2022-04-27T00:00:00"/>
    <d v="2022-04-28T00:00:00"/>
    <n v="6240"/>
    <d v="2022-05-03T00:00:00"/>
    <n v="14"/>
  </r>
  <r>
    <s v="1118"/>
    <d v="2022-04-15T00:00:00"/>
    <n v="1599555795"/>
    <d v="2022-04-15T00:00:00"/>
    <s v="Entreprise A"/>
    <s v="Affaire B"/>
    <x v="2"/>
    <x v="4"/>
    <x v="24"/>
    <n v="1"/>
    <s v="W"/>
    <m/>
    <m/>
    <s v="1/F"/>
    <d v="2022-04-19T00:00:00"/>
    <d v="2022-04-26T00:00:00"/>
    <d v="2022-05-06T00:00:00"/>
    <d v="2022-05-09T00:00:00"/>
    <n v="1"/>
    <d v="2022-05-11T00:00:00"/>
    <n v="22"/>
  </r>
  <r>
    <s v="1120"/>
    <d v="2022-04-15T00:00:00"/>
    <s v="1"/>
    <d v="2022-04-15T00:00:00"/>
    <s v="Entreprise D"/>
    <s v="Affaire B"/>
    <x v="2"/>
    <x v="1"/>
    <x v="25"/>
    <n v="2"/>
    <s v="P"/>
    <m/>
    <m/>
    <s v="1/E"/>
    <d v="2022-04-19T00:00:00"/>
    <d v="2022-04-26T00:00:00"/>
    <d v="2022-04-27T00:00:00"/>
    <d v="2022-04-28T00:00:00"/>
    <n v="2"/>
    <d v="2022-05-03T00:00:00"/>
    <n v="14"/>
  </r>
  <r>
    <s v="1121"/>
    <d v="2022-04-15T00:00:00"/>
    <s v="391.99"/>
    <d v="2022-04-15T00:00:00"/>
    <s v="Entreprise E"/>
    <s v="Affaire O"/>
    <x v="0"/>
    <x v="0"/>
    <x v="0"/>
    <n v="3"/>
    <s v="U"/>
    <m/>
    <m/>
    <s v="1/H"/>
    <d v="2022-04-19T00:00:00"/>
    <d v="2022-04-26T00:00:00"/>
    <d v="2022-04-27T00:00:00"/>
    <d v="2022-04-27T00:00:00"/>
    <n v="3"/>
    <d v="2022-04-28T00:00:00"/>
    <n v="9"/>
  </r>
  <r>
    <s v="1122"/>
    <d v="2022-04-15T00:00:00"/>
    <s v="399.99"/>
    <d v="2022-04-15T00:00:00"/>
    <s v="Entreprise E"/>
    <s v="Affaire O"/>
    <x v="0"/>
    <x v="0"/>
    <x v="0"/>
    <n v="19720.38"/>
    <s v="U"/>
    <m/>
    <m/>
    <s v="1/H"/>
    <d v="2022-04-19T00:00:00"/>
    <d v="2022-04-26T00:00:00"/>
    <d v="2022-04-27T00:00:00"/>
    <d v="2022-04-27T00:00:00"/>
    <n v="19720.38"/>
    <d v="2022-04-28T00:00:00"/>
    <n v="9"/>
  </r>
  <r>
    <s v="1123"/>
    <d v="2022-04-15T00:00:00"/>
    <s v="393.99"/>
    <d v="2022-04-15T00:00:00"/>
    <s v="Entreprise E"/>
    <s v="Affaire O"/>
    <x v="0"/>
    <x v="0"/>
    <x v="0"/>
    <n v="317.76"/>
    <s v="U"/>
    <m/>
    <m/>
    <s v="1/H"/>
    <d v="2022-04-19T00:00:00"/>
    <d v="2022-04-26T00:00:00"/>
    <d v="2022-04-27T00:00:00"/>
    <d v="2022-04-27T00:00:00"/>
    <n v="317.76"/>
    <d v="2022-04-28T00:00:00"/>
    <n v="9"/>
  </r>
  <r>
    <s v="1124"/>
    <d v="2022-04-15T00:00:00"/>
    <s v="C1953314539844"/>
    <d v="2022-04-15T00:00:00"/>
    <s v="Entreprise M"/>
    <s v="Affaire O"/>
    <x v="0"/>
    <x v="0"/>
    <x v="0"/>
    <n v="7711.2"/>
    <s v="W"/>
    <m/>
    <m/>
    <s v="1/D"/>
    <m/>
    <m/>
    <m/>
    <m/>
    <n v="7711.2"/>
    <m/>
    <n v="0"/>
  </r>
  <r>
    <s v="1125"/>
    <d v="2022-04-15T00:00:00"/>
    <s v="318.99"/>
    <d v="2022-04-15T00:00:00"/>
    <s v="Entreprise E"/>
    <s v="Affaire O"/>
    <x v="0"/>
    <x v="0"/>
    <x v="0"/>
    <n v="2316"/>
    <s v="U"/>
    <m/>
    <m/>
    <s v="1/H"/>
    <d v="2022-04-19T00:00:00"/>
    <d v="2022-04-26T00:00:00"/>
    <d v="2022-04-27T00:00:00"/>
    <d v="2022-04-27T00:00:00"/>
    <n v="2316"/>
    <d v="2022-04-28T00:00:00"/>
    <n v="9"/>
  </r>
  <r>
    <s v="1126"/>
    <d v="2022-04-15T00:00:00"/>
    <s v="319.99"/>
    <d v="2022-04-15T00:00:00"/>
    <s v="Entreprise E"/>
    <s v="Affaire O"/>
    <x v="0"/>
    <x v="0"/>
    <x v="0"/>
    <n v="5400"/>
    <s v="U"/>
    <m/>
    <m/>
    <s v="1/H"/>
    <d v="2022-04-19T00:00:00"/>
    <d v="2022-04-26T00:00:00"/>
    <d v="2022-04-27T00:00:00"/>
    <d v="2022-04-27T00:00:00"/>
    <n v="5400"/>
    <d v="2022-04-28T00:00:00"/>
    <n v="9"/>
  </r>
  <r>
    <s v="1128"/>
    <d v="2022-04-15T00:00:00"/>
    <s v="99577 54"/>
    <d v="2022-04-15T00:00:00"/>
    <s v="Entreprise C"/>
    <s v="Affaire O"/>
    <x v="0"/>
    <x v="0"/>
    <x v="0"/>
    <n v="38427.96"/>
    <s v="C"/>
    <m/>
    <m/>
    <s v="1/A"/>
    <d v="2022-04-19T00:00:00"/>
    <d v="2022-04-28T00:00:00"/>
    <d v="2022-05-06T00:00:00"/>
    <d v="2022-05-09T00:00:00"/>
    <n v="38427.96"/>
    <d v="2022-05-11T00:00:00"/>
    <n v="22"/>
  </r>
  <r>
    <s v="1130"/>
    <d v="2022-04-19T00:00:00"/>
    <n v="91559"/>
    <d v="2022-04-19T00:00:00"/>
    <s v="Entreprise G"/>
    <s v="Affaire C"/>
    <x v="1"/>
    <x v="0"/>
    <x v="0"/>
    <n v="29047.74"/>
    <s v="P"/>
    <m/>
    <m/>
    <s v="1/E"/>
    <d v="2022-04-20T00:00:00"/>
    <d v="2022-04-26T00:00:00"/>
    <d v="2022-04-29T00:00:00"/>
    <d v="2022-05-03T00:00:00"/>
    <n v="29047.74"/>
    <d v="2022-05-05T00:00:00"/>
    <n v="15"/>
  </r>
  <r>
    <s v="1131"/>
    <d v="2022-04-19T00:00:00"/>
    <n v="91497"/>
    <d v="2022-04-19T00:00:00"/>
    <s v="Entreprise G"/>
    <s v="Affaire O"/>
    <x v="0"/>
    <x v="0"/>
    <x v="0"/>
    <n v="15220.61"/>
    <s v="U"/>
    <m/>
    <m/>
    <s v="1/H"/>
    <d v="2022-04-25T00:00:00"/>
    <d v="2022-04-28T00:00:00"/>
    <d v="2022-05-03T00:00:00"/>
    <d v="2022-05-04T00:00:00"/>
    <n v="15220.61"/>
    <d v="2022-05-05T00:00:00"/>
    <n v="10"/>
  </r>
  <r>
    <s v="1132"/>
    <d v="2022-04-19T00:00:00"/>
    <s v="9595-51"/>
    <d v="2022-04-19T00:00:00"/>
    <s v="Entreprise G"/>
    <s v="Affaire O"/>
    <x v="0"/>
    <x v="4"/>
    <x v="26"/>
    <n v="147718.49"/>
    <s v="C"/>
    <m/>
    <m/>
    <s v="1/A"/>
    <d v="2022-04-19T00:00:00"/>
    <d v="2022-04-28T00:00:00"/>
    <d v="2022-05-06T00:00:00"/>
    <d v="2022-05-09T00:00:00"/>
    <n v="147718.49"/>
    <d v="2022-05-11T00:00:00"/>
    <n v="22"/>
  </r>
  <r>
    <s v="1133"/>
    <d v="2022-04-19T00:00:00"/>
    <s v="3"/>
    <d v="2022-04-19T00:00:00"/>
    <s v="Entreprise M"/>
    <s v="Affaire B"/>
    <x v="2"/>
    <x v="1"/>
    <x v="27"/>
    <n v="216.19"/>
    <s v="B"/>
    <m/>
    <m/>
    <s v="1/G"/>
    <d v="2022-04-19T00:00:00"/>
    <d v="2022-04-26T00:00:00"/>
    <d v="2022-05-03T00:00:00"/>
    <d v="2022-05-04T00:00:00"/>
    <n v="216.19"/>
    <d v="2022-05-05T00:00:00"/>
    <n v="16"/>
  </r>
  <r>
    <s v="1139"/>
    <d v="2022-04-20T00:00:00"/>
    <s v="CB9951983"/>
    <d v="2022-04-20T00:00:00"/>
    <s v="Entreprise M"/>
    <s v="Affaire C"/>
    <x v="1"/>
    <x v="1"/>
    <x v="1"/>
    <n v="3708"/>
    <s v="B"/>
    <m/>
    <m/>
    <s v="1/G"/>
    <d v="2022-04-20T00:00:00"/>
    <d v="2022-04-26T00:00:00"/>
    <d v="2022-05-03T00:00:00"/>
    <d v="2022-05-04T00:00:00"/>
    <n v="3708"/>
    <d v="2022-05-05T00:00:00"/>
    <n v="15"/>
  </r>
  <r>
    <s v="1140"/>
    <d v="2022-04-20T00:00:00"/>
    <s v="9"/>
    <d v="2022-04-20T00:00:00"/>
    <s v="Entreprise C"/>
    <s v="Affaire O"/>
    <x v="0"/>
    <x v="1"/>
    <x v="28"/>
    <n v="10991.37"/>
    <s v="U"/>
    <m/>
    <m/>
    <s v="1/H"/>
    <d v="2022-04-20T00:00:00"/>
    <d v="2022-04-26T00:00:00"/>
    <d v="2022-04-27T00:00:00"/>
    <d v="2022-04-27T00:00:00"/>
    <n v="10991.37"/>
    <d v="2022-04-28T00:00:00"/>
    <n v="8"/>
  </r>
  <r>
    <s v="1141"/>
    <d v="2022-04-20T00:00:00"/>
    <s v="16"/>
    <d v="2022-04-20T00:00:00"/>
    <s v="Entreprise Q"/>
    <s v="Affaire O"/>
    <x v="0"/>
    <x v="1"/>
    <x v="29"/>
    <n v="1412.54"/>
    <s v="U"/>
    <m/>
    <m/>
    <s v="1/H"/>
    <d v="2022-04-20T00:00:00"/>
    <d v="2022-04-26T00:00:00"/>
    <d v="2022-04-27T00:00:00"/>
    <d v="2022-04-27T00:00:00"/>
    <n v="1412.54"/>
    <d v="2022-04-28T00:00:00"/>
    <n v="8"/>
  </r>
  <r>
    <s v="1142"/>
    <d v="2022-04-20T00:00:00"/>
    <s v="AB99833"/>
    <d v="2022-04-20T00:00:00"/>
    <s v="Entreprise M"/>
    <s v="Affaire C"/>
    <x v="1"/>
    <x v="0"/>
    <x v="0"/>
    <n v="6664"/>
    <s v="R"/>
    <m/>
    <m/>
    <s v="1/W"/>
    <d v="2022-05-06T00:00:00"/>
    <d v="2022-05-06T00:00:00"/>
    <d v="2022-05-06T00:00:00"/>
    <d v="2022-05-09T00:00:00"/>
    <n v="6664"/>
    <d v="2022-05-11T00:00:00"/>
    <n v="5"/>
  </r>
  <r>
    <s v="1143"/>
    <d v="2022-05-09T00:00:00"/>
    <s v="CM9955665"/>
    <d v="2022-05-09T00:00:00"/>
    <s v="Entreprise Q"/>
    <s v="Affaire B"/>
    <x v="2"/>
    <x v="1"/>
    <x v="17"/>
    <n v="6664"/>
    <s v="P"/>
    <m/>
    <m/>
    <s v="1/D"/>
    <m/>
    <m/>
    <m/>
    <m/>
    <n v="6664"/>
    <m/>
    <n v="0"/>
  </r>
  <r>
    <s v="1145"/>
    <d v="2022-04-20T00:00:00"/>
    <n v="95993533"/>
    <d v="2022-04-20T00:00:00"/>
    <s v="Entreprise Q"/>
    <s v="Affaire S"/>
    <x v="3"/>
    <x v="1"/>
    <x v="30"/>
    <n v="303.60000000000002"/>
    <s v="C"/>
    <m/>
    <m/>
    <s v="1/A"/>
    <d v="2022-04-28T00:00:00"/>
    <d v="2022-05-04T00:00:00"/>
    <d v="2022-05-06T00:00:00"/>
    <d v="2022-05-09T00:00:00"/>
    <n v="303.60000000000002"/>
    <d v="2022-05-12T00:00:00"/>
    <n v="14"/>
  </r>
  <r>
    <s v="1146"/>
    <d v="2022-04-20T00:00:00"/>
    <s v="AM9953555"/>
    <d v="2022-04-20T00:00:00"/>
    <s v="Entreprise Q"/>
    <s v="Affaire B"/>
    <x v="2"/>
    <x v="0"/>
    <x v="0"/>
    <n v="21728.74"/>
    <s v="W"/>
    <m/>
    <m/>
    <s v="1/D"/>
    <m/>
    <m/>
    <m/>
    <m/>
    <n v="21728.74"/>
    <m/>
    <n v="0"/>
  </r>
  <r>
    <s v="1147"/>
    <d v="2022-04-20T00:00:00"/>
    <s v="1314691E"/>
    <d v="2022-04-20T00:00:00"/>
    <s v="Entreprise Q"/>
    <s v="Affaire S"/>
    <x v="3"/>
    <x v="0"/>
    <x v="0"/>
    <n v="2376"/>
    <s v="C"/>
    <m/>
    <m/>
    <s v="1/A"/>
    <d v="2022-04-22T00:00:00"/>
    <d v="2022-04-26T00:00:00"/>
    <d v="2022-05-06T00:00:00"/>
    <d v="2022-05-09T00:00:00"/>
    <n v="2376"/>
    <d v="2022-05-11T00:00:00"/>
    <n v="19"/>
  </r>
  <r>
    <s v="1148"/>
    <d v="2022-04-20T00:00:00"/>
    <s v="1314695E"/>
    <d v="2022-04-20T00:00:00"/>
    <s v="Entreprise Q"/>
    <s v="Affaire B"/>
    <x v="2"/>
    <x v="0"/>
    <x v="31"/>
    <n v="10"/>
    <s v="P"/>
    <m/>
    <m/>
    <s v="1/D"/>
    <m/>
    <m/>
    <m/>
    <m/>
    <n v="10"/>
    <m/>
    <n v="0"/>
  </r>
  <r>
    <s v="115"/>
    <d v="2022-01-12T00:00:00"/>
    <s v="91-498"/>
    <d v="2022-01-12T00:00:00"/>
    <s v="Entreprise E"/>
    <s v="Affaire O"/>
    <x v="0"/>
    <x v="0"/>
    <x v="0"/>
    <n v="65008.56"/>
    <s v="U"/>
    <m/>
    <m/>
    <s v="1/H"/>
    <d v="2022-01-12T00:00:00"/>
    <d v="2022-01-17T00:00:00"/>
    <d v="2022-01-17T00:00:00"/>
    <d v="2022-01-17T00:00:00"/>
    <n v="65008.56"/>
    <d v="2022-01-21T00:00:00"/>
    <n v="9"/>
  </r>
  <r>
    <s v="1150"/>
    <d v="2022-04-20T00:00:00"/>
    <s v="1314641E"/>
    <d v="2022-04-20T00:00:00"/>
    <s v="Entreprise Q"/>
    <s v="Affaire S"/>
    <x v="3"/>
    <x v="0"/>
    <x v="0"/>
    <n v="312062.94"/>
    <s v="C"/>
    <m/>
    <m/>
    <s v="1/A"/>
    <d v="2022-04-22T00:00:00"/>
    <d v="2022-04-26T00:00:00"/>
    <d v="2022-05-06T00:00:00"/>
    <d v="2022-05-09T00:00:00"/>
    <n v="312062.94"/>
    <d v="2022-05-11T00:00:00"/>
    <n v="19"/>
  </r>
  <r>
    <s v="1152"/>
    <d v="2022-04-20T00:00:00"/>
    <s v="CA-95995555555"/>
    <d v="2022-04-20T00:00:00"/>
    <s v="Entreprise Q"/>
    <s v="Affaire C"/>
    <x v="1"/>
    <x v="0"/>
    <x v="0"/>
    <s v="1152"/>
    <s v="B"/>
    <m/>
    <m/>
    <s v="1/G"/>
    <d v="2022-04-20T00:00:00"/>
    <d v="2022-04-28T00:00:00"/>
    <d v="2022-05-03T00:00:00"/>
    <d v="2022-05-04T00:00:00"/>
    <s v="1152"/>
    <d v="2022-05-05T00:00:00"/>
    <n v="15"/>
  </r>
  <r>
    <s v="1153"/>
    <d v="2022-04-20T00:00:00"/>
    <s v="CA-95995555547"/>
    <d v="2022-04-20T00:00:00"/>
    <s v="Entreprise Q"/>
    <s v="Affaire C"/>
    <x v="1"/>
    <x v="0"/>
    <x v="0"/>
    <n v="1"/>
    <s v="B"/>
    <m/>
    <m/>
    <s v="1/G"/>
    <d v="2022-04-20T00:00:00"/>
    <d v="2022-04-28T00:00:00"/>
    <d v="2022-05-03T00:00:00"/>
    <d v="2022-05-04T00:00:00"/>
    <n v="1"/>
    <d v="2022-05-05T00:00:00"/>
    <n v="15"/>
  </r>
  <r>
    <s v="1154"/>
    <d v="2022-04-20T00:00:00"/>
    <s v="CAC9599434"/>
    <d v="2022-04-20T00:00:00"/>
    <s v="Entreprise G"/>
    <s v="Affaire S"/>
    <x v="3"/>
    <x v="4"/>
    <x v="32"/>
    <n v="2"/>
    <s v="C"/>
    <m/>
    <m/>
    <s v="1/A"/>
    <d v="2022-04-27T00:00:00"/>
    <d v="2022-05-05T00:00:00"/>
    <d v="2022-05-06T00:00:00"/>
    <d v="2022-05-09T00:00:00"/>
    <n v="2"/>
    <d v="2022-05-12T00:00:00"/>
    <n v="15"/>
  </r>
  <r>
    <s v="1155"/>
    <d v="2022-04-20T00:00:00"/>
    <s v="CAC9591415"/>
    <d v="2022-04-20T00:00:00"/>
    <s v="Entreprise G"/>
    <s v="Affaire S"/>
    <x v="3"/>
    <x v="0"/>
    <x v="32"/>
    <n v="3"/>
    <s v="C"/>
    <m/>
    <m/>
    <s v="1/A"/>
    <d v="2022-04-27T00:00:00"/>
    <d v="2022-05-05T00:00:00"/>
    <d v="2022-05-06T00:00:00"/>
    <d v="2022-05-09T00:00:00"/>
    <n v="3"/>
    <d v="2022-05-12T00:00:00"/>
    <n v="15"/>
  </r>
  <r>
    <s v="1157"/>
    <d v="2022-04-21T00:00:00"/>
    <s v="CC MAT995137"/>
    <d v="2022-04-21T00:00:00"/>
    <s v="Entreprise M"/>
    <s v="Affaire A"/>
    <x v="0"/>
    <x v="0"/>
    <x v="0"/>
    <n v="19720.38"/>
    <s v="U"/>
    <m/>
    <m/>
    <s v="1/H"/>
    <d v="2022-04-25T00:00:00"/>
    <d v="2022-04-28T00:00:00"/>
    <d v="2022-05-03T00:00:00"/>
    <d v="2022-05-04T00:00:00"/>
    <n v="19720.38"/>
    <d v="2022-05-05T00:00:00"/>
    <n v="10"/>
  </r>
  <r>
    <s v="1158"/>
    <d v="2022-04-21T00:00:00"/>
    <n v="9"/>
    <d v="2022-04-21T00:00:00"/>
    <s v="Entreprise G"/>
    <s v="Affaire C"/>
    <x v="1"/>
    <x v="1"/>
    <x v="5"/>
    <n v="317.76"/>
    <s v="P"/>
    <m/>
    <m/>
    <s v="1/E"/>
    <d v="2022-04-21T00:00:00"/>
    <d v="2022-04-26T00:00:00"/>
    <m/>
    <d v="2022-05-10T00:00:00"/>
    <n v="317.76"/>
    <d v="2022-05-11T00:00:00"/>
    <n v="20"/>
  </r>
  <r>
    <s v="1159"/>
    <d v="2022-04-21T00:00:00"/>
    <s v="9953 TRAVA943 4 JR ES"/>
    <d v="2022-04-21T00:00:00"/>
    <s v="Entreprise G"/>
    <s v="Affaire C"/>
    <x v="1"/>
    <x v="1"/>
    <x v="33"/>
    <n v="7711.2"/>
    <s v="P"/>
    <m/>
    <m/>
    <s v="1/E"/>
    <d v="2022-04-21T00:00:00"/>
    <d v="2022-04-26T00:00:00"/>
    <d v="2022-04-27T00:00:00"/>
    <d v="2022-04-28T00:00:00"/>
    <n v="7711.2"/>
    <d v="2022-05-03T00:00:00"/>
    <n v="12"/>
  </r>
  <r>
    <s v="116"/>
    <d v="2022-01-12T00:00:00"/>
    <n v="61177798"/>
    <d v="2022-01-12T00:00:00"/>
    <s v="Entreprise G"/>
    <s v="Affaire C"/>
    <x v="1"/>
    <x v="0"/>
    <x v="0"/>
    <n v="2316"/>
    <s v="R"/>
    <m/>
    <m/>
    <s v="1/W"/>
    <d v="2022-01-24T00:00:00"/>
    <d v="2022-01-24T00:00:00"/>
    <d v="2022-01-24T00:00:00"/>
    <d v="2022-01-24T00:00:00"/>
    <n v="2316"/>
    <d v="2022-01-26T00:00:00"/>
    <n v="2"/>
  </r>
  <r>
    <s v="1160"/>
    <d v="2022-04-21T00:00:00"/>
    <s v="C995453"/>
    <d v="2022-04-21T00:00:00"/>
    <s v="Entreprise Q"/>
    <s v="Affaire O"/>
    <x v="0"/>
    <x v="0"/>
    <x v="0"/>
    <n v="5400"/>
    <s v="U"/>
    <m/>
    <m/>
    <s v="1/H"/>
    <d v="2022-04-21T00:00:00"/>
    <d v="2022-04-26T00:00:00"/>
    <d v="2022-04-27T00:00:00"/>
    <d v="2022-04-27T00:00:00"/>
    <n v="5400"/>
    <d v="2022-04-28T00:00:00"/>
    <n v="7"/>
  </r>
  <r>
    <s v="1163"/>
    <d v="2022-04-21T00:00:00"/>
    <n v="99555493"/>
    <d v="2022-04-21T00:00:00"/>
    <s v="Entreprise V"/>
    <s v="Affaire S"/>
    <x v="3"/>
    <x v="1"/>
    <x v="34"/>
    <n v="38427.96"/>
    <s v="C"/>
    <m/>
    <m/>
    <s v="1/A"/>
    <d v="2022-04-21T00:00:00"/>
    <d v="2022-04-28T00:00:00"/>
    <d v="2022-05-06T00:00:00"/>
    <m/>
    <n v="38427.96"/>
    <m/>
    <n v="0"/>
  </r>
  <r>
    <s v="1164"/>
    <d v="2022-04-21T00:00:00"/>
    <n v="99555496"/>
    <d v="2022-04-21T00:00:00"/>
    <s v="Entreprise V"/>
    <s v="Affaire B"/>
    <x v="2"/>
    <x v="1"/>
    <x v="34"/>
    <n v="29047.74"/>
    <s v="B"/>
    <m/>
    <m/>
    <s v="1/D"/>
    <d v="2022-04-21T00:00:00"/>
    <d v="2022-04-28T00:00:00"/>
    <d v="2022-05-03T00:00:00"/>
    <d v="2022-05-04T00:00:00"/>
    <n v="29047.74"/>
    <d v="2022-05-05T00:00:00"/>
    <n v="14"/>
  </r>
  <r>
    <s v="1165"/>
    <d v="2022-04-21T00:00:00"/>
    <n v="9599654"/>
    <d v="2022-04-21T00:00:00"/>
    <s v="Entreprise Q"/>
    <s v="Affaire C"/>
    <x v="1"/>
    <x v="1"/>
    <x v="35"/>
    <n v="15220.61"/>
    <s v="C"/>
    <m/>
    <m/>
    <s v="1/A"/>
    <d v="2022-04-21T00:00:00"/>
    <d v="2022-04-28T00:00:00"/>
    <d v="2022-05-06T00:00:00"/>
    <d v="2022-05-09T00:00:00"/>
    <n v="15220.61"/>
    <d v="2022-05-12T00:00:00"/>
    <n v="21"/>
  </r>
  <r>
    <s v="1167"/>
    <d v="2022-04-21T00:00:00"/>
    <n v="9599659"/>
    <d v="2022-04-21T00:00:00"/>
    <s v="Entreprise Q"/>
    <s v="Affaire C"/>
    <x v="1"/>
    <x v="1"/>
    <x v="35"/>
    <n v="147718.49"/>
    <s v="C"/>
    <m/>
    <m/>
    <s v="1/A"/>
    <d v="2022-04-21T00:00:00"/>
    <d v="2022-04-28T00:00:00"/>
    <d v="2022-05-06T00:00:00"/>
    <d v="2022-05-09T00:00:00"/>
    <n v="147718.49"/>
    <d v="2022-05-12T00:00:00"/>
    <n v="21"/>
  </r>
  <r>
    <s v="1168"/>
    <d v="2022-04-21T00:00:00"/>
    <n v="955369"/>
    <d v="2022-04-21T00:00:00"/>
    <s v="Entreprise A"/>
    <s v="Affaire C"/>
    <x v="1"/>
    <x v="0"/>
    <x v="0"/>
    <n v="216.19"/>
    <s v="R"/>
    <m/>
    <m/>
    <s v="1/W"/>
    <d v="2022-05-06T00:00:00"/>
    <d v="2022-05-06T00:00:00"/>
    <d v="2022-05-06T00:00:00"/>
    <d v="2022-05-12T00:00:00"/>
    <n v="216.19"/>
    <d v="2022-05-17T00:00:00"/>
    <n v="11"/>
  </r>
  <r>
    <s v="1169"/>
    <d v="2022-04-21T00:00:00"/>
    <s v="9954/5816"/>
    <d v="2022-04-21T00:00:00"/>
    <s v="Entreprise Q"/>
    <s v="Affaire B"/>
    <x v="2"/>
    <x v="0"/>
    <x v="0"/>
    <n v="3708"/>
    <s v="P"/>
    <m/>
    <m/>
    <s v="1/D"/>
    <m/>
    <m/>
    <m/>
    <m/>
    <n v="3708"/>
    <m/>
    <n v="0"/>
  </r>
  <r>
    <s v="117"/>
    <d v="2022-01-12T00:00:00"/>
    <s v="9119555954/914A5"/>
    <d v="2022-01-12T00:00:00"/>
    <s v="Entreprise Q"/>
    <s v="Affaire O"/>
    <x v="0"/>
    <x v="0"/>
    <x v="36"/>
    <n v="10991.37"/>
    <s v="P"/>
    <m/>
    <m/>
    <m/>
    <m/>
    <m/>
    <m/>
    <m/>
    <n v="10991.37"/>
    <m/>
    <n v="0"/>
  </r>
  <r>
    <s v="1171"/>
    <d v="2022-04-21T00:00:00"/>
    <s v="DCM-CIN-V-1945-A"/>
    <d v="2022-04-21T00:00:00"/>
    <s v="Entreprise D"/>
    <s v="Affaire B"/>
    <x v="2"/>
    <x v="0"/>
    <x v="0"/>
    <n v="1412.54"/>
    <s v="P"/>
    <m/>
    <m/>
    <s v="1/D"/>
    <m/>
    <m/>
    <m/>
    <m/>
    <n v="1412.54"/>
    <m/>
    <n v="0"/>
  </r>
  <r>
    <s v="1172"/>
    <d v="2022-04-21T00:00:00"/>
    <s v="9"/>
    <d v="2022-04-21T00:00:00"/>
    <s v="Entreprise B"/>
    <s v="Affaire B"/>
    <x v="2"/>
    <x v="1"/>
    <x v="37"/>
    <n v="6664"/>
    <s v="B"/>
    <m/>
    <m/>
    <s v="1/G"/>
    <d v="2022-04-21T00:00:00"/>
    <d v="2022-04-26T00:00:00"/>
    <d v="2022-05-03T00:00:00"/>
    <d v="2022-05-04T00:00:00"/>
    <n v="6664"/>
    <d v="2022-05-05T00:00:00"/>
    <n v="14"/>
  </r>
  <r>
    <s v="1173"/>
    <d v="2022-04-22T00:00:00"/>
    <s v="9591-959"/>
    <d v="2022-04-22T00:00:00"/>
    <s v="Entreprise Q"/>
    <s v="Affaire A"/>
    <x v="0"/>
    <x v="1"/>
    <x v="38"/>
    <n v="6664"/>
    <s v="B"/>
    <m/>
    <m/>
    <s v="1/D"/>
    <m/>
    <m/>
    <m/>
    <m/>
    <n v="6664"/>
    <m/>
    <n v="0"/>
  </r>
  <r>
    <s v="1174"/>
    <d v="2022-04-22T00:00:00"/>
    <s v="9599-519"/>
    <d v="2022-04-22T00:00:00"/>
    <s v="Entreprise Q"/>
    <s v="Affaire A"/>
    <x v="0"/>
    <x v="1"/>
    <x v="38"/>
    <n v="303.60000000000002"/>
    <s v="B"/>
    <m/>
    <m/>
    <s v="1/D"/>
    <m/>
    <m/>
    <m/>
    <m/>
    <n v="303.60000000000002"/>
    <m/>
    <n v="0"/>
  </r>
  <r>
    <s v="1175"/>
    <d v="2022-04-22T00:00:00"/>
    <s v="9599-595"/>
    <d v="2022-04-22T00:00:00"/>
    <s v="Entreprise Q"/>
    <s v="Affaire A"/>
    <x v="0"/>
    <x v="1"/>
    <x v="38"/>
    <n v="21728.74"/>
    <s v="B"/>
    <m/>
    <m/>
    <s v="1/D"/>
    <m/>
    <m/>
    <m/>
    <m/>
    <n v="21728.74"/>
    <m/>
    <n v="0"/>
  </r>
  <r>
    <s v="1176"/>
    <d v="2022-04-22T00:00:00"/>
    <s v="9599-543"/>
    <d v="2022-04-22T00:00:00"/>
    <s v="Entreprise Q"/>
    <s v="Affaire A"/>
    <x v="0"/>
    <x v="1"/>
    <x v="38"/>
    <n v="2376"/>
    <s v="B"/>
    <m/>
    <m/>
    <s v="1/D"/>
    <m/>
    <m/>
    <m/>
    <m/>
    <n v="2376"/>
    <m/>
    <n v="0"/>
  </r>
  <r>
    <s v="1177"/>
    <d v="2022-04-22T00:00:00"/>
    <n v="9695"/>
    <d v="2022-04-22T00:00:00"/>
    <s v="Entreprise E"/>
    <s v="Affaire C"/>
    <x v="1"/>
    <x v="0"/>
    <x v="0"/>
    <n v="10"/>
    <s v="W"/>
    <m/>
    <m/>
    <s v="1/D"/>
    <m/>
    <m/>
    <m/>
    <m/>
    <n v="10"/>
    <m/>
    <n v="0"/>
  </r>
  <r>
    <s v="1178"/>
    <d v="2022-04-22T00:00:00"/>
    <n v="9699"/>
    <d v="2022-04-22T00:00:00"/>
    <s v="Entreprise E"/>
    <s v="Affaire S"/>
    <x v="3"/>
    <x v="0"/>
    <x v="0"/>
    <n v="65008.56"/>
    <s v="L"/>
    <m/>
    <m/>
    <m/>
    <m/>
    <m/>
    <m/>
    <m/>
    <n v="65008.56"/>
    <m/>
    <n v="0"/>
  </r>
  <r>
    <s v="1179"/>
    <d v="2022-05-10T00:00:00"/>
    <s v="CAO14385"/>
    <d v="2022-05-10T00:00:00"/>
    <s v="Entreprise M"/>
    <s v="Affaire C"/>
    <x v="1"/>
    <x v="0"/>
    <x v="0"/>
    <n v="312062.94"/>
    <s v="R"/>
    <m/>
    <m/>
    <s v="1/D"/>
    <m/>
    <m/>
    <m/>
    <m/>
    <n v="312062.94"/>
    <m/>
    <n v="0"/>
  </r>
  <r>
    <s v="1182"/>
    <d v="2022-04-22T00:00:00"/>
    <s v="91/1674"/>
    <d v="2022-04-22T00:00:00"/>
    <s v="Entreprise M"/>
    <s v="Affaire O"/>
    <x v="0"/>
    <x v="0"/>
    <x v="0"/>
    <n v="1080.22"/>
    <s v="U"/>
    <m/>
    <m/>
    <s v="1/H"/>
    <d v="2022-04-25T00:00:00"/>
    <d v="2022-04-28T00:00:00"/>
    <d v="2022-05-03T00:00:00"/>
    <d v="2022-05-04T00:00:00"/>
    <n v="1080.22"/>
    <d v="2022-05-05T00:00:00"/>
    <n v="10"/>
  </r>
  <r>
    <s v="1183"/>
    <d v="2022-05-10T00:00:00"/>
    <s v="CAO14384"/>
    <d v="2022-05-10T00:00:00"/>
    <s v="Entreprise M"/>
    <s v="Affaire C"/>
    <x v="1"/>
    <x v="0"/>
    <x v="0"/>
    <n v="15607.46"/>
    <s v="R"/>
    <m/>
    <m/>
    <s v="1/D"/>
    <m/>
    <m/>
    <m/>
    <m/>
    <n v="15607.46"/>
    <m/>
    <n v="0"/>
  </r>
  <r>
    <s v="1184"/>
    <d v="2022-04-25T00:00:00"/>
    <n v="465455"/>
    <d v="2022-04-25T00:00:00"/>
    <s v="Entreprise E"/>
    <s v="Affaire C"/>
    <x v="1"/>
    <x v="0"/>
    <x v="0"/>
    <n v="11340"/>
    <s v="C"/>
    <m/>
    <m/>
    <s v="1/E"/>
    <d v="2022-04-25T00:00:00"/>
    <d v="2022-04-29T00:00:00"/>
    <d v="2022-04-28T00:00:00"/>
    <d v="2022-04-28T00:00:00"/>
    <n v="11340"/>
    <d v="2022-05-05T00:00:00"/>
    <n v="10"/>
  </r>
  <r>
    <s v="1185"/>
    <d v="2022-04-25T00:00:00"/>
    <n v="995455541"/>
    <d v="2022-04-25T00:00:00"/>
    <s v="Entreprise Q"/>
    <s v="Affaire S"/>
    <x v="3"/>
    <x v="0"/>
    <x v="0"/>
    <n v="1212470.04"/>
    <s v="C"/>
    <m/>
    <m/>
    <s v="1/A"/>
    <d v="2022-04-25T00:00:00"/>
    <d v="2022-04-28T00:00:00"/>
    <d v="2022-05-06T00:00:00"/>
    <d v="2022-05-06T00:00:00"/>
    <n v="1212470.04"/>
    <d v="2022-05-10T00:00:00"/>
    <n v="15"/>
  </r>
  <r>
    <s v="1186"/>
    <d v="2022-04-25T00:00:00"/>
    <s v="CMOOO45811"/>
    <d v="2022-04-25T00:00:00"/>
    <s v="Entreprise A"/>
    <s v="Affaire S"/>
    <x v="3"/>
    <x v="0"/>
    <x v="0"/>
    <n v="301247.24"/>
    <s v="B"/>
    <m/>
    <m/>
    <s v="1/J"/>
    <d v="2022-04-25T00:00:00"/>
    <d v="2022-04-29T00:00:00"/>
    <d v="2022-04-28T00:00:00"/>
    <d v="2022-04-28T00:00:00"/>
    <n v="301247.24"/>
    <d v="2022-05-05T00:00:00"/>
    <n v="10"/>
  </r>
  <r>
    <s v="1187"/>
    <d v="2022-04-25T00:00:00"/>
    <s v="9599/159"/>
    <d v="2022-04-25T00:00:00"/>
    <s v="Entreprise C"/>
    <s v="Affaire O"/>
    <x v="0"/>
    <x v="0"/>
    <x v="0"/>
    <n v="2150.7800000000002"/>
    <s v="U"/>
    <m/>
    <m/>
    <s v="1/H"/>
    <d v="2022-04-25T00:00:00"/>
    <d v="2022-04-29T00:00:00"/>
    <d v="2022-05-04T00:00:00"/>
    <d v="2022-05-04T00:00:00"/>
    <n v="2150.7800000000002"/>
    <d v="2022-05-09T00:00:00"/>
    <n v="14"/>
  </r>
  <r>
    <s v="1188"/>
    <d v="2022-04-25T00:00:00"/>
    <n v="99555434"/>
    <d v="2022-04-25T00:00:00"/>
    <s v="Entreprise V"/>
    <s v="Affaire O"/>
    <x v="0"/>
    <x v="11"/>
    <x v="39"/>
    <n v="24142.32"/>
    <s v="U"/>
    <m/>
    <m/>
    <s v="1/H"/>
    <d v="2022-04-26T00:00:00"/>
    <d v="2022-04-28T00:00:00"/>
    <d v="2022-05-03T00:00:00"/>
    <d v="2022-05-04T00:00:00"/>
    <n v="24142.32"/>
    <d v="2022-05-05T00:00:00"/>
    <n v="9"/>
  </r>
  <r>
    <s v="1189"/>
    <d v="2022-04-25T00:00:00"/>
    <s v="5935EDT4954"/>
    <d v="2022-04-25T00:00:00"/>
    <s v="Entreprise Q"/>
    <s v="Affaire C"/>
    <x v="1"/>
    <x v="0"/>
    <x v="0"/>
    <n v="6240"/>
    <s v="W"/>
    <m/>
    <m/>
    <s v="1/F"/>
    <d v="2022-05-09T00:00:00"/>
    <d v="2022-05-12T00:00:00"/>
    <m/>
    <m/>
    <n v="6240"/>
    <m/>
    <n v="0"/>
  </r>
  <r>
    <s v="1190"/>
    <d v="2022-04-25T00:00:00"/>
    <s v="C99/54/513"/>
    <d v="2022-04-25T00:00:00"/>
    <s v="Entreprise Q"/>
    <s v="Affaire B"/>
    <x v="2"/>
    <x v="12"/>
    <x v="40"/>
    <n v="1"/>
    <s v="B"/>
    <m/>
    <m/>
    <s v="1/D"/>
    <d v="2022-04-26T00:00:00"/>
    <d v="2022-04-28T00:00:00"/>
    <d v="2022-05-03T00:00:00"/>
    <d v="2022-05-04T00:00:00"/>
    <n v="1"/>
    <d v="2022-05-05T00:00:00"/>
    <n v="9"/>
  </r>
  <r>
    <s v="1191"/>
    <d v="2022-04-25T00:00:00"/>
    <s v="C99/54/557"/>
    <d v="2022-04-25T00:00:00"/>
    <s v="Entreprise Q"/>
    <s v="Affaire O"/>
    <x v="0"/>
    <x v="13"/>
    <x v="41"/>
    <n v="2"/>
    <s v="U"/>
    <m/>
    <m/>
    <s v="1/H"/>
    <d v="2022-04-26T00:00:00"/>
    <d v="2022-04-28T00:00:00"/>
    <d v="2022-05-03T00:00:00"/>
    <d v="2022-05-04T00:00:00"/>
    <n v="2"/>
    <d v="2022-05-05T00:00:00"/>
    <n v="9"/>
  </r>
  <r>
    <s v="1193"/>
    <d v="2022-04-26T00:00:00"/>
    <n v="1599555761"/>
    <d v="2022-04-26T00:00:00"/>
    <s v="Entreprise A"/>
    <s v="Affaire O"/>
    <x v="0"/>
    <x v="0"/>
    <x v="0"/>
    <n v="3"/>
    <s v="C"/>
    <m/>
    <m/>
    <s v="1/A"/>
    <d v="2022-05-06T00:00:00"/>
    <d v="2022-05-12T00:00:00"/>
    <m/>
    <m/>
    <n v="3"/>
    <m/>
    <n v="0"/>
  </r>
  <r>
    <s v="1194"/>
    <d v="2022-04-26T00:00:00"/>
    <n v="1599555765"/>
    <d v="2022-04-26T00:00:00"/>
    <s v="Entreprise A"/>
    <s v="Affaire S"/>
    <x v="3"/>
    <x v="0"/>
    <x v="0"/>
    <n v="19720.38"/>
    <s v="C"/>
    <m/>
    <m/>
    <s v="1/A"/>
    <d v="2022-05-06T00:00:00"/>
    <d v="2022-05-12T00:00:00"/>
    <m/>
    <m/>
    <n v="19720.38"/>
    <m/>
    <n v="0"/>
  </r>
  <r>
    <s v="1195"/>
    <d v="2022-04-26T00:00:00"/>
    <n v="95993555"/>
    <d v="2022-04-26T00:00:00"/>
    <s v="Entreprise Q"/>
    <s v="Affaire O"/>
    <x v="0"/>
    <x v="0"/>
    <x v="0"/>
    <n v="317.76"/>
    <s v="U"/>
    <m/>
    <m/>
    <s v="1/H"/>
    <d v="2022-04-27T00:00:00"/>
    <d v="2022-04-29T00:00:00"/>
    <d v="2022-05-03T00:00:00"/>
    <d v="2022-05-04T00:00:00"/>
    <n v="317.76"/>
    <d v="2022-05-05T00:00:00"/>
    <n v="8"/>
  </r>
  <r>
    <s v="1197"/>
    <d v="2022-04-26T00:00:00"/>
    <n v="15"/>
    <d v="2022-04-26T00:00:00"/>
    <s v="Entreprise Q"/>
    <s v="Affaire C"/>
    <x v="1"/>
    <x v="1"/>
    <x v="42"/>
    <n v="7711.2"/>
    <s v="B"/>
    <m/>
    <m/>
    <s v="1/G"/>
    <d v="2022-04-27T00:00:00"/>
    <d v="2022-04-29T00:00:00"/>
    <d v="2022-05-03T00:00:00"/>
    <d v="2022-05-04T00:00:00"/>
    <n v="7711.2"/>
    <d v="2022-05-05T00:00:00"/>
    <n v="8"/>
  </r>
  <r>
    <s v="1199"/>
    <d v="2022-05-10T00:00:00"/>
    <s v="C959959"/>
    <d v="2022-05-10T00:00:00"/>
    <s v="Entreprise A"/>
    <s v="Affaire B"/>
    <x v="2"/>
    <x v="0"/>
    <x v="0"/>
    <n v="2316"/>
    <s v="W"/>
    <m/>
    <m/>
    <s v="1/F"/>
    <d v="2022-05-03T00:00:00"/>
    <d v="2022-05-12T00:00:00"/>
    <m/>
    <m/>
    <n v="2316"/>
    <m/>
    <n v="0"/>
  </r>
  <r>
    <s v="120"/>
    <d v="2022-01-12T00:00:00"/>
    <n v="911965649"/>
    <d v="2022-01-12T00:00:00"/>
    <s v="Entreprise G"/>
    <s v="Affaire C"/>
    <x v="1"/>
    <x v="4"/>
    <x v="43"/>
    <n v="5400"/>
    <s v="P"/>
    <m/>
    <m/>
    <s v="1/E"/>
    <d v="2022-01-19T00:00:00"/>
    <d v="2022-01-28T00:00:00"/>
    <d v="2022-01-31T00:00:00"/>
    <d v="2022-01-31T00:00:00"/>
    <n v="5400"/>
    <d v="2022-02-02T00:00:00"/>
    <n v="14"/>
  </r>
  <r>
    <s v="1200"/>
    <d v="2021-05-09T00:00:00"/>
    <s v="371.99"/>
    <d v="2021-05-09T00:00:00"/>
    <s v="Entreprise E"/>
    <s v="Affaire A"/>
    <x v="0"/>
    <x v="0"/>
    <x v="0"/>
    <n v="38427.96"/>
    <s v="U"/>
    <m/>
    <m/>
    <s v="1/H"/>
    <d v="2022-04-26T00:00:00"/>
    <d v="2022-04-29T00:00:00"/>
    <d v="2022-05-04T00:00:00"/>
    <d v="2022-05-04T00:00:00"/>
    <n v="38427.96"/>
    <d v="2022-05-09T00:00:00"/>
    <n v="13"/>
  </r>
  <r>
    <s v="1201"/>
    <d v="2022-04-26T00:00:00"/>
    <s v="GV/9599/517/H5931/M"/>
    <d v="2022-04-26T00:00:00"/>
    <s v="Entreprise V"/>
    <s v="Affaire S"/>
    <x v="3"/>
    <x v="14"/>
    <x v="44"/>
    <n v="29047.74"/>
    <s v="C"/>
    <m/>
    <m/>
    <m/>
    <m/>
    <m/>
    <m/>
    <m/>
    <n v="29047.74"/>
    <m/>
    <n v="0"/>
  </r>
  <r>
    <s v="1202"/>
    <d v="2022-04-26T00:00:00"/>
    <n v="9"/>
    <d v="2022-04-26T00:00:00"/>
    <s v="Entreprise M"/>
    <s v="Affaire C"/>
    <x v="1"/>
    <x v="1"/>
    <x v="45"/>
    <n v="15220.61"/>
    <s v="P"/>
    <m/>
    <m/>
    <s v="1/E"/>
    <d v="2022-04-28T00:00:00"/>
    <d v="2022-05-04T00:00:00"/>
    <m/>
    <m/>
    <n v="15220.61"/>
    <m/>
    <n v="0"/>
  </r>
  <r>
    <s v="1203"/>
    <d v="2022-04-26T00:00:00"/>
    <n v="9953596"/>
    <d v="2022-04-26T00:00:00"/>
    <s v="Entreprise G"/>
    <s v="Affaire C"/>
    <x v="1"/>
    <x v="1"/>
    <x v="46"/>
    <n v="147718.49"/>
    <s v="P"/>
    <m/>
    <m/>
    <s v="1/E"/>
    <d v="2022-04-28T00:00:00"/>
    <d v="2022-05-04T00:00:00"/>
    <d v="2022-05-05T00:00:00"/>
    <d v="2022-05-05T00:00:00"/>
    <n v="147718.49"/>
    <d v="2022-05-09T00:00:00"/>
    <n v="11"/>
  </r>
  <r>
    <s v="1205"/>
    <d v="2022-04-26T00:00:00"/>
    <n v="95993555"/>
    <d v="2022-04-26T00:00:00"/>
    <s v="Entreprise Q"/>
    <s v="Affaire S"/>
    <x v="3"/>
    <x v="15"/>
    <x v="30"/>
    <n v="216.19"/>
    <s v="P"/>
    <m/>
    <m/>
    <s v="1/A"/>
    <m/>
    <d v="2022-05-12T00:00:00"/>
    <m/>
    <m/>
    <n v="216.19"/>
    <m/>
    <n v="0"/>
  </r>
  <r>
    <s v="1206"/>
    <d v="2022-04-27T00:00:00"/>
    <n v="995355551"/>
    <d v="2022-04-27T00:00:00"/>
    <s v="Entreprise Q"/>
    <s v="Affaire O"/>
    <x v="0"/>
    <x v="1"/>
    <x v="47"/>
    <n v="3708"/>
    <s v="M"/>
    <m/>
    <m/>
    <m/>
    <m/>
    <m/>
    <m/>
    <m/>
    <n v="3708"/>
    <m/>
    <n v="0"/>
  </r>
  <r>
    <s v="1207"/>
    <d v="2022-04-27T00:00:00"/>
    <n v="9955977"/>
    <d v="2022-04-27T00:00:00"/>
    <s v="Entreprise Q"/>
    <s v="Affaire S"/>
    <x v="3"/>
    <x v="0"/>
    <x v="31"/>
    <n v="10991.37"/>
    <s v="C"/>
    <m/>
    <m/>
    <m/>
    <m/>
    <m/>
    <m/>
    <m/>
    <n v="10991.37"/>
    <m/>
    <n v="0"/>
  </r>
  <r>
    <s v="1208"/>
    <d v="2022-04-27T00:00:00"/>
    <n v="9955974"/>
    <d v="2022-04-27T00:00:00"/>
    <s v="Entreprise Q"/>
    <s v="Affaire S"/>
    <x v="3"/>
    <x v="0"/>
    <x v="31"/>
    <n v="1412.54"/>
    <s v="C"/>
    <m/>
    <m/>
    <m/>
    <m/>
    <m/>
    <m/>
    <m/>
    <n v="1412.54"/>
    <m/>
    <n v="0"/>
  </r>
  <r>
    <s v="1210"/>
    <d v="2022-04-27T00:00:00"/>
    <s v="CA9955165/EB/ev"/>
    <d v="2022-04-27T00:00:00"/>
    <s v="Entreprise E"/>
    <s v="Affaire O"/>
    <x v="0"/>
    <x v="0"/>
    <x v="0"/>
    <n v="6664"/>
    <s v="U"/>
    <m/>
    <m/>
    <s v="1/H"/>
    <d v="2022-04-29T00:00:00"/>
    <d v="2022-05-04T00:00:00"/>
    <d v="2022-05-04T00:00:00"/>
    <d v="2022-05-04T00:00:00"/>
    <n v="6664"/>
    <d v="2022-05-09T00:00:00"/>
    <n v="10"/>
  </r>
  <r>
    <s v="1213"/>
    <d v="2022-04-27T00:00:00"/>
    <s v="DP59"/>
    <d v="2022-04-27T00:00:00"/>
    <s v="Entreprise M"/>
    <s v="Affaire A"/>
    <x v="0"/>
    <x v="4"/>
    <x v="48"/>
    <n v="6664"/>
    <s v="P"/>
    <m/>
    <m/>
    <s v="1/E"/>
    <d v="2022-04-28T00:00:00"/>
    <d v="2022-05-04T00:00:00"/>
    <m/>
    <m/>
    <n v="6664"/>
    <m/>
    <n v="0"/>
  </r>
  <r>
    <s v="1214"/>
    <d v="2022-04-27T00:00:00"/>
    <s v="9599/54/9385"/>
    <d v="2022-04-27T00:00:00"/>
    <s v="Entreprise E"/>
    <s v="Affaire C"/>
    <x v="1"/>
    <x v="0"/>
    <x v="0"/>
    <n v="303.60000000000002"/>
    <s v="W"/>
    <m/>
    <m/>
    <s v="1/D"/>
    <m/>
    <m/>
    <m/>
    <m/>
    <n v="303.60000000000002"/>
    <m/>
    <n v="0"/>
  </r>
  <r>
    <s v="1215"/>
    <d v="2022-04-27T00:00:00"/>
    <s v="C99/54/535"/>
    <d v="2022-04-27T00:00:00"/>
    <s v="Entreprise Q"/>
    <s v="Affaire C"/>
    <x v="1"/>
    <x v="0"/>
    <x v="0"/>
    <n v="21728.74"/>
    <s v="W"/>
    <m/>
    <m/>
    <s v="1/D"/>
    <m/>
    <m/>
    <m/>
    <m/>
    <n v="21728.74"/>
    <m/>
    <n v="0"/>
  </r>
  <r>
    <s v="1216"/>
    <d v="2022-04-27T00:00:00"/>
    <s v="1"/>
    <d v="2022-04-27T00:00:00"/>
    <s v="Entreprise E"/>
    <s v="Affaire O"/>
    <x v="0"/>
    <x v="0"/>
    <x v="0"/>
    <n v="2376"/>
    <s v="U"/>
    <m/>
    <m/>
    <s v="1/D"/>
    <m/>
    <m/>
    <m/>
    <m/>
    <n v="2376"/>
    <m/>
    <n v="0"/>
  </r>
  <r>
    <s v="1217"/>
    <d v="2022-04-27T00:00:00"/>
    <s v="4541848/MON"/>
    <d v="2022-04-27T00:00:00"/>
    <s v="Entreprise G"/>
    <s v="Affaire C"/>
    <x v="1"/>
    <x v="0"/>
    <x v="0"/>
    <n v="10"/>
    <s v="R"/>
    <m/>
    <m/>
    <s v="1/D"/>
    <m/>
    <m/>
    <m/>
    <m/>
    <n v="10"/>
    <m/>
    <n v="0"/>
  </r>
  <r>
    <s v="122"/>
    <d v="2022-01-13T00:00:00"/>
    <s v="19 91 56"/>
    <d v="2022-01-13T00:00:00"/>
    <s v="Entreprise M"/>
    <s v="Affaire A"/>
    <x v="0"/>
    <x v="0"/>
    <x v="0"/>
    <n v="65008.56"/>
    <s v="B"/>
    <m/>
    <m/>
    <s v="1/J"/>
    <d v="2022-01-14T00:00:00"/>
    <d v="2022-01-17T00:00:00"/>
    <d v="2022-01-17T00:00:00"/>
    <d v="2022-01-17T00:00:00"/>
    <n v="65008.56"/>
    <d v="2022-01-21T00:00:00"/>
    <n v="7"/>
  </r>
  <r>
    <s v="1225"/>
    <d v="2022-04-29T00:00:00"/>
    <s v="455.99"/>
    <d v="2022-04-29T00:00:00"/>
    <s v="Entreprise E"/>
    <s v="Affaire O"/>
    <x v="0"/>
    <x v="0"/>
    <x v="0"/>
    <n v="312062.94"/>
    <s v="U"/>
    <m/>
    <m/>
    <s v="1/H"/>
    <d v="2022-04-29T00:00:00"/>
    <d v="2022-05-05T00:00:00"/>
    <d v="2022-05-06T00:00:00"/>
    <d v="2022-05-09T00:00:00"/>
    <n v="312062.94"/>
    <d v="2022-05-12T00:00:00"/>
    <n v="13"/>
  </r>
  <r>
    <s v="1226"/>
    <d v="2022-04-29T00:00:00"/>
    <s v="1"/>
    <d v="2022-04-29T00:00:00"/>
    <s v="Entreprise B"/>
    <s v="Affaire B"/>
    <x v="2"/>
    <x v="0"/>
    <x v="49"/>
    <n v="1080.22"/>
    <s v="U"/>
    <m/>
    <m/>
    <s v="1/H"/>
    <d v="2022-04-29T00:00:00"/>
    <d v="2022-05-05T00:00:00"/>
    <m/>
    <m/>
    <n v="1080.22"/>
    <m/>
    <n v="0"/>
  </r>
  <r>
    <s v="1227"/>
    <d v="2022-04-29T00:00:00"/>
    <n v="995451637"/>
    <d v="2022-04-29T00:00:00"/>
    <s v="Entreprise Q"/>
    <s v="Affaire O"/>
    <x v="0"/>
    <x v="0"/>
    <x v="0"/>
    <n v="15607.46"/>
    <s v="U"/>
    <m/>
    <m/>
    <s v="1/H"/>
    <d v="2022-04-29T00:00:00"/>
    <d v="2022-05-05T00:00:00"/>
    <d v="2022-05-06T00:00:00"/>
    <d v="2022-05-09T00:00:00"/>
    <n v="15607.46"/>
    <d v="2022-05-12T00:00:00"/>
    <n v="13"/>
  </r>
  <r>
    <s v="1228"/>
    <d v="2022-04-29T00:00:00"/>
    <n v="455499"/>
    <d v="2022-04-29T00:00:00"/>
    <s v="Entreprise Q"/>
    <s v="Affaire C"/>
    <x v="1"/>
    <x v="0"/>
    <x v="0"/>
    <n v="11340"/>
    <s v="P"/>
    <m/>
    <m/>
    <s v="1/E"/>
    <d v="2022-04-29T00:00:00"/>
    <d v="2022-05-05T00:00:00"/>
    <m/>
    <m/>
    <n v="11340"/>
    <d v="2022-05-12T00:00:00"/>
    <n v="13"/>
  </r>
  <r>
    <s v="1229"/>
    <d v="2022-04-29T00:00:00"/>
    <n v="395499"/>
    <d v="2022-04-29T00:00:00"/>
    <s v="Entreprise Q"/>
    <s v="Affaire C"/>
    <x v="1"/>
    <x v="0"/>
    <x v="0"/>
    <n v="1212470.04"/>
    <s v="P"/>
    <m/>
    <m/>
    <s v="1/E"/>
    <d v="2022-04-29T00:00:00"/>
    <d v="2022-05-05T00:00:00"/>
    <d v="2022-05-06T00:00:00"/>
    <d v="2022-05-09T00:00:00"/>
    <n v="1212470.04"/>
    <d v="2022-05-12T00:00:00"/>
    <n v="13"/>
  </r>
  <r>
    <s v="1230"/>
    <d v="2022-04-29T00:00:00"/>
    <s v="PACA 99 9655515159"/>
    <d v="2022-04-29T00:00:00"/>
    <s v="Entreprise D"/>
    <s v="Affaire B"/>
    <x v="2"/>
    <x v="0"/>
    <x v="0"/>
    <n v="301247.24"/>
    <s v="P"/>
    <m/>
    <m/>
    <s v="1/A"/>
    <m/>
    <m/>
    <m/>
    <m/>
    <n v="301247.24"/>
    <m/>
    <n v="0"/>
  </r>
  <r>
    <s v="1232"/>
    <d v="2022-04-29T00:00:00"/>
    <s v="CAC99AIT5553537"/>
    <d v="2022-04-29T00:00:00"/>
    <s v="Entreprise G"/>
    <s v="Affaire O"/>
    <x v="0"/>
    <x v="0"/>
    <x v="31"/>
    <n v="2150.7800000000002"/>
    <s v="U"/>
    <m/>
    <m/>
    <s v="1/H"/>
    <d v="2022-04-29T00:00:00"/>
    <d v="2022-05-05T00:00:00"/>
    <d v="2022-05-06T00:00:00"/>
    <d v="2022-05-09T00:00:00"/>
    <n v="2150.7800000000002"/>
    <d v="2022-05-12T00:00:00"/>
    <n v="13"/>
  </r>
  <r>
    <s v="1233"/>
    <d v="2022-04-29T00:00:00"/>
    <s v="9954/5959"/>
    <d v="2022-04-29T00:00:00"/>
    <s v="Entreprise Q"/>
    <s v="Affaire O"/>
    <x v="0"/>
    <x v="9"/>
    <x v="50"/>
    <n v="24142.32"/>
    <s v="U"/>
    <m/>
    <m/>
    <s v="1/A"/>
    <d v="2022-05-03T00:00:00"/>
    <d v="2022-05-06T00:00:00"/>
    <m/>
    <s v="MC"/>
    <n v="24142.32"/>
    <m/>
    <n v="0"/>
  </r>
  <r>
    <s v="1235"/>
    <d v="2022-04-29T00:00:00"/>
    <s v="9954/5957"/>
    <d v="2022-04-29T00:00:00"/>
    <s v="Entreprise Q"/>
    <s v="Affaire B"/>
    <x v="2"/>
    <x v="5"/>
    <x v="51"/>
    <n v="6240"/>
    <s v="B"/>
    <m/>
    <m/>
    <s v="1/A"/>
    <d v="2022-05-03T00:00:00"/>
    <d v="2022-05-06T00:00:00"/>
    <m/>
    <s v="MC"/>
    <n v="6240"/>
    <m/>
    <n v="0"/>
  </r>
  <r>
    <s v="1236"/>
    <d v="2022-04-29T00:00:00"/>
    <s v="9954/5956"/>
    <d v="2022-04-29T00:00:00"/>
    <s v="Entreprise Q"/>
    <s v="Affaire S"/>
    <x v="3"/>
    <x v="13"/>
    <x v="52"/>
    <n v="1"/>
    <s v="P"/>
    <m/>
    <m/>
    <s v="1/A"/>
    <d v="2022-05-03T00:00:00"/>
    <d v="2022-05-06T00:00:00"/>
    <m/>
    <s v="MC"/>
    <n v="1"/>
    <m/>
    <n v="0"/>
  </r>
  <r>
    <s v="1237"/>
    <d v="2022-04-29T00:00:00"/>
    <s v="9954/5955"/>
    <d v="2022-04-29T00:00:00"/>
    <s v="Entreprise Q"/>
    <s v="Affaire S"/>
    <x v="3"/>
    <x v="16"/>
    <x v="53"/>
    <n v="2"/>
    <s v="P"/>
    <m/>
    <m/>
    <s v="1/A"/>
    <d v="2022-05-03T00:00:00"/>
    <d v="2022-05-06T00:00:00"/>
    <m/>
    <s v="MC"/>
    <n v="2"/>
    <m/>
    <n v="0"/>
  </r>
  <r>
    <s v="1238"/>
    <d v="2022-04-29T00:00:00"/>
    <s v="9954/5954"/>
    <d v="2022-04-29T00:00:00"/>
    <s v="Entreprise Q"/>
    <s v="Affaire C"/>
    <x v="1"/>
    <x v="17"/>
    <x v="54"/>
    <n v="3"/>
    <s v="P"/>
    <m/>
    <m/>
    <s v="1/A"/>
    <d v="2022-05-03T00:00:00"/>
    <d v="2022-05-06T00:00:00"/>
    <m/>
    <s v="MC"/>
    <n v="3"/>
    <m/>
    <n v="0"/>
  </r>
  <r>
    <s v="1239"/>
    <d v="2022-04-29T00:00:00"/>
    <s v="9954/5915"/>
    <d v="2022-04-29T00:00:00"/>
    <s v="Entreprise Q"/>
    <s v="Affaire C"/>
    <x v="1"/>
    <x v="18"/>
    <x v="55"/>
    <n v="19720.38"/>
    <s v="BE"/>
    <m/>
    <m/>
    <s v="1/A"/>
    <d v="2022-05-03T00:00:00"/>
    <d v="2022-05-06T00:00:00"/>
    <m/>
    <s v="MC"/>
    <n v="19720.38"/>
    <m/>
    <n v="0"/>
  </r>
  <r>
    <s v="1240"/>
    <d v="2022-04-29T00:00:00"/>
    <s v="9599-565"/>
    <d v="2022-04-29T00:00:00"/>
    <s v="Entreprise Q"/>
    <s v="Affaire O"/>
    <x v="0"/>
    <x v="0"/>
    <x v="0"/>
    <n v="317.76"/>
    <s v="U"/>
    <m/>
    <m/>
    <s v="1/H"/>
    <d v="2022-04-29T00:00:00"/>
    <d v="2022-05-05T00:00:00"/>
    <d v="2022-05-06T00:00:00"/>
    <d v="2022-05-09T00:00:00"/>
    <n v="317.76"/>
    <d v="2022-05-12T00:00:00"/>
    <n v="13"/>
  </r>
  <r>
    <s v="1241"/>
    <d v="2022-04-29T00:00:00"/>
    <s v="DP-9599-56"/>
    <d v="2022-04-29T00:00:00"/>
    <s v="Entreprise V"/>
    <s v="Affaire C"/>
    <x v="1"/>
    <x v="1"/>
    <x v="56"/>
    <n v="7711.2"/>
    <s v="BE"/>
    <m/>
    <m/>
    <s v="1/A"/>
    <d v="2022-05-03T00:00:00"/>
    <d v="2022-05-06T00:00:00"/>
    <m/>
    <s v="MC"/>
    <n v="7711.2"/>
    <m/>
    <n v="0"/>
  </r>
  <r>
    <s v="1242"/>
    <d v="2022-04-29T00:00:00"/>
    <s v="DP-9599-57"/>
    <d v="2022-04-29T00:00:00"/>
    <s v="Entreprise V"/>
    <s v="Affaire C"/>
    <x v="1"/>
    <x v="1"/>
    <x v="57"/>
    <n v="2316"/>
    <s v="BE"/>
    <m/>
    <m/>
    <s v="1/A"/>
    <d v="2022-05-03T00:00:00"/>
    <d v="2022-05-06T00:00:00"/>
    <m/>
    <s v="MC"/>
    <n v="2316"/>
    <m/>
    <n v="0"/>
  </r>
  <r>
    <s v="1243"/>
    <d v="2022-04-29T00:00:00"/>
    <n v="51"/>
    <d v="2022-04-29T00:00:00"/>
    <s v="Entreprise E"/>
    <s v="Affaire C"/>
    <x v="1"/>
    <x v="1"/>
    <x v="58"/>
    <n v="5400"/>
    <s v="BE"/>
    <m/>
    <m/>
    <s v="1/A"/>
    <m/>
    <m/>
    <m/>
    <m/>
    <n v="5400"/>
    <m/>
    <n v="0"/>
  </r>
  <r>
    <s v="1244"/>
    <d v="2022-04-29T00:00:00"/>
    <n v="9"/>
    <d v="2022-04-29T00:00:00"/>
    <s v="Entreprise Q"/>
    <s v="Affaire C"/>
    <x v="1"/>
    <x v="4"/>
    <x v="59"/>
    <n v="38427.96"/>
    <s v="P"/>
    <m/>
    <m/>
    <s v="1/A"/>
    <d v="2022-05-03T00:00:00"/>
    <d v="2022-05-06T00:00:00"/>
    <m/>
    <s v="MC"/>
    <n v="38427.96"/>
    <m/>
    <n v="0"/>
  </r>
  <r>
    <s v="1245"/>
    <d v="2022-04-29T00:00:00"/>
    <s v="9599-571"/>
    <d v="2022-04-29T00:00:00"/>
    <s v="Entreprise Q"/>
    <s v="Affaire C"/>
    <x v="1"/>
    <x v="0"/>
    <x v="0"/>
    <n v="29047.74"/>
    <s v="P"/>
    <m/>
    <m/>
    <s v="1/A"/>
    <m/>
    <m/>
    <m/>
    <m/>
    <n v="29047.74"/>
    <m/>
    <n v="0"/>
  </r>
  <r>
    <s v="1247"/>
    <d v="2022-04-29T00:00:00"/>
    <n v="995455585"/>
    <d v="2022-04-29T00:00:00"/>
    <s v="Entreprise Q"/>
    <s v="Affaire O"/>
    <x v="0"/>
    <x v="0"/>
    <x v="31"/>
    <n v="15220.61"/>
    <s v="U"/>
    <m/>
    <m/>
    <s v="1/H"/>
    <d v="2022-04-29T00:00:00"/>
    <d v="2022-05-05T00:00:00"/>
    <d v="2022-05-06T00:00:00"/>
    <d v="2022-05-09T00:00:00"/>
    <n v="15220.61"/>
    <d v="2022-05-12T00:00:00"/>
    <n v="13"/>
  </r>
  <r>
    <s v="1248"/>
    <d v="2022-04-29T00:00:00"/>
    <n v="1599555816"/>
    <d v="2022-04-29T00:00:00"/>
    <s v="Entreprise A"/>
    <s v="Affaire S"/>
    <x v="3"/>
    <x v="19"/>
    <x v="60"/>
    <n v="147718.49"/>
    <s v="L"/>
    <m/>
    <m/>
    <s v="1/A"/>
    <d v="2022-05-03T00:00:00"/>
    <d v="2022-05-06T00:00:00"/>
    <m/>
    <s v="MC"/>
    <n v="147718.49"/>
    <m/>
    <n v="0"/>
  </r>
  <r>
    <s v="1249"/>
    <d v="2022-04-29T00:00:00"/>
    <s v="5643"/>
    <d v="2022-04-29T00:00:00"/>
    <s v="Entreprise M"/>
    <s v="Affaire C"/>
    <x v="1"/>
    <x v="20"/>
    <x v="61"/>
    <n v="216.19"/>
    <s v="BE"/>
    <m/>
    <m/>
    <s v="1/A"/>
    <d v="2022-05-03T00:00:00"/>
    <d v="2022-05-06T00:00:00"/>
    <m/>
    <s v="MC"/>
    <n v="216.19"/>
    <m/>
    <n v="0"/>
  </r>
  <r>
    <s v="1250"/>
    <d v="2022-04-29T00:00:00"/>
    <s v="5644"/>
    <d v="2022-04-29T00:00:00"/>
    <s v="Entreprise M"/>
    <s v="Affaire C"/>
    <x v="1"/>
    <x v="21"/>
    <x v="61"/>
    <n v="3708"/>
    <s v="BE"/>
    <m/>
    <m/>
    <s v="1/A"/>
    <d v="2022-05-03T00:00:00"/>
    <d v="2022-05-06T00:00:00"/>
    <m/>
    <s v="MC"/>
    <n v="3708"/>
    <m/>
    <n v="0"/>
  </r>
  <r>
    <s v="1251"/>
    <d v="2022-04-29T00:00:00"/>
    <s v="9954555568/914A5"/>
    <d v="2022-04-29T00:00:00"/>
    <s v="Entreprise Q"/>
    <s v="Affaire O"/>
    <x v="0"/>
    <x v="5"/>
    <x v="62"/>
    <n v="10991.37"/>
    <s v="P"/>
    <m/>
    <m/>
    <s v="-"/>
    <d v="2022-05-03T00:00:00"/>
    <d v="2022-05-06T00:00:00"/>
    <d v="2022-05-06T00:00:00"/>
    <d v="2022-05-06T00:00:00"/>
    <n v="10991.37"/>
    <d v="2022-05-06T00:00:00"/>
    <n v="3"/>
  </r>
  <r>
    <s v="1252"/>
    <d v="2022-04-29T00:00:00"/>
    <s v="9954555579/914A5"/>
    <d v="2022-04-29T00:00:00"/>
    <s v="Entreprise Q"/>
    <s v="Affaire O"/>
    <x v="0"/>
    <x v="1"/>
    <x v="63"/>
    <n v="1412.54"/>
    <s v="P"/>
    <m/>
    <m/>
    <s v="1/A"/>
    <d v="2022-05-03T00:00:00"/>
    <d v="2022-05-06T00:00:00"/>
    <m/>
    <s v="MC"/>
    <n v="1412.54"/>
    <m/>
    <n v="0"/>
  </r>
  <r>
    <s v="1260"/>
    <d v="2022-04-29T00:00:00"/>
    <n v="49133"/>
    <d v="2022-04-29T00:00:00"/>
    <s v="Entreprise M"/>
    <s v="Affaire O"/>
    <x v="0"/>
    <x v="0"/>
    <x v="36"/>
    <n v="6664"/>
    <s v="U"/>
    <m/>
    <m/>
    <s v="1/D"/>
    <m/>
    <m/>
    <m/>
    <m/>
    <n v="6664"/>
    <m/>
    <n v="0"/>
  </r>
  <r>
    <s v="1261"/>
    <d v="2022-04-29T00:00:00"/>
    <n v="49139"/>
    <d v="2022-04-29T00:00:00"/>
    <s v="Entreprise M"/>
    <s v="Affaire O"/>
    <x v="0"/>
    <x v="0"/>
    <x v="36"/>
    <n v="6664"/>
    <s v="U"/>
    <m/>
    <m/>
    <s v="1/A"/>
    <m/>
    <m/>
    <m/>
    <m/>
    <n v="6664"/>
    <m/>
    <n v="0"/>
  </r>
  <r>
    <s v="1262"/>
    <d v="2022-05-03T00:00:00"/>
    <n v="99555459"/>
    <d v="2022-05-03T00:00:00"/>
    <s v="Entreprise V"/>
    <s v="Affaire S"/>
    <x v="3"/>
    <x v="1"/>
    <x v="34"/>
    <n v="303.60000000000002"/>
    <s v="L"/>
    <m/>
    <m/>
    <s v="1/A"/>
    <d v="2022-05-03T00:00:00"/>
    <d v="2022-05-06T00:00:00"/>
    <m/>
    <s v="MC"/>
    <n v="303.60000000000002"/>
    <m/>
    <n v="0"/>
  </r>
  <r>
    <s v="1263"/>
    <d v="2022-05-03T00:00:00"/>
    <n v="99555448"/>
    <d v="2022-05-03T00:00:00"/>
    <s v="Entreprise V"/>
    <s v="Affaire B"/>
    <x v="2"/>
    <x v="1"/>
    <x v="34"/>
    <n v="21728.74"/>
    <s v="P"/>
    <m/>
    <m/>
    <s v="1/A"/>
    <d v="2022-05-03T00:00:00"/>
    <d v="2022-05-06T00:00:00"/>
    <m/>
    <s v="MC"/>
    <n v="21728.74"/>
    <m/>
    <n v="0"/>
  </r>
  <r>
    <s v="1264"/>
    <d v="2022-05-03T00:00:00"/>
    <n v="99555451"/>
    <d v="2022-05-03T00:00:00"/>
    <s v="Entreprise V"/>
    <s v="Affaire S"/>
    <x v="3"/>
    <x v="1"/>
    <x v="34"/>
    <n v="2376"/>
    <s v="C"/>
    <m/>
    <m/>
    <s v="1/A"/>
    <d v="2022-05-03T00:00:00"/>
    <d v="2022-05-05T00:00:00"/>
    <d v="2022-05-06T00:00:00"/>
    <d v="2022-05-09T00:00:00"/>
    <n v="2376"/>
    <d v="2022-05-11T00:00:00"/>
    <n v="8"/>
  </r>
  <r>
    <s v="1265"/>
    <d v="2022-05-03T00:00:00"/>
    <n v="99555455"/>
    <d v="2022-05-03T00:00:00"/>
    <s v="Entreprise V"/>
    <s v="Affaire B"/>
    <x v="2"/>
    <x v="1"/>
    <x v="34"/>
    <n v="10"/>
    <s v="P"/>
    <m/>
    <m/>
    <s v="1/A"/>
    <d v="2022-05-03T00:00:00"/>
    <d v="2022-05-06T00:00:00"/>
    <m/>
    <s v="MC"/>
    <n v="10"/>
    <m/>
    <n v="0"/>
  </r>
  <r>
    <s v="1266"/>
    <d v="2022-05-03T00:00:00"/>
    <n v="99553345"/>
    <d v="2022-05-03T00:00:00"/>
    <s v="Entreprise V"/>
    <s v="Affaire O"/>
    <x v="0"/>
    <x v="0"/>
    <x v="0"/>
    <n v="65008.56"/>
    <s v="M"/>
    <m/>
    <m/>
    <s v="1/A"/>
    <m/>
    <m/>
    <m/>
    <m/>
    <n v="65008.56"/>
    <m/>
    <n v="0"/>
  </r>
  <r>
    <s v="1269"/>
    <d v="2022-05-03T00:00:00"/>
    <s v="9954/5959"/>
    <d v="2022-05-03T00:00:00"/>
    <s v="Entreprise Q"/>
    <s v="Affaire B"/>
    <x v="2"/>
    <x v="0"/>
    <x v="0"/>
    <n v="312062.94"/>
    <s v="U"/>
    <m/>
    <m/>
    <s v="1/H"/>
    <d v="2022-05-03T00:00:00"/>
    <d v="2022-05-05T00:00:00"/>
    <d v="2022-05-06T00:00:00"/>
    <d v="2022-05-09T00:00:00"/>
    <n v="312062.94"/>
    <d v="2022-05-11T00:00:00"/>
    <n v="8"/>
  </r>
  <r>
    <s v="127"/>
    <d v="2022-01-13T00:00:00"/>
    <s v="31/54944983"/>
    <d v="2022-01-13T00:00:00"/>
    <s v="Entreprise C"/>
    <s v="Affaire C"/>
    <x v="1"/>
    <x v="0"/>
    <x v="0"/>
    <s v="127"/>
    <s v="R"/>
    <m/>
    <m/>
    <s v="1/W"/>
    <d v="2022-01-24T00:00:00"/>
    <d v="2022-01-24T00:00:00"/>
    <d v="2022-01-24T00:00:00"/>
    <d v="2022-01-24T00:00:00"/>
    <s v="127"/>
    <d v="2022-01-26T00:00:00"/>
    <n v="2"/>
  </r>
  <r>
    <s v="1270"/>
    <d v="2022-05-03T00:00:00"/>
    <n v="95993581"/>
    <d v="2022-05-03T00:00:00"/>
    <s v="Entreprise Q"/>
    <s v="Affaire S"/>
    <x v="3"/>
    <x v="1"/>
    <x v="30"/>
    <n v="1"/>
    <s v="C"/>
    <m/>
    <m/>
    <s v="1/A"/>
    <d v="2022-05-03T00:00:00"/>
    <d v="2022-05-06T00:00:00"/>
    <m/>
    <s v="MC "/>
    <n v="1"/>
    <m/>
    <n v="0"/>
  </r>
  <r>
    <s v="1271"/>
    <d v="2022-05-03T00:00:00"/>
    <n v="95993589"/>
    <d v="2022-05-03T00:00:00"/>
    <s v="Entreprise Q"/>
    <s v="Affaire C"/>
    <x v="1"/>
    <x v="1"/>
    <x v="30"/>
    <n v="2"/>
    <s v="BE"/>
    <m/>
    <m/>
    <s v="1/A"/>
    <d v="2022-05-03T00:00:00"/>
    <d v="2022-05-06T00:00:00"/>
    <m/>
    <s v="MC"/>
    <n v="2"/>
    <d v="2022-05-17T00:00:00"/>
    <n v="14"/>
  </r>
  <r>
    <s v="1273"/>
    <d v="2022-05-03T00:00:00"/>
    <n v="95993575"/>
    <d v="2022-05-03T00:00:00"/>
    <s v="Entreprise Q"/>
    <s v="Affaire B"/>
    <x v="2"/>
    <x v="0"/>
    <x v="0"/>
    <n v="3"/>
    <s v="B"/>
    <m/>
    <m/>
    <s v="1/D"/>
    <d v="2022-05-03T00:00:00"/>
    <d v="2022-05-12T00:00:00"/>
    <m/>
    <m/>
    <n v="3"/>
    <m/>
    <n v="0"/>
  </r>
  <r>
    <s v="1274"/>
    <d v="2022-05-03T00:00:00"/>
    <n v="95993576"/>
    <d v="2022-05-03T00:00:00"/>
    <s v="Entreprise Q"/>
    <s v="Affaire B"/>
    <x v="2"/>
    <x v="0"/>
    <x v="0"/>
    <n v="19720.38"/>
    <s v="P"/>
    <m/>
    <m/>
    <s v="1/A"/>
    <m/>
    <m/>
    <m/>
    <m/>
    <n v="19720.38"/>
    <m/>
    <n v="0"/>
  </r>
  <r>
    <s v="1275"/>
    <d v="2022-05-03T00:00:00"/>
    <n v="15739"/>
    <d v="2022-05-03T00:00:00"/>
    <s v="Entreprise E"/>
    <s v="Affaire O"/>
    <x v="0"/>
    <x v="0"/>
    <x v="0"/>
    <n v="317.76"/>
    <s v="C"/>
    <m/>
    <m/>
    <s v="1/A"/>
    <m/>
    <m/>
    <m/>
    <m/>
    <n v="317.76"/>
    <m/>
    <n v="0"/>
  </r>
  <r>
    <s v="1276"/>
    <d v="2022-05-03T00:00:00"/>
    <s v="MC-CA99-5519"/>
    <d v="2022-05-03T00:00:00"/>
    <s v="Entreprise Q"/>
    <s v="Affaire S"/>
    <x v="3"/>
    <x v="0"/>
    <x v="0"/>
    <n v="7711.2"/>
    <s v="C"/>
    <m/>
    <m/>
    <s v="1/A"/>
    <m/>
    <m/>
    <m/>
    <m/>
    <n v="7711.2"/>
    <m/>
    <n v="0"/>
  </r>
  <r>
    <s v="1277"/>
    <d v="2022-05-03T00:00:00"/>
    <s v="CAC553985"/>
    <d v="2022-05-03T00:00:00"/>
    <s v="Entreprise Q"/>
    <s v="Affaire O"/>
    <x v="0"/>
    <x v="0"/>
    <x v="0"/>
    <n v="2316"/>
    <s v="U"/>
    <m/>
    <m/>
    <s v="1/H"/>
    <d v="2022-05-03T00:00:00"/>
    <d v="2022-05-05T00:00:00"/>
    <d v="2022-05-06T00:00:00"/>
    <d v="2022-05-09T00:00:00"/>
    <n v="2316"/>
    <d v="2022-05-12T00:00:00"/>
    <n v="9"/>
  </r>
  <r>
    <s v="1278"/>
    <d v="2022-05-03T00:00:00"/>
    <s v="99-559791"/>
    <d v="2022-05-03T00:00:00"/>
    <s v="Entreprise B"/>
    <s v="Affaire B"/>
    <x v="2"/>
    <x v="0"/>
    <x v="0"/>
    <n v="5400"/>
    <s v="P"/>
    <m/>
    <m/>
    <s v="1/A"/>
    <m/>
    <m/>
    <m/>
    <m/>
    <n v="5400"/>
    <m/>
    <n v="0"/>
  </r>
  <r>
    <s v="1279"/>
    <d v="2022-05-03T00:00:00"/>
    <n v="15494"/>
    <d v="2022-05-03T00:00:00"/>
    <s v="Entreprise E"/>
    <s v="Affaire C"/>
    <x v="1"/>
    <x v="0"/>
    <x v="0"/>
    <n v="38427.96"/>
    <s v="L"/>
    <m/>
    <m/>
    <s v="1/A"/>
    <m/>
    <m/>
    <m/>
    <m/>
    <n v="38427.96"/>
    <m/>
    <n v="0"/>
  </r>
  <r>
    <s v="1280"/>
    <d v="2022-05-03T00:00:00"/>
    <s v="P99-5135"/>
    <d v="2022-05-03T00:00:00"/>
    <s v="Entreprise M"/>
    <s v="Affaire C"/>
    <x v="1"/>
    <x v="0"/>
    <x v="0"/>
    <n v="29047.74"/>
    <s v="P"/>
    <m/>
    <m/>
    <s v="1/E"/>
    <d v="2022-04-29T00:00:00"/>
    <d v="2022-05-05T00:00:00"/>
    <d v="2022-05-06T00:00:00"/>
    <m/>
    <n v="29047.74"/>
    <m/>
    <n v="0"/>
  </r>
  <r>
    <s v="1281"/>
    <d v="2022-05-03T00:00:00"/>
    <s v="C99-5331"/>
    <d v="2022-05-03T00:00:00"/>
    <s v="Entreprise G"/>
    <s v="Affaire C"/>
    <x v="1"/>
    <x v="0"/>
    <x v="0"/>
    <n v="15220.61"/>
    <s v="P"/>
    <m/>
    <m/>
    <s v="1/E"/>
    <d v="2022-04-29T00:00:00"/>
    <d v="2022-05-05T00:00:00"/>
    <m/>
    <m/>
    <n v="15220.61"/>
    <m/>
    <n v="0"/>
  </r>
  <r>
    <s v="1282"/>
    <d v="2022-05-04T00:00:00"/>
    <s v="ET98.99.5199"/>
    <d v="2022-05-04T00:00:00"/>
    <s v="Entreprise M"/>
    <s v="Affaire B"/>
    <x v="2"/>
    <x v="22"/>
    <x v="64"/>
    <n v="147718.49"/>
    <s v="B"/>
    <m/>
    <m/>
    <s v="1/A"/>
    <d v="2022-05-03T00:00:00"/>
    <d v="2022-05-06T00:00:00"/>
    <m/>
    <s v="MC"/>
    <n v="147718.49"/>
    <m/>
    <n v="0"/>
  </r>
  <r>
    <s v="1283"/>
    <d v="2022-05-04T00:00:00"/>
    <s v="ET98.99.5116"/>
    <d v="2022-05-04T00:00:00"/>
    <s v="Entreprise M"/>
    <s v="Affaire A"/>
    <x v="0"/>
    <x v="23"/>
    <x v="65"/>
    <n v="216.19"/>
    <s v="B"/>
    <m/>
    <m/>
    <s v="1/E"/>
    <d v="2022-05-04T00:00:00"/>
    <d v="2022-05-06T00:00:00"/>
    <d v="2022-05-06T00:00:00"/>
    <d v="2022-05-06T00:00:00"/>
    <n v="216.19"/>
    <d v="2022-05-06T00:00:00"/>
    <n v="2"/>
  </r>
  <r>
    <s v="1284"/>
    <d v="2022-05-03T00:00:00"/>
    <s v="C95199535"/>
    <d v="2022-05-03T00:00:00"/>
    <s v="Entreprise E"/>
    <s v="Affaire C"/>
    <x v="1"/>
    <x v="24"/>
    <x v="66"/>
    <n v="3708"/>
    <s v="BE"/>
    <m/>
    <m/>
    <s v="1/A"/>
    <d v="2022-05-04T00:00:00"/>
    <d v="2022-05-06T00:00:00"/>
    <m/>
    <s v="MC"/>
    <n v="3708"/>
    <m/>
    <n v="0"/>
  </r>
  <r>
    <s v="1286"/>
    <d v="2022-05-04T00:00:00"/>
    <s v="99 5138 NG"/>
    <d v="2022-05-04T00:00:00"/>
    <s v="Entreprise V"/>
    <s v="Affaire B"/>
    <x v="2"/>
    <x v="0"/>
    <x v="0"/>
    <n v="10991.37"/>
    <s v="W"/>
    <m/>
    <m/>
    <s v="1/A"/>
    <m/>
    <m/>
    <m/>
    <m/>
    <n v="10991.37"/>
    <m/>
    <n v="0"/>
  </r>
  <r>
    <s v="1287"/>
    <d v="2022-05-04T00:00:00"/>
    <s v="99 5139 NG"/>
    <d v="2022-05-04T00:00:00"/>
    <s v="Entreprise V"/>
    <s v="Affaire B"/>
    <x v="2"/>
    <x v="0"/>
    <x v="0"/>
    <n v="1412.54"/>
    <s v="W"/>
    <m/>
    <m/>
    <s v="1/A"/>
    <m/>
    <m/>
    <m/>
    <m/>
    <n v="1412.54"/>
    <m/>
    <n v="0"/>
  </r>
  <r>
    <s v="1288"/>
    <d v="2022-05-04T00:00:00"/>
    <s v="99 5145 NG"/>
    <d v="2022-05-04T00:00:00"/>
    <s v="Entreprise V"/>
    <s v="Affaire B"/>
    <x v="2"/>
    <x v="0"/>
    <x v="0"/>
    <n v="6664"/>
    <s v="W"/>
    <m/>
    <m/>
    <s v="1/A"/>
    <m/>
    <m/>
    <m/>
    <m/>
    <n v="6664"/>
    <m/>
    <n v="0"/>
  </r>
  <r>
    <s v="1289"/>
    <d v="2022-05-04T00:00:00"/>
    <s v="99 5141 NG"/>
    <d v="2022-05-04T00:00:00"/>
    <s v="Entreprise V"/>
    <s v="Affaire C"/>
    <x v="1"/>
    <x v="0"/>
    <x v="0"/>
    <n v="6664"/>
    <s v="W"/>
    <m/>
    <m/>
    <s v="1/A"/>
    <m/>
    <m/>
    <m/>
    <m/>
    <n v="6664"/>
    <m/>
    <n v="0"/>
  </r>
  <r>
    <s v="1290"/>
    <d v="2022-05-04T00:00:00"/>
    <s v="95 99"/>
    <d v="2022-05-04T00:00:00"/>
    <s v="Entreprise V"/>
    <s v="Affaire B"/>
    <x v="2"/>
    <x v="0"/>
    <x v="67"/>
    <n v="303.60000000000002"/>
    <s v="W"/>
    <m/>
    <m/>
    <s v="1/A"/>
    <m/>
    <m/>
    <m/>
    <m/>
    <n v="303.60000000000002"/>
    <m/>
    <n v="0"/>
  </r>
  <r>
    <s v="1291"/>
    <d v="2022-05-04T00:00:00"/>
    <s v="91 99"/>
    <d v="2022-05-04T00:00:00"/>
    <s v="Entreprise V"/>
    <s v="Affaire B"/>
    <x v="2"/>
    <x v="0"/>
    <x v="68"/>
    <n v="21728.74"/>
    <s v="W"/>
    <m/>
    <m/>
    <s v="1/A"/>
    <m/>
    <m/>
    <m/>
    <m/>
    <n v="21728.74"/>
    <m/>
    <n v="0"/>
  </r>
  <r>
    <s v="1292"/>
    <d v="2022-05-04T00:00:00"/>
    <s v="PACA 99 9655515119"/>
    <d v="2022-05-04T00:00:00"/>
    <s v="Entreprise D"/>
    <s v="Affaire B"/>
    <x v="2"/>
    <x v="0"/>
    <x v="0"/>
    <n v="2376"/>
    <s v="P"/>
    <m/>
    <m/>
    <s v="1/A"/>
    <m/>
    <m/>
    <m/>
    <m/>
    <n v="2376"/>
    <m/>
    <n v="0"/>
  </r>
  <r>
    <s v="1293"/>
    <d v="2022-05-04T00:00:00"/>
    <s v="561"/>
    <d v="2022-05-04T00:00:00"/>
    <s v="Entreprise C"/>
    <s v="Affaire O"/>
    <x v="0"/>
    <x v="0"/>
    <x v="0"/>
    <n v="10"/>
    <s v="P"/>
    <m/>
    <m/>
    <s v="1/A"/>
    <m/>
    <m/>
    <m/>
    <m/>
    <n v="10"/>
    <m/>
    <n v="0"/>
  </r>
  <r>
    <s v="1296"/>
    <d v="2022-05-04T00:00:00"/>
    <s v="-"/>
    <d v="2022-05-04T00:00:00"/>
    <s v="Entreprise Q"/>
    <s v="Affaire C"/>
    <x v="1"/>
    <x v="1"/>
    <x v="22"/>
    <n v="65008.56"/>
    <s v="P"/>
    <m/>
    <m/>
    <s v="1/E"/>
    <d v="2022-05-04T00:00:00"/>
    <d v="2022-05-05T00:00:00"/>
    <d v="2022-05-06T00:00:00"/>
    <d v="2022-05-09T00:00:00"/>
    <n v="65008.56"/>
    <d v="2022-05-12T00:00:00"/>
    <n v="8"/>
  </r>
  <r>
    <s v="1299"/>
    <d v="2022-05-04T00:00:00"/>
    <s v="9954555516/M51B1"/>
    <d v="2022-05-04T00:00:00"/>
    <s v="Entreprise Q"/>
    <s v="Affaire B"/>
    <x v="2"/>
    <x v="4"/>
    <x v="69"/>
    <n v="312062.94"/>
    <s v="U"/>
    <m/>
    <m/>
    <s v="1/H"/>
    <d v="2022-05-04T00:00:00"/>
    <d v="2022-05-05T00:00:00"/>
    <d v="2022-05-06T00:00:00"/>
    <d v="2022-05-09T00:00:00"/>
    <n v="312062.94"/>
    <d v="2022-05-11T00:00:00"/>
    <n v="7"/>
  </r>
  <r>
    <s v="130"/>
    <d v="2022-01-13T00:00:00"/>
    <s v="31/54956543"/>
    <d v="2022-01-13T00:00:00"/>
    <s v="Entreprise C"/>
    <s v="Affaire C"/>
    <x v="1"/>
    <x v="0"/>
    <x v="0"/>
    <n v="1080.22"/>
    <s v="R"/>
    <m/>
    <m/>
    <s v="1/W"/>
    <d v="2022-01-24T00:00:00"/>
    <d v="2022-01-24T00:00:00"/>
    <d v="2022-01-24T00:00:00"/>
    <d v="2022-01-24T00:00:00"/>
    <n v="1080.22"/>
    <d v="2022-01-26T00:00:00"/>
    <n v="2"/>
  </r>
  <r>
    <s v="1300"/>
    <d v="2022-05-04T00:00:00"/>
    <s v="9954/1555"/>
    <d v="2022-05-04T00:00:00"/>
    <s v="Entreprise Q"/>
    <s v="Affaire S"/>
    <x v="3"/>
    <x v="0"/>
    <x v="0"/>
    <n v="15607.46"/>
    <s v="P"/>
    <m/>
    <m/>
    <s v="1/A"/>
    <m/>
    <m/>
    <m/>
    <m/>
    <n v="15607.46"/>
    <m/>
    <n v="0"/>
  </r>
  <r>
    <s v="1301"/>
    <d v="2022-05-04T00:00:00"/>
    <s v="C/99/539"/>
    <d v="2022-05-04T00:00:00"/>
    <s v="Entreprise Q"/>
    <s v="Affaire O"/>
    <x v="0"/>
    <x v="0"/>
    <x v="0"/>
    <n v="11340"/>
    <s v="U"/>
    <m/>
    <m/>
    <s v="1/H"/>
    <d v="2022-05-04T00:00:00"/>
    <d v="2022-05-05T00:00:00"/>
    <d v="2022-05-06T00:00:00"/>
    <d v="2022-05-09T00:00:00"/>
    <n v="11340"/>
    <d v="2022-05-12T00:00:00"/>
    <n v="8"/>
  </r>
  <r>
    <s v="1302"/>
    <d v="2022-05-04T00:00:00"/>
    <s v="B.99.549"/>
    <d v="2022-05-04T00:00:00"/>
    <s v="Entreprise E"/>
    <s v="Affaire B"/>
    <x v="2"/>
    <x v="0"/>
    <x v="0"/>
    <n v="1212470.04"/>
    <s v="B"/>
    <m/>
    <m/>
    <s v="1/A"/>
    <m/>
    <m/>
    <m/>
    <m/>
    <n v="1212470.04"/>
    <m/>
    <n v="0"/>
  </r>
  <r>
    <s v="1303"/>
    <d v="2022-05-06T00:00:00"/>
    <n v="99555458"/>
    <d v="2022-05-06T00:00:00"/>
    <s v="Entreprise V"/>
    <s v="Affaire B"/>
    <x v="2"/>
    <x v="8"/>
    <x v="70"/>
    <n v="301247.24"/>
    <s v="P"/>
    <m/>
    <m/>
    <s v="1/E"/>
    <d v="2022-05-06T00:00:00"/>
    <d v="2022-05-11T00:00:00"/>
    <d v="2022-05-12T00:00:00"/>
    <d v="2022-05-16T00:00:00"/>
    <n v="301247.24"/>
    <m/>
    <n v="0"/>
  </r>
  <r>
    <s v="1303"/>
    <d v="2022-05-04T00:00:00"/>
    <s v="B.99.546"/>
    <d v="2022-05-04T00:00:00"/>
    <s v="Entreprise E"/>
    <s v="Affaire C"/>
    <x v="1"/>
    <x v="10"/>
    <x v="71"/>
    <n v="2150.7800000000002"/>
    <s v="B"/>
    <m/>
    <m/>
    <s v="1/G"/>
    <d v="2022-05-04T00:00:00"/>
    <d v="2022-05-11T00:00:00"/>
    <d v="2022-05-12T00:00:00"/>
    <d v="2022-05-16T00:00:00"/>
    <n v="2150.7800000000002"/>
    <m/>
    <n v="0"/>
  </r>
  <r>
    <s v="1304"/>
    <d v="2022-05-04T00:00:00"/>
    <s v="99148 54"/>
    <d v="2022-05-04T00:00:00"/>
    <s v="Entreprise C"/>
    <s v="Affaire O"/>
    <x v="0"/>
    <x v="0"/>
    <x v="0"/>
    <n v="24142.32"/>
    <s v="C"/>
    <m/>
    <m/>
    <s v="1/A"/>
    <m/>
    <m/>
    <m/>
    <m/>
    <n v="24142.32"/>
    <m/>
    <n v="0"/>
  </r>
  <r>
    <s v="1305"/>
    <d v="2022-05-04T00:00:00"/>
    <n v="1599555859"/>
    <d v="2022-05-04T00:00:00"/>
    <s v="Entreprise A"/>
    <s v="Affaire A"/>
    <x v="0"/>
    <x v="0"/>
    <x v="0"/>
    <n v="6240"/>
    <s v="B"/>
    <m/>
    <m/>
    <s v="1/A"/>
    <m/>
    <m/>
    <m/>
    <m/>
    <n v="6240"/>
    <m/>
    <n v="0"/>
  </r>
  <r>
    <s v="1306"/>
    <d v="2022-05-04T00:00:00"/>
    <n v="1599555857"/>
    <d v="2022-05-04T00:00:00"/>
    <s v="Entreprise A"/>
    <s v="Affaire B"/>
    <x v="2"/>
    <x v="0"/>
    <x v="0"/>
    <n v="1"/>
    <s v="B"/>
    <m/>
    <m/>
    <s v="1/A"/>
    <m/>
    <m/>
    <m/>
    <m/>
    <n v="1"/>
    <m/>
    <n v="0"/>
  </r>
  <r>
    <s v="1307"/>
    <d v="2022-05-04T00:00:00"/>
    <n v="1599555858"/>
    <d v="2022-05-04T00:00:00"/>
    <s v="Entreprise A"/>
    <s v="Affaire A"/>
    <x v="0"/>
    <x v="0"/>
    <x v="0"/>
    <n v="2"/>
    <s v="B"/>
    <m/>
    <m/>
    <s v="1/A"/>
    <m/>
    <m/>
    <m/>
    <m/>
    <n v="2"/>
    <m/>
    <n v="0"/>
  </r>
  <r>
    <s v="1308"/>
    <d v="2022-05-05T00:00:00"/>
    <s v="CAMC-99545555"/>
    <d v="2022-05-05T00:00:00"/>
    <s v="Entreprise G"/>
    <s v="Affaire B"/>
    <x v="2"/>
    <x v="0"/>
    <x v="0"/>
    <n v="3"/>
    <s v="B"/>
    <m/>
    <m/>
    <s v="1/G"/>
    <d v="2022-05-09T00:00:00"/>
    <d v="2022-05-12T00:00:00"/>
    <m/>
    <m/>
    <n v="3"/>
    <m/>
    <n v="0"/>
  </r>
  <r>
    <s v="1310"/>
    <d v="2022-05-05T00:00:00"/>
    <s v="959199.PM.49"/>
    <d v="2022-05-05T00:00:00"/>
    <s v="Entreprise D"/>
    <s v="Affaire O"/>
    <x v="0"/>
    <x v="0"/>
    <x v="31"/>
    <n v="19720.38"/>
    <s v="U"/>
    <m/>
    <m/>
    <s v="1/A"/>
    <m/>
    <m/>
    <m/>
    <m/>
    <n v="19720.38"/>
    <m/>
    <n v="0"/>
  </r>
  <r>
    <s v="1311"/>
    <d v="2022-05-05T00:00:00"/>
    <s v="CAMC-99-54-5559"/>
    <d v="2022-05-05T00:00:00"/>
    <s v="Entreprise G"/>
    <s v="Affaire O"/>
    <x v="0"/>
    <x v="21"/>
    <x v="72"/>
    <n v="317.76"/>
    <s v="U"/>
    <m/>
    <m/>
    <s v="1/A"/>
    <m/>
    <m/>
    <m/>
    <m/>
    <n v="317.76"/>
    <m/>
    <n v="0"/>
  </r>
  <r>
    <s v="1315"/>
    <d v="2022-05-05T00:00:00"/>
    <s v="199385-99-5969"/>
    <d v="2022-05-05T00:00:00"/>
    <s v="Entreprise E"/>
    <s v="Affaire B"/>
    <x v="2"/>
    <x v="25"/>
    <x v="73"/>
    <n v="7711.2"/>
    <s v="B"/>
    <m/>
    <m/>
    <s v="1/D"/>
    <d v="2022-04-30T00:00:00"/>
    <d v="2022-05-11T00:00:00"/>
    <d v="2022-05-11T00:00:00"/>
    <d v="2022-05-16T00:00:00"/>
    <n v="7711.2"/>
    <m/>
    <n v="0"/>
  </r>
  <r>
    <s v="1316"/>
    <d v="2022-05-05T00:00:00"/>
    <s v="199679-99-5975"/>
    <d v="2022-05-05T00:00:00"/>
    <s v="Entreprise E"/>
    <s v="Affaire O"/>
    <x v="0"/>
    <x v="0"/>
    <x v="0"/>
    <n v="2316"/>
    <s v="H"/>
    <m/>
    <m/>
    <s v="1/A"/>
    <m/>
    <m/>
    <m/>
    <m/>
    <n v="2316"/>
    <m/>
    <n v="0"/>
  </r>
  <r>
    <s v="1317"/>
    <d v="2022-05-05T00:00:00"/>
    <s v="199385-99-5979"/>
    <d v="2022-05-05T00:00:00"/>
    <s v="Entreprise E"/>
    <s v="Affaire S"/>
    <x v="3"/>
    <x v="0"/>
    <x v="0"/>
    <n v="5400"/>
    <s v="L"/>
    <m/>
    <m/>
    <s v="1/A"/>
    <m/>
    <m/>
    <m/>
    <m/>
    <n v="5400"/>
    <m/>
    <n v="0"/>
  </r>
  <r>
    <s v="1318"/>
    <d v="2022-05-05T00:00:00"/>
    <s v="199679-99-5973"/>
    <d v="2022-05-05T00:00:00"/>
    <s v="Entreprise E"/>
    <s v="Affaire S"/>
    <x v="3"/>
    <x v="0"/>
    <x v="0"/>
    <n v="38427.96"/>
    <s v="L"/>
    <m/>
    <m/>
    <s v="1/A"/>
    <m/>
    <m/>
    <m/>
    <m/>
    <n v="38427.96"/>
    <m/>
    <n v="0"/>
  </r>
  <r>
    <s v="132"/>
    <d v="2022-01-13T00:00:00"/>
    <s v="91 5571 AC"/>
    <d v="2022-01-13T00:00:00"/>
    <s v="Entreprise V"/>
    <s v="Affaire A"/>
    <x v="0"/>
    <x v="0"/>
    <x v="0"/>
    <n v="29047.74"/>
    <s v="L"/>
    <m/>
    <m/>
    <s v="10/L"/>
    <d v="2022-01-13T00:00:00"/>
    <d v="2022-02-16T00:00:00"/>
    <d v="2022-02-16T00:00:00"/>
    <d v="2022-02-16T00:00:00"/>
    <n v="29047.74"/>
    <m/>
    <n v="0"/>
  </r>
  <r>
    <s v="1322"/>
    <d v="2022-05-05T00:00:00"/>
    <s v="31/55515385"/>
    <d v="2022-05-05T00:00:00"/>
    <s v="Entreprise C"/>
    <s v="Affaire C"/>
    <x v="1"/>
    <x v="0"/>
    <x v="0"/>
    <n v="15220.61"/>
    <s v="R"/>
    <m/>
    <m/>
    <s v="1/W"/>
    <d v="2022-05-06T00:00:00"/>
    <d v="2022-05-06T00:00:00"/>
    <d v="2022-05-06T00:00:00"/>
    <d v="2022-05-09T00:00:00"/>
    <n v="15220.61"/>
    <d v="2022-05-11T00:00:00"/>
    <n v="5"/>
  </r>
  <r>
    <s v="1324"/>
    <d v="2022-05-05T00:00:00"/>
    <s v="CA164551"/>
    <d v="2022-05-05T00:00:00"/>
    <s v="Entreprise Q"/>
    <s v="Affaire S"/>
    <x v="3"/>
    <x v="0"/>
    <x v="0"/>
    <n v="147718.49"/>
    <s v="P"/>
    <m/>
    <m/>
    <s v="1/A"/>
    <m/>
    <m/>
    <m/>
    <m/>
    <n v="147718.49"/>
    <m/>
    <n v="0"/>
  </r>
  <r>
    <s v="1325"/>
    <d v="2022-05-05T00:00:00"/>
    <s v="C995414"/>
    <d v="2022-05-05T00:00:00"/>
    <s v="Entreprise E"/>
    <s v="Affaire O"/>
    <x v="0"/>
    <x v="0"/>
    <x v="0"/>
    <n v="216.19"/>
    <s v="H"/>
    <m/>
    <m/>
    <s v="1/A"/>
    <m/>
    <m/>
    <m/>
    <m/>
    <n v="216.19"/>
    <m/>
    <n v="0"/>
  </r>
  <r>
    <s v="1326"/>
    <d v="2022-05-05T00:00:00"/>
    <s v="3"/>
    <d v="2022-05-05T00:00:00"/>
    <s v="Entreprise Q"/>
    <s v="Affaire B"/>
    <x v="2"/>
    <x v="5"/>
    <x v="4"/>
    <n v="3708"/>
    <s v="B"/>
    <m/>
    <m/>
    <s v="1/A"/>
    <m/>
    <m/>
    <m/>
    <m/>
    <n v="3708"/>
    <m/>
    <n v="0"/>
  </r>
  <r>
    <s v="1327"/>
    <d v="2022-05-06T00:00:00"/>
    <s v="99C5518"/>
    <d v="2022-05-06T00:00:00"/>
    <s v="Entreprise Q"/>
    <s v="Affaire S"/>
    <x v="3"/>
    <x v="0"/>
    <x v="0"/>
    <n v="10991.37"/>
    <s v="C"/>
    <m/>
    <m/>
    <s v="1/A"/>
    <d v="2022-05-10T00:00:00"/>
    <d v="2022-05-12T00:00:00"/>
    <m/>
    <m/>
    <n v="10991.37"/>
    <m/>
    <n v="0"/>
  </r>
  <r>
    <s v="1328"/>
    <d v="2022-05-06T00:00:00"/>
    <s v="99C5595"/>
    <d v="2022-05-06T00:00:00"/>
    <s v="Entreprise Q"/>
    <s v="Affaire O"/>
    <x v="0"/>
    <x v="0"/>
    <x v="0"/>
    <n v="1412.54"/>
    <s v="U"/>
    <m/>
    <m/>
    <s v="1/H"/>
    <d v="2022-05-09T00:00:00"/>
    <d v="2022-05-12T00:00:00"/>
    <m/>
    <m/>
    <n v="1412.54"/>
    <m/>
    <n v="0"/>
  </r>
  <r>
    <s v="1329"/>
    <d v="2022-05-06T00:00:00"/>
    <s v="CA9954595"/>
    <d v="2022-05-06T00:00:00"/>
    <s v="Entreprise Q"/>
    <s v="Affaire A"/>
    <x v="0"/>
    <x v="0"/>
    <x v="0"/>
    <n v="6664"/>
    <s v="U"/>
    <m/>
    <m/>
    <s v="1/H"/>
    <d v="2022-05-09T00:00:00"/>
    <d v="2022-05-12T00:00:00"/>
    <m/>
    <m/>
    <n v="6664"/>
    <m/>
    <n v="0"/>
  </r>
  <r>
    <s v="1330"/>
    <d v="2022-05-06T00:00:00"/>
    <s v="CA9954591"/>
    <d v="2022-05-06T00:00:00"/>
    <s v="Entreprise Q"/>
    <s v="Affaire A"/>
    <x v="0"/>
    <x v="0"/>
    <x v="0"/>
    <n v="6664"/>
    <s v="U"/>
    <m/>
    <m/>
    <s v="1/H"/>
    <d v="2022-05-09T00:00:00"/>
    <d v="2022-05-12T00:00:00"/>
    <m/>
    <m/>
    <n v="6664"/>
    <m/>
    <n v="0"/>
  </r>
  <r>
    <s v="1333"/>
    <d v="2022-05-06T00:00:00"/>
    <s v="CA594478"/>
    <d v="2022-05-06T00:00:00"/>
    <s v="Entreprise Q"/>
    <s v="Affaire B"/>
    <x v="2"/>
    <x v="0"/>
    <x v="0"/>
    <n v="303.60000000000002"/>
    <s v="B"/>
    <m/>
    <m/>
    <s v="1/G"/>
    <d v="2022-05-09T00:00:00"/>
    <d v="2022-05-12T00:00:00"/>
    <d v="2022-05-16T00:00:00"/>
    <d v="2022-05-17T00:00:00"/>
    <n v="303.60000000000002"/>
    <m/>
    <n v="0"/>
  </r>
  <r>
    <s v="1334"/>
    <d v="2022-05-06T00:00:00"/>
    <s v="558-9599"/>
    <d v="2022-05-06T00:00:00"/>
    <s v="Entreprise M"/>
    <s v="Affaire C"/>
    <x v="1"/>
    <x v="0"/>
    <x v="0"/>
    <n v="21728.74"/>
    <s v="P"/>
    <m/>
    <m/>
    <s v="1/A"/>
    <m/>
    <m/>
    <m/>
    <m/>
    <n v="21728.74"/>
    <m/>
    <n v="0"/>
  </r>
  <r>
    <s v="1336"/>
    <d v="2022-05-06T00:00:00"/>
    <s v="11"/>
    <d v="2022-05-06T00:00:00"/>
    <s v="Entreprise Q"/>
    <s v="Affaire C"/>
    <x v="1"/>
    <x v="1"/>
    <x v="42"/>
    <n v="2376"/>
    <s v="B"/>
    <m/>
    <m/>
    <s v="1/G"/>
    <d v="2022-05-06T00:00:00"/>
    <d v="2022-05-11T00:00:00"/>
    <d v="2022-05-12T00:00:00"/>
    <d v="2022-05-17T00:00:00"/>
    <n v="2376"/>
    <m/>
    <n v="0"/>
  </r>
  <r>
    <s v="134"/>
    <d v="2022-01-13T00:00:00"/>
    <s v="9599/5918555573"/>
    <d v="2022-01-13T00:00:00"/>
    <s v="Entreprise Q"/>
    <s v="Affaire C"/>
    <x v="1"/>
    <x v="8"/>
    <x v="74"/>
    <n v="10"/>
    <s v="W"/>
    <m/>
    <m/>
    <s v="1/F"/>
    <d v="2022-01-21T00:00:00"/>
    <d v="2022-01-21T00:00:00"/>
    <d v="2022-02-07T00:00:00"/>
    <d v="2022-02-08T00:00:00"/>
    <n v="10"/>
    <d v="2022-02-09T00:00:00"/>
    <n v="19"/>
  </r>
  <r>
    <s v="1340"/>
    <d v="2022-05-09T00:00:00"/>
    <n v="9754"/>
    <d v="2022-05-09T00:00:00"/>
    <s v="Entreprise E"/>
    <s v="Affaire C"/>
    <x v="1"/>
    <x v="0"/>
    <x v="0"/>
    <n v="65008.56"/>
    <s v="W"/>
    <m/>
    <m/>
    <s v="1/A"/>
    <m/>
    <m/>
    <m/>
    <m/>
    <n v="65008.56"/>
    <m/>
    <n v="0"/>
  </r>
  <r>
    <s v="1341"/>
    <d v="2022-05-09T00:00:00"/>
    <n v="9757"/>
    <d v="2022-05-09T00:00:00"/>
    <s v="Entreprise E"/>
    <s v="Affaire S"/>
    <x v="3"/>
    <x v="26"/>
    <x v="31"/>
    <n v="312062.94"/>
    <m/>
    <m/>
    <m/>
    <e v="#N/A"/>
    <m/>
    <m/>
    <m/>
    <m/>
    <n v="312062.94"/>
    <m/>
    <n v="0"/>
  </r>
  <r>
    <s v="1342"/>
    <d v="2022-05-09T00:00:00"/>
    <n v="9758"/>
    <d v="2022-05-09T00:00:00"/>
    <s v="Entreprise E"/>
    <s v="Affaire O"/>
    <x v="0"/>
    <x v="0"/>
    <x v="0"/>
    <n v="1080.22"/>
    <s v="C"/>
    <m/>
    <m/>
    <s v="1/A"/>
    <m/>
    <m/>
    <m/>
    <m/>
    <n v="1080.22"/>
    <m/>
    <n v="0"/>
  </r>
  <r>
    <s v="1343"/>
    <d v="2022-05-09T00:00:00"/>
    <n v="9711"/>
    <d v="2022-05-09T00:00:00"/>
    <s v="Entreprise E"/>
    <s v="Affaire S"/>
    <x v="3"/>
    <x v="0"/>
    <x v="0"/>
    <n v="15607.46"/>
    <s v="L"/>
    <m/>
    <m/>
    <s v="KK"/>
    <d v="2022-05-12T00:00:00"/>
    <d v="2022-05-19T00:00:00"/>
    <m/>
    <m/>
    <n v="15607.46"/>
    <m/>
    <n v="0"/>
  </r>
  <r>
    <s v="1344"/>
    <d v="2022-05-09T00:00:00"/>
    <n v="9713"/>
    <d v="2022-05-09T00:00:00"/>
    <s v="Entreprise E"/>
    <s v="Affaire B"/>
    <x v="2"/>
    <x v="8"/>
    <x v="7"/>
    <n v="11340"/>
    <s v="W"/>
    <m/>
    <m/>
    <s v="1/A"/>
    <m/>
    <m/>
    <m/>
    <m/>
    <n v="11340"/>
    <m/>
    <n v="0"/>
  </r>
  <r>
    <s v="1345"/>
    <d v="2022-05-09T00:00:00"/>
    <n v="9714"/>
    <d v="2022-05-09T00:00:00"/>
    <s v="Entreprise E"/>
    <s v="Affaire O"/>
    <x v="0"/>
    <x v="0"/>
    <x v="0"/>
    <n v="1212470.04"/>
    <s v="H"/>
    <m/>
    <m/>
    <s v="1/A"/>
    <m/>
    <m/>
    <m/>
    <m/>
    <n v="1212470.04"/>
    <m/>
    <n v="0"/>
  </r>
  <r>
    <s v="1346"/>
    <d v="2022-05-09T00:00:00"/>
    <n v="69169391"/>
    <d v="2022-05-09T00:00:00"/>
    <s v="Entreprise G"/>
    <s v="Affaire C"/>
    <x v="1"/>
    <x v="0"/>
    <x v="0"/>
    <n v="301247.24"/>
    <s v="R"/>
    <m/>
    <m/>
    <s v="1/A"/>
    <m/>
    <m/>
    <m/>
    <m/>
    <n v="301247.24"/>
    <m/>
    <n v="0"/>
  </r>
  <r>
    <s v="1347"/>
    <d v="2022-05-09T00:00:00"/>
    <s v="CC MAT995161"/>
    <d v="2022-05-09T00:00:00"/>
    <s v="Entreprise M"/>
    <s v="Affaire O"/>
    <x v="0"/>
    <x v="0"/>
    <x v="0"/>
    <n v="2150.7800000000002"/>
    <s v="U"/>
    <m/>
    <m/>
    <s v="1/A"/>
    <m/>
    <m/>
    <m/>
    <m/>
    <n v="2150.7800000000002"/>
    <m/>
    <n v="0"/>
  </r>
  <r>
    <s v="1348"/>
    <d v="2022-05-09T00:00:00"/>
    <s v="CB9951989"/>
    <d v="2022-05-09T00:00:00"/>
    <s v="Entreprise M"/>
    <s v="Affaire O"/>
    <x v="0"/>
    <x v="1"/>
    <x v="75"/>
    <n v="24142.32"/>
    <s v="H"/>
    <m/>
    <m/>
    <s v="1/A"/>
    <m/>
    <m/>
    <m/>
    <m/>
    <n v="24142.32"/>
    <m/>
    <n v="0"/>
  </r>
  <r>
    <s v="1349"/>
    <d v="2022-05-09T00:00:00"/>
    <s v="9954A53733"/>
    <d v="2022-05-09T00:00:00"/>
    <s v="Entreprise M"/>
    <s v="Affaire O"/>
    <x v="0"/>
    <x v="0"/>
    <x v="0"/>
    <n v="6240"/>
    <s v="C"/>
    <m/>
    <m/>
    <s v="1/A"/>
    <m/>
    <m/>
    <m/>
    <m/>
    <n v="6240"/>
    <m/>
    <n v="0"/>
  </r>
  <r>
    <s v="135"/>
    <d v="2022-01-13T00:00:00"/>
    <n v="911115"/>
    <d v="2022-01-13T00:00:00"/>
    <s v="Entreprise Q"/>
    <s v="Affaire O"/>
    <x v="0"/>
    <x v="0"/>
    <x v="0"/>
    <n v="1"/>
    <s v="U"/>
    <m/>
    <m/>
    <s v="1/H"/>
    <d v="2022-02-08T00:00:00"/>
    <d v="2022-02-15T00:00:00"/>
    <m/>
    <d v="2022-02-15T00:00:00"/>
    <n v="1"/>
    <d v="2022-02-23T00:00:00"/>
    <n v="15"/>
  </r>
  <r>
    <s v="1350"/>
    <d v="2022-05-09T00:00:00"/>
    <s v="9954N54665"/>
    <d v="2022-05-09T00:00:00"/>
    <s v="Entreprise M"/>
    <s v="Affaire C"/>
    <x v="1"/>
    <x v="0"/>
    <x v="0"/>
    <n v="2"/>
    <s v="P"/>
    <m/>
    <m/>
    <s v="1/A"/>
    <m/>
    <m/>
    <m/>
    <m/>
    <n v="2"/>
    <m/>
    <n v="0"/>
  </r>
  <r>
    <s v="1351"/>
    <d v="2022-05-09T00:00:00"/>
    <s v="9955/1559"/>
    <d v="2022-05-09T00:00:00"/>
    <s v="Entreprise Q"/>
    <s v="Affaire S"/>
    <x v="3"/>
    <x v="0"/>
    <x v="0"/>
    <n v="3"/>
    <s v="P"/>
    <m/>
    <m/>
    <s v="1/A"/>
    <m/>
    <m/>
    <m/>
    <m/>
    <n v="3"/>
    <m/>
    <n v="0"/>
  </r>
  <r>
    <s v="1353"/>
    <d v="2022-05-10T00:00:00"/>
    <n v="9955556"/>
    <d v="2022-05-10T00:00:00"/>
    <s v="Entreprise M"/>
    <s v="Affaire B"/>
    <x v="2"/>
    <x v="0"/>
    <x v="0"/>
    <n v="19720.38"/>
    <s v="B"/>
    <m/>
    <m/>
    <s v="1/G"/>
    <d v="2022-05-09T00:00:00"/>
    <d v="2022-05-12T00:00:00"/>
    <m/>
    <m/>
    <n v="19720.38"/>
    <m/>
    <n v="0"/>
  </r>
  <r>
    <s v="1356"/>
    <d v="2022-05-10T00:00:00"/>
    <s v="GV/9599/591/H5931/M"/>
    <d v="2022-05-10T00:00:00"/>
    <s v="Entreprise V"/>
    <s v="Affaire S"/>
    <x v="3"/>
    <x v="27"/>
    <x v="44"/>
    <n v="317.76"/>
    <s v="C"/>
    <m/>
    <m/>
    <s v="1/A"/>
    <m/>
    <m/>
    <m/>
    <m/>
    <n v="317.76"/>
    <m/>
    <n v="0"/>
  </r>
  <r>
    <s v="1357"/>
    <d v="2022-05-10T00:00:00"/>
    <n v="99514115"/>
    <d v="2022-05-10T00:00:00"/>
    <s v="Entreprise A"/>
    <s v="Affaire O"/>
    <x v="0"/>
    <x v="0"/>
    <x v="0"/>
    <n v="7711.2"/>
    <s v="H"/>
    <m/>
    <m/>
    <s v="1/A"/>
    <m/>
    <m/>
    <m/>
    <m/>
    <n v="7711.2"/>
    <m/>
    <n v="0"/>
  </r>
  <r>
    <s v="1358"/>
    <d v="2022-05-10T00:00:00"/>
    <n v="99514117"/>
    <d v="2022-05-10T00:00:00"/>
    <s v="Entreprise A"/>
    <s v="Affaire O"/>
    <x v="0"/>
    <x v="0"/>
    <x v="0"/>
    <n v="2316"/>
    <s v="B"/>
    <m/>
    <m/>
    <s v="1/A"/>
    <m/>
    <m/>
    <m/>
    <m/>
    <n v="2316"/>
    <m/>
    <n v="0"/>
  </r>
  <r>
    <s v="1359"/>
    <d v="2022-05-10T00:00:00"/>
    <n v="15148885731"/>
    <d v="2022-05-10T00:00:00"/>
    <s v="Entreprise E"/>
    <s v="Affaire O"/>
    <x v="0"/>
    <x v="0"/>
    <x v="0"/>
    <n v="5400"/>
    <s v="H"/>
    <m/>
    <m/>
    <s v="1/A"/>
    <m/>
    <m/>
    <m/>
    <m/>
    <n v="5400"/>
    <m/>
    <n v="0"/>
  </r>
  <r>
    <s v="136"/>
    <d v="2022-01-13T00:00:00"/>
    <n v="755491816"/>
    <d v="2022-01-13T00:00:00"/>
    <s v="Entreprise M"/>
    <s v="Affaire B"/>
    <x v="2"/>
    <x v="0"/>
    <x v="0"/>
    <n v="38427.96"/>
    <s v="S"/>
    <m/>
    <m/>
    <s v="1/C"/>
    <d v="2022-01-14T00:00:00"/>
    <d v="2022-01-17T00:00:00"/>
    <d v="2022-01-17T00:00:00"/>
    <d v="2022-01-17T00:00:00"/>
    <n v="38427.96"/>
    <d v="2022-01-19T00:00:00"/>
    <n v="5"/>
  </r>
  <r>
    <s v="1360"/>
    <d v="2022-05-10T00:00:00"/>
    <s v="1395499E"/>
    <d v="2022-05-10T00:00:00"/>
    <s v="Entreprise Q"/>
    <s v="Affaire B"/>
    <x v="2"/>
    <x v="0"/>
    <x v="0"/>
    <n v="29047.74"/>
    <s v="B"/>
    <m/>
    <m/>
    <s v="1/A"/>
    <m/>
    <m/>
    <m/>
    <m/>
    <n v="29047.74"/>
    <m/>
    <n v="0"/>
  </r>
  <r>
    <s v="1361"/>
    <d v="2022-05-10T00:00:00"/>
    <s v="1395499E"/>
    <d v="2022-05-10T00:00:00"/>
    <s v="Entreprise Q"/>
    <s v="Affaire B"/>
    <x v="2"/>
    <x v="0"/>
    <x v="0"/>
    <n v="15220.61"/>
    <s v="B"/>
    <m/>
    <m/>
    <s v="1/A"/>
    <m/>
    <m/>
    <m/>
    <m/>
    <n v="15220.61"/>
    <m/>
    <n v="0"/>
  </r>
  <r>
    <s v="1362"/>
    <d v="2022-05-10T00:00:00"/>
    <s v="1395636E"/>
    <d v="2022-05-10T00:00:00"/>
    <s v="Entreprise Q"/>
    <s v="Affaire B"/>
    <x v="2"/>
    <x v="0"/>
    <x v="0"/>
    <n v="147718.49"/>
    <s v="B"/>
    <m/>
    <m/>
    <s v="1/A"/>
    <m/>
    <m/>
    <m/>
    <m/>
    <n v="147718.49"/>
    <m/>
    <n v="0"/>
  </r>
  <r>
    <s v="1363"/>
    <d v="2022-05-10T00:00:00"/>
    <s v="1395593E"/>
    <d v="2022-05-10T00:00:00"/>
    <s v="Entreprise Q"/>
    <s v="Affaire C"/>
    <x v="1"/>
    <x v="0"/>
    <x v="0"/>
    <n v="216.19"/>
    <s v="P"/>
    <m/>
    <m/>
    <s v="1/A"/>
    <m/>
    <m/>
    <m/>
    <m/>
    <n v="216.19"/>
    <m/>
    <n v="0"/>
  </r>
  <r>
    <s v="1364"/>
    <d v="2022-05-10T00:00:00"/>
    <s v="1395745E"/>
    <d v="2022-05-10T00:00:00"/>
    <s v="Entreprise Q"/>
    <s v="Affaire C"/>
    <x v="1"/>
    <x v="0"/>
    <x v="0"/>
    <n v="3708"/>
    <s v="P"/>
    <m/>
    <m/>
    <s v="1/A"/>
    <m/>
    <m/>
    <m/>
    <m/>
    <n v="3708"/>
    <m/>
    <n v="0"/>
  </r>
  <r>
    <s v="1365"/>
    <d v="2022-05-10T00:00:00"/>
    <s v="1393614E"/>
    <d v="2022-05-10T00:00:00"/>
    <s v="Entreprise Q"/>
    <s v="Affaire C"/>
    <x v="1"/>
    <x v="0"/>
    <x v="0"/>
    <n v="10991.37"/>
    <s v="P"/>
    <m/>
    <m/>
    <s v="1/A"/>
    <m/>
    <m/>
    <m/>
    <m/>
    <n v="10991.37"/>
    <m/>
    <n v="0"/>
  </r>
  <r>
    <s v="1366"/>
    <d v="2022-05-10T00:00:00"/>
    <s v="1393663E"/>
    <d v="2022-05-10T00:00:00"/>
    <s v="Entreprise Q"/>
    <s v="Affaire C"/>
    <x v="1"/>
    <x v="0"/>
    <x v="0"/>
    <n v="1412.54"/>
    <s v="P"/>
    <m/>
    <m/>
    <s v="1/A"/>
    <m/>
    <m/>
    <m/>
    <m/>
    <n v="1412.54"/>
    <m/>
    <n v="0"/>
  </r>
  <r>
    <s v="1367"/>
    <d v="2022-05-10T00:00:00"/>
    <s v="1393595E"/>
    <d v="2022-05-10T00:00:00"/>
    <s v="Entreprise Q"/>
    <s v="Affaire C"/>
    <x v="1"/>
    <x v="0"/>
    <x v="0"/>
    <n v="6664"/>
    <s v="L"/>
    <m/>
    <m/>
    <s v="1/A"/>
    <m/>
    <m/>
    <m/>
    <m/>
    <n v="6664"/>
    <m/>
    <n v="0"/>
  </r>
  <r>
    <s v="1368"/>
    <d v="2022-05-10T00:00:00"/>
    <n v="995493179"/>
    <d v="2022-05-10T00:00:00"/>
    <s v="Entreprise E"/>
    <s v="Affaire B"/>
    <x v="2"/>
    <x v="0"/>
    <x v="0"/>
    <n v="6664"/>
    <s v="P"/>
    <m/>
    <m/>
    <s v="1/A"/>
    <m/>
    <m/>
    <m/>
    <m/>
    <n v="6664"/>
    <m/>
    <n v="0"/>
  </r>
  <r>
    <s v="1369"/>
    <d v="2022-05-10T00:00:00"/>
    <s v="CNJ9955366"/>
    <d v="2022-05-10T00:00:00"/>
    <s v="Entreprise M"/>
    <s v="Affaire B"/>
    <x v="2"/>
    <x v="0"/>
    <x v="31"/>
    <n v="303.60000000000002"/>
    <s v="W"/>
    <m/>
    <m/>
    <s v="1/A"/>
    <m/>
    <m/>
    <m/>
    <m/>
    <n v="303.60000000000002"/>
    <m/>
    <n v="0"/>
  </r>
  <r>
    <s v="137"/>
    <d v="2022-01-13T00:00:00"/>
    <n v="755494195"/>
    <d v="2022-01-13T00:00:00"/>
    <s v="Entreprise M"/>
    <s v="Affaire B"/>
    <x v="2"/>
    <x v="0"/>
    <x v="0"/>
    <n v="21728.74"/>
    <s v="S"/>
    <m/>
    <m/>
    <s v="1/C"/>
    <d v="2022-01-14T00:00:00"/>
    <d v="2022-01-17T00:00:00"/>
    <d v="2022-01-17T00:00:00"/>
    <d v="2022-01-17T00:00:00"/>
    <n v="21728.74"/>
    <d v="2022-01-19T00:00:00"/>
    <n v="5"/>
  </r>
  <r>
    <s v="1370"/>
    <d v="2022-05-11T00:00:00"/>
    <n v="69198469"/>
    <d v="2022-05-11T00:00:00"/>
    <s v="Entreprise G"/>
    <s v="Affaire C"/>
    <x v="1"/>
    <x v="0"/>
    <x v="0"/>
    <n v="2376"/>
    <s v="R"/>
    <m/>
    <m/>
    <s v="1/A"/>
    <m/>
    <m/>
    <m/>
    <m/>
    <n v="2376"/>
    <m/>
    <n v="0"/>
  </r>
  <r>
    <s v="1371"/>
    <d v="2022-05-11T00:00:00"/>
    <n v="99555473"/>
    <d v="2022-05-11T00:00:00"/>
    <s v="Entreprise V"/>
    <s v="Affaire B"/>
    <x v="2"/>
    <x v="0"/>
    <x v="0"/>
    <n v="10"/>
    <s v="P"/>
    <m/>
    <m/>
    <s v="1/A"/>
    <m/>
    <m/>
    <m/>
    <m/>
    <n v="10"/>
    <m/>
    <n v="0"/>
  </r>
  <r>
    <s v="1372"/>
    <d v="2022-05-11T00:00:00"/>
    <s v="99544 55"/>
    <d v="2022-05-11T00:00:00"/>
    <s v="Entreprise M"/>
    <s v="Affaire O"/>
    <x v="0"/>
    <x v="0"/>
    <x v="0"/>
    <n v="65008.56"/>
    <s v="U"/>
    <m/>
    <m/>
    <s v="1/A"/>
    <m/>
    <m/>
    <m/>
    <m/>
    <n v="65008.56"/>
    <m/>
    <n v="0"/>
  </r>
  <r>
    <s v="1373"/>
    <d v="2022-05-11T00:00:00"/>
    <s v="99541 55"/>
    <d v="2022-05-11T00:00:00"/>
    <s v="Entreprise M"/>
    <s v="Affaire O"/>
    <x v="0"/>
    <x v="0"/>
    <x v="0"/>
    <n v="312062.94"/>
    <s v="U"/>
    <m/>
    <m/>
    <s v="1/A"/>
    <m/>
    <m/>
    <m/>
    <m/>
    <n v="312062.94"/>
    <m/>
    <n v="0"/>
  </r>
  <r>
    <s v="1374"/>
    <d v="2022-05-11T00:00:00"/>
    <s v="CA9955188/JR/mb"/>
    <d v="2022-05-11T00:00:00"/>
    <s v="Entreprise E"/>
    <s v="Affaire O"/>
    <x v="0"/>
    <x v="0"/>
    <x v="0"/>
    <s v="1374"/>
    <s v="U"/>
    <m/>
    <m/>
    <s v="1/A"/>
    <m/>
    <m/>
    <m/>
    <m/>
    <s v="1374"/>
    <m/>
    <n v="0"/>
  </r>
  <r>
    <s v="1375"/>
    <d v="2022-05-11T00:00:00"/>
    <n v="9"/>
    <d v="2022-05-11T00:00:00"/>
    <s v="Entreprise Q"/>
    <s v="Affaire C"/>
    <x v="1"/>
    <x v="1"/>
    <x v="76"/>
    <n v="1"/>
    <s v="P"/>
    <m/>
    <m/>
    <s v="1/A"/>
    <m/>
    <m/>
    <m/>
    <m/>
    <n v="1"/>
    <m/>
    <n v="0"/>
  </r>
  <r>
    <s v="1376"/>
    <d v="2022-05-11T00:00:00"/>
    <s v="DP 36"/>
    <d v="2022-05-11T00:00:00"/>
    <s v="Entreprise M"/>
    <s v="Affaire C"/>
    <x v="1"/>
    <x v="11"/>
    <x v="77"/>
    <n v="2"/>
    <s v="P"/>
    <m/>
    <m/>
    <s v="1/A"/>
    <m/>
    <m/>
    <m/>
    <m/>
    <n v="2"/>
    <m/>
    <n v="0"/>
  </r>
  <r>
    <s v="1377"/>
    <d v="2022-05-11T00:00:00"/>
    <s v="13558RI99555189"/>
    <d v="2022-05-11T00:00:00"/>
    <s v="Entreprise Q"/>
    <s v="Affaire A"/>
    <x v="0"/>
    <x v="0"/>
    <x v="0"/>
    <n v="3"/>
    <s v="U"/>
    <m/>
    <m/>
    <s v="1/A"/>
    <m/>
    <m/>
    <m/>
    <m/>
    <n v="3"/>
    <m/>
    <n v="0"/>
  </r>
  <r>
    <s v="1378"/>
    <d v="2022-05-11T00:00:00"/>
    <n v="995455597"/>
    <d v="2022-05-11T00:00:00"/>
    <s v="Entreprise Q"/>
    <s v="Affaire S"/>
    <x v="3"/>
    <x v="1"/>
    <x v="14"/>
    <n v="19720.38"/>
    <s v="P"/>
    <m/>
    <m/>
    <s v="1/A"/>
    <d v="2022-05-12T00:00:00"/>
    <m/>
    <m/>
    <m/>
    <n v="19720.38"/>
    <m/>
    <n v="0"/>
  </r>
  <r>
    <s v="1381"/>
    <d v="2022-05-12T00:00:00"/>
    <s v="9599-547"/>
    <d v="2022-05-12T00:00:00"/>
    <s v="Entreprise Q"/>
    <s v="Affaire B"/>
    <x v="2"/>
    <x v="1"/>
    <x v="78"/>
    <n v="317.76"/>
    <s v="B"/>
    <m/>
    <m/>
    <s v="1/A"/>
    <d v="2022-05-12T00:00:00"/>
    <s v="AC"/>
    <m/>
    <m/>
    <n v="317.76"/>
    <m/>
    <n v="0"/>
  </r>
  <r>
    <s v="1382"/>
    <d v="2022-05-12T00:00:00"/>
    <n v="9599557995547"/>
    <d v="2022-05-12T00:00:00"/>
    <s v="Entreprise C"/>
    <s v="Affaire S"/>
    <x v="3"/>
    <x v="0"/>
    <x v="0"/>
    <n v="7711.2"/>
    <s v="L"/>
    <m/>
    <m/>
    <s v="1/A"/>
    <m/>
    <m/>
    <m/>
    <m/>
    <n v="7711.2"/>
    <m/>
    <n v="0"/>
  </r>
  <r>
    <s v="1383"/>
    <d v="2022-05-12T00:00:00"/>
    <n v="9716"/>
    <d v="2022-05-12T00:00:00"/>
    <s v="Entreprise E"/>
    <s v="Affaire S"/>
    <x v="3"/>
    <x v="21"/>
    <x v="79"/>
    <n v="2316"/>
    <s v="P"/>
    <m/>
    <m/>
    <s v="1/A"/>
    <m/>
    <m/>
    <m/>
    <m/>
    <n v="2316"/>
    <m/>
    <n v="0"/>
  </r>
  <r>
    <s v="1384"/>
    <d v="2022-05-12T00:00:00"/>
    <s v="C995559"/>
    <d v="2022-05-12T00:00:00"/>
    <s v="Entreprise Q"/>
    <s v="Affaire O"/>
    <x v="0"/>
    <x v="0"/>
    <x v="0"/>
    <n v="5400"/>
    <s v="U"/>
    <m/>
    <m/>
    <s v="1/A"/>
    <m/>
    <m/>
    <m/>
    <m/>
    <n v="5400"/>
    <m/>
    <n v="0"/>
  </r>
  <r>
    <s v="1385"/>
    <d v="2022-05-12T00:00:00"/>
    <s v="L9955749715"/>
    <d v="2022-05-12T00:00:00"/>
    <s v="Entreprise C"/>
    <s v="Affaire C"/>
    <x v="1"/>
    <x v="0"/>
    <x v="0"/>
    <n v="38427.96"/>
    <s v="L"/>
    <m/>
    <m/>
    <s v="1/A"/>
    <m/>
    <m/>
    <m/>
    <m/>
    <n v="38427.96"/>
    <m/>
    <n v="0"/>
  </r>
  <r>
    <s v="1386"/>
    <d v="2022-05-12T00:00:00"/>
    <s v="L9955749799"/>
    <d v="2022-05-12T00:00:00"/>
    <s v="Entreprise C"/>
    <s v="Affaire C"/>
    <x v="1"/>
    <x v="0"/>
    <x v="0"/>
    <n v="29047.74"/>
    <s v="L"/>
    <m/>
    <m/>
    <s v="1/A"/>
    <m/>
    <m/>
    <m/>
    <m/>
    <n v="29047.74"/>
    <m/>
    <n v="0"/>
  </r>
  <r>
    <s v="1387"/>
    <d v="2022-05-12T00:00:00"/>
    <s v="4133/9599"/>
    <d v="2022-05-12T00:00:00"/>
    <s v="Entreprise M"/>
    <s v="Affaire A"/>
    <x v="0"/>
    <x v="28"/>
    <x v="80"/>
    <n v="15220.61"/>
    <s v="L"/>
    <m/>
    <m/>
    <s v="1/A"/>
    <m/>
    <m/>
    <m/>
    <m/>
    <n v="15220.61"/>
    <m/>
    <n v="0"/>
  </r>
  <r>
    <s v="1388"/>
    <d v="2022-05-12T00:00:00"/>
    <s v="4139/9599"/>
    <d v="2022-05-12T00:00:00"/>
    <s v="Entreprise M"/>
    <s v="Affaire A"/>
    <x v="0"/>
    <x v="23"/>
    <x v="80"/>
    <n v="147718.49"/>
    <s v="L"/>
    <m/>
    <m/>
    <s v="1/A"/>
    <m/>
    <m/>
    <m/>
    <m/>
    <n v="147718.49"/>
    <m/>
    <n v="0"/>
  </r>
  <r>
    <s v="1389"/>
    <d v="2022-05-12T00:00:00"/>
    <s v="16"/>
    <d v="2022-05-12T00:00:00"/>
    <s v="Entreprise M"/>
    <s v="Affaire O"/>
    <x v="0"/>
    <x v="1"/>
    <x v="81"/>
    <n v="216.19"/>
    <s v="U"/>
    <m/>
    <m/>
    <s v="1/A"/>
    <m/>
    <m/>
    <m/>
    <m/>
    <n v="216.19"/>
    <m/>
    <n v="0"/>
  </r>
  <r>
    <s v="139"/>
    <d v="2022-01-13T00:00:00"/>
    <s v="91C5197"/>
    <d v="2022-01-13T00:00:00"/>
    <s v="Entreprise Q"/>
    <s v="Affaire B"/>
    <x v="2"/>
    <x v="22"/>
    <x v="82"/>
    <n v="3708"/>
    <s v="B"/>
    <m/>
    <m/>
    <s v="1/J"/>
    <d v="2022-01-14T00:00:00"/>
    <d v="2022-01-17T00:00:00"/>
    <d v="2022-01-18T00:00:00"/>
    <d v="2022-01-19T00:00:00"/>
    <n v="3708"/>
    <d v="2022-01-21T00:00:00"/>
    <n v="7"/>
  </r>
  <r>
    <s v="1390"/>
    <d v="2022-05-12T00:00:00"/>
    <s v="386.99"/>
    <d v="2022-05-12T00:00:00"/>
    <s v="Entreprise E"/>
    <s v="Affaire O"/>
    <x v="0"/>
    <x v="1"/>
    <x v="83"/>
    <n v="10991.37"/>
    <s v="U"/>
    <m/>
    <m/>
    <s v="1/A"/>
    <m/>
    <m/>
    <m/>
    <m/>
    <n v="10991.37"/>
    <m/>
    <n v="0"/>
  </r>
  <r>
    <s v="1391"/>
    <d v="2022-05-12T00:00:00"/>
    <s v="13"/>
    <d v="2022-05-12T00:00:00"/>
    <s v="Entreprise V"/>
    <s v="Affaire O"/>
    <x v="0"/>
    <x v="1"/>
    <x v="84"/>
    <n v="1412.54"/>
    <s v="U"/>
    <m/>
    <m/>
    <s v="1/A"/>
    <m/>
    <m/>
    <m/>
    <m/>
    <n v="1412.54"/>
    <m/>
    <n v="0"/>
  </r>
  <r>
    <s v="1392"/>
    <d v="2022-05-16T00:00:00"/>
    <s v="31"/>
    <d v="2022-05-16T00:00:00"/>
    <s v="Entreprise E"/>
    <s v="Affaire S"/>
    <x v="3"/>
    <x v="1"/>
    <x v="85"/>
    <n v="6664"/>
    <s v="P"/>
    <m/>
    <m/>
    <s v="1/A"/>
    <m/>
    <m/>
    <m/>
    <m/>
    <n v="6664"/>
    <m/>
    <n v="0"/>
  </r>
  <r>
    <s v="1393"/>
    <d v="2022-05-16T00:00:00"/>
    <n v="51"/>
    <d v="2022-05-16T00:00:00"/>
    <s v="Entreprise G"/>
    <s v="Affaire S"/>
    <x v="3"/>
    <x v="1"/>
    <x v="86"/>
    <n v="6664"/>
    <s v="P"/>
    <m/>
    <m/>
    <s v="1/A"/>
    <m/>
    <m/>
    <m/>
    <m/>
    <n v="6664"/>
    <m/>
    <n v="0"/>
  </r>
  <r>
    <s v="1394"/>
    <d v="2022-05-16T00:00:00"/>
    <s v="5"/>
    <d v="2022-05-16T00:00:00"/>
    <s v="Entreprise Q"/>
    <s v="Affaire S"/>
    <x v="3"/>
    <x v="1"/>
    <x v="11"/>
    <n v="303.60000000000002"/>
    <s v="C"/>
    <m/>
    <m/>
    <s v="1/A"/>
    <m/>
    <m/>
    <m/>
    <m/>
    <n v="303.60000000000002"/>
    <m/>
    <n v="0"/>
  </r>
  <r>
    <s v="1395"/>
    <d v="2022-05-16T00:00:00"/>
    <s v="4"/>
    <d v="2022-05-16T00:00:00"/>
    <s v="Entreprise Q"/>
    <s v="Affaire S"/>
    <x v="3"/>
    <x v="1"/>
    <x v="11"/>
    <n v="21728.74"/>
    <s v="C"/>
    <m/>
    <m/>
    <s v="1/A"/>
    <m/>
    <m/>
    <m/>
    <m/>
    <n v="21728.74"/>
    <m/>
    <n v="0"/>
  </r>
  <r>
    <s v="1396"/>
    <d v="2022-05-16T00:00:00"/>
    <n v="1599555958"/>
    <d v="2022-05-16T00:00:00"/>
    <s v="Entreprise A"/>
    <s v="Affaire S"/>
    <x v="3"/>
    <x v="8"/>
    <x v="87"/>
    <n v="2376"/>
    <s v="L"/>
    <m/>
    <m/>
    <s v="1/A"/>
    <m/>
    <m/>
    <m/>
    <m/>
    <n v="2376"/>
    <m/>
    <n v="0"/>
  </r>
  <r>
    <s v="1397"/>
    <d v="2022-05-16T00:00:00"/>
    <s v="SNCC ILOT PASTEUR-AVD"/>
    <d v="2022-05-16T00:00:00"/>
    <s v="Entreprise V"/>
    <s v="Affaire S"/>
    <x v="3"/>
    <x v="1"/>
    <x v="88"/>
    <n v="10"/>
    <s v="P"/>
    <m/>
    <m/>
    <s v="1/A"/>
    <m/>
    <m/>
    <m/>
    <m/>
    <n v="10"/>
    <m/>
    <n v="0"/>
  </r>
  <r>
    <s v="1398"/>
    <d v="2022-05-16T00:00:00"/>
    <s v="5657"/>
    <d v="2022-05-16T00:00:00"/>
    <s v="Entreprise M"/>
    <s v="Affaire C"/>
    <x v="1"/>
    <x v="2"/>
    <x v="61"/>
    <n v="65008.56"/>
    <s v="BE"/>
    <m/>
    <m/>
    <s v="1/A"/>
    <m/>
    <m/>
    <m/>
    <m/>
    <n v="65008.56"/>
    <m/>
    <n v="0"/>
  </r>
  <r>
    <s v="1399"/>
    <d v="2022-05-16T00:00:00"/>
    <n v="9"/>
    <d v="2022-05-16T00:00:00"/>
    <s v="Entreprise M"/>
    <s v="Affaire B"/>
    <x v="2"/>
    <x v="1"/>
    <x v="89"/>
    <n v="312062.94"/>
    <s v="BE"/>
    <m/>
    <m/>
    <s v="1/A"/>
    <m/>
    <m/>
    <m/>
    <m/>
    <n v="312062.94"/>
    <m/>
    <n v="0"/>
  </r>
  <r>
    <s v="1400"/>
    <d v="2022-05-16T00:00:00"/>
    <s v="89"/>
    <d v="2022-05-16T00:00:00"/>
    <s v="Entreprise A"/>
    <s v="Affaire C"/>
    <x v="1"/>
    <x v="1"/>
    <x v="90"/>
    <n v="1080.22"/>
    <s v="BE"/>
    <m/>
    <m/>
    <s v="1/A"/>
    <m/>
    <m/>
    <m/>
    <m/>
    <n v="1080.22"/>
    <m/>
    <n v="0"/>
  </r>
  <r>
    <s v="1401"/>
    <d v="2022-05-16T00:00:00"/>
    <s v="CAC99115433-155"/>
    <d v="2022-05-16T00:00:00"/>
    <s v="Entreprise A"/>
    <s v="Affaire C"/>
    <x v="1"/>
    <x v="6"/>
    <x v="16"/>
    <n v="15607.46"/>
    <s v="BE"/>
    <m/>
    <m/>
    <s v="1/A"/>
    <m/>
    <m/>
    <m/>
    <m/>
    <n v="15607.46"/>
    <m/>
    <n v="0"/>
  </r>
  <r>
    <s v="1402"/>
    <d v="2022-05-16T00:00:00"/>
    <s v="7"/>
    <d v="2022-05-16T00:00:00"/>
    <s v="Entreprise G"/>
    <s v="Affaire O"/>
    <x v="0"/>
    <x v="1"/>
    <x v="91"/>
    <n v="11340"/>
    <s v="H"/>
    <m/>
    <m/>
    <s v="1/A"/>
    <m/>
    <m/>
    <m/>
    <m/>
    <n v="11340"/>
    <m/>
    <n v="0"/>
  </r>
  <r>
    <s v="1403"/>
    <d v="2022-05-16T00:00:00"/>
    <n v="9"/>
    <d v="2022-05-16T00:00:00"/>
    <s v="Entreprise G"/>
    <s v="Affaire S"/>
    <x v="3"/>
    <x v="1"/>
    <x v="92"/>
    <n v="1212470.04"/>
    <s v="P"/>
    <m/>
    <m/>
    <s v="1/A"/>
    <m/>
    <m/>
    <m/>
    <m/>
    <n v="1212470.04"/>
    <m/>
    <n v="0"/>
  </r>
  <r>
    <s v="1404"/>
    <d v="2022-05-16T00:00:00"/>
    <s v="LAB 9599 5946"/>
    <d v="2022-05-16T00:00:00"/>
    <s v="Entreprise D"/>
    <s v="Affaire S"/>
    <x v="3"/>
    <x v="29"/>
    <x v="93"/>
    <n v="301247.24"/>
    <s v="P"/>
    <m/>
    <m/>
    <e v="#N/A"/>
    <m/>
    <m/>
    <m/>
    <m/>
    <n v="301247.24"/>
    <m/>
    <n v="0"/>
  </r>
  <r>
    <s v="1405"/>
    <d v="2022-05-16T00:00:00"/>
    <s v="9599-563"/>
    <d v="2022-05-16T00:00:00"/>
    <s v="Entreprise Q"/>
    <s v="Affaire B"/>
    <x v="2"/>
    <x v="0"/>
    <x v="0"/>
    <n v="2150.7800000000002"/>
    <s v="B"/>
    <m/>
    <m/>
    <s v="1/A"/>
    <m/>
    <m/>
    <m/>
    <m/>
    <n v="2150.7800000000002"/>
    <m/>
    <n v="0"/>
  </r>
  <r>
    <s v="1406"/>
    <d v="2022-05-16T00:00:00"/>
    <s v="CC9599.956.54"/>
    <d v="2022-05-16T00:00:00"/>
    <s v="Entreprise B"/>
    <s v="Affaire O"/>
    <x v="0"/>
    <x v="0"/>
    <x v="0"/>
    <n v="24142.32"/>
    <s v="U"/>
    <m/>
    <m/>
    <s v="1/A"/>
    <m/>
    <m/>
    <m/>
    <m/>
    <n v="24142.32"/>
    <m/>
    <n v="0"/>
  </r>
  <r>
    <s v="1407"/>
    <d v="2022-05-16T00:00:00"/>
    <s v="C995554"/>
    <d v="2022-05-16T00:00:00"/>
    <s v="Entreprise Q"/>
    <s v="Affaire O"/>
    <x v="0"/>
    <x v="0"/>
    <x v="0"/>
    <n v="6240"/>
    <s v="U"/>
    <m/>
    <m/>
    <s v="1/A"/>
    <m/>
    <m/>
    <m/>
    <m/>
    <n v="6240"/>
    <m/>
    <n v="0"/>
  </r>
  <r>
    <s v="1408"/>
    <d v="2022-05-16T00:00:00"/>
    <n v="99456"/>
    <d v="2022-05-16T00:00:00"/>
    <s v="Entreprise M"/>
    <s v="Affaire S"/>
    <x v="3"/>
    <x v="0"/>
    <x v="0"/>
    <n v="1"/>
    <s v="L"/>
    <m/>
    <m/>
    <s v="1/A"/>
    <m/>
    <m/>
    <m/>
    <m/>
    <n v="1"/>
    <m/>
    <n v="0"/>
  </r>
  <r>
    <s v="1409"/>
    <d v="2022-05-16T00:00:00"/>
    <s v="CC-959955519"/>
    <d v="2022-05-16T00:00:00"/>
    <s v="Entreprise E"/>
    <s v="Affaire O"/>
    <x v="0"/>
    <x v="0"/>
    <x v="0"/>
    <n v="2"/>
    <s v="P"/>
    <m/>
    <m/>
    <s v="1/A"/>
    <m/>
    <m/>
    <m/>
    <m/>
    <n v="2"/>
    <m/>
    <n v="0"/>
  </r>
  <r>
    <s v="1410"/>
    <d v="2022-05-16T00:00:00"/>
    <n v="995451955"/>
    <d v="2022-05-16T00:00:00"/>
    <s v="Entreprise Q"/>
    <s v="Affaire A"/>
    <x v="0"/>
    <x v="0"/>
    <x v="0"/>
    <n v="3"/>
    <s v="U"/>
    <m/>
    <m/>
    <s v="1/A"/>
    <m/>
    <m/>
    <m/>
    <m/>
    <n v="3"/>
    <m/>
    <n v="0"/>
  </r>
  <r>
    <s v="1411"/>
    <d v="2022-05-16T00:00:00"/>
    <n v="14996"/>
    <d v="2022-05-16T00:00:00"/>
    <s v="Entreprise Q"/>
    <s v="Affaire B"/>
    <x v="2"/>
    <x v="0"/>
    <x v="0"/>
    <n v="19720.38"/>
    <s v="P"/>
    <m/>
    <m/>
    <s v="1/A"/>
    <m/>
    <m/>
    <m/>
    <m/>
    <n v="19720.38"/>
    <m/>
    <n v="0"/>
  </r>
  <r>
    <s v="1412"/>
    <d v="2022-05-16T00:00:00"/>
    <s v="14957"/>
    <d v="2022-05-16T00:00:00"/>
    <s v="Entreprise Q"/>
    <s v="Affaire B"/>
    <x v="2"/>
    <x v="0"/>
    <x v="0"/>
    <n v="317.76"/>
    <s v="P"/>
    <m/>
    <m/>
    <s v="1/A"/>
    <m/>
    <m/>
    <m/>
    <m/>
    <n v="317.76"/>
    <m/>
    <n v="0"/>
  </r>
  <r>
    <s v="1413"/>
    <d v="2022-05-17T00:00:00"/>
    <s v="9955555593/914A5"/>
    <d v="2022-05-17T00:00:00"/>
    <s v="Entreprise Q"/>
    <s v="Affaire O"/>
    <x v="0"/>
    <x v="3"/>
    <x v="62"/>
    <n v="7711.2"/>
    <s v="P"/>
    <m/>
    <m/>
    <s v="1/A"/>
    <m/>
    <m/>
    <m/>
    <m/>
    <n v="7711.2"/>
    <m/>
    <n v="0"/>
  </r>
  <r>
    <s v="1414"/>
    <d v="2022-05-17T00:00:00"/>
    <s v="9955555594/914A5"/>
    <d v="2022-05-17T00:00:00"/>
    <s v="Entreprise Q"/>
    <s v="Affaire O"/>
    <x v="0"/>
    <x v="1"/>
    <x v="63"/>
    <n v="2316"/>
    <s v="P"/>
    <m/>
    <m/>
    <s v="1/A"/>
    <m/>
    <m/>
    <m/>
    <m/>
    <n v="2316"/>
    <m/>
    <n v="0"/>
  </r>
  <r>
    <s v="1415"/>
    <d v="2022-05-17T00:00:00"/>
    <s v="9955555595/914A5"/>
    <d v="2022-05-17T00:00:00"/>
    <s v="Entreprise Q"/>
    <s v="Affaire O"/>
    <x v="0"/>
    <x v="1"/>
    <x v="63"/>
    <n v="5400"/>
    <s v="P"/>
    <m/>
    <m/>
    <s v="1/A"/>
    <m/>
    <m/>
    <m/>
    <m/>
    <n v="5400"/>
    <m/>
    <n v="0"/>
  </r>
  <r>
    <s v="1416"/>
    <d v="2022-05-17T00:00:00"/>
    <n v="35365"/>
    <d v="2022-05-17T00:00:00"/>
    <s v="Entreprise G"/>
    <s v="Affaire C"/>
    <x v="1"/>
    <x v="30"/>
    <x v="94"/>
    <n v="38427.96"/>
    <s v="BE"/>
    <m/>
    <m/>
    <s v="1/A"/>
    <m/>
    <m/>
    <m/>
    <m/>
    <n v="38427.96"/>
    <m/>
    <n v="0"/>
  </r>
  <r>
    <s v="1417"/>
    <d v="2022-05-17T00:00:00"/>
    <n v="9954513"/>
    <d v="2022-05-17T00:00:00"/>
    <s v="Entreprise Q"/>
    <s v="Affaire O"/>
    <x v="0"/>
    <x v="1"/>
    <x v="8"/>
    <n v="29047.74"/>
    <s v="U"/>
    <m/>
    <m/>
    <s v="1/A"/>
    <m/>
    <m/>
    <m/>
    <m/>
    <n v="29047.74"/>
    <m/>
    <n v="0"/>
  </r>
  <r>
    <s v="1418"/>
    <d v="2022-05-17T00:00:00"/>
    <s v="99-149"/>
    <d v="2022-05-17T00:00:00"/>
    <s v="Entreprise E"/>
    <s v="Affaire O"/>
    <x v="0"/>
    <x v="0"/>
    <x v="0"/>
    <n v="15220.61"/>
    <s v="U"/>
    <m/>
    <m/>
    <s v="1/A"/>
    <m/>
    <m/>
    <m/>
    <m/>
    <n v="15220.61"/>
    <m/>
    <n v="0"/>
  </r>
  <r>
    <s v="1419"/>
    <d v="2022-05-17T00:00:00"/>
    <s v="959953-533-CS"/>
    <d v="2022-05-17T00:00:00"/>
    <s v="Entreprise Q"/>
    <s v="Affaire O"/>
    <x v="0"/>
    <x v="0"/>
    <x v="36"/>
    <n v="147718.49"/>
    <s v="M"/>
    <m/>
    <m/>
    <s v="1/A"/>
    <m/>
    <m/>
    <m/>
    <m/>
    <n v="147718.49"/>
    <m/>
    <n v="0"/>
  </r>
  <r>
    <s v="142"/>
    <d v="2022-01-13T00:00:00"/>
    <s v="558.91"/>
    <d v="2022-01-13T00:00:00"/>
    <s v="Entreprise E"/>
    <s v="Affaire C"/>
    <x v="1"/>
    <x v="31"/>
    <x v="21"/>
    <n v="216.19"/>
    <s v="W"/>
    <m/>
    <m/>
    <s v="1/F"/>
    <d v="2022-01-14T00:00:00"/>
    <d v="2022-01-21T00:00:00"/>
    <d v="2022-02-07T00:00:00"/>
    <d v="2022-02-08T00:00:00"/>
    <n v="216.19"/>
    <d v="2022-02-09T00:00:00"/>
    <n v="26"/>
  </r>
  <r>
    <s v="1420"/>
    <d v="2022-05-17T00:00:00"/>
    <s v="8 / MH51-537173"/>
    <d v="2022-05-17T00:00:00"/>
    <s v="Entreprise M"/>
    <s v="Affaire O"/>
    <x v="0"/>
    <x v="0"/>
    <x v="0"/>
    <n v="3708"/>
    <s v="M"/>
    <m/>
    <m/>
    <s v="1/A"/>
    <m/>
    <m/>
    <m/>
    <m/>
    <n v="3708"/>
    <m/>
    <n v="0"/>
  </r>
  <r>
    <s v="1421"/>
    <d v="2022-05-17T00:00:00"/>
    <s v="14 / MH51-537169"/>
    <d v="2022-05-17T00:00:00"/>
    <s v="Entreprise M"/>
    <s v="Affaire O"/>
    <x v="0"/>
    <x v="25"/>
    <x v="95"/>
    <n v="10991.37"/>
    <s v="M"/>
    <m/>
    <m/>
    <s v="1/A"/>
    <m/>
    <m/>
    <m/>
    <m/>
    <n v="10991.37"/>
    <m/>
    <n v="0"/>
  </r>
  <r>
    <s v="1422"/>
    <d v="2022-05-17T00:00:00"/>
    <n v="995455575"/>
    <d v="2022-05-17T00:00:00"/>
    <s v="Entreprise Q"/>
    <s v="Affaire O"/>
    <x v="0"/>
    <x v="1"/>
    <x v="47"/>
    <n v="1412.54"/>
    <s v="M"/>
    <m/>
    <m/>
    <s v="1/A"/>
    <m/>
    <m/>
    <m/>
    <m/>
    <n v="1412.54"/>
    <m/>
    <n v="0"/>
  </r>
  <r>
    <s v="1423"/>
    <d v="2022-05-17T00:00:00"/>
    <s v="5"/>
    <d v="2022-05-17T00:00:00"/>
    <s v="Entreprise V"/>
    <s v="Affaire O"/>
    <x v="0"/>
    <x v="8"/>
    <x v="96"/>
    <n v="6664"/>
    <s v="H"/>
    <m/>
    <m/>
    <s v="1/A"/>
    <m/>
    <m/>
    <m/>
    <m/>
    <n v="6664"/>
    <m/>
    <n v="0"/>
  </r>
  <r>
    <s v="1424"/>
    <d v="2022-05-17T00:00:00"/>
    <n v="95"/>
    <d v="2022-05-17T00:00:00"/>
    <s v="Entreprise M"/>
    <s v="Affaire O"/>
    <x v="0"/>
    <x v="1"/>
    <x v="97"/>
    <n v="6664"/>
    <s v="H"/>
    <m/>
    <m/>
    <s v="1/A"/>
    <m/>
    <m/>
    <m/>
    <m/>
    <n v="6664"/>
    <m/>
    <n v="0"/>
  </r>
  <r>
    <s v="143"/>
    <d v="2022-01-14T00:00:00"/>
    <s v="91-436"/>
    <d v="2022-01-14T00:00:00"/>
    <s v="Entreprise E"/>
    <s v="Affaire B"/>
    <x v="2"/>
    <x v="1"/>
    <x v="9"/>
    <n v="312062.94"/>
    <s v="P"/>
    <m/>
    <m/>
    <s v="1/E"/>
    <d v="2022-01-25T00:00:00"/>
    <d v="2022-01-26T00:00:00"/>
    <d v="2022-01-31T00:00:00"/>
    <d v="2022-01-31T00:00:00"/>
    <n v="312062.94"/>
    <d v="2022-02-02T00:00:00"/>
    <n v="8"/>
  </r>
  <r>
    <s v="145"/>
    <d v="2022-01-14T00:00:00"/>
    <s v="LAB 9591 5831"/>
    <d v="2022-01-14T00:00:00"/>
    <s v="Entreprise D"/>
    <s v="Affaire S"/>
    <x v="3"/>
    <x v="32"/>
    <x v="93"/>
    <n v="216.19"/>
    <s v="P"/>
    <m/>
    <m/>
    <s v="1/S"/>
    <d v="2022-01-14T00:00:00"/>
    <d v="2022-01-25T00:00:00"/>
    <d v="2022-02-07T00:00:00"/>
    <d v="2022-02-08T00:00:00"/>
    <n v="216.19"/>
    <d v="2022-02-09T00:00:00"/>
    <n v="26"/>
  </r>
  <r>
    <s v="147"/>
    <d v="2022-01-14T00:00:00"/>
    <s v="-"/>
    <d v="2022-01-14T00:00:00"/>
    <s v="Entreprise G"/>
    <s v="Affaire B"/>
    <x v="2"/>
    <x v="0"/>
    <x v="0"/>
    <n v="10"/>
    <s v="W"/>
    <m/>
    <m/>
    <s v="1/F"/>
    <d v="2022-01-14T00:00:00"/>
    <d v="2022-01-14T00:00:00"/>
    <d v="2022-01-14T00:00:00"/>
    <d v="2022-01-17T00:00:00"/>
    <n v="10"/>
    <d v="2022-01-19T00:00:00"/>
    <n v="5"/>
  </r>
  <r>
    <s v="150"/>
    <d v="2022-01-14T00:00:00"/>
    <s v="-"/>
    <d v="2022-01-14T00:00:00"/>
    <s v="Entreprise E"/>
    <s v="Affaire S"/>
    <x v="3"/>
    <x v="1"/>
    <x v="98"/>
    <n v="10"/>
    <s v="L"/>
    <m/>
    <m/>
    <s v="1/L"/>
    <d v="2022-01-28T00:00:00"/>
    <d v="2022-02-04T00:00:00"/>
    <d v="2022-02-07T00:00:00"/>
    <d v="2022-02-07T00:00:00"/>
    <n v="10"/>
    <d v="2022-02-08T00:00:00"/>
    <n v="11"/>
  </r>
  <r>
    <s v="154"/>
    <d v="2022-01-14T00:00:00"/>
    <s v="-"/>
    <d v="2022-01-14T00:00:00"/>
    <s v="Entreprise Q"/>
    <s v="Affaire C"/>
    <x v="1"/>
    <x v="0"/>
    <x v="0"/>
    <n v="10"/>
    <s v="P"/>
    <m/>
    <m/>
    <s v="1/E"/>
    <d v="2022-02-09T00:00:00"/>
    <d v="2022-02-15T00:00:00"/>
    <d v="2022-02-16T00:00:00"/>
    <d v="2022-02-15T00:00:00"/>
    <n v="10"/>
    <d v="2022-02-17T00:00:00"/>
    <n v="8"/>
  </r>
  <r>
    <s v="161"/>
    <d v="2022-01-14T00:00:00"/>
    <s v="559.99"/>
    <d v="2022-01-14T00:00:00"/>
    <s v="Entreprise E"/>
    <s v="Affaire O"/>
    <x v="0"/>
    <x v="33"/>
    <x v="99"/>
    <n v="10"/>
    <s v="W"/>
    <m/>
    <m/>
    <s v="1/F"/>
    <d v="2022-01-21T00:00:00"/>
    <d v="2022-01-21T00:00:00"/>
    <d v="2022-02-08T00:00:00"/>
    <d v="2022-02-08T00:00:00"/>
    <n v="4258100"/>
    <d v="2022-02-08T00:00:00"/>
    <n v="18"/>
  </r>
  <r>
    <s v="165"/>
    <d v="2022-01-14T00:00:00"/>
    <s v="AC/ac-MC31-91/11-9685"/>
    <d v="2022-01-14T00:00:00"/>
    <s v="Entreprise C"/>
    <s v="Affaire C"/>
    <x v="1"/>
    <x v="1"/>
    <x v="100"/>
    <n v="10"/>
    <s v="W"/>
    <m/>
    <m/>
    <s v="1/F"/>
    <d v="2022-01-19T00:00:00"/>
    <d v="2022-01-19T00:00:00"/>
    <d v="2022-01-20T00:00:00"/>
    <d v="2022-01-21T00:00:00"/>
    <n v="6030.54"/>
    <d v="2022-01-25T00:00:00"/>
    <n v="6"/>
  </r>
  <r>
    <s v="167"/>
    <d v="2022-01-17T00:00:00"/>
    <s v="8"/>
    <d v="2022-01-17T00:00:00"/>
    <s v="Entreprise C"/>
    <s v="Affaire O"/>
    <x v="0"/>
    <x v="1"/>
    <x v="28"/>
    <n v="10"/>
    <s v="U"/>
    <m/>
    <m/>
    <s v="1/H"/>
    <d v="2022-01-18T00:00:00"/>
    <d v="2022-01-20T00:00:00"/>
    <d v="2022-01-21T00:00:00"/>
    <d v="2022-01-21T00:00:00"/>
    <n v="47723.38"/>
    <d v="2022-01-25T00:00:00"/>
    <n v="7"/>
  </r>
  <r>
    <s v="168"/>
    <d v="2022-01-17T00:00:00"/>
    <s v="13558RI91555616"/>
    <d v="2022-01-17T00:00:00"/>
    <s v="Entreprise Q"/>
    <s v="Affaire O"/>
    <x v="0"/>
    <x v="1"/>
    <x v="29"/>
    <n v="10"/>
    <s v="U"/>
    <m/>
    <m/>
    <s v="1/H"/>
    <d v="2022-01-18T00:00:00"/>
    <d v="2022-01-20T00:00:00"/>
    <d v="2022-02-04T00:00:00"/>
    <d v="2022-02-04T00:00:00"/>
    <n v="514536.67"/>
    <d v="2022-02-07T00:00:00"/>
    <n v="20"/>
  </r>
  <r>
    <s v="169"/>
    <d v="2022-01-17T00:00:00"/>
    <s v="9951/5597"/>
    <d v="2022-01-17T00:00:00"/>
    <s v="Entreprise Q"/>
    <s v="Affaire C"/>
    <x v="1"/>
    <x v="0"/>
    <x v="0"/>
    <n v="10"/>
    <s v="B"/>
    <m/>
    <m/>
    <s v="1/G"/>
    <d v="2022-01-21T00:00:00"/>
    <d v="2022-02-15T00:00:00"/>
    <d v="2022-02-15T00:00:00"/>
    <d v="2022-02-16T00:00:00"/>
    <n v="3756"/>
    <d v="2022-02-17T00:00:00"/>
    <n v="27"/>
  </r>
  <r>
    <s v="17"/>
    <d v="2022-01-03T00:00:00"/>
    <s v="ET98.91.5415"/>
    <d v="2022-01-03T00:00:00"/>
    <s v="Entreprise M"/>
    <s v="Affaire A"/>
    <x v="0"/>
    <x v="0"/>
    <x v="0"/>
    <n v="10"/>
    <s v="B"/>
    <m/>
    <m/>
    <s v="1/E"/>
    <m/>
    <d v="2022-01-13T00:00:00"/>
    <m/>
    <m/>
    <n v="1200"/>
    <m/>
    <n v="0"/>
  </r>
  <r>
    <s v="170"/>
    <d v="2022-01-17T00:00:00"/>
    <s v="9599 51 596 TRT SYN 74"/>
    <d v="2022-01-17T00:00:00"/>
    <s v="Entreprise G"/>
    <s v="Affaire B"/>
    <x v="2"/>
    <x v="0"/>
    <x v="0"/>
    <n v="10"/>
    <s v="W"/>
    <m/>
    <m/>
    <s v="1/F"/>
    <d v="2021-01-19T00:00:00"/>
    <d v="2022-01-20T00:00:00"/>
    <d v="2022-01-26T00:00:00"/>
    <d v="2022-01-26T00:00:00"/>
    <n v="21300"/>
    <d v="2022-02-01T00:00:00"/>
    <n v="378"/>
  </r>
  <r>
    <s v="171"/>
    <d v="2022-01-17T00:00:00"/>
    <s v="79.91.19.5765"/>
    <d v="2022-01-17T00:00:00"/>
    <s v="Entreprise E"/>
    <s v="Affaire A"/>
    <x v="0"/>
    <x v="0"/>
    <x v="0"/>
    <n v="10"/>
    <s v="B"/>
    <m/>
    <m/>
    <s v="1/J"/>
    <d v="2022-01-18T00:00:00"/>
    <d v="2022-01-24T00:00:00"/>
    <m/>
    <d v="2022-01-24T00:00:00"/>
    <n v="24684"/>
    <d v="2022-01-25T00:00:00"/>
    <n v="7"/>
  </r>
  <r>
    <s v="172"/>
    <d v="2022-01-17T00:00:00"/>
    <s v="79.91.19.5764"/>
    <d v="2022-01-17T00:00:00"/>
    <s v="Entreprise E"/>
    <s v="Affaire B"/>
    <x v="2"/>
    <x v="1"/>
    <x v="101"/>
    <n v="10"/>
    <s v="B"/>
    <m/>
    <m/>
    <s v="1/J"/>
    <d v="2022-01-21T00:00:00"/>
    <d v="2022-01-25T00:00:00"/>
    <d v="2022-01-24T00:00:00"/>
    <d v="2022-01-26T00:00:00"/>
    <n v="22627.16"/>
    <d v="2022-02-01T00:00:00"/>
    <n v="11"/>
  </r>
  <r>
    <s v="175"/>
    <d v="2022-01-17T00:00:00"/>
    <n v="991191597"/>
    <d v="2022-01-17T00:00:00"/>
    <s v="Entreprise M"/>
    <s v="Affaire O"/>
    <x v="0"/>
    <x v="0"/>
    <x v="0"/>
    <n v="10"/>
    <s v="U"/>
    <m/>
    <m/>
    <s v="1/H"/>
    <d v="2022-01-17T00:00:00"/>
    <d v="2022-01-20T00:00:00"/>
    <d v="2022-01-21T00:00:00"/>
    <d v="2022-01-20T00:00:00"/>
    <n v="4342.8"/>
    <d v="2022-01-24T00:00:00"/>
    <n v="7"/>
  </r>
  <r>
    <s v="178"/>
    <d v="2022-01-17T00:00:00"/>
    <s v="CAO13453"/>
    <d v="2022-01-17T00:00:00"/>
    <s v="Entreprise M"/>
    <s v="Affaire C"/>
    <x v="1"/>
    <x v="0"/>
    <x v="0"/>
    <n v="10"/>
    <s v="R"/>
    <m/>
    <m/>
    <s v="1/W"/>
    <d v="2022-01-24T00:00:00"/>
    <d v="2022-01-24T00:00:00"/>
    <d v="2022-01-24T00:00:00"/>
    <d v="2022-01-24T00:00:00"/>
    <n v="3307.42"/>
    <d v="2022-01-26T00:00:00"/>
    <n v="2"/>
  </r>
  <r>
    <s v="179"/>
    <d v="2022-01-17T00:00:00"/>
    <s v="CAO13454"/>
    <d v="2022-01-17T00:00:00"/>
    <s v="Entreprise M"/>
    <s v="Affaire C"/>
    <x v="1"/>
    <x v="0"/>
    <x v="0"/>
    <n v="10"/>
    <s v="R"/>
    <m/>
    <m/>
    <s v="1/W"/>
    <d v="2022-01-24T00:00:00"/>
    <d v="2022-01-24T00:00:00"/>
    <d v="2022-01-24T00:00:00"/>
    <d v="2022-01-24T00:00:00"/>
    <n v="3307.42"/>
    <d v="2022-01-26T00:00:00"/>
    <n v="2"/>
  </r>
  <r>
    <s v="180"/>
    <d v="2022-01-17T00:00:00"/>
    <s v="CAO13455"/>
    <d v="2022-01-17T00:00:00"/>
    <s v="Entreprise M"/>
    <s v="Affaire C"/>
    <x v="1"/>
    <x v="0"/>
    <x v="0"/>
    <n v="10"/>
    <s v="R"/>
    <m/>
    <m/>
    <s v="1/W"/>
    <d v="2022-01-24T00:00:00"/>
    <d v="2022-01-24T00:00:00"/>
    <d v="2022-01-24T00:00:00"/>
    <d v="2022-01-24T00:00:00"/>
    <n v="3307.42"/>
    <d v="2022-01-26T00:00:00"/>
    <n v="2"/>
  </r>
  <r>
    <s v="181"/>
    <d v="2022-01-17T00:00:00"/>
    <s v="CAO13456"/>
    <d v="2022-01-17T00:00:00"/>
    <s v="Entreprise M"/>
    <s v="Affaire C"/>
    <x v="1"/>
    <x v="0"/>
    <x v="0"/>
    <n v="10"/>
    <s v="R"/>
    <m/>
    <m/>
    <s v="1/W"/>
    <d v="2022-01-24T00:00:00"/>
    <d v="2022-01-24T00:00:00"/>
    <d v="2022-01-24T00:00:00"/>
    <d v="2022-01-24T00:00:00"/>
    <n v="3307.42"/>
    <d v="2022-01-26T00:00:00"/>
    <n v="2"/>
  </r>
  <r>
    <s v="182"/>
    <d v="2022-01-17T00:00:00"/>
    <s v="CAO13457"/>
    <d v="2022-01-17T00:00:00"/>
    <s v="Entreprise M"/>
    <s v="Affaire C"/>
    <x v="1"/>
    <x v="0"/>
    <x v="0"/>
    <n v="10"/>
    <s v="R"/>
    <m/>
    <m/>
    <s v="1/W"/>
    <d v="2022-01-24T00:00:00"/>
    <d v="2022-01-24T00:00:00"/>
    <d v="2022-01-24T00:00:00"/>
    <d v="2022-01-24T00:00:00"/>
    <n v="3307.42"/>
    <d v="2022-01-26T00:00:00"/>
    <n v="2"/>
  </r>
  <r>
    <s v="183"/>
    <d v="2022-01-17T00:00:00"/>
    <s v="CAO13458"/>
    <d v="2022-01-17T00:00:00"/>
    <s v="Entreprise M"/>
    <s v="Affaire C"/>
    <x v="1"/>
    <x v="0"/>
    <x v="0"/>
    <n v="10"/>
    <s v="R"/>
    <m/>
    <m/>
    <s v="1/W"/>
    <d v="2022-01-24T00:00:00"/>
    <d v="2022-01-24T00:00:00"/>
    <d v="2022-01-24T00:00:00"/>
    <d v="2022-01-24T00:00:00"/>
    <n v="3307.42"/>
    <d v="2022-01-26T00:00:00"/>
    <n v="2"/>
  </r>
  <r>
    <s v="184"/>
    <d v="2022-01-17T00:00:00"/>
    <n v="9"/>
    <d v="2022-01-17T00:00:00"/>
    <s v="Entreprise M"/>
    <s v="Affaire C"/>
    <x v="1"/>
    <x v="1"/>
    <x v="102"/>
    <n v="10"/>
    <s v="P"/>
    <m/>
    <m/>
    <s v="1/E"/>
    <d v="2022-01-18T00:00:00"/>
    <d v="2022-01-20T00:00:00"/>
    <d v="2022-01-21T00:00:00"/>
    <d v="2022-01-21T00:00:00"/>
    <n v="233514.72"/>
    <d v="2022-01-25T00:00:00"/>
    <n v="7"/>
  </r>
  <r>
    <s v="185"/>
    <d v="2022-01-17T00:00:00"/>
    <n v="9"/>
    <d v="2022-01-17T00:00:00"/>
    <s v="Entreprise M"/>
    <s v="Affaire C"/>
    <x v="1"/>
    <x v="1"/>
    <x v="103"/>
    <n v="10"/>
    <s v="P"/>
    <m/>
    <m/>
    <s v="1/E"/>
    <d v="2022-01-18T00:00:00"/>
    <d v="2022-01-20T00:00:00"/>
    <d v="2022-01-21T00:00:00"/>
    <d v="2022-01-21T00:00:00"/>
    <n v="498014.42"/>
    <d v="2022-01-25T00:00:00"/>
    <n v="7"/>
  </r>
  <r>
    <s v="188"/>
    <d v="2022-01-17T00:00:00"/>
    <s v="CA593751"/>
    <d v="2022-01-17T00:00:00"/>
    <s v="Entreprise Q"/>
    <s v="Affaire B"/>
    <x v="2"/>
    <x v="0"/>
    <x v="0"/>
    <n v="10"/>
    <s v="B"/>
    <m/>
    <m/>
    <s v="1/G"/>
    <d v="2022-01-18T00:00:00"/>
    <d v="2022-01-18T00:00:00"/>
    <d v="2022-01-19T00:00:00"/>
    <d v="2022-01-20T00:00:00"/>
    <n v="3600"/>
    <d v="2022-01-24T00:00:00"/>
    <n v="6"/>
  </r>
  <r>
    <s v="189"/>
    <d v="2022-01-26T00:00:00"/>
    <n v="1599555549"/>
    <d v="2022-01-26T00:00:00"/>
    <s v="Entreprise A"/>
    <s v="Affaire B"/>
    <x v="2"/>
    <x v="0"/>
    <x v="0"/>
    <n v="10"/>
    <s v="B"/>
    <m/>
    <m/>
    <s v="1/D"/>
    <d v="2022-02-07T00:00:00"/>
    <d v="2022-02-25T00:00:00"/>
    <d v="2022-03-01T00:00:00"/>
    <d v="2022-03-04T00:00:00"/>
    <n v="960"/>
    <d v="2022-03-07T00:00:00"/>
    <n v="28"/>
  </r>
  <r>
    <s v="19"/>
    <d v="2022-01-12T00:00:00"/>
    <s v="1581.91"/>
    <d v="2022-01-12T00:00:00"/>
    <s v="Entreprise E"/>
    <s v="Affaire O"/>
    <x v="0"/>
    <x v="1"/>
    <x v="104"/>
    <n v="10"/>
    <s v="W"/>
    <m/>
    <m/>
    <s v="1/F"/>
    <d v="2022-01-19T00:00:00"/>
    <d v="2022-01-19T00:00:00"/>
    <m/>
    <d v="2022-01-25T00:00:00"/>
    <n v="490396.87"/>
    <d v="2022-01-28T00:00:00"/>
    <n v="9"/>
  </r>
  <r>
    <s v="191"/>
    <d v="2022-01-19T00:00:00"/>
    <n v="95999755"/>
    <d v="2022-01-19T00:00:00"/>
    <s v="Entreprise Q"/>
    <s v="Affaire O"/>
    <x v="0"/>
    <x v="0"/>
    <x v="0"/>
    <n v="10"/>
    <s v="U"/>
    <m/>
    <m/>
    <s v="1/H"/>
    <d v="2022-01-19T00:00:00"/>
    <d v="2022-03-01T00:00:00"/>
    <d v="2022-03-03T00:00:00"/>
    <d v="2022-03-03T00:00:00"/>
    <n v="765.6"/>
    <d v="2022-03-07T00:00:00"/>
    <n v="47"/>
  </r>
  <r>
    <s v="193"/>
    <d v="2022-01-19T00:00:00"/>
    <n v="9951531"/>
    <d v="2022-01-19T00:00:00"/>
    <s v="Entreprise E"/>
    <s v="Affaire S"/>
    <x v="3"/>
    <x v="0"/>
    <x v="36"/>
    <n v="10"/>
    <s v="P"/>
    <m/>
    <m/>
    <m/>
    <m/>
    <m/>
    <m/>
    <m/>
    <m/>
    <m/>
    <n v="0"/>
  </r>
  <r>
    <s v="195"/>
    <d v="2022-01-19T00:00:00"/>
    <n v="759"/>
    <d v="2022-01-19T00:00:00"/>
    <s v="Entreprise Q"/>
    <s v="Affaire O"/>
    <x v="0"/>
    <x v="0"/>
    <x v="0"/>
    <n v="10"/>
    <s v="U"/>
    <m/>
    <m/>
    <s v="1/H"/>
    <d v="2022-01-19T00:00:00"/>
    <d v="2022-01-26T00:00:00"/>
    <d v="2022-01-26T00:00:00"/>
    <d v="2022-01-26T00:00:00"/>
    <n v="4320"/>
    <d v="2022-02-01T00:00:00"/>
    <n v="13"/>
  </r>
  <r>
    <s v="199"/>
    <d v="2022-01-19T00:00:00"/>
    <s v="7"/>
    <d v="2022-01-19T00:00:00"/>
    <s v="Entreprise Q"/>
    <s v="Affaire B"/>
    <x v="2"/>
    <x v="34"/>
    <x v="105"/>
    <n v="10"/>
    <s v="W"/>
    <m/>
    <m/>
    <s v="1/F"/>
    <d v="2022-01-21T00:00:00"/>
    <d v="2022-01-26T00:00:00"/>
    <d v="2022-01-28T00:00:00"/>
    <d v="2022-01-28T00:00:00"/>
    <n v="728975.87"/>
    <d v="2022-02-01T00:00:00"/>
    <n v="11"/>
  </r>
  <r>
    <s v="2"/>
    <d v="2022-01-03T00:00:00"/>
    <s v="ET98.91.5416"/>
    <d v="2022-01-03T00:00:00"/>
    <s v="Entreprise M"/>
    <s v="Affaire A"/>
    <x v="0"/>
    <x v="8"/>
    <x v="65"/>
    <n v="10"/>
    <s v="B"/>
    <m/>
    <m/>
    <s v="1/E"/>
    <d v="2022-01-14T00:00:00"/>
    <m/>
    <m/>
    <m/>
    <m/>
    <m/>
    <n v="0"/>
  </r>
  <r>
    <s v="20"/>
    <d v="2022-01-04T00:00:00"/>
    <s v="VODO/9591/5936"/>
    <d v="2022-01-04T00:00:00"/>
    <s v="Entreprise M"/>
    <s v="Affaire B"/>
    <x v="2"/>
    <x v="0"/>
    <x v="0"/>
    <n v="10"/>
    <s v="W"/>
    <m/>
    <m/>
    <s v="1/F"/>
    <d v="2022-01-10T00:00:00"/>
    <d v="2022-01-13T00:00:00"/>
    <d v="2022-01-13T00:00:00"/>
    <d v="2022-01-13T00:00:00"/>
    <n v="4315.72"/>
    <d v="2022-01-19T00:00:00"/>
    <n v="9"/>
  </r>
  <r>
    <s v="200"/>
    <d v="2022-01-19T00:00:00"/>
    <s v="TROIS"/>
    <d v="2022-01-19T00:00:00"/>
    <s v="Entreprise G"/>
    <s v="Affaire B"/>
    <x v="2"/>
    <x v="5"/>
    <x v="106"/>
    <n v="10"/>
    <s v="B"/>
    <m/>
    <m/>
    <s v="1/G"/>
    <d v="2022-03-03T00:00:00"/>
    <d v="2022-03-03T00:00:00"/>
    <d v="2022-03-09T00:00:00"/>
    <d v="2022-03-09T00:00:00"/>
    <n v="1070"/>
    <d v="2022-03-11T00:00:00"/>
    <n v="8"/>
  </r>
  <r>
    <s v="201"/>
    <d v="2022-01-19T00:00:00"/>
    <s v="5163-99 15BA PR Cb"/>
    <d v="2022-01-19T00:00:00"/>
    <s v="Entreprise Q"/>
    <s v="Affaire S"/>
    <x v="3"/>
    <x v="0"/>
    <x v="0"/>
    <n v="10"/>
    <s v="P"/>
    <m/>
    <m/>
    <m/>
    <m/>
    <m/>
    <m/>
    <m/>
    <m/>
    <m/>
    <n v="0"/>
  </r>
  <r>
    <s v="203"/>
    <d v="2022-01-19T00:00:00"/>
    <s v="99C5551"/>
    <d v="2022-01-19T00:00:00"/>
    <s v="Entreprise Q"/>
    <s v="Affaire B"/>
    <x v="2"/>
    <x v="1"/>
    <x v="82"/>
    <n v="10"/>
    <s v="B"/>
    <m/>
    <m/>
    <s v="1/J"/>
    <d v="2022-01-21T00:00:00"/>
    <d v="2022-01-24T00:00:00"/>
    <d v="2022-01-24T00:00:00"/>
    <d v="2022-01-25T00:00:00"/>
    <n v="61215.360000000001"/>
    <d v="2022-01-26T00:00:00"/>
    <n v="5"/>
  </r>
  <r>
    <s v="207"/>
    <d v="2022-01-19T00:00:00"/>
    <s v="199635-91-5945"/>
    <d v="2022-01-19T00:00:00"/>
    <s v="Entreprise E"/>
    <s v="Affaire O"/>
    <x v="0"/>
    <x v="4"/>
    <x v="107"/>
    <n v="10"/>
    <s v="M"/>
    <m/>
    <m/>
    <s v="1/T"/>
    <d v="2022-01-24T00:00:00"/>
    <d v="2022-02-15T00:00:00"/>
    <m/>
    <d v="2022-02-17T00:00:00"/>
    <n v="47340"/>
    <d v="2022-02-22T00:00:00"/>
    <n v="29"/>
  </r>
  <r>
    <s v="208"/>
    <d v="2022-01-20T00:00:00"/>
    <s v="CAC553716"/>
    <d v="2022-01-20T00:00:00"/>
    <s v="Entreprise Q"/>
    <s v="Affaire B"/>
    <x v="2"/>
    <x v="1"/>
    <x v="108"/>
    <n v="10"/>
    <s v="B"/>
    <m/>
    <m/>
    <s v="1/J"/>
    <d v="2022-01-26T00:00:00"/>
    <d v="2022-01-26T00:00:00"/>
    <d v="2022-01-26T00:00:00"/>
    <d v="2022-01-28T00:00:00"/>
    <n v="65008.56"/>
    <d v="2022-02-04T00:00:00"/>
    <n v="9"/>
  </r>
  <r>
    <s v="209"/>
    <d v="2022-01-20T00:00:00"/>
    <s v="-"/>
    <d v="2022-01-20T00:00:00"/>
    <s v="Entreprise M"/>
    <s v="Affaire B"/>
    <x v="2"/>
    <x v="1"/>
    <x v="109"/>
    <n v="10"/>
    <s v="B"/>
    <m/>
    <m/>
    <s v="1/J"/>
    <d v="2022-01-24T00:00:00"/>
    <d v="2022-01-25T00:00:00"/>
    <m/>
    <d v="2022-01-26T00:00:00"/>
    <n v="312062.94"/>
    <d v="2022-02-01T00:00:00"/>
    <n v="8"/>
  </r>
  <r>
    <s v="215"/>
    <d v="2022-01-20T00:00:00"/>
    <s v="DP 35"/>
    <d v="2022-01-20T00:00:00"/>
    <s v="Entreprise M"/>
    <s v="Affaire C"/>
    <x v="1"/>
    <x v="35"/>
    <x v="110"/>
    <n v="10"/>
    <s v="P"/>
    <m/>
    <m/>
    <s v="1/E"/>
    <d v="2022-01-24T00:00:00"/>
    <m/>
    <m/>
    <d v="2022-01-28T00:00:00"/>
    <n v="1080.22"/>
    <d v="2022-02-04T00:00:00"/>
    <n v="11"/>
  </r>
  <r>
    <s v="216"/>
    <d v="2022-01-20T00:00:00"/>
    <s v="C99/51/595"/>
    <d v="2022-01-20T00:00:00"/>
    <s v="Entreprise Q"/>
    <s v="Affaire O"/>
    <x v="0"/>
    <x v="20"/>
    <x v="41"/>
    <n v="10"/>
    <s v="U"/>
    <m/>
    <m/>
    <s v="1/H"/>
    <d v="2022-02-02T00:00:00"/>
    <d v="2022-02-03T00:00:00"/>
    <d v="2022-05-03T00:00:00"/>
    <d v="2022-05-04T00:00:00"/>
    <n v="15607.46"/>
    <d v="2022-05-05T00:00:00"/>
    <n v="92"/>
  </r>
  <r>
    <s v="217"/>
    <d v="2022-01-20T00:00:00"/>
    <s v="C99/51/595"/>
    <d v="2022-01-20T00:00:00"/>
    <s v="Entreprise Q"/>
    <s v="Affaire B"/>
    <x v="2"/>
    <x v="31"/>
    <x v="40"/>
    <n v="10"/>
    <s v="B"/>
    <m/>
    <m/>
    <s v="1/D"/>
    <d v="2022-02-02T00:00:00"/>
    <d v="2022-02-03T00:00:00"/>
    <d v="2022-01-20T00:00:00"/>
    <d v="2022-02-17T00:00:00"/>
    <n v="11340"/>
    <d v="2022-02-22T00:00:00"/>
    <n v="20"/>
  </r>
  <r>
    <s v="218"/>
    <d v="2022-01-20T00:00:00"/>
    <s v="4"/>
    <d v="2022-01-20T00:00:00"/>
    <s v="Entreprise M"/>
    <s v="Affaire C"/>
    <x v="1"/>
    <x v="1"/>
    <x v="111"/>
    <n v="10"/>
    <s v="P"/>
    <m/>
    <m/>
    <s v="1/E"/>
    <d v="2022-01-24T00:00:00"/>
    <d v="2022-01-25T00:00:00"/>
    <d v="2022-01-26T00:00:00"/>
    <d v="2022-01-26T00:00:00"/>
    <n v="1212470.04"/>
    <d v="2022-02-01T00:00:00"/>
    <n v="8"/>
  </r>
  <r>
    <s v="219"/>
    <d v="2022-01-20T00:00:00"/>
    <s v="-"/>
    <d v="2022-01-20T00:00:00"/>
    <s v="Entreprise M"/>
    <s v="Affaire C"/>
    <x v="1"/>
    <x v="1"/>
    <x v="112"/>
    <n v="10"/>
    <s v="P"/>
    <m/>
    <m/>
    <s v="1/E"/>
    <d v="2022-01-24T00:00:00"/>
    <d v="2022-01-25T00:00:00"/>
    <d v="2022-01-26T00:00:00"/>
    <d v="2022-01-26T00:00:00"/>
    <n v="301247.24"/>
    <d v="2022-02-01T00:00:00"/>
    <n v="8"/>
  </r>
  <r>
    <s v="22"/>
    <d v="2022-01-04T00:00:00"/>
    <n v="554554"/>
    <d v="2022-01-04T00:00:00"/>
    <s v="Entreprise G"/>
    <s v="Affaire O"/>
    <x v="0"/>
    <x v="0"/>
    <x v="0"/>
    <n v="10"/>
    <s v="U"/>
    <m/>
    <m/>
    <s v="1/H"/>
    <d v="2022-01-05T00:00:00"/>
    <d v="2022-01-17T00:00:00"/>
    <d v="2022-01-17T00:00:00"/>
    <d v="2022-01-17T00:00:00"/>
    <n v="2150.7800000000002"/>
    <d v="2022-01-21T00:00:00"/>
    <n v="16"/>
  </r>
  <r>
    <s v="220"/>
    <d v="2022-01-20T00:00:00"/>
    <n v="91599"/>
    <d v="2022-01-20T00:00:00"/>
    <s v="Entreprise M"/>
    <s v="Affaire B"/>
    <x v="2"/>
    <x v="0"/>
    <x v="0"/>
    <n v="10"/>
    <s v="P"/>
    <m/>
    <m/>
    <s v="1/E"/>
    <d v="2022-01-21T00:00:00"/>
    <d v="2022-01-25T00:00:00"/>
    <d v="2022-01-25T00:00:00"/>
    <d v="2022-01-25T00:00:00"/>
    <n v="24142.32"/>
    <d v="2022-02-01T00:00:00"/>
    <n v="11"/>
  </r>
  <r>
    <s v="221"/>
    <d v="2022-01-20T00:00:00"/>
    <s v="M.91.985"/>
    <d v="2022-01-20T00:00:00"/>
    <s v="Entreprise M"/>
    <s v="Affaire C"/>
    <x v="1"/>
    <x v="20"/>
    <x v="19"/>
    <n v="10"/>
    <s v="P"/>
    <m/>
    <m/>
    <s v="1/E"/>
    <d v="2022-01-24T00:00:00"/>
    <d v="2022-01-25T00:00:00"/>
    <d v="2022-01-26T00:00:00"/>
    <d v="2022-01-26T00:00:00"/>
    <n v="6240"/>
    <d v="2022-02-01T00:00:00"/>
    <n v="8"/>
  </r>
  <r>
    <s v="223"/>
    <d v="2022-01-20T00:00:00"/>
    <s v="9951/5548"/>
    <d v="2022-01-20T00:00:00"/>
    <s v="Entreprise Q"/>
    <s v="Affaire C"/>
    <x v="1"/>
    <x v="0"/>
    <x v="0"/>
    <n v="10"/>
    <s v="P"/>
    <m/>
    <m/>
    <s v="1/E"/>
    <d v="2022-01-20T00:00:00"/>
    <d v="2022-01-26T00:00:00"/>
    <d v="2022-02-09T00:00:00"/>
    <d v="2022-02-09T00:00:00"/>
    <n v="2662.8"/>
    <d v="2022-02-10T00:00:00"/>
    <n v="21"/>
  </r>
  <r>
    <s v="224"/>
    <d v="2022-01-20T00:00:00"/>
    <s v="9951/5559"/>
    <d v="2022-01-20T00:00:00"/>
    <s v="Entreprise Q"/>
    <s v="Affaire B"/>
    <x v="2"/>
    <x v="0"/>
    <x v="0"/>
    <n v="10"/>
    <s v="B"/>
    <m/>
    <m/>
    <s v="1/J"/>
    <d v="2022-01-20T00:00:00"/>
    <d v="2022-01-25T00:00:00"/>
    <d v="2022-01-25T00:00:00"/>
    <d v="2022-01-25T00:00:00"/>
    <n v="813"/>
    <d v="2022-01-28T00:00:00"/>
    <n v="8"/>
  </r>
  <r>
    <s v="225"/>
    <d v="2022-01-20T00:00:00"/>
    <s v="CB9151895"/>
    <d v="2022-01-20T00:00:00"/>
    <s v="Entreprise M"/>
    <s v="Affaire C"/>
    <x v="1"/>
    <x v="1"/>
    <x v="1"/>
    <n v="10"/>
    <s v="BE"/>
    <m/>
    <m/>
    <s v="1/G"/>
    <d v="2022-01-24T00:00:00"/>
    <d v="2022-01-25T00:00:00"/>
    <m/>
    <d v="2022-02-09T00:00:00"/>
    <n v="14119.82"/>
    <d v="2022-02-10T00:00:00"/>
    <n v="17"/>
  </r>
  <r>
    <s v="23"/>
    <d v="2022-01-04T00:00:00"/>
    <s v="9119N54568"/>
    <d v="2022-01-04T00:00:00"/>
    <s v="Entreprise M"/>
    <s v="Affaire C"/>
    <x v="1"/>
    <x v="0"/>
    <x v="0"/>
    <n v="10"/>
    <s v="P"/>
    <m/>
    <m/>
    <s v="1/E"/>
    <d v="2022-01-17T00:00:00"/>
    <d v="2022-01-18T00:00:00"/>
    <d v="2022-01-19T00:00:00"/>
    <d v="2022-01-20T00:00:00"/>
    <n v="2349.73"/>
    <d v="2022-01-24T00:00:00"/>
    <n v="7"/>
  </r>
  <r>
    <s v="230"/>
    <d v="2022-01-21T00:00:00"/>
    <s v="OB99199"/>
    <d v="2022-01-21T00:00:00"/>
    <s v="Entreprise M"/>
    <s v="Affaire C"/>
    <x v="1"/>
    <x v="0"/>
    <x v="0"/>
    <n v="10"/>
    <s v="R"/>
    <m/>
    <m/>
    <s v="1/W"/>
    <d v="2022-01-21T00:00:00"/>
    <d v="2022-01-21T00:00:00"/>
    <d v="2022-03-03T00:00:00"/>
    <d v="2022-03-04T00:00:00"/>
    <n v="38"/>
    <d v="2022-03-08T00:00:00"/>
    <n v="46"/>
  </r>
  <r>
    <s v="240"/>
    <d v="2022-01-24T00:00:00"/>
    <s v="99-51-553"/>
    <d v="2022-01-24T00:00:00"/>
    <s v="Entreprise M"/>
    <s v="Affaire C"/>
    <x v="1"/>
    <x v="0"/>
    <x v="0"/>
    <n v="10"/>
    <s v="W"/>
    <m/>
    <m/>
    <s v="1/F"/>
    <d v="2022-01-26T00:00:00"/>
    <d v="2022-02-24T00:00:00"/>
    <d v="2022-02-25T00:00:00"/>
    <d v="2022-02-28T00:00:00"/>
    <n v="7264.18"/>
    <d v="2022-03-02T00:00:00"/>
    <n v="35"/>
  </r>
  <r>
    <s v="242"/>
    <d v="2022-01-24T00:00:00"/>
    <n v="9554535459"/>
    <d v="2022-01-24T00:00:00"/>
    <s v="Entreprise C"/>
    <s v="Affaire C"/>
    <x v="1"/>
    <x v="0"/>
    <x v="0"/>
    <n v="10"/>
    <s v="P"/>
    <m/>
    <m/>
    <s v="1/E"/>
    <d v="2022-01-25T00:00:00"/>
    <m/>
    <m/>
    <d v="2022-01-28T00:00:00"/>
    <n v="5184"/>
    <d v="2022-02-01T00:00:00"/>
    <n v="7"/>
  </r>
  <r>
    <s v="243"/>
    <d v="2022-01-24T00:00:00"/>
    <n v="995195"/>
    <d v="2022-01-24T00:00:00"/>
    <s v="Entreprise Q"/>
    <s v="Affaire A"/>
    <x v="0"/>
    <x v="0"/>
    <x v="0"/>
    <n v="10"/>
    <s v="B"/>
    <m/>
    <m/>
    <s v="1/J"/>
    <d v="2022-01-24T00:00:00"/>
    <d v="2022-01-25T00:00:00"/>
    <d v="2022-01-25T00:00:00"/>
    <d v="2022-01-25T00:00:00"/>
    <n v="33346.800000000003"/>
    <d v="2022-01-28T00:00:00"/>
    <n v="4"/>
  </r>
  <r>
    <s v="245"/>
    <d v="2022-01-24T00:00:00"/>
    <n v="9546"/>
    <d v="2022-01-24T00:00:00"/>
    <s v="Entreprise E"/>
    <s v="Affaire B"/>
    <x v="2"/>
    <x v="0"/>
    <x v="0"/>
    <n v="10"/>
    <s v="B"/>
    <m/>
    <m/>
    <s v="1/J"/>
    <d v="2022-01-25T00:00:00"/>
    <d v="2022-01-26T00:00:00"/>
    <d v="2022-01-28T00:00:00"/>
    <d v="2022-01-28T00:00:00"/>
    <n v="26563.360000000001"/>
    <d v="2022-02-01T00:00:00"/>
    <n v="7"/>
  </r>
  <r>
    <s v="247"/>
    <d v="2022-01-26T00:00:00"/>
    <n v="1599555541"/>
    <d v="2022-01-26T00:00:00"/>
    <s v="Entreprise A"/>
    <s v="Affaire B"/>
    <x v="2"/>
    <x v="0"/>
    <x v="0"/>
    <n v="10"/>
    <s v="B"/>
    <m/>
    <m/>
    <s v="1/D"/>
    <d v="2022-02-07T00:00:00"/>
    <d v="2022-02-25T00:00:00"/>
    <d v="2022-03-01T00:00:00"/>
    <d v="2022-03-04T00:00:00"/>
    <n v="2468.56"/>
    <d v="2022-03-07T00:00:00"/>
    <n v="28"/>
  </r>
  <r>
    <s v="248"/>
    <d v="2022-01-24T00:00:00"/>
    <s v="CA9119578"/>
    <d v="2022-01-24T00:00:00"/>
    <s v="Entreprise Q"/>
    <s v="Affaire O"/>
    <x v="0"/>
    <x v="0"/>
    <x v="0"/>
    <n v="10"/>
    <s v="U"/>
    <m/>
    <m/>
    <s v="1/H"/>
    <d v="2022-01-25T00:00:00"/>
    <d v="2022-01-26T00:00:00"/>
    <d v="2022-01-26T00:00:00"/>
    <d v="2022-01-26T00:00:00"/>
    <n v="342"/>
    <d v="2022-02-01T00:00:00"/>
    <n v="7"/>
  </r>
  <r>
    <s v="25"/>
    <d v="2022-01-04T00:00:00"/>
    <s v="199385-91-5943"/>
    <d v="2022-01-04T00:00:00"/>
    <s v="Entreprise E"/>
    <s v="Affaire B"/>
    <x v="2"/>
    <x v="23"/>
    <x v="73"/>
    <n v="10"/>
    <s v="B"/>
    <m/>
    <m/>
    <s v="1/D"/>
    <d v="2022-01-14T00:00:00"/>
    <d v="2022-01-17T00:00:00"/>
    <d v="2022-01-20T00:00:00"/>
    <d v="2022-02-17T00:00:00"/>
    <n v="3547.77"/>
    <d v="2022-02-22T00:00:00"/>
    <n v="39"/>
  </r>
  <r>
    <s v="255"/>
    <d v="2022-01-24T00:00:00"/>
    <s v="VODO/9599/5368"/>
    <d v="2022-01-24T00:00:00"/>
    <s v="Entreprise M"/>
    <s v="Affaire B"/>
    <x v="2"/>
    <x v="0"/>
    <x v="0"/>
    <n v="10"/>
    <s v="W"/>
    <m/>
    <m/>
    <s v="1/F"/>
    <d v="2022-03-02T00:00:00"/>
    <d v="2022-03-04T00:00:00"/>
    <d v="2022-03-07T00:00:00"/>
    <d v="2022-03-08T00:00:00"/>
    <n v="2352"/>
    <d v="2022-03-10T00:00:00"/>
    <n v="8"/>
  </r>
  <r>
    <s v="256"/>
    <d v="2022-01-24T00:00:00"/>
    <s v="VODO/9599/5367"/>
    <d v="2022-01-24T00:00:00"/>
    <s v="Entreprise M"/>
    <s v="Affaire C"/>
    <x v="1"/>
    <x v="0"/>
    <x v="0"/>
    <n v="10"/>
    <s v="W"/>
    <m/>
    <m/>
    <s v="1/F"/>
    <d v="2022-03-02T00:00:00"/>
    <d v="2022-03-04T00:00:00"/>
    <d v="2022-03-07T00:00:00"/>
    <d v="2022-03-08T00:00:00"/>
    <n v="624"/>
    <d v="2022-03-10T00:00:00"/>
    <n v="8"/>
  </r>
  <r>
    <s v="259"/>
    <d v="2022-01-24T00:00:00"/>
    <s v="AB9599-37"/>
    <d v="2022-01-24T00:00:00"/>
    <s v="Entreprise G"/>
    <s v="Affaire C"/>
    <x v="1"/>
    <x v="0"/>
    <x v="0"/>
    <n v="10"/>
    <s v="R"/>
    <m/>
    <m/>
    <s v="1/W"/>
    <d v="2022-01-24T00:00:00"/>
    <d v="2022-01-24T00:00:00"/>
    <d v="2022-03-03T00:00:00"/>
    <d v="2022-03-04T00:00:00"/>
    <n v="148"/>
    <d v="2022-03-08T00:00:00"/>
    <n v="43"/>
  </r>
  <r>
    <s v="26"/>
    <d v="2022-01-19T00:00:00"/>
    <s v="199635-91-5937"/>
    <d v="2022-01-19T00:00:00"/>
    <s v="Entreprise E"/>
    <s v="Affaire O"/>
    <x v="0"/>
    <x v="0"/>
    <x v="107"/>
    <n v="10"/>
    <s v="M"/>
    <m/>
    <m/>
    <s v="1/T"/>
    <d v="2022-01-24T00:00:00"/>
    <d v="2022-02-15T00:00:00"/>
    <m/>
    <d v="2022-02-17T00:00:00"/>
    <n v="47340"/>
    <d v="2022-02-22T00:00:00"/>
    <n v="29"/>
  </r>
  <r>
    <s v="260"/>
    <d v="2022-01-24T00:00:00"/>
    <s v="1985573E"/>
    <d v="2022-01-24T00:00:00"/>
    <s v="Entreprise Q"/>
    <s v="Affaire C"/>
    <x v="1"/>
    <x v="0"/>
    <x v="0"/>
    <n v="10"/>
    <s v="P"/>
    <m/>
    <m/>
    <s v="1/E"/>
    <m/>
    <d v="2022-02-16T00:00:00"/>
    <d v="2022-02-22T00:00:00"/>
    <d v="2022-03-21T00:00:00"/>
    <n v="3457.21"/>
    <d v="2022-04-05T00:00:00"/>
    <n v="0"/>
  </r>
  <r>
    <s v="262"/>
    <d v="2022-01-26T00:00:00"/>
    <s v="9951555515/914A5"/>
    <d v="2022-01-26T00:00:00"/>
    <s v="Entreprise Q"/>
    <s v="Affaire O"/>
    <x v="0"/>
    <x v="0"/>
    <x v="0"/>
    <n v="10"/>
    <s v="P"/>
    <m/>
    <m/>
    <s v="-"/>
    <d v="2021-11-30T00:00:00"/>
    <d v="2021-11-30T00:00:00"/>
    <d v="2021-11-30T00:00:00"/>
    <d v="2021-11-30T00:00:00"/>
    <s v="-"/>
    <d v="2021-11-30T00:00:00"/>
    <n v="0"/>
  </r>
  <r>
    <s v="266"/>
    <d v="2022-01-25T00:00:00"/>
    <s v="51/15/9599"/>
    <d v="2022-01-25T00:00:00"/>
    <s v="Entreprise G"/>
    <s v="Affaire A"/>
    <x v="0"/>
    <x v="4"/>
    <x v="113"/>
    <n v="10"/>
    <s v="B"/>
    <m/>
    <m/>
    <s v="1/J"/>
    <d v="2022-01-26T00:00:00"/>
    <d v="2022-01-26T00:00:00"/>
    <m/>
    <m/>
    <n v="118440"/>
    <d v="2022-02-04T00:00:00"/>
    <n v="9"/>
  </r>
  <r>
    <s v="270"/>
    <d v="2022-01-26T00:00:00"/>
    <s v="959951-511-CS"/>
    <d v="2022-01-26T00:00:00"/>
    <s v="Entreprise Q"/>
    <s v="Affaire O"/>
    <x v="0"/>
    <x v="0"/>
    <x v="0"/>
    <n v="10"/>
    <s v="U"/>
    <m/>
    <m/>
    <s v="1/H"/>
    <d v="2022-02-07T00:00:00"/>
    <d v="2022-02-08T00:00:00"/>
    <m/>
    <d v="2022-02-08T00:00:00"/>
    <n v="31618.79"/>
    <d v="2022-02-10T00:00:00"/>
    <n v="3"/>
  </r>
  <r>
    <s v="274"/>
    <d v="2022-01-26T00:00:00"/>
    <s v="C9951B-556"/>
    <d v="2022-01-26T00:00:00"/>
    <s v="Entreprise Q"/>
    <s v="Affaire C"/>
    <x v="1"/>
    <x v="0"/>
    <x v="0"/>
    <n v="10"/>
    <s v="K"/>
    <m/>
    <m/>
    <s v="10/K"/>
    <d v="2022-01-26T00:00:00"/>
    <d v="2022-03-01T00:00:00"/>
    <d v="2022-03-15T00:00:00"/>
    <d v="2022-03-16T00:00:00"/>
    <n v="13800"/>
    <d v="2022-03-17T00:00:00"/>
    <n v="50"/>
  </r>
  <r>
    <s v="275"/>
    <d v="2022-01-26T00:00:00"/>
    <s v="1981716E"/>
    <d v="2022-01-26T00:00:00"/>
    <s v="Entreprise Q"/>
    <s v="Affaire C"/>
    <x v="1"/>
    <x v="0"/>
    <x v="0"/>
    <n v="10"/>
    <s v="P"/>
    <m/>
    <m/>
    <s v="1/E"/>
    <m/>
    <d v="2022-02-16T00:00:00"/>
    <d v="2022-02-22T00:00:00"/>
    <d v="2022-03-21T00:00:00"/>
    <n v="3457.21"/>
    <d v="2022-04-05T00:00:00"/>
    <n v="0"/>
  </r>
  <r>
    <s v="276"/>
    <d v="2022-01-26T00:00:00"/>
    <s v="1981791E"/>
    <d v="2022-01-26T00:00:00"/>
    <s v="Entreprise Q"/>
    <s v="Affaire C"/>
    <x v="1"/>
    <x v="0"/>
    <x v="0"/>
    <n v="10"/>
    <s v="P"/>
    <m/>
    <m/>
    <s v="1/E"/>
    <m/>
    <d v="2022-02-16T00:00:00"/>
    <d v="2022-02-22T00:00:00"/>
    <d v="2022-03-21T00:00:00"/>
    <n v="3457.21"/>
    <d v="2022-04-05T00:00:00"/>
    <n v="0"/>
  </r>
  <r>
    <s v="277"/>
    <d v="2022-01-26T00:00:00"/>
    <s v="1981719E"/>
    <d v="2022-01-26T00:00:00"/>
    <s v="Entreprise Q"/>
    <s v="Affaire C"/>
    <x v="1"/>
    <x v="0"/>
    <x v="0"/>
    <n v="10"/>
    <s v="P"/>
    <m/>
    <m/>
    <s v="1/E"/>
    <m/>
    <d v="2022-02-16T00:00:00"/>
    <d v="2022-02-22T00:00:00"/>
    <d v="2022-03-21T00:00:00"/>
    <n v="3457.21"/>
    <d v="2022-04-05T00:00:00"/>
    <n v="0"/>
  </r>
  <r>
    <s v="278"/>
    <d v="2022-01-26T00:00:00"/>
    <s v="1981689E"/>
    <d v="2022-01-26T00:00:00"/>
    <s v="Entreprise Q"/>
    <s v="Affaire C"/>
    <x v="1"/>
    <x v="0"/>
    <x v="0"/>
    <n v="10"/>
    <s v="P"/>
    <m/>
    <m/>
    <s v="1/E"/>
    <m/>
    <d v="2022-02-16T00:00:00"/>
    <d v="2022-02-22T00:00:00"/>
    <d v="2022-03-21T00:00:00"/>
    <n v="3457.21"/>
    <d v="2022-04-05T00:00:00"/>
    <n v="0"/>
  </r>
  <r>
    <s v="279"/>
    <d v="2022-01-26T00:00:00"/>
    <s v="1981795E"/>
    <d v="2022-01-26T00:00:00"/>
    <s v="Entreprise Q"/>
    <s v="Affaire B"/>
    <x v="2"/>
    <x v="0"/>
    <x v="0"/>
    <n v="10"/>
    <s v="B"/>
    <m/>
    <m/>
    <s v="1/D"/>
    <d v="2022-02-14T00:00:00"/>
    <d v="2022-02-23T00:00:00"/>
    <d v="2022-03-01T00:00:00"/>
    <d v="2022-03-04T00:00:00"/>
    <n v="1789.29"/>
    <d v="2022-03-08T00:00:00"/>
    <n v="22"/>
  </r>
  <r>
    <s v="280"/>
    <d v="2022-01-26T00:00:00"/>
    <s v="1981718E"/>
    <d v="2022-01-26T00:00:00"/>
    <s v="Entreprise Q"/>
    <s v="Affaire C"/>
    <x v="1"/>
    <x v="0"/>
    <x v="0"/>
    <n v="10"/>
    <s v="P"/>
    <m/>
    <m/>
    <s v="1/E"/>
    <m/>
    <d v="2022-02-16T00:00:00"/>
    <d v="2022-02-22T00:00:00"/>
    <d v="2022-03-21T00:00:00"/>
    <n v="3457.21"/>
    <d v="2022-04-05T00:00:00"/>
    <n v="0"/>
  </r>
  <r>
    <s v="281"/>
    <d v="2022-01-26T00:00:00"/>
    <s v="1985574E"/>
    <d v="2022-01-26T00:00:00"/>
    <s v="Entreprise Q"/>
    <s v="Affaire C"/>
    <x v="1"/>
    <x v="0"/>
    <x v="0"/>
    <n v="10"/>
    <s v="P"/>
    <m/>
    <m/>
    <s v="1/E"/>
    <m/>
    <d v="2022-02-16T00:00:00"/>
    <d v="2022-02-22T00:00:00"/>
    <d v="2022-03-21T00:00:00"/>
    <n v="3457.21"/>
    <d v="2022-04-05T00:00:00"/>
    <n v="0"/>
  </r>
  <r>
    <s v="282"/>
    <d v="2022-01-26T00:00:00"/>
    <s v="1989794E"/>
    <d v="2022-01-26T00:00:00"/>
    <s v="Entreprise Q"/>
    <s v="Affaire A"/>
    <x v="0"/>
    <x v="0"/>
    <x v="0"/>
    <n v="10"/>
    <s v="P"/>
    <m/>
    <m/>
    <s v="1/E"/>
    <d v="2022-01-25T00:00:00"/>
    <d v="2022-01-25T00:00:00"/>
    <d v="2022-01-25T00:00:00"/>
    <d v="2022-01-28T00:00:00"/>
    <n v="157580.43"/>
    <d v="2022-02-01T00:00:00"/>
    <n v="7"/>
  </r>
  <r>
    <s v="283"/>
    <d v="2022-01-26T00:00:00"/>
    <s v="1989793E"/>
    <d v="2022-01-26T00:00:00"/>
    <s v="Entreprise Q"/>
    <s v="Affaire A"/>
    <x v="0"/>
    <x v="0"/>
    <x v="0"/>
    <n v="10"/>
    <s v="P"/>
    <m/>
    <m/>
    <s v="1/E"/>
    <d v="2022-01-25T00:00:00"/>
    <d v="2022-01-25T00:00:00"/>
    <d v="2022-01-25T00:00:00"/>
    <d v="2022-01-28T00:00:00"/>
    <n v="157580.43"/>
    <m/>
    <n v="0"/>
  </r>
  <r>
    <s v="285"/>
    <d v="2022-01-26T00:00:00"/>
    <s v="111717"/>
    <d v="2022-01-26T00:00:00"/>
    <s v="Entreprise M"/>
    <s v="Affaire O"/>
    <x v="0"/>
    <x v="0"/>
    <x v="0"/>
    <n v="10"/>
    <s v="U"/>
    <m/>
    <m/>
    <s v="1/H"/>
    <d v="2022-01-26T00:00:00"/>
    <d v="2022-02-15T00:00:00"/>
    <d v="2022-02-15T00:00:00"/>
    <d v="2022-02-15T00:00:00"/>
    <n v="6048"/>
    <d v="2022-02-16T00:00:00"/>
    <n v="21"/>
  </r>
  <r>
    <s v="286"/>
    <d v="2022-01-26T00:00:00"/>
    <s v="111718"/>
    <d v="2022-01-26T00:00:00"/>
    <s v="Entreprise M"/>
    <s v="Affaire O"/>
    <x v="0"/>
    <x v="0"/>
    <x v="0"/>
    <n v="10"/>
    <s v="U"/>
    <m/>
    <m/>
    <s v="1/H"/>
    <d v="2022-01-26T00:00:00"/>
    <d v="2022-02-15T00:00:00"/>
    <d v="2022-02-15T00:00:00"/>
    <d v="2022-02-15T00:00:00"/>
    <n v="6048"/>
    <d v="2022-02-16T00:00:00"/>
    <n v="21"/>
  </r>
  <r>
    <s v="288"/>
    <d v="2022-01-26T00:00:00"/>
    <n v="995191"/>
    <d v="2022-01-26T00:00:00"/>
    <s v="Entreprise Q"/>
    <s v="Affaire A"/>
    <x v="0"/>
    <x v="0"/>
    <x v="0"/>
    <n v="10"/>
    <s v="B"/>
    <m/>
    <m/>
    <s v="1/J"/>
    <d v="2022-02-07T00:00:00"/>
    <d v="2022-02-17T00:00:00"/>
    <d v="2022-02-21T00:00:00"/>
    <d v="2022-03-11T00:00:00"/>
    <n v="7104"/>
    <d v="2022-03-14T00:00:00"/>
    <n v="35"/>
  </r>
  <r>
    <s v="289"/>
    <d v="2022-01-26T00:00:00"/>
    <s v="535.99"/>
    <d v="2022-01-26T00:00:00"/>
    <s v="Entreprise A"/>
    <s v="Affaire O"/>
    <x v="0"/>
    <x v="0"/>
    <x v="0"/>
    <n v="10"/>
    <s v="U"/>
    <m/>
    <m/>
    <s v="1/H"/>
    <d v="2022-01-28T00:00:00"/>
    <d v="2022-01-28T00:00:00"/>
    <d v="2022-01-28T00:00:00"/>
    <d v="2022-01-28T00:00:00"/>
    <n v="14358"/>
    <d v="2022-02-01T00:00:00"/>
    <n v="4"/>
  </r>
  <r>
    <s v="29"/>
    <d v="2022-01-04T00:00:00"/>
    <s v="C9591-1519"/>
    <d v="2022-01-04T00:00:00"/>
    <s v="Entreprise B"/>
    <s v="Affaire B"/>
    <x v="2"/>
    <x v="1"/>
    <x v="114"/>
    <n v="10"/>
    <s v="B"/>
    <m/>
    <m/>
    <s v="1/D"/>
    <m/>
    <m/>
    <m/>
    <m/>
    <n v="4342.8"/>
    <m/>
    <n v="0"/>
  </r>
  <r>
    <s v="290"/>
    <d v="2022-01-26T00:00:00"/>
    <s v="575.99"/>
    <d v="2022-01-26T00:00:00"/>
    <s v="Entreprise E"/>
    <s v="Affaire S"/>
    <x v="3"/>
    <x v="1"/>
    <x v="98"/>
    <n v="10"/>
    <s v="L"/>
    <m/>
    <m/>
    <s v="1/L"/>
    <d v="2022-01-28T00:00:00"/>
    <d v="2022-02-04T00:00:00"/>
    <d v="2022-02-07T00:00:00"/>
    <d v="2022-02-07T00:00:00"/>
    <n v="227832.07"/>
    <d v="2022-02-08T00:00:00"/>
    <n v="11"/>
  </r>
  <r>
    <s v="294"/>
    <d v="2022-01-26T00:00:00"/>
    <s v="VODO/9599/5446"/>
    <d v="2022-01-26T00:00:00"/>
    <s v="Entreprise M"/>
    <s v="Affaire C"/>
    <x v="1"/>
    <x v="0"/>
    <x v="0"/>
    <n v="10"/>
    <s v="P"/>
    <m/>
    <m/>
    <s v="1/E"/>
    <d v="2022-02-09T00:00:00"/>
    <d v="2022-02-15T00:00:00"/>
    <d v="2022-02-16T00:00:00"/>
    <d v="2022-02-15T00:00:00"/>
    <n v="4008"/>
    <d v="2022-03-03T00:00:00"/>
    <n v="22"/>
  </r>
  <r>
    <s v="295"/>
    <d v="2022-01-28T00:00:00"/>
    <n v="558153"/>
    <d v="2022-01-28T00:00:00"/>
    <s v="Entreprise D"/>
    <s v="Affaire A"/>
    <x v="0"/>
    <x v="0"/>
    <x v="0"/>
    <n v="10"/>
    <s v="B"/>
    <m/>
    <m/>
    <s v="1/J"/>
    <d v="2022-01-28T00:00:00"/>
    <d v="2022-01-28T00:00:00"/>
    <d v="2022-01-28T00:00:00"/>
    <d v="2022-01-28T00:00:00"/>
    <n v="8424"/>
    <d v="2022-02-02T00:00:00"/>
    <n v="5"/>
  </r>
  <r>
    <s v="296"/>
    <d v="2022-01-28T00:00:00"/>
    <s v="51 99 58"/>
    <d v="2022-01-28T00:00:00"/>
    <s v="Entreprise M"/>
    <s v="Affaire A"/>
    <x v="0"/>
    <x v="0"/>
    <x v="0"/>
    <n v="10"/>
    <s v="B"/>
    <m/>
    <m/>
    <s v="1/J"/>
    <d v="2022-01-28T00:00:00"/>
    <d v="2022-02-01T00:00:00"/>
    <d v="2022-02-09T00:00:00"/>
    <d v="2022-02-09T00:00:00"/>
    <n v="660"/>
    <d v="2022-02-10T00:00:00"/>
    <n v="13"/>
  </r>
  <r>
    <s v="297"/>
    <d v="2022-01-28T00:00:00"/>
    <s v="51 99 54"/>
    <d v="2022-01-28T00:00:00"/>
    <s v="Entreprise M"/>
    <s v="Affaire A"/>
    <x v="0"/>
    <x v="0"/>
    <x v="0"/>
    <n v="10"/>
    <s v="B"/>
    <m/>
    <m/>
    <s v="1/J"/>
    <d v="2022-01-28T00:00:00"/>
    <d v="2022-02-01T00:00:00"/>
    <d v="2022-02-09T00:00:00"/>
    <d v="2022-02-09T00:00:00"/>
    <n v="4318.8"/>
    <d v="2022-02-10T00:00:00"/>
    <n v="13"/>
  </r>
  <r>
    <s v="30"/>
    <d v="2022-01-04T00:00:00"/>
    <s v="-"/>
    <d v="2022-01-04T00:00:00"/>
    <s v="Entreprise E"/>
    <s v="Affaire O"/>
    <x v="0"/>
    <x v="1"/>
    <x v="115"/>
    <n v="10"/>
    <s v="U"/>
    <m/>
    <m/>
    <s v="1/H"/>
    <d v="2022-01-24T00:00:00"/>
    <d v="2022-01-25T00:00:00"/>
    <d v="2022-01-28T00:00:00"/>
    <d v="2022-01-28T00:00:00"/>
    <n v="515971.92"/>
    <d v="2022-02-01T00:00:00"/>
    <n v="8"/>
  </r>
  <r>
    <s v="300"/>
    <d v="2022-01-28T00:00:00"/>
    <s v="9951/5155"/>
    <d v="2022-01-28T00:00:00"/>
    <s v="Entreprise Q"/>
    <s v="Affaire C"/>
    <x v="1"/>
    <x v="36"/>
    <x v="54"/>
    <n v="10"/>
    <s v="P"/>
    <m/>
    <m/>
    <s v="1/E"/>
    <d v="2022-01-28T00:00:00"/>
    <d v="2022-02-08T00:00:00"/>
    <m/>
    <d v="2022-02-11T00:00:00"/>
    <n v="10285.530000000001"/>
    <d v="2022-02-14T00:00:00"/>
    <n v="17"/>
  </r>
  <r>
    <s v="303"/>
    <d v="2022-01-28T00:00:00"/>
    <s v="9951/5153"/>
    <d v="2022-01-28T00:00:00"/>
    <s v="Entreprise Q"/>
    <s v="Affaire O"/>
    <x v="0"/>
    <x v="20"/>
    <x v="50"/>
    <n v="10"/>
    <s v="U"/>
    <m/>
    <m/>
    <s v="1/H"/>
    <d v="2022-01-28T00:00:00"/>
    <d v="2022-02-02T00:00:00"/>
    <m/>
    <d v="2022-02-11T00:00:00"/>
    <n v="11454.18"/>
    <d v="2022-02-14T00:00:00"/>
    <n v="17"/>
  </r>
  <r>
    <s v="306"/>
    <d v="2022-01-28T00:00:00"/>
    <s v="3"/>
    <d v="2022-01-28T00:00:00"/>
    <s v="Entreprise M"/>
    <s v="Affaire C"/>
    <x v="1"/>
    <x v="1"/>
    <x v="102"/>
    <n v="10"/>
    <s v="P"/>
    <m/>
    <m/>
    <s v="1/E"/>
    <d v="2022-01-28T00:00:00"/>
    <d v="2022-01-28T00:00:00"/>
    <d v="2022-01-31T00:00:00"/>
    <d v="2022-01-31T00:00:00"/>
    <n v="48425.62"/>
    <d v="2022-02-02T00:00:00"/>
    <n v="5"/>
  </r>
  <r>
    <s v="307"/>
    <d v="2022-01-28T00:00:00"/>
    <n v="9"/>
    <d v="2022-01-28T00:00:00"/>
    <s v="Entreprise M"/>
    <s v="Affaire C"/>
    <x v="1"/>
    <x v="1"/>
    <x v="103"/>
    <n v="10"/>
    <s v="P"/>
    <m/>
    <m/>
    <s v="1/E"/>
    <d v="2022-01-28T00:00:00"/>
    <d v="2022-01-28T00:00:00"/>
    <d v="2022-01-31T00:00:00"/>
    <d v="2022-01-31T00:00:00"/>
    <n v="263761.84000000003"/>
    <d v="2022-02-02T00:00:00"/>
    <n v="5"/>
  </r>
  <r>
    <s v="308"/>
    <d v="2022-01-28T00:00:00"/>
    <s v="541.99"/>
    <d v="2022-01-28T00:00:00"/>
    <s v="Entreprise E"/>
    <s v="Affaire O"/>
    <x v="0"/>
    <x v="0"/>
    <x v="0"/>
    <n v="10"/>
    <s v="U"/>
    <m/>
    <m/>
    <s v="1/H"/>
    <d v="2022-01-31T00:00:00"/>
    <d v="2022-01-31T00:00:00"/>
    <d v="2022-01-31T00:00:00"/>
    <d v="2022-01-31T00:00:00"/>
    <n v="2880"/>
    <d v="2022-02-01T00:00:00"/>
    <n v="1"/>
  </r>
  <r>
    <s v="312"/>
    <d v="2022-01-28T00:00:00"/>
    <n v="99555119"/>
    <d v="2022-01-28T00:00:00"/>
    <s v="Entreprise V"/>
    <s v="Affaire S"/>
    <x v="3"/>
    <x v="1"/>
    <x v="34"/>
    <n v="10"/>
    <s v="L"/>
    <m/>
    <m/>
    <s v="1/M"/>
    <d v="2022-01-28T00:00:00"/>
    <d v="2022-02-02T00:00:00"/>
    <d v="2022-02-07T00:00:00"/>
    <d v="2022-02-08T00:00:00"/>
    <n v="9237.92"/>
    <d v="2022-02-10T00:00:00"/>
    <n v="13"/>
  </r>
  <r>
    <s v="313"/>
    <d v="2022-01-28T00:00:00"/>
    <n v="99555159"/>
    <d v="2022-01-28T00:00:00"/>
    <s v="Entreprise V"/>
    <s v="Affaire S"/>
    <x v="3"/>
    <x v="1"/>
    <x v="34"/>
    <n v="10"/>
    <s v="C"/>
    <m/>
    <m/>
    <s v="1/A"/>
    <d v="2022-01-28T00:00:00"/>
    <d v="2022-02-16T00:00:00"/>
    <d v="2022-03-31T00:00:00"/>
    <d v="2022-03-31T00:00:00"/>
    <n v="23260.42"/>
    <d v="2022-04-01T00:00:00"/>
    <n v="63"/>
  </r>
  <r>
    <s v="317"/>
    <d v="2022-01-28T00:00:00"/>
    <s v="ET98.99.5515"/>
    <d v="2022-01-28T00:00:00"/>
    <s v="Entreprise M"/>
    <s v="Affaire A"/>
    <x v="0"/>
    <x v="6"/>
    <x v="65"/>
    <n v="10"/>
    <s v="B"/>
    <m/>
    <m/>
    <s v="1/E"/>
    <d v="2021-12-30T00:00:00"/>
    <d v="2022-02-04T00:00:00"/>
    <d v="2022-02-04T00:00:00"/>
    <d v="2022-02-04T00:00:00"/>
    <n v="3373.33"/>
    <d v="2022-02-04T00:00:00"/>
    <n v="36"/>
  </r>
  <r>
    <s v="319"/>
    <d v="2022-01-28T00:00:00"/>
    <n v="199515134"/>
    <d v="2022-01-28T00:00:00"/>
    <s v="Entreprise M"/>
    <s v="Affaire C"/>
    <x v="1"/>
    <x v="0"/>
    <x v="0"/>
    <n v="10"/>
    <s v="P"/>
    <m/>
    <m/>
    <s v="1/E"/>
    <d v="2022-01-31T00:00:00"/>
    <d v="2022-03-18T00:00:00"/>
    <m/>
    <d v="2022-04-04T00:00:00"/>
    <n v="8370"/>
    <m/>
    <n v="0"/>
  </r>
  <r>
    <s v="322"/>
    <d v="2022-01-28T00:00:00"/>
    <s v="63"/>
    <d v="2022-01-28T00:00:00"/>
    <s v="Entreprise Q"/>
    <s v="Affaire C"/>
    <x v="1"/>
    <x v="1"/>
    <x v="116"/>
    <n v="10"/>
    <s v="P"/>
    <m/>
    <m/>
    <s v="1/E"/>
    <d v="2022-02-02T00:00:00"/>
    <d v="2022-02-02T00:00:00"/>
    <d v="2022-02-03T00:00:00"/>
    <d v="2022-02-03T00:00:00"/>
    <n v="69187.23"/>
    <d v="2022-02-04T00:00:00"/>
    <n v="2"/>
  </r>
  <r>
    <s v="323"/>
    <d v="2022-02-01T00:00:00"/>
    <s v="9951555153/914A5"/>
    <d v="2022-02-01T00:00:00"/>
    <s v="Entreprise Q"/>
    <s v="Affaire O"/>
    <x v="0"/>
    <x v="1"/>
    <x v="63"/>
    <n v="10"/>
    <s v="P"/>
    <m/>
    <m/>
    <m/>
    <m/>
    <m/>
    <m/>
    <m/>
    <m/>
    <m/>
    <n v="0"/>
  </r>
  <r>
    <s v="325"/>
    <d v="2022-02-01T00:00:00"/>
    <s v="CRG8979555974"/>
    <d v="2022-02-01T00:00:00"/>
    <s v="Entreprise C"/>
    <s v="Affaire O"/>
    <x v="0"/>
    <x v="0"/>
    <x v="0"/>
    <n v="10"/>
    <s v="C"/>
    <m/>
    <m/>
    <m/>
    <d v="2022-02-03T00:00:00"/>
    <m/>
    <m/>
    <m/>
    <m/>
    <m/>
    <n v="0"/>
  </r>
  <r>
    <s v="326"/>
    <d v="2022-02-01T00:00:00"/>
    <n v="95999739"/>
    <d v="2022-02-01T00:00:00"/>
    <s v="Entreprise Q"/>
    <s v="Affaire B"/>
    <x v="2"/>
    <x v="0"/>
    <x v="0"/>
    <n v="10"/>
    <s v="B"/>
    <m/>
    <m/>
    <s v="1/D"/>
    <d v="2022-02-07T00:00:00"/>
    <d v="2022-02-25T00:00:00"/>
    <d v="2022-03-08T00:00:00"/>
    <d v="2022-03-08T00:00:00"/>
    <n v="1471.2"/>
    <d v="2022-03-10T00:00:00"/>
    <n v="31"/>
  </r>
  <r>
    <s v="331"/>
    <d v="2022-02-01T00:00:00"/>
    <s v="3"/>
    <d v="2022-02-01T00:00:00"/>
    <s v="Entreprise G"/>
    <s v="Affaire B"/>
    <x v="2"/>
    <x v="0"/>
    <x v="0"/>
    <n v="10"/>
    <s v="W"/>
    <m/>
    <m/>
    <s v="1/F"/>
    <d v="2022-02-03T00:00:00"/>
    <d v="2022-02-03T00:00:00"/>
    <d v="2022-02-03T00:00:00"/>
    <d v="2022-02-03T00:00:00"/>
    <n v="4647"/>
    <d v="2022-02-07T00:00:00"/>
    <n v="4"/>
  </r>
  <r>
    <s v="334"/>
    <d v="2022-02-01T00:00:00"/>
    <s v="1159.91"/>
    <d v="2022-02-01T00:00:00"/>
    <s v="Entreprise E"/>
    <s v="Affaire O"/>
    <x v="0"/>
    <x v="1"/>
    <x v="83"/>
    <n v="10"/>
    <s v="U"/>
    <m/>
    <m/>
    <s v="1/H"/>
    <d v="2022-02-03T00:00:00"/>
    <d v="2022-02-03T00:00:00"/>
    <d v="2022-02-04T00:00:00"/>
    <d v="2022-02-04T00:00:00"/>
    <n v="99433.62"/>
    <d v="2022-02-07T00:00:00"/>
    <n v="4"/>
  </r>
  <r>
    <s v="336"/>
    <d v="2022-02-01T00:00:00"/>
    <s v="CC477-9591"/>
    <d v="2022-02-01T00:00:00"/>
    <s v="Entreprise M"/>
    <s v="Affaire C"/>
    <x v="1"/>
    <x v="0"/>
    <x v="0"/>
    <n v="10"/>
    <s v="B"/>
    <m/>
    <m/>
    <s v="1/J"/>
    <m/>
    <d v="2022-03-15T00:00:00"/>
    <d v="2022-03-16T00:00:00"/>
    <d v="2022-03-17T00:00:00"/>
    <n v="9000"/>
    <d v="2022-03-17T00:00:00"/>
    <n v="0"/>
  </r>
  <r>
    <s v="337"/>
    <d v="2022-02-01T00:00:00"/>
    <n v="95999747"/>
    <d v="2022-02-01T00:00:00"/>
    <s v="Entreprise Q"/>
    <s v="Affaire B"/>
    <x v="2"/>
    <x v="0"/>
    <x v="0"/>
    <n v="10"/>
    <s v="P"/>
    <m/>
    <m/>
    <s v="1/E"/>
    <d v="2022-02-15T00:00:00"/>
    <d v="2022-03-11T00:00:00"/>
    <d v="2022-03-11T00:00:00"/>
    <d v="2022-03-11T00:00:00"/>
    <n v="1148.4000000000001"/>
    <d v="2022-03-17T00:00:00"/>
    <n v="30"/>
  </r>
  <r>
    <s v="338"/>
    <d v="2022-02-01T00:00:00"/>
    <n v="95999749"/>
    <d v="2022-02-01T00:00:00"/>
    <s v="Entreprise Q"/>
    <s v="Affaire B"/>
    <x v="2"/>
    <x v="0"/>
    <x v="0"/>
    <n v="10"/>
    <s v="P"/>
    <m/>
    <m/>
    <s v="1/E"/>
    <d v="2022-02-15T00:00:00"/>
    <d v="2022-03-11T00:00:00"/>
    <d v="2022-03-11T00:00:00"/>
    <d v="2022-03-11T00:00:00"/>
    <n v="382.8"/>
    <d v="2022-03-17T00:00:00"/>
    <n v="30"/>
  </r>
  <r>
    <s v="343"/>
    <d v="2022-02-01T00:00:00"/>
    <s v="9951/5133"/>
    <d v="2022-02-01T00:00:00"/>
    <s v="Entreprise Q"/>
    <s v="Affaire C"/>
    <x v="1"/>
    <x v="0"/>
    <x v="0"/>
    <n v="10"/>
    <s v="P"/>
    <m/>
    <m/>
    <s v="1/E"/>
    <m/>
    <d v="2022-02-15T00:00:00"/>
    <d v="2022-02-16T00:00:00"/>
    <d v="2022-02-15T00:00:00"/>
    <n v="900"/>
    <d v="2022-02-17T00:00:00"/>
    <n v="0"/>
  </r>
  <r>
    <s v="344"/>
    <d v="2022-02-02T00:00:00"/>
    <s v="959959-51"/>
    <d v="2022-02-02T00:00:00"/>
    <s v="Entreprise A"/>
    <s v="Affaire B"/>
    <x v="2"/>
    <x v="7"/>
    <x v="117"/>
    <n v="10"/>
    <s v="P"/>
    <m/>
    <m/>
    <s v="1/E"/>
    <d v="2022-02-02T00:00:00"/>
    <d v="2022-02-03T00:00:00"/>
    <m/>
    <d v="2022-02-14T00:00:00"/>
    <n v="142355.69"/>
    <d v="2022-02-15T00:00:00"/>
    <n v="13"/>
  </r>
  <r>
    <s v="345"/>
    <d v="2022-02-02T00:00:00"/>
    <s v="ET98.99.5555"/>
    <d v="2022-02-02T00:00:00"/>
    <s v="Entreprise M"/>
    <s v="Affaire B"/>
    <x v="2"/>
    <x v="15"/>
    <x v="64"/>
    <n v="10"/>
    <s v="B"/>
    <m/>
    <m/>
    <s v="1/D"/>
    <d v="2022-02-02T00:00:00"/>
    <d v="2022-02-14T00:00:00"/>
    <d v="2022-02-15T00:00:00"/>
    <d v="2022-02-23T00:00:00"/>
    <n v="2472.96"/>
    <d v="2022-02-25T00:00:00"/>
    <n v="23"/>
  </r>
  <r>
    <s v="346"/>
    <d v="2022-02-02T00:00:00"/>
    <s v="51 99 13"/>
    <d v="2022-02-02T00:00:00"/>
    <s v="Entreprise M"/>
    <s v="Affaire B"/>
    <x v="2"/>
    <x v="0"/>
    <x v="0"/>
    <n v="10"/>
    <s v="B"/>
    <m/>
    <m/>
    <s v="1/J"/>
    <d v="2022-02-07T00:00:00"/>
    <d v="2022-02-28T00:00:00"/>
    <d v="2022-04-06T00:00:00"/>
    <d v="2022-04-07T00:00:00"/>
    <n v="2511"/>
    <d v="2022-04-11T00:00:00"/>
    <n v="63"/>
  </r>
  <r>
    <s v="35"/>
    <d v="2022-01-07T00:00:00"/>
    <s v="CA9155699/EB/mb"/>
    <d v="2022-01-07T00:00:00"/>
    <s v="Entreprise E"/>
    <s v="Affaire B"/>
    <x v="2"/>
    <x v="0"/>
    <x v="0"/>
    <n v="10"/>
    <s v="B"/>
    <m/>
    <m/>
    <s v="1/J"/>
    <d v="2022-01-10T00:00:00"/>
    <d v="2022-01-13T00:00:00"/>
    <d v="2022-01-13T00:00:00"/>
    <d v="2022-01-13T00:00:00"/>
    <n v="4855.2"/>
    <d v="2022-01-19T00:00:00"/>
    <n v="9"/>
  </r>
  <r>
    <s v="350"/>
    <d v="2022-02-02T00:00:00"/>
    <s v="9951A53419"/>
    <d v="2022-02-02T00:00:00"/>
    <s v="Entreprise M"/>
    <s v="Affaire O"/>
    <x v="0"/>
    <x v="0"/>
    <x v="0"/>
    <n v="10"/>
    <s v="C"/>
    <m/>
    <m/>
    <s v="1/A"/>
    <d v="2022-02-03T00:00:00"/>
    <d v="2022-02-17T00:00:00"/>
    <d v="2022-02-21T00:00:00"/>
    <d v="2022-02-22T00:00:00"/>
    <n v="286.8"/>
    <d v="2022-02-24T00:00:00"/>
    <n v="21"/>
  </r>
  <r>
    <s v="351"/>
    <d v="2022-02-02T00:00:00"/>
    <n v="75"/>
    <d v="2022-02-02T00:00:00"/>
    <s v="Entreprise Q"/>
    <s v="Affaire O"/>
    <x v="0"/>
    <x v="37"/>
    <x v="118"/>
    <n v="10"/>
    <s v="H"/>
    <m/>
    <m/>
    <s v="1/R"/>
    <d v="2022-02-02T00:00:00"/>
    <d v="2022-02-03T00:00:00"/>
    <d v="2022-02-03T00:00:00"/>
    <d v="2022-02-03T00:00:00"/>
    <n v="39242.660000000003"/>
    <d v="2022-02-04T00:00:00"/>
    <n v="2"/>
  </r>
  <r>
    <s v="352"/>
    <d v="2022-02-02T00:00:00"/>
    <n v="558959"/>
    <d v="2022-02-02T00:00:00"/>
    <s v="Entreprise D"/>
    <s v="Affaire A"/>
    <x v="0"/>
    <x v="0"/>
    <x v="0"/>
    <n v="10"/>
    <s v="B"/>
    <m/>
    <m/>
    <s v="1/J"/>
    <d v="2022-02-02T00:00:00"/>
    <d v="2022-02-04T00:00:00"/>
    <m/>
    <d v="2022-02-03T00:00:00"/>
    <n v="3276"/>
    <d v="2022-02-07T00:00:00"/>
    <n v="5"/>
  </r>
  <r>
    <s v="356"/>
    <d v="2022-02-02T00:00:00"/>
    <n v="99555131"/>
    <d v="2022-02-02T00:00:00"/>
    <s v="Entreprise V"/>
    <s v="Affaire O"/>
    <x v="0"/>
    <x v="38"/>
    <x v="39"/>
    <n v="10"/>
    <s v="U"/>
    <m/>
    <m/>
    <s v="1/H"/>
    <d v="2022-02-02T00:00:00"/>
    <d v="2022-02-03T00:00:00"/>
    <d v="2022-02-03T00:00:00"/>
    <d v="2022-02-03T00:00:00"/>
    <n v="4260"/>
    <d v="2022-02-04T00:00:00"/>
    <n v="2"/>
  </r>
  <r>
    <s v="359"/>
    <d v="2022-02-02T00:00:00"/>
    <s v="DP-57-9591"/>
    <d v="2022-02-02T00:00:00"/>
    <s v="Entreprise A"/>
    <s v="Affaire S"/>
    <x v="3"/>
    <x v="1"/>
    <x v="119"/>
    <n v="10"/>
    <s v="P"/>
    <m/>
    <m/>
    <m/>
    <m/>
    <m/>
    <m/>
    <m/>
    <m/>
    <m/>
    <n v="0"/>
  </r>
  <r>
    <s v="36"/>
    <d v="2022-01-07T00:00:00"/>
    <s v="CA9155615/JR/mb"/>
    <d v="2022-01-07T00:00:00"/>
    <s v="Entreprise E"/>
    <s v="Affaire O"/>
    <x v="0"/>
    <x v="0"/>
    <x v="0"/>
    <n v="10"/>
    <s v="U"/>
    <m/>
    <m/>
    <s v="1/H"/>
    <d v="2022-01-06T00:00:00"/>
    <d v="2022-01-17T00:00:00"/>
    <d v="2022-01-17T00:00:00"/>
    <d v="2022-01-17T00:00:00"/>
    <n v="1947.6"/>
    <d v="2022-01-21T00:00:00"/>
    <n v="15"/>
  </r>
  <r>
    <s v="361"/>
    <d v="2022-02-03T00:00:00"/>
    <s v="11"/>
    <d v="2022-02-03T00:00:00"/>
    <s v="Entreprise E"/>
    <s v="Affaire O"/>
    <x v="0"/>
    <x v="1"/>
    <x v="120"/>
    <n v="10"/>
    <s v="U"/>
    <m/>
    <m/>
    <s v="1/H"/>
    <d v="2022-02-03T00:00:00"/>
    <d v="2022-02-04T00:00:00"/>
    <m/>
    <d v="2022-02-04T00:00:00"/>
    <n v="653452.92000000004"/>
    <d v="2022-02-07T00:00:00"/>
    <n v="4"/>
  </r>
  <r>
    <s v="363"/>
    <d v="2022-02-03T00:00:00"/>
    <s v="99-51-559"/>
    <d v="2022-02-03T00:00:00"/>
    <s v="Entreprise M"/>
    <s v="Affaire C"/>
    <x v="1"/>
    <x v="0"/>
    <x v="0"/>
    <n v="10"/>
    <s v="W"/>
    <m/>
    <m/>
    <s v="1/F"/>
    <d v="2022-02-07T00:00:00"/>
    <d v="2022-03-01T00:00:00"/>
    <d v="2022-03-01T00:00:00"/>
    <d v="2022-03-01T00:00:00"/>
    <n v="17121.72"/>
    <d v="2022-03-10T00:00:00"/>
    <n v="31"/>
  </r>
  <r>
    <s v="364"/>
    <d v="2022-02-03T00:00:00"/>
    <n v="199515138"/>
    <d v="2022-02-03T00:00:00"/>
    <s v="Entreprise M"/>
    <s v="Affaire O"/>
    <x v="0"/>
    <x v="0"/>
    <x v="0"/>
    <n v="10"/>
    <s v="C"/>
    <m/>
    <m/>
    <m/>
    <m/>
    <m/>
    <m/>
    <m/>
    <m/>
    <m/>
    <n v="0"/>
  </r>
  <r>
    <s v="366"/>
    <d v="2022-02-03T00:00:00"/>
    <n v="115769"/>
    <d v="2022-02-03T00:00:00"/>
    <s v="Entreprise M"/>
    <s v="Affaire O"/>
    <x v="0"/>
    <x v="0"/>
    <x v="0"/>
    <n v="10"/>
    <s v="U"/>
    <m/>
    <m/>
    <s v="1/H"/>
    <d v="2022-02-03T00:00:00"/>
    <d v="2022-02-03T00:00:00"/>
    <d v="2022-02-03T00:00:00"/>
    <d v="2022-02-03T00:00:00"/>
    <n v="16104"/>
    <d v="2022-02-04T00:00:00"/>
    <n v="1"/>
  </r>
  <r>
    <s v="367"/>
    <d v="2022-02-03T00:00:00"/>
    <s v="3"/>
    <d v="2022-02-03T00:00:00"/>
    <s v="Entreprise V"/>
    <s v="Affaire B"/>
    <x v="2"/>
    <x v="1"/>
    <x v="121"/>
    <n v="10"/>
    <s v="B"/>
    <m/>
    <m/>
    <s v="1/A"/>
    <d v="2022-02-03T00:00:00"/>
    <d v="2022-02-03T00:00:00"/>
    <d v="2022-02-03T00:00:00"/>
    <d v="2022-02-03T00:00:00"/>
    <n v="89789.62"/>
    <m/>
    <n v="0"/>
  </r>
  <r>
    <s v="368"/>
    <d v="2022-02-03T00:00:00"/>
    <n v="1599555596"/>
    <d v="2022-02-03T00:00:00"/>
    <s v="Entreprise A"/>
    <s v="Affaire B"/>
    <x v="2"/>
    <x v="0"/>
    <x v="0"/>
    <n v="10"/>
    <s v="W"/>
    <m/>
    <m/>
    <s v="1/D"/>
    <m/>
    <m/>
    <m/>
    <m/>
    <m/>
    <m/>
    <n v="0"/>
  </r>
  <r>
    <s v="37"/>
    <d v="2022-01-07T00:00:00"/>
    <s v="594-9591"/>
    <d v="2022-01-07T00:00:00"/>
    <s v="Entreprise M"/>
    <s v="Affaire C"/>
    <x v="1"/>
    <x v="0"/>
    <x v="0"/>
    <n v="10"/>
    <s v="P"/>
    <m/>
    <m/>
    <s v="1/E"/>
    <d v="2022-01-14T00:00:00"/>
    <d v="2022-01-18T00:00:00"/>
    <d v="2022-01-18T00:00:00"/>
    <d v="2022-01-18T00:00:00"/>
    <n v="14400"/>
    <d v="2022-01-21T00:00:00"/>
    <n v="7"/>
  </r>
  <r>
    <s v="370"/>
    <d v="2022-02-03T00:00:00"/>
    <s v="198455-99-5959"/>
    <d v="2022-02-03T00:00:00"/>
    <s v="Entreprise E"/>
    <s v="Affaire B"/>
    <x v="2"/>
    <x v="0"/>
    <x v="0"/>
    <n v="10"/>
    <s v="P"/>
    <m/>
    <m/>
    <s v="1/E"/>
    <d v="2022-02-16T00:00:00"/>
    <d v="2022-02-24T00:00:00"/>
    <d v="2022-02-25T00:00:00"/>
    <d v="2022-02-28T00:00:00"/>
    <n v="5040"/>
    <d v="2022-03-02T00:00:00"/>
    <n v="14"/>
  </r>
  <r>
    <s v="371"/>
    <d v="2022-02-03T00:00:00"/>
    <s v="199385-99-5946"/>
    <d v="2022-02-03T00:00:00"/>
    <s v="Entreprise E"/>
    <s v="Affaire B"/>
    <x v="2"/>
    <x v="7"/>
    <x v="73"/>
    <n v="10"/>
    <s v="B"/>
    <m/>
    <m/>
    <s v="1/D"/>
    <d v="2022-02-03T00:00:00"/>
    <d v="2022-02-15T00:00:00"/>
    <s v="16//02/22"/>
    <d v="2022-02-17T00:00:00"/>
    <n v="3547.78"/>
    <d v="2022-02-22T00:00:00"/>
    <n v="19"/>
  </r>
  <r>
    <s v="373"/>
    <d v="2022-02-03T00:00:00"/>
    <s v="199635-99-5948"/>
    <d v="2022-02-03T00:00:00"/>
    <s v="Entreprise E"/>
    <s v="Affaire O"/>
    <x v="0"/>
    <x v="5"/>
    <x v="107"/>
    <n v="10"/>
    <s v="M"/>
    <m/>
    <m/>
    <s v="10/T"/>
    <d v="2022-02-03T00:00:00"/>
    <d v="2022-02-10T00:00:00"/>
    <d v="2022-02-15T00:00:00"/>
    <d v="2022-02-17T00:00:00"/>
    <n v="37416"/>
    <d v="2022-02-22T00:00:00"/>
    <n v="19"/>
  </r>
  <r>
    <s v="375"/>
    <d v="2022-02-03T00:00:00"/>
    <s v="DP-53"/>
    <d v="2022-02-03T00:00:00"/>
    <s v="Entreprise C"/>
    <s v="Affaire B"/>
    <x v="2"/>
    <x v="1"/>
    <x v="20"/>
    <n v="10"/>
    <s v="P"/>
    <m/>
    <m/>
    <s v="1/E"/>
    <d v="2022-02-03T00:00:00"/>
    <d v="2022-02-10T00:00:00"/>
    <m/>
    <d v="2022-02-14T00:00:00"/>
    <n v="727000.94"/>
    <d v="2022-02-15T00:00:00"/>
    <n v="12"/>
  </r>
  <r>
    <s v="377"/>
    <d v="2022-02-03T00:00:00"/>
    <n v="95999757"/>
    <d v="2022-02-03T00:00:00"/>
    <s v="Entreprise Q"/>
    <s v="Affaire S"/>
    <x v="3"/>
    <x v="1"/>
    <x v="30"/>
    <n v="10"/>
    <s v="C"/>
    <m/>
    <m/>
    <s v="1/A"/>
    <d v="2022-02-03T00:00:00"/>
    <d v="2022-02-14T00:00:00"/>
    <d v="2022-02-21T00:00:00"/>
    <d v="2022-02-22T00:00:00"/>
    <n v="1608"/>
    <d v="2022-02-24T00:00:00"/>
    <n v="21"/>
  </r>
  <r>
    <s v="379"/>
    <d v="2022-02-03T00:00:00"/>
    <s v="B.91.935"/>
    <d v="2022-02-03T00:00:00"/>
    <s v="Entreprise E"/>
    <s v="Affaire B"/>
    <x v="2"/>
    <x v="0"/>
    <x v="0"/>
    <n v="10"/>
    <s v="B"/>
    <m/>
    <m/>
    <s v="1/G"/>
    <d v="2022-02-03T00:00:00"/>
    <d v="2022-02-04T00:00:00"/>
    <d v="2022-02-04T00:00:00"/>
    <d v="2022-02-04T00:00:00"/>
    <n v="3066"/>
    <d v="2022-02-07T00:00:00"/>
    <n v="4"/>
  </r>
  <r>
    <s v="380"/>
    <d v="2022-02-03T00:00:00"/>
    <s v="B.91.995"/>
    <d v="2022-02-03T00:00:00"/>
    <s v="Entreprise E"/>
    <s v="Affaire C"/>
    <x v="1"/>
    <x v="22"/>
    <x v="71"/>
    <n v="10"/>
    <s v="B"/>
    <m/>
    <m/>
    <s v="1/G"/>
    <d v="2022-02-03T00:00:00"/>
    <d v="2022-02-11T00:00:00"/>
    <m/>
    <d v="2022-02-14T00:00:00"/>
    <n v="3492"/>
    <d v="2022-02-15T00:00:00"/>
    <n v="12"/>
  </r>
  <r>
    <s v="383"/>
    <d v="2022-02-03T00:00:00"/>
    <s v="C995951"/>
    <d v="2022-02-03T00:00:00"/>
    <s v="Entreprise Q"/>
    <s v="Affaire O"/>
    <x v="0"/>
    <x v="0"/>
    <x v="0"/>
    <n v="10"/>
    <s v="U"/>
    <m/>
    <m/>
    <s v="1/H"/>
    <d v="2022-02-03T00:00:00"/>
    <d v="2022-02-15T00:00:00"/>
    <d v="2022-02-16T00:00:00"/>
    <d v="2022-02-17T00:00:00"/>
    <n v="2130"/>
    <d v="2022-03-03T00:00:00"/>
    <n v="28"/>
  </r>
  <r>
    <s v="386"/>
    <d v="2022-02-04T00:00:00"/>
    <n v="5555557"/>
    <d v="2022-02-04T00:00:00"/>
    <s v="Entreprise Q"/>
    <s v="Affaire O"/>
    <x v="0"/>
    <x v="0"/>
    <x v="0"/>
    <n v="10"/>
    <s v="U"/>
    <m/>
    <m/>
    <s v="1/H"/>
    <d v="2022-02-09T00:00:00"/>
    <d v="2022-02-15T00:00:00"/>
    <m/>
    <d v="2022-02-15T00:00:00"/>
    <n v="11304"/>
    <d v="2022-02-23T00:00:00"/>
    <n v="14"/>
  </r>
  <r>
    <s v="387"/>
    <d v="2022-02-04T00:00:00"/>
    <n v="855185999"/>
    <d v="2022-02-04T00:00:00"/>
    <s v="Entreprise C"/>
    <s v="Affaire C"/>
    <x v="1"/>
    <x v="0"/>
    <x v="0"/>
    <n v="10"/>
    <s v="R"/>
    <m/>
    <m/>
    <s v="1/W"/>
    <d v="2022-03-08T00:00:00"/>
    <d v="2022-03-09T00:00:00"/>
    <d v="2022-03-09T00:00:00"/>
    <d v="2022-03-09T00:00:00"/>
    <n v="830.52"/>
    <d v="2022-03-10T00:00:00"/>
    <n v="2"/>
  </r>
  <r>
    <s v="393"/>
    <d v="2022-02-07T00:00:00"/>
    <s v="-"/>
    <d v="2022-02-07T00:00:00"/>
    <s v="Entreprise Q"/>
    <s v="Affaire O"/>
    <x v="0"/>
    <x v="1"/>
    <x v="122"/>
    <n v="10"/>
    <s v="U"/>
    <m/>
    <m/>
    <s v="1/H"/>
    <d v="2022-02-07T00:00:00"/>
    <d v="2022-02-08T00:00:00"/>
    <m/>
    <d v="2022-02-08T00:00:00"/>
    <n v="201668.37"/>
    <d v="2022-02-10T00:00:00"/>
    <n v="3"/>
  </r>
  <r>
    <s v="394"/>
    <d v="2022-02-07T00:00:00"/>
    <s v="31/54971374"/>
    <d v="2022-02-07T00:00:00"/>
    <s v="Entreprise C"/>
    <s v="Affaire C"/>
    <x v="1"/>
    <x v="0"/>
    <x v="0"/>
    <n v="10"/>
    <s v="R"/>
    <m/>
    <m/>
    <s v="1/W"/>
    <d v="2022-02-07T00:00:00"/>
    <d v="2022-02-07T00:00:00"/>
    <d v="2022-03-03T00:00:00"/>
    <d v="2022-03-04T00:00:00"/>
    <n v="276.48"/>
    <d v="2022-03-08T00:00:00"/>
    <n v="29"/>
  </r>
  <r>
    <s v="395"/>
    <d v="2022-02-07T00:00:00"/>
    <n v="35191"/>
    <d v="2022-02-07T00:00:00"/>
    <s v="Entreprise G"/>
    <s v="Affaire O"/>
    <x v="0"/>
    <x v="4"/>
    <x v="18"/>
    <n v="10"/>
    <s v="U"/>
    <m/>
    <m/>
    <s v="1/H"/>
    <d v="2022-02-07T00:00:00"/>
    <d v="2022-02-08T00:00:00"/>
    <m/>
    <d v="2022-02-08T00:00:00"/>
    <n v="159532.5"/>
    <d v="2022-02-10T00:00:00"/>
    <n v="3"/>
  </r>
  <r>
    <s v="396"/>
    <d v="2022-02-07T00:00:00"/>
    <s v="DP587.99"/>
    <d v="2022-02-07T00:00:00"/>
    <s v="Entreprise E"/>
    <s v="Affaire O"/>
    <x v="0"/>
    <x v="1"/>
    <x v="123"/>
    <n v="10"/>
    <s v="U"/>
    <m/>
    <m/>
    <s v="1/H"/>
    <d v="2022-02-07T00:00:00"/>
    <d v="2022-02-08T00:00:00"/>
    <m/>
    <d v="2022-02-08T00:00:00"/>
    <n v="1542.56"/>
    <d v="2022-02-10T00:00:00"/>
    <n v="3"/>
  </r>
  <r>
    <s v="397"/>
    <d v="2022-02-07T00:00:00"/>
    <s v="-"/>
    <d v="2022-02-07T00:00:00"/>
    <s v="Entreprise E"/>
    <s v="Affaire O"/>
    <x v="0"/>
    <x v="1"/>
    <x v="84"/>
    <n v="10"/>
    <s v="U"/>
    <m/>
    <m/>
    <s v="1/H"/>
    <d v="2022-02-07T00:00:00"/>
    <d v="2022-02-08T00:00:00"/>
    <d v="2022-02-10T00:00:00"/>
    <d v="2022-02-10T00:00:00"/>
    <n v="574270.23"/>
    <m/>
    <n v="0"/>
  </r>
  <r>
    <s v="398"/>
    <d v="2022-02-07T00:00:00"/>
    <n v="9599641"/>
    <d v="2022-02-07T00:00:00"/>
    <s v="Entreprise Q"/>
    <s v="Affaire C"/>
    <x v="1"/>
    <x v="4"/>
    <x v="35"/>
    <n v="10"/>
    <s v="N"/>
    <m/>
    <m/>
    <s v="1/N"/>
    <d v="2022-02-08T00:00:00"/>
    <d v="2022-02-09T00:00:00"/>
    <d v="2022-03-08T00:00:00"/>
    <d v="2022-03-08T00:00:00"/>
    <n v="654"/>
    <d v="2022-03-10T00:00:00"/>
    <n v="30"/>
  </r>
  <r>
    <s v="4"/>
    <d v="2022-01-03T00:00:00"/>
    <n v="91551375"/>
    <d v="2022-01-03T00:00:00"/>
    <s v="Entreprise V"/>
    <s v="Affaire C"/>
    <x v="1"/>
    <x v="0"/>
    <x v="0"/>
    <n v="10"/>
    <s v="B"/>
    <m/>
    <m/>
    <s v="1/G"/>
    <d v="2022-01-06T00:00:00"/>
    <d v="2022-01-17T00:00:00"/>
    <m/>
    <d v="2022-01-17T00:00:00"/>
    <n v="2688"/>
    <d v="2022-01-21T00:00:00"/>
    <n v="15"/>
  </r>
  <r>
    <s v="40"/>
    <d v="2022-01-07T00:00:00"/>
    <s v="CAC9591-994"/>
    <d v="2022-01-07T00:00:00"/>
    <s v="Entreprise Q"/>
    <s v="Affaire C"/>
    <x v="1"/>
    <x v="0"/>
    <x v="0"/>
    <n v="10"/>
    <s v="W"/>
    <m/>
    <m/>
    <s v="1/F"/>
    <d v="2022-01-10T00:00:00"/>
    <d v="2022-01-13T00:00:00"/>
    <d v="2022-01-13T00:00:00"/>
    <d v="2022-01-13T00:00:00"/>
    <n v="3572.08"/>
    <d v="2022-01-19T00:00:00"/>
    <n v="9"/>
  </r>
  <r>
    <s v="400"/>
    <d v="2022-02-07T00:00:00"/>
    <n v="96"/>
    <d v="2022-02-07T00:00:00"/>
    <s v="Entreprise G"/>
    <s v="Affaire C"/>
    <x v="1"/>
    <x v="1"/>
    <x v="124"/>
    <n v="10"/>
    <s v="P"/>
    <m/>
    <m/>
    <s v="1/E"/>
    <d v="2022-02-14T00:00:00"/>
    <d v="2022-02-14T00:00:00"/>
    <m/>
    <d v="2022-02-24T00:00:00"/>
    <n v="136137.99"/>
    <d v="2022-02-25T00:00:00"/>
    <n v="11"/>
  </r>
  <r>
    <s v="401"/>
    <d v="2022-02-07T00:00:00"/>
    <s v="CAMC-99-51-5553"/>
    <d v="2022-02-07T00:00:00"/>
    <s v="Entreprise G"/>
    <s v="Affaire O"/>
    <x v="0"/>
    <x v="19"/>
    <x v="72"/>
    <n v="10"/>
    <s v="U"/>
    <m/>
    <m/>
    <s v="1/H"/>
    <d v="2022-02-07T00:00:00"/>
    <d v="2022-02-09T00:00:00"/>
    <m/>
    <d v="2022-02-14T00:00:00"/>
    <n v="18900"/>
    <d v="2022-02-15T00:00:00"/>
    <n v="8"/>
  </r>
  <r>
    <s v="404"/>
    <d v="2022-02-07T00:00:00"/>
    <s v="9599-559"/>
    <d v="2022-02-07T00:00:00"/>
    <s v="Entreprise Q"/>
    <s v="Affaire B"/>
    <x v="2"/>
    <x v="0"/>
    <x v="0"/>
    <n v="10"/>
    <s v="B"/>
    <m/>
    <m/>
    <s v="1/J"/>
    <d v="2022-02-22T00:00:00"/>
    <d v="2022-02-22T00:00:00"/>
    <d v="2022-03-11T00:00:00"/>
    <d v="2022-03-11T00:00:00"/>
    <n v="3072"/>
    <d v="2022-03-14T00:00:00"/>
    <n v="20"/>
  </r>
  <r>
    <s v="405"/>
    <d v="2022-02-07T00:00:00"/>
    <s v="CA995594"/>
    <d v="2022-02-07T00:00:00"/>
    <s v="Entreprise Q"/>
    <s v="Affaire O"/>
    <x v="0"/>
    <x v="0"/>
    <x v="0"/>
    <n v="10"/>
    <s v="U"/>
    <m/>
    <m/>
    <s v="1/H"/>
    <d v="2022-02-09T00:00:00"/>
    <d v="2022-02-15T00:00:00"/>
    <m/>
    <d v="2022-02-15T00:00:00"/>
    <n v="451.2"/>
    <d v="2022-02-23T00:00:00"/>
    <n v="14"/>
  </r>
  <r>
    <s v="407"/>
    <d v="2022-02-07T00:00:00"/>
    <s v="CV995951"/>
    <d v="2022-02-07T00:00:00"/>
    <s v="Entreprise Q"/>
    <s v="Affaire S"/>
    <x v="3"/>
    <x v="0"/>
    <x v="0"/>
    <n v="10"/>
    <s v="C"/>
    <m/>
    <m/>
    <s v="1/A"/>
    <d v="2022-02-15T00:00:00"/>
    <d v="2022-02-17T00:00:00"/>
    <d v="2022-02-21T00:00:00"/>
    <d v="2022-02-22T00:00:00"/>
    <n v="171.14"/>
    <d v="2022-02-24T00:00:00"/>
    <n v="9"/>
  </r>
  <r>
    <s v="408"/>
    <d v="2022-02-07T00:00:00"/>
    <s v="13558RI99555549"/>
    <d v="2022-02-07T00:00:00"/>
    <s v="Entreprise Q"/>
    <s v="Affaire O"/>
    <x v="0"/>
    <x v="1"/>
    <x v="125"/>
    <n v="10"/>
    <s v="U"/>
    <m/>
    <m/>
    <s v="1/H"/>
    <d v="2022-02-14T00:00:00"/>
    <d v="2022-02-14T00:00:00"/>
    <d v="2022-02-21T00:00:00"/>
    <d v="2022-04-14T00:00:00"/>
    <n v="717748.94"/>
    <d v="2022-04-14T00:00:00"/>
    <n v="59"/>
  </r>
  <r>
    <s v="409"/>
    <d v="2022-02-07T00:00:00"/>
    <n v="9995"/>
    <d v="2022-02-07T00:00:00"/>
    <s v="Entreprise A"/>
    <s v="Affaire B"/>
    <x v="2"/>
    <x v="0"/>
    <x v="0"/>
    <n v="10"/>
    <s v="B"/>
    <m/>
    <m/>
    <s v="1/D"/>
    <d v="2022-02-07T00:00:00"/>
    <m/>
    <m/>
    <d v="2022-02-17T00:00:00"/>
    <n v="2460"/>
    <d v="2022-02-22T00:00:00"/>
    <n v="15"/>
  </r>
  <r>
    <s v="41"/>
    <d v="2022-01-07T00:00:00"/>
    <n v="559"/>
    <d v="2022-01-07T00:00:00"/>
    <s v="Entreprise Q"/>
    <s v="Affaire O"/>
    <x v="0"/>
    <x v="0"/>
    <x v="0"/>
    <n v="10"/>
    <s v="U"/>
    <m/>
    <m/>
    <s v="1/H"/>
    <d v="2022-01-06T00:00:00"/>
    <d v="2022-01-17T00:00:00"/>
    <d v="2022-01-17T00:00:00"/>
    <d v="2022-01-17T00:00:00"/>
    <n v="25488"/>
    <d v="2022-01-21T00:00:00"/>
    <n v="15"/>
  </r>
  <r>
    <s v="412"/>
    <d v="2022-02-07T00:00:00"/>
    <n v="8751553699"/>
    <d v="2022-02-07T00:00:00"/>
    <s v="Entreprise G"/>
    <s v="Affaire O"/>
    <x v="0"/>
    <x v="0"/>
    <x v="0"/>
    <n v="10"/>
    <s v="P"/>
    <m/>
    <m/>
    <m/>
    <m/>
    <m/>
    <m/>
    <m/>
    <m/>
    <m/>
    <n v="0"/>
  </r>
  <r>
    <s v="413"/>
    <d v="2022-02-07T00:00:00"/>
    <s v="C55394"/>
    <d v="2022-02-07T00:00:00"/>
    <s v="Entreprise D"/>
    <s v="Affaire B"/>
    <x v="2"/>
    <x v="0"/>
    <x v="0"/>
    <n v="10"/>
    <s v="P"/>
    <m/>
    <m/>
    <s v="1/E"/>
    <d v="2022-02-10T00:00:00"/>
    <d v="2022-02-25T00:00:00"/>
    <d v="2022-03-01T00:00:00"/>
    <d v="2022-02-24T00:00:00"/>
    <n v="19740"/>
    <d v="2022-03-02T00:00:00"/>
    <n v="20"/>
  </r>
  <r>
    <s v="421"/>
    <d v="2022-02-08T00:00:00"/>
    <s v="-"/>
    <d v="2022-02-08T00:00:00"/>
    <s v="Entreprise G"/>
    <s v="Affaire B"/>
    <x v="2"/>
    <x v="1"/>
    <x v="126"/>
    <n v="10"/>
    <s v="B"/>
    <m/>
    <m/>
    <s v="1/D"/>
    <d v="2022-02-08T00:00:00"/>
    <d v="2022-02-14T00:00:00"/>
    <d v="2022-01-20T00:00:00"/>
    <d v="2022-02-17T00:00:00"/>
    <n v="64734.55"/>
    <d v="2022-02-22T00:00:00"/>
    <n v="14"/>
  </r>
  <r>
    <s v="423"/>
    <d v="2022-02-08T00:00:00"/>
    <n v="13949"/>
    <d v="2022-02-08T00:00:00"/>
    <s v="Entreprise Q"/>
    <s v="Affaire O"/>
    <x v="0"/>
    <x v="21"/>
    <x v="2"/>
    <n v="10"/>
    <s v="U"/>
    <m/>
    <m/>
    <s v="1/H"/>
    <d v="2022-02-08T00:00:00"/>
    <d v="2022-02-09T00:00:00"/>
    <m/>
    <d v="2022-02-14T00:00:00"/>
    <n v="39600"/>
    <d v="2022-02-15T00:00:00"/>
    <n v="7"/>
  </r>
  <r>
    <s v="426"/>
    <d v="2022-02-08T00:00:00"/>
    <s v="CA115581"/>
    <d v="2022-02-08T00:00:00"/>
    <s v="Entreprise M"/>
    <s v="Affaire O"/>
    <x v="0"/>
    <x v="0"/>
    <x v="0"/>
    <n v="10"/>
    <s v="C"/>
    <m/>
    <m/>
    <s v="1/A"/>
    <d v="2022-04-13T00:00:00"/>
    <d v="2022-04-15T00:00:00"/>
    <m/>
    <d v="2022-04-22T00:00:00"/>
    <n v="5510.1"/>
    <d v="2022-04-25T00:00:00"/>
    <n v="12"/>
  </r>
  <r>
    <s v="427"/>
    <d v="2022-02-08T00:00:00"/>
    <s v="9951N54994"/>
    <d v="2022-02-08T00:00:00"/>
    <s v="Entreprise M"/>
    <s v="Affaire C"/>
    <x v="1"/>
    <x v="0"/>
    <x v="0"/>
    <n v="10"/>
    <s v="P"/>
    <m/>
    <m/>
    <s v="1/E"/>
    <d v="2022-02-09T00:00:00"/>
    <d v="2022-02-15T00:00:00"/>
    <d v="2022-02-16T00:00:00"/>
    <d v="2022-02-15T00:00:00"/>
    <n v="2349.73"/>
    <d v="2022-02-17T00:00:00"/>
    <n v="8"/>
  </r>
  <r>
    <s v="43"/>
    <d v="2022-01-07T00:00:00"/>
    <s v="598.99"/>
    <d v="2022-01-07T00:00:00"/>
    <s v="Entreprise E"/>
    <s v="Affaire B"/>
    <x v="2"/>
    <x v="0"/>
    <x v="0"/>
    <n v="10"/>
    <s v="B"/>
    <m/>
    <m/>
    <s v="1/D"/>
    <d v="2022-01-10T00:00:00"/>
    <m/>
    <d v="2022-02-17T00:00:00"/>
    <d v="2022-02-17T00:00:00"/>
    <n v="3780"/>
    <d v="2022-02-22T00:00:00"/>
    <n v="43"/>
  </r>
  <r>
    <s v="430"/>
    <d v="2022-02-08T00:00:00"/>
    <n v="1599555169"/>
    <d v="2022-02-08T00:00:00"/>
    <s v="Entreprise A"/>
    <s v="Affaire O"/>
    <x v="0"/>
    <x v="0"/>
    <x v="0"/>
    <n v="10"/>
    <s v="C"/>
    <m/>
    <m/>
    <s v="1/A"/>
    <d v="2022-02-15T00:00:00"/>
    <d v="2022-02-25T00:00:00"/>
    <d v="2022-03-23T00:00:00"/>
    <d v="2022-03-25T00:00:00"/>
    <n v="2250"/>
    <d v="2022-03-28T00:00:00"/>
    <n v="41"/>
  </r>
  <r>
    <s v="431"/>
    <d v="2022-02-08T00:00:00"/>
    <n v="1599555161"/>
    <d v="2022-02-08T00:00:00"/>
    <s v="Entreprise A"/>
    <s v="Affaire B"/>
    <x v="2"/>
    <x v="0"/>
    <x v="0"/>
    <n v="10"/>
    <s v="B"/>
    <m/>
    <m/>
    <s v="1/G"/>
    <d v="2022-02-11T00:00:00"/>
    <d v="2022-02-15T00:00:00"/>
    <m/>
    <d v="2022-02-15T00:00:00"/>
    <n v="1842"/>
    <d v="2022-02-22T00:00:00"/>
    <n v="11"/>
  </r>
  <r>
    <s v="432"/>
    <d v="2022-02-08T00:00:00"/>
    <s v="1988445E"/>
    <d v="2022-02-08T00:00:00"/>
    <s v="Entreprise Q"/>
    <s v="Affaire C"/>
    <x v="1"/>
    <x v="0"/>
    <x v="0"/>
    <n v="10"/>
    <s v="P"/>
    <m/>
    <m/>
    <s v="1/E"/>
    <d v="2022-02-21T00:00:00"/>
    <d v="2022-02-25T00:00:00"/>
    <d v="2022-03-01T00:00:00"/>
    <d v="2022-02-24T00:00:00"/>
    <n v="2387.15"/>
    <d v="2022-03-02T00:00:00"/>
    <n v="9"/>
  </r>
  <r>
    <s v="433"/>
    <d v="2022-02-08T00:00:00"/>
    <s v="1989554E"/>
    <d v="2022-02-08T00:00:00"/>
    <s v="Entreprise Q"/>
    <s v="Affaire B"/>
    <x v="2"/>
    <x v="0"/>
    <x v="0"/>
    <n v="10"/>
    <s v="B"/>
    <m/>
    <m/>
    <s v="1/D"/>
    <d v="2022-02-14T00:00:00"/>
    <d v="2022-02-23T00:00:00"/>
    <d v="2022-03-01T00:00:00"/>
    <d v="2022-03-04T00:00:00"/>
    <n v="1789.29"/>
    <d v="2022-03-08T00:00:00"/>
    <n v="22"/>
  </r>
  <r>
    <s v="434"/>
    <d v="2022-02-08T00:00:00"/>
    <s v="1989534E"/>
    <d v="2022-02-08T00:00:00"/>
    <s v="Entreprise Q"/>
    <s v="Affaire C"/>
    <x v="1"/>
    <x v="0"/>
    <x v="0"/>
    <n v="10"/>
    <s v="P"/>
    <m/>
    <m/>
    <s v="1/E"/>
    <d v="2022-02-21T00:00:00"/>
    <d v="2022-02-25T00:00:00"/>
    <d v="2022-03-01T00:00:00"/>
    <d v="2022-02-24T00:00:00"/>
    <n v="2387.15"/>
    <d v="2022-03-02T00:00:00"/>
    <n v="9"/>
  </r>
  <r>
    <s v="435"/>
    <d v="2022-02-08T00:00:00"/>
    <s v="1989569E"/>
    <d v="2022-02-08T00:00:00"/>
    <s v="Entreprise Q"/>
    <s v="Affaire B"/>
    <x v="2"/>
    <x v="0"/>
    <x v="0"/>
    <n v="10"/>
    <s v="B"/>
    <m/>
    <m/>
    <s v="1/D"/>
    <d v="2022-02-14T00:00:00"/>
    <d v="2022-02-23T00:00:00"/>
    <d v="2022-03-01T00:00:00"/>
    <d v="2022-03-04T00:00:00"/>
    <n v="1789.29"/>
    <d v="2022-03-08T00:00:00"/>
    <n v="22"/>
  </r>
  <r>
    <s v="436"/>
    <d v="2022-02-08T00:00:00"/>
    <s v="1989549E"/>
    <d v="2022-02-08T00:00:00"/>
    <s v="Entreprise Q"/>
    <s v="Affaire C"/>
    <x v="1"/>
    <x v="0"/>
    <x v="0"/>
    <n v="10"/>
    <s v="P"/>
    <m/>
    <m/>
    <s v="1/E"/>
    <d v="2022-02-21T00:00:00"/>
    <d v="2022-02-25T00:00:00"/>
    <d v="2022-03-01T00:00:00"/>
    <d v="2022-02-24T00:00:00"/>
    <n v="2387.15"/>
    <d v="2022-03-02T00:00:00"/>
    <n v="9"/>
  </r>
  <r>
    <s v="439"/>
    <d v="2022-02-09T00:00:00"/>
    <s v="4"/>
    <d v="2022-02-09T00:00:00"/>
    <s v="Entreprise V"/>
    <s v="Affaire B"/>
    <x v="2"/>
    <x v="1"/>
    <x v="127"/>
    <n v="10"/>
    <s v="B"/>
    <m/>
    <m/>
    <s v="1/D"/>
    <d v="2022-02-10T00:00:00"/>
    <d v="2022-02-15T00:00:00"/>
    <d v="2022-01-20T00:00:00"/>
    <d v="2022-02-17T00:00:00"/>
    <n v="62507.519999999997"/>
    <d v="2022-02-22T00:00:00"/>
    <n v="12"/>
  </r>
  <r>
    <s v="44"/>
    <d v="2022-01-07T00:00:00"/>
    <n v="91551497"/>
    <d v="2022-01-07T00:00:00"/>
    <s v="Entreprise V"/>
    <s v="Affaire S"/>
    <x v="3"/>
    <x v="1"/>
    <x v="34"/>
    <n v="10"/>
    <s v="C"/>
    <m/>
    <m/>
    <s v="1/A"/>
    <d v="2022-01-14T00:00:00"/>
    <d v="2022-01-18T00:00:00"/>
    <d v="2022-03-31T00:00:00"/>
    <d v="2022-03-31T00:00:00"/>
    <n v="23260.42"/>
    <d v="2022-04-01T00:00:00"/>
    <n v="77"/>
  </r>
  <r>
    <s v="440"/>
    <d v="2022-02-09T00:00:00"/>
    <s v="1989919E"/>
    <d v="2022-02-09T00:00:00"/>
    <s v="Entreprise Q"/>
    <s v="Affaire C"/>
    <x v="1"/>
    <x v="0"/>
    <x v="0"/>
    <n v="10"/>
    <s v="P"/>
    <m/>
    <m/>
    <s v="1/E"/>
    <d v="2022-02-21T00:00:00"/>
    <d v="2022-02-25T00:00:00"/>
    <d v="2022-03-01T00:00:00"/>
    <d v="2022-02-24T00:00:00"/>
    <n v="2387.15"/>
    <d v="2022-03-02T00:00:00"/>
    <n v="9"/>
  </r>
  <r>
    <s v="441"/>
    <d v="2022-02-09T00:00:00"/>
    <n v="995155937"/>
    <d v="2022-02-09T00:00:00"/>
    <s v="Entreprise A"/>
    <s v="Affaire C"/>
    <x v="1"/>
    <x v="0"/>
    <x v="0"/>
    <n v="10"/>
    <s v="R"/>
    <m/>
    <m/>
    <s v="1/W"/>
    <d v="2022-03-14T00:00:00"/>
    <d v="2022-03-14T00:00:00"/>
    <d v="2022-03-14T00:00:00"/>
    <d v="2022-03-14T00:00:00"/>
    <n v="366.84"/>
    <d v="2022-03-16T00:00:00"/>
    <n v="2"/>
  </r>
  <r>
    <s v="442"/>
    <d v="2022-02-09T00:00:00"/>
    <n v="49936"/>
    <d v="2022-02-09T00:00:00"/>
    <s v="Entreprise G"/>
    <s v="Affaire O"/>
    <x v="0"/>
    <x v="0"/>
    <x v="0"/>
    <n v="10"/>
    <s v="C"/>
    <m/>
    <m/>
    <s v="1/A"/>
    <d v="2022-02-15T00:00:00"/>
    <d v="2022-02-17T00:00:00"/>
    <d v="2022-02-21T00:00:00"/>
    <d v="2022-02-22T00:00:00"/>
    <n v="832.8"/>
    <d v="2022-02-24T00:00:00"/>
    <n v="9"/>
  </r>
  <r>
    <s v="443"/>
    <d v="2022-02-09T00:00:00"/>
    <s v="CA5515683"/>
    <d v="2022-02-09T00:00:00"/>
    <s v="Entreprise Q"/>
    <s v="Affaire S"/>
    <x v="3"/>
    <x v="0"/>
    <x v="0"/>
    <n v="10"/>
    <s v="C"/>
    <m/>
    <m/>
    <s v="1/A"/>
    <d v="2022-02-15T00:00:00"/>
    <d v="2022-02-17T00:00:00"/>
    <d v="2022-02-21T00:00:00"/>
    <d v="2022-02-22T00:00:00"/>
    <n v="2397"/>
    <d v="2022-02-24T00:00:00"/>
    <n v="9"/>
  </r>
  <r>
    <s v="445"/>
    <d v="2022-02-09T00:00:00"/>
    <s v="3"/>
    <d v="2022-02-09T00:00:00"/>
    <s v="Entreprise M"/>
    <s v="Affaire C"/>
    <x v="1"/>
    <x v="3"/>
    <x v="128"/>
    <n v="10"/>
    <s v="P"/>
    <m/>
    <m/>
    <s v="1/E"/>
    <d v="2022-02-10T00:00:00"/>
    <d v="2022-02-10T00:00:00"/>
    <m/>
    <d v="2022-02-15T00:00:00"/>
    <n v="200224.58"/>
    <d v="2022-02-16T00:00:00"/>
    <n v="6"/>
  </r>
  <r>
    <s v="446"/>
    <d v="2022-02-09T00:00:00"/>
    <s v="3"/>
    <d v="2022-02-09T00:00:00"/>
    <s v="Entreprise M"/>
    <s v="Affaire C"/>
    <x v="1"/>
    <x v="1"/>
    <x v="103"/>
    <n v="10"/>
    <s v="P"/>
    <m/>
    <m/>
    <s v="1/E"/>
    <d v="2022-02-10T00:00:00"/>
    <d v="2022-02-11T00:00:00"/>
    <d v="2022-02-14T00:00:00"/>
    <d v="2022-02-15T00:00:00"/>
    <n v="48186.68"/>
    <d v="2022-02-16T00:00:00"/>
    <n v="6"/>
  </r>
  <r>
    <s v="447"/>
    <d v="2022-02-09T00:00:00"/>
    <s v="9"/>
    <d v="2022-02-09T00:00:00"/>
    <s v="Entreprise Q"/>
    <s v="Affaire C"/>
    <x v="1"/>
    <x v="1"/>
    <x v="129"/>
    <n v="10"/>
    <s v="P"/>
    <m/>
    <m/>
    <s v="1/E"/>
    <d v="2022-02-10T00:00:00"/>
    <d v="2022-02-11T00:00:00"/>
    <d v="2022-05-13T00:00:00"/>
    <d v="2022-05-16T00:00:00"/>
    <n v="190699.78"/>
    <m/>
    <n v="0"/>
  </r>
  <r>
    <s v="448"/>
    <d v="2022-02-09T00:00:00"/>
    <s v="CC5469"/>
    <d v="2022-02-09T00:00:00"/>
    <s v="Entreprise Q"/>
    <s v="Affaire B"/>
    <x v="2"/>
    <x v="1"/>
    <x v="130"/>
    <n v="10"/>
    <s v="P"/>
    <m/>
    <m/>
    <s v="1/E"/>
    <d v="2022-02-10T00:00:00"/>
    <d v="2022-02-11T00:00:00"/>
    <d v="2022-02-14T00:00:00"/>
    <d v="2022-04-26T00:00:00"/>
    <n v="19645.98"/>
    <d v="2022-04-27T00:00:00"/>
    <n v="76"/>
  </r>
  <r>
    <s v="450"/>
    <d v="2022-02-09T00:00:00"/>
    <n v="9573"/>
    <d v="2022-02-09T00:00:00"/>
    <s v="Entreprise E"/>
    <s v="Affaire B"/>
    <x v="2"/>
    <x v="0"/>
    <x v="0"/>
    <n v="10"/>
    <s v="P"/>
    <m/>
    <m/>
    <s v="1/E"/>
    <d v="2022-02-15T00:00:00"/>
    <d v="2022-03-11T00:00:00"/>
    <d v="2022-03-11T00:00:00"/>
    <d v="2022-03-11T00:00:00"/>
    <n v="7020"/>
    <d v="2022-03-17T00:00:00"/>
    <n v="30"/>
  </r>
  <r>
    <s v="451"/>
    <d v="2022-02-09T00:00:00"/>
    <s v="99 5559 NG"/>
    <d v="2022-02-09T00:00:00"/>
    <s v="Entreprise V"/>
    <s v="Affaire A"/>
    <x v="0"/>
    <x v="0"/>
    <x v="0"/>
    <n v="10"/>
    <s v="L"/>
    <m/>
    <m/>
    <s v="10/L"/>
    <d v="2022-02-09T00:00:00"/>
    <d v="2022-02-16T00:00:00"/>
    <d v="2022-02-16T00:00:00"/>
    <d v="2022-02-16T00:00:00"/>
    <n v="1446.5"/>
    <d v="2022-03-10T00:00:00"/>
    <n v="29"/>
  </r>
  <r>
    <s v="452"/>
    <d v="2022-02-09T00:00:00"/>
    <s v="99 5519 NG"/>
    <d v="2022-02-09T00:00:00"/>
    <s v="Entreprise V"/>
    <s v="Affaire B"/>
    <x v="2"/>
    <x v="0"/>
    <x v="0"/>
    <n v="10"/>
    <s v="W"/>
    <m/>
    <m/>
    <s v="1/F"/>
    <d v="2022-02-28T00:00:00"/>
    <d v="2022-03-01T00:00:00"/>
    <d v="2022-03-01T00:00:00"/>
    <d v="2022-03-01T00:00:00"/>
    <n v="5275"/>
    <d v="2022-03-02T00:00:00"/>
    <n v="2"/>
  </r>
  <r>
    <s v="453"/>
    <d v="2022-02-09T00:00:00"/>
    <s v="99 5513 NG"/>
    <d v="2022-02-09T00:00:00"/>
    <s v="Entreprise V"/>
    <s v="Affaire A"/>
    <x v="0"/>
    <x v="0"/>
    <x v="0"/>
    <n v="10"/>
    <s v="L"/>
    <m/>
    <m/>
    <s v="10/L"/>
    <d v="2022-02-09T00:00:00"/>
    <d v="2022-02-16T00:00:00"/>
    <d v="2022-02-16T00:00:00"/>
    <d v="2022-02-16T00:00:00"/>
    <n v="1446.5"/>
    <d v="2022-03-10T00:00:00"/>
    <n v="29"/>
  </r>
  <r>
    <s v="454"/>
    <d v="2022-02-09T00:00:00"/>
    <s v="99 5514 NG"/>
    <d v="2022-02-09T00:00:00"/>
    <s v="Entreprise V"/>
    <s v="Affaire B"/>
    <x v="2"/>
    <x v="0"/>
    <x v="0"/>
    <n v="10"/>
    <s v="W"/>
    <m/>
    <m/>
    <s v="1/F"/>
    <d v="2022-02-28T00:00:00"/>
    <d v="2022-03-01T00:00:00"/>
    <d v="2022-03-01T00:00:00"/>
    <d v="2022-03-01T00:00:00"/>
    <n v="5275"/>
    <d v="2022-03-02T00:00:00"/>
    <n v="2"/>
  </r>
  <r>
    <s v="455"/>
    <d v="2022-02-09T00:00:00"/>
    <s v="99 5515 NG"/>
    <d v="2022-02-09T00:00:00"/>
    <s v="Entreprise V"/>
    <s v="Affaire B"/>
    <x v="2"/>
    <x v="0"/>
    <x v="0"/>
    <n v="10"/>
    <s v="W"/>
    <m/>
    <m/>
    <s v="1/F"/>
    <d v="2022-02-28T00:00:00"/>
    <d v="2022-03-01T00:00:00"/>
    <d v="2022-03-01T00:00:00"/>
    <d v="2022-03-01T00:00:00"/>
    <n v="5275"/>
    <d v="2022-03-02T00:00:00"/>
    <n v="2"/>
  </r>
  <r>
    <s v="456"/>
    <d v="2022-02-09T00:00:00"/>
    <s v="99 5516 NG"/>
    <d v="2022-02-09T00:00:00"/>
    <s v="Entreprise V"/>
    <s v="Affaire B"/>
    <x v="2"/>
    <x v="0"/>
    <x v="0"/>
    <n v="10"/>
    <s v="W"/>
    <m/>
    <m/>
    <s v="1/F"/>
    <d v="2022-02-28T00:00:00"/>
    <d v="2022-03-01T00:00:00"/>
    <d v="2022-03-01T00:00:00"/>
    <d v="2022-03-01T00:00:00"/>
    <n v="5275"/>
    <d v="2022-03-02T00:00:00"/>
    <n v="2"/>
  </r>
  <r>
    <s v="457"/>
    <d v="2022-02-09T00:00:00"/>
    <s v="99 ASSISTAN51 18 NG"/>
    <d v="2022-02-09T00:00:00"/>
    <s v="Entreprise V"/>
    <s v="Affaire B"/>
    <x v="2"/>
    <x v="0"/>
    <x v="0"/>
    <n v="10"/>
    <s v="W"/>
    <m/>
    <m/>
    <s v="1/F"/>
    <d v="2022-03-21T00:00:00"/>
    <d v="2022-03-25T00:00:00"/>
    <d v="2022-03-25T00:00:00"/>
    <d v="2022-03-25T00:00:00"/>
    <n v="11100"/>
    <d v="2022-03-28T00:00:00"/>
    <n v="7"/>
  </r>
  <r>
    <s v="459"/>
    <d v="2022-02-10T00:00:00"/>
    <n v="199553973"/>
    <d v="2022-02-10T00:00:00"/>
    <s v="Entreprise G"/>
    <s v="Affaire C"/>
    <x v="1"/>
    <x v="0"/>
    <x v="0"/>
    <n v="10"/>
    <s v="R"/>
    <m/>
    <m/>
    <s v="1/W"/>
    <d v="2022-03-08T00:00:00"/>
    <d v="2022-03-09T00:00:00"/>
    <d v="2022-03-09T00:00:00"/>
    <d v="2022-03-09T00:00:00"/>
    <n v="1382.05"/>
    <d v="2022-03-10T00:00:00"/>
    <n v="2"/>
  </r>
  <r>
    <s v="46"/>
    <d v="2022-01-07T00:00:00"/>
    <s v="ET98.91.5399"/>
    <d v="2022-01-07T00:00:00"/>
    <s v="Entreprise M"/>
    <s v="Affaire B"/>
    <x v="2"/>
    <x v="24"/>
    <x v="64"/>
    <n v="10"/>
    <s v="B"/>
    <m/>
    <m/>
    <s v="1/D"/>
    <d v="2022-01-17T00:00:00"/>
    <d v="2022-01-18T00:00:00"/>
    <d v="2022-01-20T00:00:00"/>
    <d v="2022-02-23T00:00:00"/>
    <n v="2472.96"/>
    <d v="2022-02-25T00:00:00"/>
    <n v="39"/>
  </r>
  <r>
    <s v="461"/>
    <d v="2022-02-10T00:00:00"/>
    <n v="9951567"/>
    <d v="2022-02-10T00:00:00"/>
    <s v="Entreprise M"/>
    <s v="Affaire B"/>
    <x v="2"/>
    <x v="26"/>
    <x v="31"/>
    <n v="10"/>
    <s v="B"/>
    <m/>
    <m/>
    <s v="1/D"/>
    <m/>
    <m/>
    <m/>
    <m/>
    <m/>
    <m/>
    <n v="0"/>
  </r>
  <r>
    <s v="463"/>
    <d v="2022-02-10T00:00:00"/>
    <s v="61536938"/>
    <d v="2022-02-10T00:00:00"/>
    <s v="Entreprise G"/>
    <s v="Affaire C"/>
    <x v="1"/>
    <x v="0"/>
    <x v="0"/>
    <n v="10"/>
    <s v="R"/>
    <m/>
    <m/>
    <s v="1/W"/>
    <d v="2022-02-10T00:00:00"/>
    <d v="2022-02-10T00:00:00"/>
    <d v="2022-03-03T00:00:00"/>
    <d v="2022-03-04T00:00:00"/>
    <n v="268.24"/>
    <d v="2022-03-08T00:00:00"/>
    <n v="26"/>
  </r>
  <r>
    <s v="464"/>
    <d v="2022-02-10T00:00:00"/>
    <n v="1599555185"/>
    <d v="2022-02-10T00:00:00"/>
    <s v="Entreprise A"/>
    <s v="Affaire B"/>
    <x v="2"/>
    <x v="0"/>
    <x v="0"/>
    <n v="10"/>
    <s v="B"/>
    <m/>
    <m/>
    <s v="1/D"/>
    <d v="2022-02-10T00:00:00"/>
    <d v="2022-02-25T00:00:00"/>
    <d v="2022-03-01T00:00:00"/>
    <d v="2022-03-04T00:00:00"/>
    <n v="2468.56"/>
    <d v="2022-03-07T00:00:00"/>
    <n v="25"/>
  </r>
  <r>
    <s v="465"/>
    <d v="2022-02-10T00:00:00"/>
    <n v="1599555184"/>
    <d v="2022-02-10T00:00:00"/>
    <s v="Entreprise A"/>
    <s v="Affaire O"/>
    <x v="0"/>
    <x v="0"/>
    <x v="0"/>
    <n v="10"/>
    <s v="C"/>
    <m/>
    <m/>
    <s v="1/A"/>
    <d v="2022-02-15T00:00:00"/>
    <d v="2022-02-25T00:00:00"/>
    <d v="2022-03-23T00:00:00"/>
    <d v="2022-03-25T00:00:00"/>
    <n v="3480"/>
    <d v="2022-03-28T00:00:00"/>
    <n v="41"/>
  </r>
  <r>
    <s v="467"/>
    <d v="2022-02-10T00:00:00"/>
    <s v="CE39151151"/>
    <d v="2022-02-10T00:00:00"/>
    <s v="Entreprise E"/>
    <s v="Affaire C"/>
    <x v="1"/>
    <x v="0"/>
    <x v="0"/>
    <n v="10"/>
    <s v="P"/>
    <m/>
    <m/>
    <s v="1/E"/>
    <d v="2022-02-14T00:00:00"/>
    <d v="2022-02-15T00:00:00"/>
    <d v="2022-02-16T00:00:00"/>
    <d v="2022-02-15T00:00:00"/>
    <n v="1332"/>
    <m/>
    <n v="0"/>
  </r>
  <r>
    <s v="468"/>
    <d v="2022-02-10T00:00:00"/>
    <s v="551-9599"/>
    <d v="2022-02-10T00:00:00"/>
    <s v="Entreprise M"/>
    <s v="Affaire C"/>
    <x v="1"/>
    <x v="0"/>
    <x v="0"/>
    <n v="10"/>
    <s v="P"/>
    <m/>
    <m/>
    <s v="1/E"/>
    <d v="2022-02-12T00:00:00"/>
    <d v="2022-02-15T00:00:00"/>
    <d v="2022-02-16T00:00:00"/>
    <d v="2022-02-15T00:00:00"/>
    <n v="14400"/>
    <d v="2022-03-04T00:00:00"/>
    <n v="20"/>
  </r>
  <r>
    <s v="47"/>
    <d v="2022-01-07T00:00:00"/>
    <s v="B9513 / 1995"/>
    <d v="2022-01-07T00:00:00"/>
    <s v="Entreprise G"/>
    <s v="Affaire C"/>
    <x v="1"/>
    <x v="0"/>
    <x v="0"/>
    <n v="10"/>
    <s v="R"/>
    <m/>
    <m/>
    <s v="1/W"/>
    <m/>
    <m/>
    <m/>
    <m/>
    <n v="118.8"/>
    <d v="2022-04-20T00:00:00"/>
    <n v="0"/>
  </r>
  <r>
    <s v="472"/>
    <d v="2022-02-10T00:00:00"/>
    <s v="VIO9151,594"/>
    <d v="2022-02-10T00:00:00"/>
    <s v="Entreprise G"/>
    <s v="Affaire O"/>
    <x v="0"/>
    <x v="28"/>
    <x v="131"/>
    <n v="10"/>
    <s v="C"/>
    <m/>
    <m/>
    <s v="1/A"/>
    <d v="2022-02-11T00:00:00"/>
    <d v="2022-02-11T00:00:00"/>
    <d v="2022-02-15T00:00:00"/>
    <d v="2022-02-15T00:00:00"/>
    <n v="19184.64"/>
    <d v="2022-02-16T00:00:00"/>
    <n v="5"/>
  </r>
  <r>
    <s v="473"/>
    <d v="2022-02-10T00:00:00"/>
    <s v="VIO9951,595"/>
    <d v="2022-02-10T00:00:00"/>
    <s v="Entreprise G"/>
    <s v="Affaire O"/>
    <x v="0"/>
    <x v="34"/>
    <x v="13"/>
    <n v="10"/>
    <s v="C"/>
    <m/>
    <m/>
    <s v="1/A"/>
    <d v="2022-02-11T00:00:00"/>
    <d v="2022-02-11T00:00:00"/>
    <d v="2022-02-15T00:00:00"/>
    <d v="2022-02-15T00:00:00"/>
    <n v="19184.64"/>
    <d v="2022-02-16T00:00:00"/>
    <n v="5"/>
  </r>
  <r>
    <s v="474"/>
    <d v="2022-02-10T00:00:00"/>
    <s v="91-386"/>
    <d v="2022-02-10T00:00:00"/>
    <s v="Entreprise E"/>
    <s v="Affaire B"/>
    <x v="2"/>
    <x v="1"/>
    <x v="9"/>
    <n v="10"/>
    <s v="P"/>
    <m/>
    <m/>
    <s v="1/E"/>
    <d v="2022-02-11T00:00:00"/>
    <d v="2022-02-11T00:00:00"/>
    <d v="2022-02-11T00:00:00"/>
    <d v="2022-02-11T00:00:00"/>
    <n v="331831.15000000002"/>
    <d v="2022-02-14T00:00:00"/>
    <n v="3"/>
  </r>
  <r>
    <s v="476"/>
    <d v="2022-02-11T00:00:00"/>
    <n v="9951596"/>
    <d v="2022-02-11T00:00:00"/>
    <s v="Entreprise G"/>
    <s v="Affaire C"/>
    <x v="1"/>
    <x v="1"/>
    <x v="46"/>
    <n v="10"/>
    <s v="P"/>
    <m/>
    <m/>
    <s v="1/E"/>
    <d v="2022-02-14T00:00:00"/>
    <d v="2022-02-14T00:00:00"/>
    <d v="2022-02-15T00:00:00"/>
    <d v="2022-02-17T00:00:00"/>
    <n v="180522.86"/>
    <d v="2022-02-22T00:00:00"/>
    <n v="8"/>
  </r>
  <r>
    <s v="477"/>
    <d v="2022-02-11T00:00:00"/>
    <s v="CB9151953"/>
    <d v="2022-02-11T00:00:00"/>
    <s v="Entreprise M"/>
    <s v="Affaire B"/>
    <x v="2"/>
    <x v="1"/>
    <x v="132"/>
    <n v="10"/>
    <s v="B"/>
    <m/>
    <m/>
    <s v="1/G"/>
    <d v="2022-02-11T00:00:00"/>
    <d v="2022-02-11T00:00:00"/>
    <m/>
    <d v="2022-02-11T00:00:00"/>
    <n v="10895.58"/>
    <d v="2022-02-11T00:00:00"/>
    <n v="0"/>
  </r>
  <r>
    <s v="478"/>
    <d v="2022-02-11T00:00:00"/>
    <n v="911955537"/>
    <d v="2022-02-11T00:00:00"/>
    <s v="Entreprise Q"/>
    <s v="Affaire B"/>
    <x v="2"/>
    <x v="1"/>
    <x v="133"/>
    <n v="10"/>
    <s v="B"/>
    <m/>
    <m/>
    <s v="1/G"/>
    <d v="2022-02-11T00:00:00"/>
    <d v="2022-02-11T00:00:00"/>
    <m/>
    <d v="2022-02-11T00:00:00"/>
    <n v="4157.7700000000004"/>
    <d v="2022-02-11T00:00:00"/>
    <n v="0"/>
  </r>
  <r>
    <s v="48"/>
    <d v="2022-01-07T00:00:00"/>
    <s v="CAMC-91-19-5551"/>
    <d v="2022-01-07T00:00:00"/>
    <s v="Entreprise G"/>
    <s v="Affaire O"/>
    <x v="0"/>
    <x v="39"/>
    <x v="72"/>
    <n v="10"/>
    <s v="U"/>
    <m/>
    <m/>
    <s v="1/H"/>
    <d v="2022-01-17T00:00:00"/>
    <d v="2022-01-18T00:00:00"/>
    <d v="2022-01-19T00:00:00"/>
    <d v="2022-01-21T00:00:00"/>
    <n v="54210"/>
    <d v="2022-01-25T00:00:00"/>
    <n v="8"/>
  </r>
  <r>
    <s v="483"/>
    <d v="2022-02-14T00:00:00"/>
    <s v="CAO13633"/>
    <d v="2022-02-14T00:00:00"/>
    <s v="Entreprise M"/>
    <s v="Affaire C"/>
    <x v="1"/>
    <x v="0"/>
    <x v="0"/>
    <n v="10"/>
    <s v="R"/>
    <m/>
    <m/>
    <s v="1/W"/>
    <d v="2022-03-08T00:00:00"/>
    <d v="2022-03-09T00:00:00"/>
    <d v="2022-03-09T00:00:00"/>
    <d v="2022-03-09T00:00:00"/>
    <n v="446.94"/>
    <d v="2022-03-10T00:00:00"/>
    <n v="2"/>
  </r>
  <r>
    <s v="484"/>
    <d v="2022-02-14T00:00:00"/>
    <s v="TEM.9599/553"/>
    <d v="2022-02-14T00:00:00"/>
    <s v="Entreprise Q"/>
    <s v="Affaire C"/>
    <x v="1"/>
    <x v="4"/>
    <x v="134"/>
    <n v="10"/>
    <s v="W"/>
    <m/>
    <m/>
    <s v="1/F"/>
    <d v="2022-02-14T00:00:00"/>
    <d v="2022-02-15T00:00:00"/>
    <d v="2022-02-23T00:00:00"/>
    <d v="2022-02-28T00:00:00"/>
    <n v="31680"/>
    <d v="2022-03-02T00:00:00"/>
    <n v="16"/>
  </r>
  <r>
    <s v="485"/>
    <d v="2022-02-14T00:00:00"/>
    <s v="-"/>
    <d v="2022-02-14T00:00:00"/>
    <s v="Entreprise Q"/>
    <s v="Affaire C"/>
    <x v="1"/>
    <x v="1"/>
    <x v="22"/>
    <n v="10"/>
    <s v="P"/>
    <m/>
    <m/>
    <s v="1/E"/>
    <d v="2022-02-14T00:00:00"/>
    <d v="2022-02-15T00:00:00"/>
    <d v="2022-02-16T00:00:00"/>
    <d v="2022-02-17T00:00:00"/>
    <n v="287128.28000000003"/>
    <d v="2022-02-22T00:00:00"/>
    <n v="8"/>
  </r>
  <r>
    <s v="486"/>
    <d v="2022-02-14T00:00:00"/>
    <s v="CB9951997"/>
    <d v="2022-02-14T00:00:00"/>
    <s v="Entreprise M"/>
    <s v="Affaire C"/>
    <x v="1"/>
    <x v="1"/>
    <x v="1"/>
    <n v="10"/>
    <s v="B"/>
    <m/>
    <m/>
    <s v="1/G"/>
    <d v="2022-02-14T00:00:00"/>
    <d v="2022-02-15T00:00:00"/>
    <d v="2022-02-15T00:00:00"/>
    <d v="2022-02-16T00:00:00"/>
    <n v="41992.62"/>
    <d v="2022-02-17T00:00:00"/>
    <n v="3"/>
  </r>
  <r>
    <s v="487"/>
    <d v="2022-02-14T00:00:00"/>
    <s v="8"/>
    <d v="2022-02-14T00:00:00"/>
    <s v="Entreprise Q"/>
    <s v="Affaire C"/>
    <x v="1"/>
    <x v="1"/>
    <x v="42"/>
    <n v="10"/>
    <s v="B"/>
    <m/>
    <m/>
    <s v="1/G"/>
    <d v="2022-02-14T00:00:00"/>
    <d v="2022-02-15T00:00:00"/>
    <d v="2022-02-15T00:00:00"/>
    <d v="2022-02-16T00:00:00"/>
    <n v="41793.870000000003"/>
    <d v="2022-02-17T00:00:00"/>
    <n v="3"/>
  </r>
  <r>
    <s v="488"/>
    <d v="2022-02-14T00:00:00"/>
    <n v="9"/>
    <d v="2022-02-14T00:00:00"/>
    <s v="Entreprise G"/>
    <s v="Affaire O"/>
    <x v="0"/>
    <x v="1"/>
    <x v="135"/>
    <n v="10"/>
    <s v="C"/>
    <m/>
    <m/>
    <s v="1/A"/>
    <d v="2022-02-14T00:00:00"/>
    <d v="2022-02-15T00:00:00"/>
    <d v="2022-02-21T00:00:00"/>
    <d v="2022-02-22T00:00:00"/>
    <n v="41235.269999999997"/>
    <d v="2022-02-24T00:00:00"/>
    <n v="10"/>
  </r>
  <r>
    <s v="49"/>
    <d v="2022-01-07T00:00:00"/>
    <s v="CAMC-91-19-5559"/>
    <d v="2022-01-07T00:00:00"/>
    <s v="Entreprise G"/>
    <s v="Affaire O"/>
    <x v="0"/>
    <x v="39"/>
    <x v="72"/>
    <n v="10"/>
    <s v="U"/>
    <m/>
    <m/>
    <s v="1/H"/>
    <d v="2022-01-17T00:00:00"/>
    <d v="2022-01-18T00:00:00"/>
    <d v="2022-01-19T00:00:00"/>
    <d v="2022-01-21T00:00:00"/>
    <n v="54210"/>
    <d v="2022-01-25T00:00:00"/>
    <n v="8"/>
  </r>
  <r>
    <s v="490"/>
    <d v="2022-02-14T00:00:00"/>
    <s v="5959CCA995555545"/>
    <d v="2022-02-14T00:00:00"/>
    <s v="Entreprise V"/>
    <s v="Affaire C"/>
    <x v="1"/>
    <x v="0"/>
    <x v="36"/>
    <n v="10"/>
    <s v="BE"/>
    <m/>
    <m/>
    <s v="1/D"/>
    <m/>
    <m/>
    <m/>
    <m/>
    <m/>
    <m/>
    <n v="0"/>
  </r>
  <r>
    <s v="492"/>
    <d v="2022-02-15T00:00:00"/>
    <s v="1959161E"/>
    <d v="2022-02-15T00:00:00"/>
    <s v="Entreprise Q"/>
    <s v="Affaire C"/>
    <x v="1"/>
    <x v="0"/>
    <x v="0"/>
    <n v="10"/>
    <s v="P"/>
    <m/>
    <m/>
    <s v="1/D"/>
    <m/>
    <m/>
    <m/>
    <m/>
    <m/>
    <m/>
    <n v="0"/>
  </r>
  <r>
    <s v="496"/>
    <d v="2022-02-15T00:00:00"/>
    <s v="99 51 5516 JR ES"/>
    <d v="2022-02-15T00:00:00"/>
    <s v="Entreprise G"/>
    <s v="Affaire O"/>
    <x v="0"/>
    <x v="0"/>
    <x v="0"/>
    <n v="10"/>
    <s v="U"/>
    <m/>
    <m/>
    <s v="1/H"/>
    <d v="2022-02-09T00:00:00"/>
    <d v="2022-02-15T00:00:00"/>
    <d v="2022-02-15T00:00:00"/>
    <d v="2022-02-15T00:00:00"/>
    <n v="2534.4"/>
    <d v="2022-02-16T00:00:00"/>
    <n v="7"/>
  </r>
  <r>
    <s v="50"/>
    <d v="2022-01-07T00:00:00"/>
    <s v="CAMC-91-19-5553"/>
    <d v="2022-01-07T00:00:00"/>
    <s v="Entreprise G"/>
    <s v="Affaire O"/>
    <x v="0"/>
    <x v="39"/>
    <x v="72"/>
    <n v="10"/>
    <s v="U"/>
    <m/>
    <m/>
    <s v="1/H"/>
    <d v="2022-01-17T00:00:00"/>
    <d v="2022-01-18T00:00:00"/>
    <d v="2022-01-19T00:00:00"/>
    <d v="2022-01-21T00:00:00"/>
    <n v="54210"/>
    <d v="2022-01-25T00:00:00"/>
    <n v="8"/>
  </r>
  <r>
    <s v="501"/>
    <d v="2022-02-15T00:00:00"/>
    <s v="9959U155514"/>
    <d v="2022-02-15T00:00:00"/>
    <s v="Entreprise Q"/>
    <s v="Affaire O"/>
    <x v="0"/>
    <x v="0"/>
    <x v="0"/>
    <n v="10"/>
    <s v="U"/>
    <m/>
    <m/>
    <s v="1/H"/>
    <d v="2022-02-21T00:00:00"/>
    <d v="2022-02-23T00:00:00"/>
    <m/>
    <d v="2022-02-22T00:00:00"/>
    <n v="2536.8000000000002"/>
    <d v="2022-02-25T00:00:00"/>
    <n v="4"/>
  </r>
  <r>
    <s v="502"/>
    <d v="2022-02-15T00:00:00"/>
    <n v="191"/>
    <d v="2022-02-15T00:00:00"/>
    <s v="Entreprise M"/>
    <s v="Affaire C"/>
    <x v="1"/>
    <x v="0"/>
    <x v="0"/>
    <n v="10"/>
    <s v="W"/>
    <m/>
    <m/>
    <s v="1/F"/>
    <d v="2022-02-23T00:00:00"/>
    <d v="2022-03-01T00:00:00"/>
    <d v="2022-03-01T00:00:00"/>
    <d v="2022-03-01T00:00:00"/>
    <n v="15636.5"/>
    <d v="2022-03-08T00:00:00"/>
    <n v="13"/>
  </r>
  <r>
    <s v="503"/>
    <d v="2022-02-15T00:00:00"/>
    <n v="199"/>
    <d v="2022-02-15T00:00:00"/>
    <s v="Entreprise M"/>
    <s v="Affaire C"/>
    <x v="1"/>
    <x v="0"/>
    <x v="0"/>
    <n v="10"/>
    <s v="W"/>
    <m/>
    <m/>
    <s v="1/C"/>
    <d v="2022-02-23T00:00:00"/>
    <m/>
    <m/>
    <m/>
    <m/>
    <m/>
    <n v="0"/>
  </r>
  <r>
    <s v="505"/>
    <d v="2022-02-15T00:00:00"/>
    <n v="35665"/>
    <d v="2022-02-15T00:00:00"/>
    <s v="Entreprise Q"/>
    <s v="Affaire B"/>
    <x v="2"/>
    <x v="0"/>
    <x v="0"/>
    <n v="10"/>
    <s v="B"/>
    <m/>
    <m/>
    <s v="1/D"/>
    <m/>
    <m/>
    <m/>
    <m/>
    <m/>
    <m/>
    <n v="0"/>
  </r>
  <r>
    <s v="506"/>
    <d v="2022-02-15T00:00:00"/>
    <s v="1995699E"/>
    <d v="2022-02-15T00:00:00"/>
    <s v="Entreprise Q"/>
    <s v="Affaire S"/>
    <x v="3"/>
    <x v="0"/>
    <x v="0"/>
    <n v="10"/>
    <s v="C"/>
    <m/>
    <m/>
    <m/>
    <m/>
    <m/>
    <m/>
    <m/>
    <m/>
    <m/>
    <n v="0"/>
  </r>
  <r>
    <s v="507"/>
    <d v="2022-02-15T00:00:00"/>
    <s v="1995698E"/>
    <d v="2022-02-15T00:00:00"/>
    <s v="Entreprise Q"/>
    <s v="Affaire C"/>
    <x v="1"/>
    <x v="0"/>
    <x v="0"/>
    <n v="10"/>
    <s v="P"/>
    <m/>
    <m/>
    <s v="1/E"/>
    <d v="2022-02-21T00:00:00"/>
    <d v="2022-02-25T00:00:00"/>
    <d v="2022-03-01T00:00:00"/>
    <d v="2022-02-24T00:00:00"/>
    <n v="2387.15"/>
    <d v="2022-03-02T00:00:00"/>
    <n v="9"/>
  </r>
  <r>
    <s v="508"/>
    <d v="2022-02-15T00:00:00"/>
    <s v="3"/>
    <d v="2022-02-15T00:00:00"/>
    <s v="Entreprise G"/>
    <s v="Affaire O"/>
    <x v="0"/>
    <x v="1"/>
    <x v="135"/>
    <n v="10"/>
    <s v="C"/>
    <m/>
    <m/>
    <s v="1/A"/>
    <d v="2022-02-15T00:00:00"/>
    <d v="2022-02-16T00:00:00"/>
    <d v="2022-03-28T00:00:00"/>
    <d v="2022-03-29T00:00:00"/>
    <n v="79755.48"/>
    <d v="2022-03-30T00:00:00"/>
    <n v="43"/>
  </r>
  <r>
    <s v="509"/>
    <d v="2022-01-21T00:00:00"/>
    <s v="18-59-5557"/>
    <d v="2022-01-21T00:00:00"/>
    <s v="Entreprise Q"/>
    <s v="Affaire B"/>
    <x v="2"/>
    <x v="0"/>
    <x v="0"/>
    <n v="10"/>
    <s v="B"/>
    <m/>
    <m/>
    <s v="1/G"/>
    <d v="2022-01-21T00:00:00"/>
    <d v="2022-02-15T00:00:00"/>
    <d v="2022-02-15T00:00:00"/>
    <d v="2022-02-15T00:00:00"/>
    <n v="1668"/>
    <d v="2022-02-16T00:00:00"/>
    <n v="26"/>
  </r>
  <r>
    <s v="51"/>
    <d v="2022-01-07T00:00:00"/>
    <s v="CAMC-91-19-5554"/>
    <d v="2022-01-07T00:00:00"/>
    <s v="Entreprise G"/>
    <s v="Affaire O"/>
    <x v="0"/>
    <x v="39"/>
    <x v="72"/>
    <n v="10"/>
    <s v="U"/>
    <m/>
    <m/>
    <s v="1/H"/>
    <d v="2022-01-17T00:00:00"/>
    <d v="2022-01-18T00:00:00"/>
    <d v="2022-01-19T00:00:00"/>
    <d v="2022-01-21T00:00:00"/>
    <n v="54210"/>
    <d v="2022-01-25T00:00:00"/>
    <n v="8"/>
  </r>
  <r>
    <s v="511"/>
    <d v="2022-02-16T00:00:00"/>
    <s v="9"/>
    <d v="2022-02-16T00:00:00"/>
    <s v="Entreprise B"/>
    <s v="Affaire O"/>
    <x v="0"/>
    <x v="1"/>
    <x v="136"/>
    <n v="10"/>
    <s v="U"/>
    <m/>
    <m/>
    <s v="1/H"/>
    <d v="2022-02-16T00:00:00"/>
    <d v="2022-02-17T00:00:00"/>
    <d v="2022-02-21T00:00:00"/>
    <d v="2022-02-22T00:00:00"/>
    <n v="174795.46"/>
    <d v="2022-02-24T00:00:00"/>
    <n v="8"/>
  </r>
  <r>
    <s v="513"/>
    <d v="2022-02-16T00:00:00"/>
    <s v="9959A53459"/>
    <d v="2022-02-16T00:00:00"/>
    <s v="Entreprise M"/>
    <s v="Affaire O"/>
    <x v="0"/>
    <x v="0"/>
    <x v="0"/>
    <n v="10"/>
    <s v="C"/>
    <m/>
    <m/>
    <s v="1/A"/>
    <d v="2022-02-18T00:00:00"/>
    <d v="2022-02-18T00:00:00"/>
    <d v="2022-02-22T00:00:00"/>
    <d v="2022-02-23T00:00:00"/>
    <n v="1114.8"/>
    <d v="2022-02-24T00:00:00"/>
    <n v="6"/>
  </r>
  <r>
    <s v="514"/>
    <d v="2022-02-16T00:00:00"/>
    <n v="61586499"/>
    <d v="2022-02-16T00:00:00"/>
    <s v="Entreprise G"/>
    <s v="Affaire C"/>
    <x v="1"/>
    <x v="0"/>
    <x v="0"/>
    <n v="10"/>
    <s v="R"/>
    <m/>
    <m/>
    <s v="1/W"/>
    <d v="2022-02-15T00:00:00"/>
    <d v="2022-02-15T00:00:00"/>
    <d v="2022-03-03T00:00:00"/>
    <d v="2022-03-04T00:00:00"/>
    <n v="122.91"/>
    <d v="2022-03-08T00:00:00"/>
    <n v="21"/>
  </r>
  <r>
    <s v="515"/>
    <d v="2022-02-16T00:00:00"/>
    <n v="199595539"/>
    <d v="2022-02-16T00:00:00"/>
    <s v="Entreprise Q"/>
    <s v="Affaire S"/>
    <x v="3"/>
    <x v="0"/>
    <x v="0"/>
    <n v="10"/>
    <s v="C"/>
    <m/>
    <m/>
    <s v="1/A"/>
    <d v="2022-02-18T00:00:00"/>
    <d v="2022-02-18T00:00:00"/>
    <d v="2022-02-22T00:00:00"/>
    <d v="2022-02-23T00:00:00"/>
    <n v="2894.4"/>
    <d v="2022-02-24T00:00:00"/>
    <n v="6"/>
  </r>
  <r>
    <s v="517"/>
    <d v="2022-02-17T00:00:00"/>
    <s v="99 59 5553 JR JC"/>
    <d v="2022-02-17T00:00:00"/>
    <s v="Entreprise G"/>
    <s v="Affaire O"/>
    <x v="0"/>
    <x v="0"/>
    <x v="0"/>
    <n v="10"/>
    <s v="U"/>
    <m/>
    <m/>
    <s v="1/H"/>
    <d v="2022-02-21T00:00:00"/>
    <d v="2022-02-24T00:00:00"/>
    <m/>
    <d v="2022-02-24T00:00:00"/>
    <n v="6148.8"/>
    <d v="2022-02-25T00:00:00"/>
    <n v="4"/>
  </r>
  <r>
    <s v="518"/>
    <d v="2022-02-17T00:00:00"/>
    <n v="9599649"/>
    <d v="2022-02-17T00:00:00"/>
    <s v="Entreprise Q"/>
    <s v="Affaire C"/>
    <x v="1"/>
    <x v="1"/>
    <x v="35"/>
    <n v="10"/>
    <s v="C"/>
    <m/>
    <m/>
    <s v="1/A"/>
    <d v="2022-02-22T00:00:00"/>
    <d v="2022-03-01T00:00:00"/>
    <d v="2022-03-08T00:00:00"/>
    <d v="2022-03-08T00:00:00"/>
    <n v="3332"/>
    <d v="2022-03-10T00:00:00"/>
    <n v="16"/>
  </r>
  <r>
    <s v="519"/>
    <d v="2022-02-17T00:00:00"/>
    <s v="CV995937"/>
    <d v="2022-02-17T00:00:00"/>
    <s v="Entreprise Q"/>
    <s v="Affaire S"/>
    <x v="3"/>
    <x v="0"/>
    <x v="0"/>
    <n v="10"/>
    <s v="C"/>
    <m/>
    <m/>
    <s v="1/A"/>
    <d v="2022-02-18T00:00:00"/>
    <d v="2022-02-18T00:00:00"/>
    <d v="2022-02-22T00:00:00"/>
    <d v="2022-02-23T00:00:00"/>
    <n v="209.3"/>
    <d v="2022-02-24T00:00:00"/>
    <n v="6"/>
  </r>
  <r>
    <s v="52"/>
    <d v="2022-01-07T00:00:00"/>
    <s v="CA5144119"/>
    <d v="2022-01-07T00:00:00"/>
    <s v="Entreprise C"/>
    <s v="Affaire O"/>
    <x v="0"/>
    <x v="0"/>
    <x v="0"/>
    <n v="10"/>
    <s v="U"/>
    <m/>
    <m/>
    <s v="1/H"/>
    <d v="2022-01-07T00:00:00"/>
    <d v="2022-01-13T00:00:00"/>
    <d v="2022-01-13T00:00:00"/>
    <d v="2022-01-13T00:00:00"/>
    <n v="100"/>
    <d v="2022-01-19T00:00:00"/>
    <n v="12"/>
  </r>
  <r>
    <s v="520"/>
    <d v="2022-02-17T00:00:00"/>
    <n v="999515185"/>
    <d v="2022-02-17T00:00:00"/>
    <s v="Entreprise M"/>
    <s v="Affaire O"/>
    <x v="0"/>
    <x v="0"/>
    <x v="0"/>
    <n v="10"/>
    <s v="U"/>
    <m/>
    <m/>
    <s v="1/H"/>
    <d v="2022-02-21T00:00:00"/>
    <d v="2022-02-23T00:00:00"/>
    <m/>
    <d v="2022-02-22T00:00:00"/>
    <n v="3412.2"/>
    <m/>
    <n v="0"/>
  </r>
  <r>
    <s v="522"/>
    <d v="2022-02-17T00:00:00"/>
    <s v="M.99.553"/>
    <d v="2022-02-17T00:00:00"/>
    <s v="Entreprise M"/>
    <s v="Affaire C"/>
    <x v="1"/>
    <x v="2"/>
    <x v="19"/>
    <n v="10"/>
    <s v="P"/>
    <m/>
    <m/>
    <s v="1/E"/>
    <d v="2022-02-22T00:00:00"/>
    <d v="2022-02-23T00:00:00"/>
    <d v="2022-02-24T00:00:00"/>
    <d v="2022-02-28T00:00:00"/>
    <n v="6240"/>
    <d v="2022-03-02T00:00:00"/>
    <n v="8"/>
  </r>
  <r>
    <s v="523"/>
    <d v="2022-02-17T00:00:00"/>
    <s v="99153 59"/>
    <d v="2022-02-17T00:00:00"/>
    <s v="Entreprise C"/>
    <s v="Affaire B"/>
    <x v="2"/>
    <x v="0"/>
    <x v="0"/>
    <n v="10"/>
    <s v="B"/>
    <m/>
    <m/>
    <s v="1/J"/>
    <d v="2022-02-21T00:00:00"/>
    <d v="2022-02-23T00:00:00"/>
    <d v="2022-02-24T00:00:00"/>
    <d v="2022-03-11T00:00:00"/>
    <n v="2697"/>
    <d v="2022-03-14T00:00:00"/>
    <n v="21"/>
  </r>
  <r>
    <s v="524"/>
    <d v="2022-02-17T00:00:00"/>
    <s v="C995958"/>
    <d v="2022-02-17T00:00:00"/>
    <s v="Entreprise Q"/>
    <s v="Affaire O"/>
    <x v="0"/>
    <x v="0"/>
    <x v="0"/>
    <n v="10"/>
    <s v="U"/>
    <m/>
    <m/>
    <s v="1/H"/>
    <d v="2022-02-21T00:00:00"/>
    <d v="2022-02-23T00:00:00"/>
    <m/>
    <d v="2022-02-22T00:00:00"/>
    <n v="2495.77"/>
    <d v="2022-02-25T00:00:00"/>
    <n v="4"/>
  </r>
  <r>
    <s v="526"/>
    <d v="2022-02-17T00:00:00"/>
    <s v="195.99"/>
    <d v="2022-02-17T00:00:00"/>
    <s v="Entreprise E"/>
    <s v="Affaire O"/>
    <x v="0"/>
    <x v="0"/>
    <x v="0"/>
    <n v="10"/>
    <s v="U"/>
    <m/>
    <m/>
    <s v="1/H"/>
    <d v="2022-02-21T00:00:00"/>
    <d v="2022-02-23T00:00:00"/>
    <m/>
    <d v="2022-02-22T00:00:00"/>
    <n v="5550"/>
    <d v="2022-02-25T00:00:00"/>
    <n v="4"/>
  </r>
  <r>
    <s v="527"/>
    <d v="2022-02-17T00:00:00"/>
    <s v="9959/5947"/>
    <d v="2022-02-17T00:00:00"/>
    <s v="Entreprise Q"/>
    <s v="Affaire B"/>
    <x v="2"/>
    <x v="0"/>
    <x v="0"/>
    <n v="10"/>
    <s v="U"/>
    <m/>
    <m/>
    <s v="1/H"/>
    <d v="2022-02-21T00:00:00"/>
    <d v="2022-02-23T00:00:00"/>
    <d v="2022-03-11T00:00:00"/>
    <d v="2022-03-11T00:00:00"/>
    <n v="1440"/>
    <d v="2022-03-14T00:00:00"/>
    <n v="21"/>
  </r>
  <r>
    <s v="528"/>
    <d v="2022-02-17T00:00:00"/>
    <s v="9959/5945"/>
    <d v="2022-02-17T00:00:00"/>
    <s v="Entreprise Q"/>
    <s v="Affaire O"/>
    <x v="0"/>
    <x v="0"/>
    <x v="0"/>
    <n v="10"/>
    <s v="U"/>
    <m/>
    <m/>
    <s v="1/H"/>
    <d v="2022-02-21T00:00:00"/>
    <d v="2022-02-23T00:00:00"/>
    <m/>
    <d v="2022-02-22T00:00:00"/>
    <n v="612"/>
    <d v="2022-02-25T00:00:00"/>
    <n v="4"/>
  </r>
  <r>
    <s v="529"/>
    <d v="2022-02-17T00:00:00"/>
    <s v="9959/5944"/>
    <d v="2022-02-17T00:00:00"/>
    <s v="Entreprise Q"/>
    <s v="Affaire S"/>
    <x v="3"/>
    <x v="0"/>
    <x v="0"/>
    <n v="10"/>
    <s v="C"/>
    <m/>
    <m/>
    <s v="1/A"/>
    <d v="2022-02-18T00:00:00"/>
    <d v="2022-02-18T00:00:00"/>
    <d v="2022-02-22T00:00:00"/>
    <d v="2022-02-23T00:00:00"/>
    <n v="684"/>
    <d v="2022-02-24T00:00:00"/>
    <n v="6"/>
  </r>
  <r>
    <s v="53"/>
    <d v="2022-01-07T00:00:00"/>
    <s v="CV919585"/>
    <d v="2022-01-07T00:00:00"/>
    <s v="Entreprise Q"/>
    <s v="Affaire S"/>
    <x v="3"/>
    <x v="0"/>
    <x v="0"/>
    <n v="10"/>
    <s v="C"/>
    <m/>
    <m/>
    <s v="1/A"/>
    <d v="2022-01-17T00:00:00"/>
    <d v="2022-01-20T00:00:00"/>
    <d v="2022-01-31T00:00:00"/>
    <d v="2022-01-31T00:00:00"/>
    <n v="2150.7800000000002"/>
    <d v="2022-02-02T00:00:00"/>
    <n v="16"/>
  </r>
  <r>
    <s v="532"/>
    <d v="2022-02-17T00:00:00"/>
    <s v="-"/>
    <d v="2022-02-17T00:00:00"/>
    <s v="Entreprise Q"/>
    <s v="Affaire C"/>
    <x v="1"/>
    <x v="1"/>
    <x v="22"/>
    <n v="10"/>
    <s v="P"/>
    <m/>
    <m/>
    <s v="1/E"/>
    <d v="2022-02-22T00:00:00"/>
    <d v="2022-02-23T00:00:00"/>
    <d v="2022-02-24T00:00:00"/>
    <d v="2022-02-28T00:00:00"/>
    <n v="95320.34"/>
    <d v="2022-03-02T00:00:00"/>
    <n v="8"/>
  </r>
  <r>
    <s v="533"/>
    <d v="2022-02-17T00:00:00"/>
    <s v="9951 TRAVA943 9 JR ES"/>
    <d v="2022-02-17T00:00:00"/>
    <s v="Entreprise G"/>
    <s v="Affaire C"/>
    <x v="1"/>
    <x v="1"/>
    <x v="33"/>
    <n v="10"/>
    <s v="P"/>
    <m/>
    <m/>
    <s v="1/E"/>
    <d v="2022-02-22T00:00:00"/>
    <d v="2022-02-24T00:00:00"/>
    <d v="2022-02-25T00:00:00"/>
    <d v="2022-03-22T00:00:00"/>
    <n v="65317.14"/>
    <d v="2022-03-22T00:00:00"/>
    <n v="28"/>
  </r>
  <r>
    <s v="534"/>
    <d v="2022-02-18T00:00:00"/>
    <s v="18"/>
    <d v="2022-02-18T00:00:00"/>
    <s v="Entreprise E"/>
    <s v="Affaire C"/>
    <x v="1"/>
    <x v="1"/>
    <x v="137"/>
    <n v="10"/>
    <s v="BE"/>
    <m/>
    <m/>
    <s v="100/V"/>
    <d v="2022-02-22T00:00:00"/>
    <d v="2022-02-23T00:00:00"/>
    <d v="2022-02-24T00:00:00"/>
    <d v="2022-03-01T00:00:00"/>
    <n v="13654.22"/>
    <d v="2022-03-02T00:00:00"/>
    <n v="8"/>
  </r>
  <r>
    <s v="535"/>
    <d v="2022-02-18T00:00:00"/>
    <n v="1599555995"/>
    <d v="2022-02-18T00:00:00"/>
    <s v="Entreprise A"/>
    <s v="Affaire C"/>
    <x v="1"/>
    <x v="0"/>
    <x v="0"/>
    <n v="10"/>
    <s v="B"/>
    <m/>
    <m/>
    <s v="1/G"/>
    <d v="2022-02-18T00:00:00"/>
    <d v="2022-02-25T00:00:00"/>
    <d v="2022-03-03T00:00:00"/>
    <d v="2022-03-04T00:00:00"/>
    <n v="1650"/>
    <d v="2022-03-08T00:00:00"/>
    <n v="18"/>
  </r>
  <r>
    <s v="537"/>
    <d v="2022-02-18T00:00:00"/>
    <s v="335-91"/>
    <d v="2022-02-18T00:00:00"/>
    <s v="Entreprise E"/>
    <s v="Affaire B"/>
    <x v="2"/>
    <x v="0"/>
    <x v="0"/>
    <n v="10"/>
    <s v="B"/>
    <m/>
    <m/>
    <s v="1/D"/>
    <d v="2022-02-21T00:00:00"/>
    <d v="2022-02-23T00:00:00"/>
    <m/>
    <d v="2022-02-22T00:00:00"/>
    <n v="1200"/>
    <d v="2022-02-24T00:00:00"/>
    <n v="3"/>
  </r>
  <r>
    <s v="540"/>
    <d v="2022-02-21T00:00:00"/>
    <s v="13558RI99555557"/>
    <d v="2022-02-21T00:00:00"/>
    <s v="Entreprise Q"/>
    <s v="Affaire O"/>
    <x v="0"/>
    <x v="1"/>
    <x v="29"/>
    <n v="10"/>
    <s v="U"/>
    <m/>
    <m/>
    <s v="1/H"/>
    <d v="2022-02-22T00:00:00"/>
    <d v="2022-02-23T00:00:00"/>
    <d v="2022-03-28T00:00:00"/>
    <d v="2022-03-28T00:00:00"/>
    <n v="165607.71"/>
    <d v="2022-03-29T00:00:00"/>
    <n v="35"/>
  </r>
  <r>
    <s v="541"/>
    <d v="2022-02-21T00:00:00"/>
    <n v="9959558"/>
    <d v="2022-02-21T00:00:00"/>
    <s v="Entreprise M"/>
    <s v="Affaire O"/>
    <x v="0"/>
    <x v="0"/>
    <x v="0"/>
    <n v="10"/>
    <s v="U"/>
    <m/>
    <m/>
    <s v="1/H"/>
    <d v="2022-02-23T00:00:00"/>
    <d v="2022-02-25T00:00:00"/>
    <m/>
    <d v="2022-02-24T00:00:00"/>
    <n v="12559.24"/>
    <d v="2022-03-02T00:00:00"/>
    <n v="7"/>
  </r>
  <r>
    <s v="542"/>
    <d v="2022-02-21T00:00:00"/>
    <s v="9959/5965"/>
    <d v="2022-02-21T00:00:00"/>
    <s v="Entreprise Q"/>
    <s v="Affaire C"/>
    <x v="1"/>
    <x v="0"/>
    <x v="0"/>
    <n v="10"/>
    <s v="P"/>
    <m/>
    <m/>
    <s v="1/E"/>
    <d v="2022-02-23T00:00:00"/>
    <d v="2022-02-25T00:00:00"/>
    <d v="2022-03-01T00:00:00"/>
    <d v="2022-02-24T00:00:00"/>
    <n v="2662.8"/>
    <d v="2022-03-02T00:00:00"/>
    <n v="7"/>
  </r>
  <r>
    <s v="544"/>
    <d v="2022-02-21T00:00:00"/>
    <s v="CV995975"/>
    <d v="2022-02-21T00:00:00"/>
    <s v="Entreprise Q"/>
    <s v="Affaire S"/>
    <x v="3"/>
    <x v="0"/>
    <x v="0"/>
    <n v="10"/>
    <s v="C"/>
    <m/>
    <m/>
    <s v="1/A"/>
    <d v="2022-03-02T00:00:00"/>
    <d v="2022-03-04T00:00:00"/>
    <d v="2022-03-23T00:00:00"/>
    <d v="2022-03-25T00:00:00"/>
    <n v="3664.2"/>
    <d v="2022-03-28T00:00:00"/>
    <n v="26"/>
  </r>
  <r>
    <s v="546"/>
    <d v="2022-02-22T00:00:00"/>
    <s v="4"/>
    <d v="2022-02-22T00:00:00"/>
    <s v="Entreprise V"/>
    <s v="Affaire B"/>
    <x v="2"/>
    <x v="1"/>
    <x v="121"/>
    <n v="10"/>
    <s v="B"/>
    <m/>
    <m/>
    <s v="1/A"/>
    <m/>
    <d v="2022-02-24T00:00:00"/>
    <m/>
    <m/>
    <m/>
    <m/>
    <n v="0"/>
  </r>
  <r>
    <s v="548"/>
    <d v="2022-02-22T00:00:00"/>
    <s v="99.55313"/>
    <d v="2022-02-22T00:00:00"/>
    <s v="Entreprise E"/>
    <s v="Affaire O"/>
    <x v="0"/>
    <x v="1"/>
    <x v="138"/>
    <n v="10"/>
    <s v="H"/>
    <m/>
    <m/>
    <s v="1/D"/>
    <m/>
    <m/>
    <m/>
    <m/>
    <m/>
    <m/>
    <n v="0"/>
  </r>
  <r>
    <s v="55"/>
    <d v="2022-01-07T00:00:00"/>
    <s v="CV919583"/>
    <d v="2022-01-07T00:00:00"/>
    <s v="Entreprise Q"/>
    <s v="Affaire S"/>
    <x v="3"/>
    <x v="0"/>
    <x v="0"/>
    <n v="10"/>
    <s v="C"/>
    <m/>
    <m/>
    <s v="1/A"/>
    <d v="2022-01-17T00:00:00"/>
    <d v="2022-01-20T00:00:00"/>
    <d v="2022-01-31T00:00:00"/>
    <d v="2022-01-31T00:00:00"/>
    <n v="2565.3000000000002"/>
    <d v="2022-02-02T00:00:00"/>
    <n v="16"/>
  </r>
  <r>
    <s v="550"/>
    <d v="2022-02-22T00:00:00"/>
    <n v="95999837"/>
    <d v="2022-02-22T00:00:00"/>
    <s v="Entreprise Q"/>
    <s v="Affaire O"/>
    <x v="0"/>
    <x v="0"/>
    <x v="0"/>
    <n v="10"/>
    <s v="U"/>
    <m/>
    <m/>
    <s v="1/H"/>
    <d v="2022-02-23T00:00:00"/>
    <d v="2022-03-01T00:00:00"/>
    <d v="2022-03-03T00:00:00"/>
    <d v="2022-03-03T00:00:00"/>
    <n v="765.6"/>
    <d v="2022-03-07T00:00:00"/>
    <n v="12"/>
  </r>
  <r>
    <s v="551"/>
    <d v="2022-02-22T00:00:00"/>
    <s v="CM99595579"/>
    <d v="2022-02-22T00:00:00"/>
    <s v="Entreprise G"/>
    <s v="Affaire C"/>
    <x v="1"/>
    <x v="0"/>
    <x v="0"/>
    <n v="10"/>
    <s v="H"/>
    <m/>
    <m/>
    <s v="1/D"/>
    <m/>
    <m/>
    <m/>
    <m/>
    <m/>
    <m/>
    <n v="0"/>
  </r>
  <r>
    <s v="552"/>
    <d v="2022-02-22T00:00:00"/>
    <n v="95995959178"/>
    <d v="2022-02-22T00:00:00"/>
    <s v="Entreprise D"/>
    <s v="Affaire S"/>
    <x v="3"/>
    <x v="0"/>
    <x v="0"/>
    <n v="10"/>
    <s v="C"/>
    <m/>
    <m/>
    <s v="1/A"/>
    <d v="2022-03-23T00:00:00"/>
    <d v="2022-03-25T00:00:00"/>
    <d v="2022-03-25T00:00:00"/>
    <d v="2022-03-25T00:00:00"/>
    <n v="368.16"/>
    <d v="2022-03-29T00:00:00"/>
    <n v="6"/>
  </r>
  <r>
    <s v="554"/>
    <d v="2022-02-23T00:00:00"/>
    <s v="-"/>
    <d v="2022-02-23T00:00:00"/>
    <s v="Entreprise M"/>
    <s v="Affaire B"/>
    <x v="2"/>
    <x v="5"/>
    <x v="139"/>
    <n v="10"/>
    <s v="B"/>
    <m/>
    <m/>
    <s v="1/G"/>
    <d v="2022-02-23T00:00:00"/>
    <d v="2022-02-25T00:00:00"/>
    <m/>
    <d v="2022-03-04T00:00:00"/>
    <n v="8473.59"/>
    <d v="2022-03-10T00:00:00"/>
    <n v="15"/>
  </r>
  <r>
    <s v="555"/>
    <d v="2022-02-23T00:00:00"/>
    <n v="199595516"/>
    <d v="2022-02-23T00:00:00"/>
    <s v="Entreprise M"/>
    <s v="Affaire B"/>
    <x v="2"/>
    <x v="0"/>
    <x v="0"/>
    <n v="10"/>
    <s v="W"/>
    <m/>
    <m/>
    <s v="1/F"/>
    <d v="2022-02-28T00:00:00"/>
    <d v="2022-03-01T00:00:00"/>
    <d v="2022-03-01T00:00:00"/>
    <d v="2022-03-01T00:00:00"/>
    <n v="56895.55"/>
    <d v="2022-03-02T00:00:00"/>
    <n v="2"/>
  </r>
  <r>
    <s v="556"/>
    <d v="2022-02-23T00:00:00"/>
    <n v="199595517"/>
    <d v="2022-02-23T00:00:00"/>
    <s v="Entreprise M"/>
    <s v="Affaire C"/>
    <x v="1"/>
    <x v="0"/>
    <x v="0"/>
    <n v="10"/>
    <s v="W"/>
    <m/>
    <m/>
    <s v="1/F"/>
    <d v="2022-02-28T00:00:00"/>
    <d v="2022-03-01T00:00:00"/>
    <d v="2022-03-01T00:00:00"/>
    <d v="2022-03-01T00:00:00"/>
    <n v="18960.48"/>
    <d v="2022-03-02T00:00:00"/>
    <n v="2"/>
  </r>
  <r>
    <s v="559"/>
    <d v="2022-02-24T00:00:00"/>
    <s v="C99/59/511"/>
    <d v="2022-02-24T00:00:00"/>
    <s v="Entreprise Q"/>
    <s v="Affaire B"/>
    <x v="2"/>
    <x v="40"/>
    <x v="40"/>
    <n v="10"/>
    <s v="B"/>
    <m/>
    <m/>
    <s v="1/D"/>
    <d v="2022-02-25T00:00:00"/>
    <d v="2022-02-25T00:00:00"/>
    <d v="2022-03-01T00:00:00"/>
    <d v="2022-03-04T00:00:00"/>
    <n v="14832"/>
    <d v="2022-03-07T00:00:00"/>
    <n v="10"/>
  </r>
  <r>
    <s v="56"/>
    <d v="2022-01-07T00:00:00"/>
    <s v="CV919591"/>
    <d v="2022-01-07T00:00:00"/>
    <s v="Entreprise Q"/>
    <s v="Affaire C"/>
    <x v="1"/>
    <x v="0"/>
    <x v="0"/>
    <n v="10"/>
    <s v="P"/>
    <m/>
    <m/>
    <s v="1/E"/>
    <d v="2022-01-17T00:00:00"/>
    <d v="2022-01-18T00:00:00"/>
    <d v="2022-01-19T00:00:00"/>
    <d v="2022-01-20T00:00:00"/>
    <n v="6909"/>
    <m/>
    <n v="0"/>
  </r>
  <r>
    <s v="563"/>
    <d v="2022-02-25T00:00:00"/>
    <s v="9599-514"/>
    <d v="2022-02-25T00:00:00"/>
    <s v="Entreprise Q"/>
    <s v="Affaire B"/>
    <x v="2"/>
    <x v="1"/>
    <x v="78"/>
    <n v="10"/>
    <s v="B"/>
    <m/>
    <m/>
    <s v="1/D"/>
    <d v="2022-02-25T00:00:00"/>
    <d v="2022-03-02T00:00:00"/>
    <d v="2022-03-03T00:00:00"/>
    <d v="2022-03-04T00:00:00"/>
    <n v="106207.83"/>
    <d v="2022-03-08T00:00:00"/>
    <n v="11"/>
  </r>
  <r>
    <s v="564"/>
    <d v="2022-02-25T00:00:00"/>
    <s v="9959A53494"/>
    <d v="2022-02-25T00:00:00"/>
    <s v="Entreprise M"/>
    <s v="Affaire O"/>
    <x v="0"/>
    <x v="0"/>
    <x v="0"/>
    <n v="10"/>
    <s v="C"/>
    <m/>
    <m/>
    <s v="1/A"/>
    <d v="2022-02-25T00:00:00"/>
    <d v="2022-02-25T00:00:00"/>
    <m/>
    <d v="2022-03-04T00:00:00"/>
    <n v="223.2"/>
    <d v="2022-04-06T00:00:00"/>
    <n v="40"/>
  </r>
  <r>
    <s v="566"/>
    <d v="2022-02-25T00:00:00"/>
    <s v="-"/>
    <d v="2022-02-25T00:00:00"/>
    <s v="Entreprise M"/>
    <s v="Affaire S"/>
    <x v="3"/>
    <x v="6"/>
    <x v="140"/>
    <n v="10"/>
    <s v="P"/>
    <m/>
    <m/>
    <s v="10/S"/>
    <d v="2022-02-25T00:00:00"/>
    <d v="2022-02-28T00:00:00"/>
    <d v="2022-03-01T00:00:00"/>
    <d v="2022-02-25T00:00:00"/>
    <n v="15000"/>
    <d v="2022-03-02T00:00:00"/>
    <n v="5"/>
  </r>
  <r>
    <s v="567"/>
    <d v="2022-02-28T00:00:00"/>
    <s v="19 91 51"/>
    <d v="2022-02-28T00:00:00"/>
    <s v="Entreprise M"/>
    <s v="Affaire B"/>
    <x v="2"/>
    <x v="0"/>
    <x v="0"/>
    <n v="10"/>
    <s v="B"/>
    <m/>
    <m/>
    <s v="1/J"/>
    <d v="2022-02-28T00:00:00"/>
    <d v="2022-02-28T00:00:00"/>
    <d v="2022-04-06T00:00:00"/>
    <d v="2022-04-07T00:00:00"/>
    <n v="2511"/>
    <d v="2022-04-11T00:00:00"/>
    <n v="42"/>
  </r>
  <r>
    <s v="569"/>
    <d v="2022-02-28T00:00:00"/>
    <n v="99555941"/>
    <d v="2022-02-28T00:00:00"/>
    <s v="Entreprise V"/>
    <s v="Affaire B"/>
    <x v="2"/>
    <x v="1"/>
    <x v="34"/>
    <n v="10"/>
    <s v="B"/>
    <m/>
    <m/>
    <s v="1/D"/>
    <d v="2022-03-02T00:00:00"/>
    <d v="2022-03-03T00:00:00"/>
    <d v="2022-03-04T00:00:00"/>
    <d v="2022-03-04T00:00:00"/>
    <n v="8352"/>
    <d v="2022-03-07T00:00:00"/>
    <n v="5"/>
  </r>
  <r>
    <s v="57"/>
    <d v="2022-01-19T00:00:00"/>
    <s v="13"/>
    <d v="2022-01-19T00:00:00"/>
    <s v="Entreprise M"/>
    <s v="Affaire B"/>
    <x v="2"/>
    <x v="33"/>
    <x v="141"/>
    <n v="10"/>
    <s v="B"/>
    <m/>
    <m/>
    <s v="1/J"/>
    <d v="2022-01-17T00:00:00"/>
    <d v="2022-01-20T00:00:00"/>
    <d v="2022-01-21T00:00:00"/>
    <d v="2022-01-21T00:00:00"/>
    <n v="235992.3"/>
    <m/>
    <n v="0"/>
  </r>
  <r>
    <s v="570"/>
    <d v="2022-02-28T00:00:00"/>
    <n v="99555945"/>
    <d v="2022-02-28T00:00:00"/>
    <s v="Entreprise V"/>
    <s v="Affaire B"/>
    <x v="2"/>
    <x v="1"/>
    <x v="34"/>
    <n v="10"/>
    <s v="M"/>
    <m/>
    <m/>
    <s v="1/D"/>
    <m/>
    <m/>
    <m/>
    <m/>
    <m/>
    <m/>
    <n v="0"/>
  </r>
  <r>
    <s v="575"/>
    <d v="2022-02-28T00:00:00"/>
    <s v="9959/5393"/>
    <d v="2022-02-28T00:00:00"/>
    <s v="Entreprise Q"/>
    <s v="Affaire C"/>
    <x v="1"/>
    <x v="41"/>
    <x v="54"/>
    <n v="10"/>
    <s v="P"/>
    <m/>
    <m/>
    <s v="1/E"/>
    <d v="2022-02-28T00:00:00"/>
    <d v="2022-03-02T00:00:00"/>
    <d v="2022-03-03T00:00:00"/>
    <d v="2022-03-04T00:00:00"/>
    <n v="15158.76"/>
    <d v="2022-03-10T00:00:00"/>
    <n v="10"/>
  </r>
  <r>
    <s v="577"/>
    <d v="2022-02-28T00:00:00"/>
    <s v="9959/5395"/>
    <d v="2022-02-28T00:00:00"/>
    <s v="Entreprise Q"/>
    <s v="Affaire A"/>
    <x v="0"/>
    <x v="5"/>
    <x v="142"/>
    <n v="10"/>
    <s v="M"/>
    <m/>
    <m/>
    <s v="1/E"/>
    <d v="2022-02-28T00:00:00"/>
    <d v="2022-03-02T00:00:00"/>
    <m/>
    <m/>
    <n v="1623.74"/>
    <m/>
    <n v="0"/>
  </r>
  <r>
    <s v="578"/>
    <d v="2022-02-28T00:00:00"/>
    <s v="9959/5396"/>
    <d v="2022-02-28T00:00:00"/>
    <s v="Entreprise Q"/>
    <s v="Affaire B"/>
    <x v="2"/>
    <x v="42"/>
    <x v="143"/>
    <n v="10"/>
    <s v="B"/>
    <m/>
    <m/>
    <s v="1/G"/>
    <d v="2022-02-28T00:00:00"/>
    <d v="2022-03-02T00:00:00"/>
    <d v="2022-03-03T00:00:00"/>
    <d v="2022-03-04T00:00:00"/>
    <n v="830.26"/>
    <d v="2022-03-10T00:00:00"/>
    <n v="10"/>
  </r>
  <r>
    <s v="579"/>
    <d v="2022-02-28T00:00:00"/>
    <s v="9959/5397"/>
    <d v="2022-02-28T00:00:00"/>
    <s v="Entreprise Q"/>
    <s v="Affaire O"/>
    <x v="0"/>
    <x v="2"/>
    <x v="50"/>
    <n v="10"/>
    <s v="U"/>
    <m/>
    <m/>
    <s v="1/H"/>
    <d v="2022-02-28T00:00:00"/>
    <d v="2022-03-02T00:00:00"/>
    <d v="2022-03-03T00:00:00"/>
    <d v="2022-03-04T00:00:00"/>
    <n v="10830.2"/>
    <d v="2022-03-10T00:00:00"/>
    <n v="10"/>
  </r>
  <r>
    <s v="58"/>
    <d v="2022-01-07T00:00:00"/>
    <n v="995868"/>
    <d v="2022-01-07T00:00:00"/>
    <s v="Entreprise Q"/>
    <s v="Affaire O"/>
    <x v="0"/>
    <x v="0"/>
    <x v="36"/>
    <n v="10"/>
    <s v="U"/>
    <m/>
    <m/>
    <s v="1/H"/>
    <d v="2022-01-17T00:00:00"/>
    <d v="2022-01-26T00:00:00"/>
    <d v="2022-02-03T00:00:00"/>
    <d v="2022-02-03T00:00:00"/>
    <n v="273204.53000000003"/>
    <d v="2022-02-04T00:00:00"/>
    <n v="18"/>
  </r>
  <r>
    <s v="581"/>
    <d v="2022-02-28T00:00:00"/>
    <s v="113.99"/>
    <d v="2022-02-28T00:00:00"/>
    <s v="Entreprise A"/>
    <s v="Affaire O"/>
    <x v="0"/>
    <x v="0"/>
    <x v="0"/>
    <n v="10"/>
    <s v="U"/>
    <m/>
    <m/>
    <s v="1/H"/>
    <d v="2022-02-28T00:00:00"/>
    <d v="2022-03-04T00:00:00"/>
    <m/>
    <m/>
    <n v="2622"/>
    <d v="2022-03-23T00:00:00"/>
    <n v="23"/>
  </r>
  <r>
    <s v="583"/>
    <d v="2022-02-28T00:00:00"/>
    <s v="9959/5353"/>
    <d v="2022-02-28T00:00:00"/>
    <s v="Entreprise Q"/>
    <s v="Affaire C"/>
    <x v="1"/>
    <x v="0"/>
    <x v="0"/>
    <n v="10"/>
    <s v="P"/>
    <m/>
    <m/>
    <s v="1/E"/>
    <d v="2022-02-28T00:00:00"/>
    <d v="2022-03-04T00:00:00"/>
    <d v="2022-03-22T00:00:00"/>
    <d v="2022-03-22T00:00:00"/>
    <n v="1200"/>
    <d v="2022-03-23T00:00:00"/>
    <n v="23"/>
  </r>
  <r>
    <s v="585"/>
    <d v="2022-02-28T00:00:00"/>
    <s v="99-5411"/>
    <d v="2022-02-28T00:00:00"/>
    <s v="Entreprise M"/>
    <s v="Affaire S"/>
    <x v="3"/>
    <x v="0"/>
    <x v="0"/>
    <n v="10"/>
    <s v="C"/>
    <m/>
    <m/>
    <s v="1/A"/>
    <d v="2022-03-02T00:00:00"/>
    <d v="2022-03-04T00:00:00"/>
    <d v="2022-03-14T00:00:00"/>
    <d v="2022-03-14T00:00:00"/>
    <n v="232.8"/>
    <d v="2022-03-15T00:00:00"/>
    <n v="13"/>
  </r>
  <r>
    <s v="586"/>
    <d v="2022-02-28T00:00:00"/>
    <s v="B.91.949"/>
    <d v="2022-02-28T00:00:00"/>
    <s v="Entreprise E"/>
    <s v="Affaire B"/>
    <x v="2"/>
    <x v="0"/>
    <x v="0"/>
    <n v="10"/>
    <s v="B"/>
    <m/>
    <m/>
    <s v="1/G"/>
    <d v="2022-03-10T00:00:00"/>
    <d v="2022-03-10T00:00:00"/>
    <d v="2022-03-21T00:00:00"/>
    <d v="2022-03-22T00:00:00"/>
    <n v="6840"/>
    <d v="2022-03-23T00:00:00"/>
    <n v="13"/>
  </r>
  <r>
    <s v="587"/>
    <d v="2022-02-28T00:00:00"/>
    <s v="13558RI99555547"/>
    <d v="2022-02-28T00:00:00"/>
    <s v="Entreprise Q"/>
    <s v="Affaire A"/>
    <x v="0"/>
    <x v="0"/>
    <x v="0"/>
    <n v="10"/>
    <s v="U"/>
    <m/>
    <m/>
    <s v="1/H"/>
    <d v="2022-02-28T00:00:00"/>
    <d v="2022-03-04T00:00:00"/>
    <m/>
    <d v="2022-05-06T00:00:00"/>
    <n v="7642.75"/>
    <d v="2022-05-10T00:00:00"/>
    <n v="71"/>
  </r>
  <r>
    <s v="589"/>
    <d v="2022-03-01T00:00:00"/>
    <s v="ET98.99.5555"/>
    <d v="2022-03-01T00:00:00"/>
    <s v="Entreprise M"/>
    <s v="Affaire A"/>
    <x v="0"/>
    <x v="34"/>
    <x v="65"/>
    <n v="10"/>
    <s v="B"/>
    <m/>
    <m/>
    <s v="1/E"/>
    <d v="2022-03-02T00:00:00"/>
    <d v="2022-03-03T00:00:00"/>
    <m/>
    <m/>
    <n v="3373.34"/>
    <m/>
    <n v="0"/>
  </r>
  <r>
    <s v="59"/>
    <d v="2022-01-07T00:00:00"/>
    <n v="995868"/>
    <d v="2022-01-07T00:00:00"/>
    <s v="Entreprise Q"/>
    <s v="Affaire O"/>
    <x v="0"/>
    <x v="0"/>
    <x v="36"/>
    <n v="10"/>
    <s v="U"/>
    <m/>
    <m/>
    <s v="1/H"/>
    <d v="2022-01-17T00:00:00"/>
    <d v="2022-01-26T00:00:00"/>
    <d v="2022-02-03T00:00:00"/>
    <d v="2022-02-03T00:00:00"/>
    <n v="62171.55"/>
    <d v="2022-02-04T00:00:00"/>
    <n v="18"/>
  </r>
  <r>
    <s v="590"/>
    <d v="2022-03-01T00:00:00"/>
    <s v="-"/>
    <d v="2022-03-01T00:00:00"/>
    <s v="Entreprise G"/>
    <s v="Affaire B"/>
    <x v="2"/>
    <x v="22"/>
    <x v="144"/>
    <n v="10"/>
    <s v="B"/>
    <m/>
    <m/>
    <s v="1/D"/>
    <d v="2022-03-01T00:00:00"/>
    <d v="2022-03-02T00:00:00"/>
    <d v="2022-03-03T00:00:00"/>
    <d v="2022-03-04T00:00:00"/>
    <n v="64210.84"/>
    <d v="2022-03-08T00:00:00"/>
    <n v="7"/>
  </r>
  <r>
    <s v="592"/>
    <d v="2022-03-01T00:00:00"/>
    <s v="13638/CP/99"/>
    <d v="2022-03-01T00:00:00"/>
    <s v="Entreprise Q"/>
    <s v="Affaire O"/>
    <x v="0"/>
    <x v="1"/>
    <x v="145"/>
    <n v="10"/>
    <s v="H"/>
    <m/>
    <m/>
    <s v="10/R"/>
    <d v="2022-03-01T00:00:00"/>
    <d v="2022-03-02T00:00:00"/>
    <d v="2022-03-09T00:00:00"/>
    <d v="2022-03-09T00:00:00"/>
    <n v="66992.070000000007"/>
    <d v="2022-03-10T00:00:00"/>
    <n v="9"/>
  </r>
  <r>
    <s v="593"/>
    <d v="2022-03-01T00:00:00"/>
    <n v="99555367"/>
    <d v="2022-03-01T00:00:00"/>
    <s v="Entreprise V"/>
    <s v="Affaire S"/>
    <x v="3"/>
    <x v="1"/>
    <x v="34"/>
    <n v="10"/>
    <s v="C"/>
    <m/>
    <m/>
    <s v="1/A"/>
    <d v="2022-04-04T00:00:00"/>
    <d v="2022-04-04T00:00:00"/>
    <d v="2022-05-06T00:00:00"/>
    <d v="2022-05-09T00:00:00"/>
    <n v="10761.62"/>
    <d v="2022-05-11T00:00:00"/>
    <n v="37"/>
  </r>
  <r>
    <s v="597"/>
    <d v="2022-03-01T00:00:00"/>
    <n v="995955677"/>
    <d v="2022-03-01T00:00:00"/>
    <s v="Entreprise Q"/>
    <s v="Affaire O"/>
    <x v="0"/>
    <x v="0"/>
    <x v="0"/>
    <n v="10"/>
    <s v="U"/>
    <m/>
    <m/>
    <s v="1/H"/>
    <d v="2022-03-01T00:00:00"/>
    <d v="2022-03-04T00:00:00"/>
    <m/>
    <d v="2022-03-21T00:00:00"/>
    <n v="650.4"/>
    <d v="2022-03-23T00:00:00"/>
    <n v="22"/>
  </r>
  <r>
    <s v="598"/>
    <d v="2022-03-01T00:00:00"/>
    <s v="ET98.99.5545"/>
    <d v="2022-03-01T00:00:00"/>
    <s v="Entreprise M"/>
    <s v="Affaire B"/>
    <x v="2"/>
    <x v="33"/>
    <x v="64"/>
    <n v="10"/>
    <s v="B"/>
    <m/>
    <m/>
    <s v="1/D"/>
    <d v="2022-03-02T00:00:00"/>
    <d v="2022-03-03T00:00:00"/>
    <d v="2022-03-21T00:00:00"/>
    <d v="2022-03-22T00:00:00"/>
    <n v="2472.96"/>
    <d v="2022-03-23T00:00:00"/>
    <n v="21"/>
  </r>
  <r>
    <s v="599"/>
    <d v="2022-03-01T00:00:00"/>
    <s v="-"/>
    <d v="2022-03-01T00:00:00"/>
    <s v="Entreprise C"/>
    <s v="Affaire B"/>
    <x v="2"/>
    <x v="33"/>
    <x v="146"/>
    <n v="10"/>
    <s v="B"/>
    <m/>
    <m/>
    <s v="1/D"/>
    <d v="2022-03-01T00:00:00"/>
    <d v="2022-03-02T00:00:00"/>
    <d v="2022-03-03T00:00:00"/>
    <d v="2022-03-04T00:00:00"/>
    <n v="168455.26"/>
    <d v="2022-03-08T00:00:00"/>
    <n v="7"/>
  </r>
  <r>
    <s v="60"/>
    <d v="2022-01-07T00:00:00"/>
    <s v="9119U155148"/>
    <d v="2022-01-07T00:00:00"/>
    <s v="Entreprise Q"/>
    <s v="Affaire O"/>
    <x v="0"/>
    <x v="0"/>
    <x v="0"/>
    <n v="10"/>
    <s v="U"/>
    <m/>
    <m/>
    <s v="1/H"/>
    <d v="2022-01-07T00:00:00"/>
    <d v="2022-01-13T00:00:00"/>
    <d v="2022-01-13T00:00:00"/>
    <d v="2022-01-13T00:00:00"/>
    <n v="31183.200000000001"/>
    <d v="2022-01-19T00:00:00"/>
    <n v="12"/>
  </r>
  <r>
    <s v="600"/>
    <d v="2022-03-01T00:00:00"/>
    <s v="91C5195"/>
    <d v="2022-03-01T00:00:00"/>
    <s v="Entreprise Q"/>
    <s v="Affaire O"/>
    <x v="0"/>
    <x v="0"/>
    <x v="0"/>
    <n v="10"/>
    <s v="U"/>
    <m/>
    <m/>
    <s v="1/H"/>
    <d v="2022-03-01T00:00:00"/>
    <d v="2022-03-04T00:00:00"/>
    <m/>
    <d v="2022-03-21T00:00:00"/>
    <n v="6252"/>
    <d v="2022-03-23T00:00:00"/>
    <n v="22"/>
  </r>
  <r>
    <s v="601"/>
    <d v="2022-03-01T00:00:00"/>
    <s v="91C55196"/>
    <d v="2022-03-01T00:00:00"/>
    <s v="Entreprise Q"/>
    <s v="Affaire O"/>
    <x v="0"/>
    <x v="33"/>
    <x v="147"/>
    <n v="10"/>
    <s v="U"/>
    <m/>
    <m/>
    <s v="1/H"/>
    <d v="2022-03-02T00:00:00"/>
    <d v="2022-03-03T00:00:00"/>
    <d v="2022-03-04T00:00:00"/>
    <d v="2022-03-04T00:00:00"/>
    <n v="13470"/>
    <d v="2022-03-07T00:00:00"/>
    <n v="5"/>
  </r>
  <r>
    <s v="603"/>
    <d v="2022-03-01T00:00:00"/>
    <s v="11"/>
    <d v="2022-03-01T00:00:00"/>
    <s v="Entreprise C"/>
    <s v="Affaire B"/>
    <x v="2"/>
    <x v="1"/>
    <x v="148"/>
    <n v="10"/>
    <s v="P"/>
    <m/>
    <m/>
    <s v="1/E"/>
    <d v="2022-03-01T00:00:00"/>
    <d v="2022-03-02T00:00:00"/>
    <d v="2022-03-08T00:00:00"/>
    <d v="2022-03-08T00:00:00"/>
    <n v="122146.35"/>
    <d v="2022-03-10T00:00:00"/>
    <n v="9"/>
  </r>
  <r>
    <s v="605"/>
    <d v="2022-03-02T00:00:00"/>
    <n v="99555951"/>
    <d v="2022-03-02T00:00:00"/>
    <s v="Entreprise V"/>
    <s v="Affaire S"/>
    <x v="3"/>
    <x v="1"/>
    <x v="34"/>
    <n v="10"/>
    <s v="C"/>
    <m/>
    <m/>
    <s v="1/A"/>
    <d v="2022-04-04T00:00:00"/>
    <d v="2022-04-04T00:00:00"/>
    <d v="2022-05-06T00:00:00"/>
    <d v="2022-05-09T00:00:00"/>
    <n v="10761.62"/>
    <d v="2022-05-11T00:00:00"/>
    <n v="37"/>
  </r>
  <r>
    <s v="606"/>
    <d v="2022-03-02T00:00:00"/>
    <n v="99555948"/>
    <d v="2022-03-02T00:00:00"/>
    <s v="Entreprise V"/>
    <s v="Affaire O"/>
    <x v="0"/>
    <x v="43"/>
    <x v="39"/>
    <n v="10"/>
    <s v="U"/>
    <m/>
    <m/>
    <s v="1/H"/>
    <d v="2022-03-02T00:00:00"/>
    <d v="2022-03-03T00:00:00"/>
    <d v="2022-03-04T00:00:00"/>
    <d v="2022-03-04T00:00:00"/>
    <n v="4260"/>
    <d v="2022-03-07T00:00:00"/>
    <n v="5"/>
  </r>
  <r>
    <s v="607"/>
    <d v="2022-03-02T00:00:00"/>
    <n v="95999869"/>
    <d v="2022-03-02T00:00:00"/>
    <s v="Entreprise Q"/>
    <s v="Affaire B"/>
    <x v="2"/>
    <x v="0"/>
    <x v="0"/>
    <n v="10"/>
    <s v="B"/>
    <m/>
    <m/>
    <s v="1/D"/>
    <d v="2022-03-02T00:00:00"/>
    <d v="2022-03-03T00:00:00"/>
    <d v="2022-03-08T00:00:00"/>
    <d v="2022-03-08T00:00:00"/>
    <n v="1471.2"/>
    <d v="2022-03-10T00:00:00"/>
    <n v="8"/>
  </r>
  <r>
    <s v="609"/>
    <d v="2022-03-02T00:00:00"/>
    <s v="199385-99-5955"/>
    <d v="2022-03-02T00:00:00"/>
    <s v="Entreprise E"/>
    <s v="Affaire B"/>
    <x v="2"/>
    <x v="24"/>
    <x v="73"/>
    <n v="10"/>
    <s v="B"/>
    <m/>
    <m/>
    <s v="1/D"/>
    <d v="2022-03-02T00:00:00"/>
    <d v="2022-03-03T00:00:00"/>
    <d v="2022-03-04T00:00:00"/>
    <d v="2022-03-04T00:00:00"/>
    <n v="3547.78"/>
    <d v="2022-03-07T00:00:00"/>
    <n v="5"/>
  </r>
  <r>
    <s v="612"/>
    <d v="2022-03-02T00:00:00"/>
    <s v="9959/5419"/>
    <d v="2022-03-02T00:00:00"/>
    <s v="Entreprise Q"/>
    <s v="Affaire B"/>
    <x v="2"/>
    <x v="0"/>
    <x v="0"/>
    <n v="10"/>
    <s v="U"/>
    <m/>
    <m/>
    <s v="1/H"/>
    <d v="2022-03-02T00:00:00"/>
    <d v="2022-03-04T00:00:00"/>
    <d v="2022-03-21T00:00:00"/>
    <d v="2022-03-22T00:00:00"/>
    <n v="1843.2"/>
    <d v="2022-03-23T00:00:00"/>
    <n v="21"/>
  </r>
  <r>
    <s v="613"/>
    <d v="2022-03-02T00:00:00"/>
    <s v="9959/5396"/>
    <d v="2022-03-02T00:00:00"/>
    <s v="Entreprise Q"/>
    <s v="Affaire B"/>
    <x v="2"/>
    <x v="0"/>
    <x v="0"/>
    <n v="10"/>
    <s v="B"/>
    <m/>
    <m/>
    <s v="1/G"/>
    <d v="2022-03-24T00:00:00"/>
    <d v="2022-03-25T00:00:00"/>
    <d v="2022-03-29T00:00:00"/>
    <d v="2022-03-29T00:00:00"/>
    <n v="17820"/>
    <d v="2022-03-30T00:00:00"/>
    <n v="6"/>
  </r>
  <r>
    <s v="616"/>
    <d v="2022-03-02T00:00:00"/>
    <s v="9959/5397"/>
    <d v="2022-03-02T00:00:00"/>
    <s v="Entreprise Q"/>
    <s v="Affaire B"/>
    <x v="2"/>
    <x v="0"/>
    <x v="0"/>
    <n v="10"/>
    <s v="B"/>
    <m/>
    <m/>
    <s v="1/G"/>
    <d v="2022-03-24T00:00:00"/>
    <d v="2022-03-25T00:00:00"/>
    <d v="2022-03-29T00:00:00"/>
    <d v="2022-03-29T00:00:00"/>
    <n v="17820"/>
    <d v="2022-03-30T00:00:00"/>
    <n v="6"/>
  </r>
  <r>
    <s v="617"/>
    <d v="2022-03-02T00:00:00"/>
    <s v="VODO/9599/1146"/>
    <d v="2022-03-02T00:00:00"/>
    <s v="Entreprise M"/>
    <s v="Affaire C"/>
    <x v="1"/>
    <x v="0"/>
    <x v="0"/>
    <n v="10"/>
    <s v="P"/>
    <m/>
    <m/>
    <s v="1/E"/>
    <d v="2022-03-04T00:00:00"/>
    <d v="2022-03-08T00:00:00"/>
    <d v="2022-03-09T00:00:00"/>
    <d v="2022-03-09T00:00:00"/>
    <n v="750"/>
    <d v="2022-03-10T00:00:00"/>
    <n v="6"/>
  </r>
  <r>
    <s v="618"/>
    <d v="2022-03-02T00:00:00"/>
    <s v="99 5559 NG"/>
    <d v="2022-03-02T00:00:00"/>
    <s v="Entreprise V"/>
    <s v="Affaire B"/>
    <x v="2"/>
    <x v="0"/>
    <x v="0"/>
    <n v="10"/>
    <s v="W"/>
    <m/>
    <m/>
    <s v="1/F"/>
    <d v="2022-03-16T00:00:00"/>
    <d v="2022-03-16T00:00:00"/>
    <d v="2022-03-16T00:00:00"/>
    <d v="2022-03-17T00:00:00"/>
    <n v="696"/>
    <m/>
    <n v="0"/>
  </r>
  <r>
    <s v="619"/>
    <d v="2022-03-02T00:00:00"/>
    <s v="99 ASSISTAN51 19 NG"/>
    <d v="2022-03-02T00:00:00"/>
    <s v="Entreprise V"/>
    <s v="Affaire B"/>
    <x v="2"/>
    <x v="0"/>
    <x v="0"/>
    <n v="10"/>
    <s v="W"/>
    <m/>
    <m/>
    <s v="1/F"/>
    <d v="2022-03-21T00:00:00"/>
    <d v="2022-03-25T00:00:00"/>
    <d v="2022-03-25T00:00:00"/>
    <d v="2022-03-25T00:00:00"/>
    <n v="11100"/>
    <d v="2022-03-28T00:00:00"/>
    <n v="7"/>
  </r>
  <r>
    <s v="620"/>
    <d v="2022-03-02T00:00:00"/>
    <s v="UN"/>
    <d v="2022-03-02T00:00:00"/>
    <s v="Entreprise G"/>
    <s v="Affaire O"/>
    <x v="0"/>
    <x v="26"/>
    <x v="0"/>
    <n v="10"/>
    <s v="H"/>
    <m/>
    <m/>
    <s v="1/D"/>
    <m/>
    <m/>
    <m/>
    <m/>
    <m/>
    <m/>
    <n v="0"/>
  </r>
  <r>
    <s v="621"/>
    <d v="2022-03-02T00:00:00"/>
    <s v="DEUX"/>
    <d v="2022-03-02T00:00:00"/>
    <s v="Entreprise G"/>
    <s v="Affaire C"/>
    <x v="1"/>
    <x v="1"/>
    <x v="43"/>
    <n v="10"/>
    <s v="P"/>
    <m/>
    <m/>
    <s v="1/E"/>
    <d v="2022-04-12T00:00:00"/>
    <d v="2022-04-14T00:00:00"/>
    <m/>
    <d v="2022-04-21T00:00:00"/>
    <n v="0.42"/>
    <d v="2022-04-25T00:00:00"/>
    <n v="13"/>
  </r>
  <r>
    <s v="624"/>
    <d v="2022-03-02T00:00:00"/>
    <s v="9599-56"/>
    <d v="2022-03-02T00:00:00"/>
    <s v="Entreprise D"/>
    <s v="Affaire B"/>
    <x v="2"/>
    <x v="0"/>
    <x v="0"/>
    <n v="10"/>
    <s v="P"/>
    <m/>
    <m/>
    <s v="1/E"/>
    <d v="2022-03-07T00:00:00"/>
    <d v="2022-03-16T00:00:00"/>
    <m/>
    <d v="2022-04-05T00:00:00"/>
    <n v="18840"/>
    <m/>
    <n v="0"/>
  </r>
  <r>
    <s v="625"/>
    <d v="2022-03-02T00:00:00"/>
    <s v="CE1554"/>
    <d v="2022-03-02T00:00:00"/>
    <s v="Entreprise M"/>
    <s v="Affaire C"/>
    <x v="1"/>
    <x v="0"/>
    <x v="0"/>
    <n v="10"/>
    <s v="P"/>
    <m/>
    <m/>
    <s v="1/E"/>
    <d v="2022-03-07T00:00:00"/>
    <d v="2022-03-08T00:00:00"/>
    <d v="2022-03-09T00:00:00"/>
    <d v="2022-03-09T00:00:00"/>
    <n v="7020"/>
    <d v="2022-03-10T00:00:00"/>
    <n v="3"/>
  </r>
  <r>
    <s v="628"/>
    <d v="2022-03-03T00:00:00"/>
    <n v="99555933"/>
    <d v="2022-03-03T00:00:00"/>
    <s v="Entreprise V"/>
    <s v="Affaire S"/>
    <x v="3"/>
    <x v="1"/>
    <x v="34"/>
    <n v="10"/>
    <s v="C"/>
    <m/>
    <m/>
    <s v="1/A"/>
    <d v="2022-03-04T00:00:00"/>
    <d v="2022-03-04T00:00:00"/>
    <d v="2022-03-31T00:00:00"/>
    <d v="2022-03-31T00:00:00"/>
    <n v="23260.42"/>
    <d v="2022-04-01T00:00:00"/>
    <n v="28"/>
  </r>
  <r>
    <s v="631"/>
    <d v="2022-03-03T00:00:00"/>
    <n v="97"/>
    <d v="2022-03-03T00:00:00"/>
    <s v="Entreprise G"/>
    <s v="Affaire C"/>
    <x v="1"/>
    <x v="1"/>
    <x v="124"/>
    <n v="10"/>
    <s v="P"/>
    <m/>
    <m/>
    <s v="1/E"/>
    <d v="2022-03-04T00:00:00"/>
    <d v="2022-03-04T00:00:00"/>
    <d v="2022-03-09T00:00:00"/>
    <d v="2022-03-09T00:00:00"/>
    <n v="137877.9"/>
    <d v="2022-03-10T00:00:00"/>
    <n v="6"/>
  </r>
  <r>
    <s v="634"/>
    <d v="2022-03-03T00:00:00"/>
    <s v="9959N54346"/>
    <d v="2022-03-03T00:00:00"/>
    <s v="Entreprise M"/>
    <s v="Affaire C"/>
    <x v="1"/>
    <x v="0"/>
    <x v="0"/>
    <n v="10"/>
    <s v="P"/>
    <m/>
    <m/>
    <s v="1/E"/>
    <d v="2022-03-04T00:00:00"/>
    <d v="2022-03-16T00:00:00"/>
    <m/>
    <d v="2022-03-21T00:00:00"/>
    <n v="2349.73"/>
    <d v="2022-03-23T00:00:00"/>
    <n v="19"/>
  </r>
  <r>
    <s v="635"/>
    <d v="2022-03-03T00:00:00"/>
    <s v="CRG8971559731"/>
    <d v="2022-03-03T00:00:00"/>
    <s v="Entreprise C"/>
    <s v="Affaire O"/>
    <x v="0"/>
    <x v="0"/>
    <x v="0"/>
    <n v="10"/>
    <s v="C"/>
    <m/>
    <m/>
    <s v="1/A"/>
    <d v="2022-03-23T00:00:00"/>
    <d v="2022-03-25T00:00:00"/>
    <d v="2022-03-25T00:00:00"/>
    <d v="2022-03-25T00:00:00"/>
    <n v="409.5"/>
    <d v="2022-03-28T00:00:00"/>
    <n v="5"/>
  </r>
  <r>
    <s v="64"/>
    <d v="2021-01-25T00:00:00"/>
    <n v="1857596"/>
    <d v="2021-01-25T00:00:00"/>
    <s v="Entreprise M"/>
    <s v="Affaire B"/>
    <x v="2"/>
    <x v="0"/>
    <x v="0"/>
    <n v="10"/>
    <s v="B"/>
    <m/>
    <m/>
    <s v="1/G"/>
    <d v="2021-01-23T00:00:00"/>
    <d v="2021-01-25T00:00:00"/>
    <d v="2021-01-25T00:00:00"/>
    <d v="2021-01-25T00:00:00"/>
    <n v="1433.69"/>
    <d v="2022-01-28T00:00:00"/>
    <n v="370"/>
  </r>
  <r>
    <s v="640"/>
    <d v="2022-03-03T00:00:00"/>
    <n v="853569"/>
    <d v="2022-03-03T00:00:00"/>
    <s v="Entreprise Q"/>
    <s v="Affaire C"/>
    <x v="1"/>
    <x v="0"/>
    <x v="0"/>
    <n v="10"/>
    <s v="R"/>
    <m/>
    <m/>
    <s v="1/W"/>
    <d v="2022-03-08T00:00:00"/>
    <d v="2022-03-09T00:00:00"/>
    <d v="2022-03-09T00:00:00"/>
    <d v="2022-03-09T00:00:00"/>
    <n v="190"/>
    <d v="2022-03-10T00:00:00"/>
    <n v="2"/>
  </r>
  <r>
    <s v="641"/>
    <d v="2022-03-03T00:00:00"/>
    <s v="53 99 57"/>
    <d v="2022-03-03T00:00:00"/>
    <s v="Entreprise M"/>
    <s v="Affaire A"/>
    <x v="0"/>
    <x v="0"/>
    <x v="0"/>
    <n v="10"/>
    <s v="B"/>
    <m/>
    <m/>
    <s v="1/J"/>
    <m/>
    <d v="2022-03-15T00:00:00"/>
    <d v="2022-03-16T00:00:00"/>
    <d v="2022-03-17T00:00:00"/>
    <n v="944.4"/>
    <d v="2022-03-22T00:00:00"/>
    <n v="0"/>
  </r>
  <r>
    <s v="642"/>
    <d v="2022-03-03T00:00:00"/>
    <s v="9599/5115/411"/>
    <d v="2022-03-03T00:00:00"/>
    <s v="Entreprise B"/>
    <s v="Affaire B"/>
    <x v="2"/>
    <x v="1"/>
    <x v="149"/>
    <n v="10"/>
    <s v="B"/>
    <m/>
    <m/>
    <s v="1/G"/>
    <d v="2022-03-04T00:00:00"/>
    <d v="2022-03-16T00:00:00"/>
    <d v="2022-03-24T00:00:00"/>
    <d v="2022-03-22T00:00:00"/>
    <n v="142447.01"/>
    <d v="2022-03-28T00:00:00"/>
    <n v="24"/>
  </r>
  <r>
    <s v="643"/>
    <d v="2022-03-03T00:00:00"/>
    <s v="199385-91-5959"/>
    <d v="2022-03-03T00:00:00"/>
    <s v="Entreprise E"/>
    <s v="Affaire B"/>
    <x v="2"/>
    <x v="15"/>
    <x v="73"/>
    <n v="10"/>
    <s v="B"/>
    <m/>
    <m/>
    <s v="1/D"/>
    <d v="2022-03-09T00:00:00"/>
    <d v="2022-03-10T00:00:00"/>
    <d v="2022-03-11T00:00:00"/>
    <d v="2022-03-11T00:00:00"/>
    <n v="3547.77"/>
    <d v="2022-03-14T00:00:00"/>
    <n v="5"/>
  </r>
  <r>
    <s v="644"/>
    <d v="2022-03-03T00:00:00"/>
    <n v="9559515653339"/>
    <d v="2022-03-03T00:00:00"/>
    <s v="Entreprise G"/>
    <s v="Affaire B"/>
    <x v="2"/>
    <x v="0"/>
    <x v="0"/>
    <n v="10"/>
    <s v="W"/>
    <m/>
    <m/>
    <s v="1/F"/>
    <d v="2022-03-16T00:00:00"/>
    <d v="2022-03-16T00:00:00"/>
    <d v="2022-03-16T00:00:00"/>
    <d v="2022-03-17T00:00:00"/>
    <n v="1725.21"/>
    <m/>
    <n v="0"/>
  </r>
  <r>
    <s v="647"/>
    <d v="2022-03-03T00:00:00"/>
    <s v="553-9599"/>
    <d v="2022-03-03T00:00:00"/>
    <s v="Entreprise M"/>
    <s v="Affaire C"/>
    <x v="1"/>
    <x v="0"/>
    <x v="0"/>
    <n v="10"/>
    <s v="P"/>
    <m/>
    <m/>
    <s v="1/E"/>
    <d v="2022-03-07T00:00:00"/>
    <d v="2022-03-15T00:00:00"/>
    <d v="2022-03-22T00:00:00"/>
    <d v="2022-03-22T00:00:00"/>
    <n v="14400"/>
    <d v="2022-03-23T00:00:00"/>
    <n v="16"/>
  </r>
  <r>
    <s v="648"/>
    <d v="2022-03-03T00:00:00"/>
    <n v="993793"/>
    <d v="2022-03-03T00:00:00"/>
    <s v="Entreprise M"/>
    <s v="Affaire O"/>
    <x v="0"/>
    <x v="0"/>
    <x v="0"/>
    <n v="10"/>
    <s v="U"/>
    <m/>
    <m/>
    <s v="1/H"/>
    <d v="2022-03-04T00:00:00"/>
    <d v="2022-03-15T00:00:00"/>
    <m/>
    <d v="2022-03-15T00:00:00"/>
    <n v="330"/>
    <d v="2022-03-23T00:00:00"/>
    <n v="19"/>
  </r>
  <r>
    <s v="649"/>
    <d v="2022-03-03T00:00:00"/>
    <s v="CA5514478"/>
    <d v="2022-03-03T00:00:00"/>
    <s v="Entreprise Q"/>
    <s v="Affaire A"/>
    <x v="0"/>
    <x v="0"/>
    <x v="0"/>
    <n v="10"/>
    <s v="L"/>
    <m/>
    <m/>
    <s v="1/D"/>
    <m/>
    <m/>
    <m/>
    <m/>
    <m/>
    <m/>
    <n v="0"/>
  </r>
  <r>
    <s v="65"/>
    <d v="2022-01-07T00:00:00"/>
    <s v="13558RI91555695"/>
    <d v="2022-01-07T00:00:00"/>
    <s v="Entreprise Q"/>
    <s v="Affaire B"/>
    <x v="2"/>
    <x v="0"/>
    <x v="0"/>
    <n v="10"/>
    <s v="B"/>
    <m/>
    <m/>
    <s v="1/D"/>
    <d v="2022-01-10T00:00:00"/>
    <m/>
    <d v="2022-02-17T00:00:00"/>
    <d v="2022-02-17T00:00:00"/>
    <n v="600"/>
    <d v="2022-02-22T00:00:00"/>
    <n v="43"/>
  </r>
  <r>
    <s v="656"/>
    <d v="2022-03-04T00:00:00"/>
    <s v="99515 53"/>
    <d v="2022-03-04T00:00:00"/>
    <s v="Entreprise M"/>
    <s v="Affaire C"/>
    <x v="1"/>
    <x v="5"/>
    <x v="150"/>
    <n v="10"/>
    <s v="BE"/>
    <m/>
    <m/>
    <s v="1/D"/>
    <m/>
    <m/>
    <m/>
    <m/>
    <m/>
    <m/>
    <n v="0"/>
  </r>
  <r>
    <s v="657"/>
    <d v="2022-03-04T00:00:00"/>
    <n v="95999866"/>
    <d v="2022-03-04T00:00:00"/>
    <s v="Entreprise Q"/>
    <s v="Affaire S"/>
    <x v="3"/>
    <x v="1"/>
    <x v="30"/>
    <n v="10"/>
    <s v="C"/>
    <m/>
    <m/>
    <s v="1/A"/>
    <d v="2022-03-04T00:00:00"/>
    <d v="2022-03-08T00:00:00"/>
    <d v="2022-03-17T00:00:00"/>
    <d v="2022-03-17T00:00:00"/>
    <n v="382.8"/>
    <d v="2022-03-18T00:00:00"/>
    <n v="14"/>
  </r>
  <r>
    <s v="659"/>
    <d v="2022-03-04T00:00:00"/>
    <n v="13989"/>
    <d v="2022-03-04T00:00:00"/>
    <s v="Entreprise Q"/>
    <s v="Affaire O"/>
    <x v="0"/>
    <x v="20"/>
    <x v="2"/>
    <n v="10"/>
    <s v="U"/>
    <m/>
    <m/>
    <s v="1/H"/>
    <d v="2022-03-04T00:00:00"/>
    <d v="2022-03-08T00:00:00"/>
    <d v="2022-03-09T00:00:00"/>
    <d v="2022-03-09T00:00:00"/>
    <n v="39600"/>
    <d v="2022-03-10T00:00:00"/>
    <n v="6"/>
  </r>
  <r>
    <s v="66"/>
    <d v="2022-01-10T00:00:00"/>
    <s v="1"/>
    <d v="2022-01-10T00:00:00"/>
    <s v="Entreprise M"/>
    <s v="Affaire C"/>
    <x v="1"/>
    <x v="1"/>
    <x v="102"/>
    <n v="10"/>
    <s v="P"/>
    <m/>
    <m/>
    <s v="1/E"/>
    <d v="2022-01-18T00:00:00"/>
    <d v="2022-01-20T00:00:00"/>
    <d v="2022-01-21T00:00:00"/>
    <d v="2022-01-21T00:00:00"/>
    <n v="233514.72"/>
    <d v="2022-01-25T00:00:00"/>
    <n v="7"/>
  </r>
  <r>
    <s v="663"/>
    <d v="2022-03-04T00:00:00"/>
    <n v="9654"/>
    <d v="2022-03-04T00:00:00"/>
    <s v="Entreprise E"/>
    <s v="Affaire B"/>
    <x v="2"/>
    <x v="0"/>
    <x v="0"/>
    <n v="10"/>
    <s v="P"/>
    <m/>
    <m/>
    <s v="1/E"/>
    <d v="2022-03-07T00:00:00"/>
    <d v="2022-03-16T00:00:00"/>
    <d v="2022-03-21T00:00:00"/>
    <d v="2022-03-22T00:00:00"/>
    <n v="2340"/>
    <d v="2022-03-23T00:00:00"/>
    <n v="16"/>
  </r>
  <r>
    <s v="665"/>
    <d v="2022-03-04T00:00:00"/>
    <n v="9658"/>
    <d v="2022-03-04T00:00:00"/>
    <s v="Entreprise E"/>
    <s v="Affaire O"/>
    <x v="0"/>
    <x v="0"/>
    <x v="0"/>
    <n v="10"/>
    <s v="C"/>
    <m/>
    <m/>
    <s v="1/A"/>
    <d v="2022-03-23T00:00:00"/>
    <d v="2022-03-25T00:00:00"/>
    <d v="2022-03-25T00:00:00"/>
    <d v="2022-03-25T00:00:00"/>
    <n v="3600"/>
    <d v="2022-03-28T00:00:00"/>
    <n v="5"/>
  </r>
  <r>
    <s v="666"/>
    <d v="2022-03-04T00:00:00"/>
    <n v="999595167"/>
    <d v="2022-03-04T00:00:00"/>
    <s v="Entreprise M"/>
    <s v="Affaire O"/>
    <x v="0"/>
    <x v="0"/>
    <x v="0"/>
    <n v="10"/>
    <s v="U"/>
    <m/>
    <m/>
    <s v="1/H"/>
    <d v="2022-03-04T00:00:00"/>
    <d v="2022-03-15T00:00:00"/>
    <m/>
    <d v="2022-03-21T00:00:00"/>
    <n v="342.72"/>
    <d v="2022-03-23T00:00:00"/>
    <n v="19"/>
  </r>
  <r>
    <s v="667"/>
    <d v="2022-03-04T00:00:00"/>
    <n v="995499694"/>
    <d v="2022-03-04T00:00:00"/>
    <s v="Entreprise E"/>
    <s v="Affaire B"/>
    <x v="2"/>
    <x v="0"/>
    <x v="0"/>
    <n v="10"/>
    <s v="P"/>
    <m/>
    <m/>
    <s v="1/E"/>
    <d v="2022-03-07T00:00:00"/>
    <d v="2022-03-16T00:00:00"/>
    <m/>
    <d v="2022-03-16T00:00:00"/>
    <n v="7840.28"/>
    <d v="2022-03-22T00:00:00"/>
    <n v="15"/>
  </r>
  <r>
    <s v="668"/>
    <d v="2022-03-04T00:00:00"/>
    <s v="9959U155597"/>
    <d v="2022-03-04T00:00:00"/>
    <s v="Entreprise Q"/>
    <s v="Affaire O"/>
    <x v="0"/>
    <x v="0"/>
    <x v="0"/>
    <n v="10"/>
    <s v="U"/>
    <m/>
    <m/>
    <s v="1/H"/>
    <d v="2022-03-04T00:00:00"/>
    <d v="2022-03-08T00:00:00"/>
    <d v="2022-03-09T00:00:00"/>
    <d v="2022-03-09T00:00:00"/>
    <n v="29357.52"/>
    <d v="2022-03-10T00:00:00"/>
    <n v="6"/>
  </r>
  <r>
    <s v="669"/>
    <d v="2022-03-04T00:00:00"/>
    <s v="9959U155598"/>
    <d v="2022-03-04T00:00:00"/>
    <s v="Entreprise Q"/>
    <s v="Affaire S"/>
    <x v="3"/>
    <x v="0"/>
    <x v="0"/>
    <n v="10"/>
    <s v="C"/>
    <m/>
    <m/>
    <s v="1/A"/>
    <d v="2022-03-23T00:00:00"/>
    <d v="2022-03-25T00:00:00"/>
    <d v="2022-03-25T00:00:00"/>
    <d v="2022-03-25T00:00:00"/>
    <n v="7216.32"/>
    <d v="2022-03-28T00:00:00"/>
    <n v="5"/>
  </r>
  <r>
    <s v="67"/>
    <d v="2022-01-10T00:00:00"/>
    <s v="1"/>
    <d v="2022-01-10T00:00:00"/>
    <s v="Entreprise M"/>
    <s v="Affaire C"/>
    <x v="1"/>
    <x v="1"/>
    <x v="103"/>
    <n v="10"/>
    <s v="P"/>
    <m/>
    <m/>
    <s v="1/E"/>
    <d v="2022-01-18T00:00:00"/>
    <d v="2022-01-20T00:00:00"/>
    <d v="2022-01-21T00:00:00"/>
    <d v="2022-01-21T00:00:00"/>
    <n v="498014.42"/>
    <d v="2022-01-25T00:00:00"/>
    <n v="7"/>
  </r>
  <r>
    <s v="672"/>
    <d v="2022-03-04T00:00:00"/>
    <s v="99553 53"/>
    <d v="2022-03-04T00:00:00"/>
    <s v="Entreprise C"/>
    <s v="Affaire B"/>
    <x v="2"/>
    <x v="0"/>
    <x v="0"/>
    <n v="10"/>
    <s v="B"/>
    <m/>
    <m/>
    <s v="1/J"/>
    <m/>
    <d v="2022-03-10T00:00:00"/>
    <d v="2022-03-15T00:00:00"/>
    <d v="2022-03-16T00:00:00"/>
    <n v="655.92"/>
    <d v="2022-03-17T00:00:00"/>
    <n v="0"/>
  </r>
  <r>
    <s v="673"/>
    <d v="2022-03-04T00:00:00"/>
    <n v="95999867"/>
    <d v="2022-03-04T00:00:00"/>
    <s v="Entreprise Q"/>
    <s v="Affaire B"/>
    <x v="2"/>
    <x v="0"/>
    <x v="0"/>
    <n v="10"/>
    <s v="P"/>
    <m/>
    <m/>
    <s v="1/E"/>
    <d v="2022-03-07T00:00:00"/>
    <d v="2022-03-16T00:00:00"/>
    <d v="2022-03-21T00:00:00"/>
    <d v="2022-03-22T00:00:00"/>
    <n v="382.8"/>
    <d v="2022-03-23T00:00:00"/>
    <n v="16"/>
  </r>
  <r>
    <s v="674"/>
    <d v="2022-03-04T00:00:00"/>
    <s v="CV995379"/>
    <d v="2022-03-04T00:00:00"/>
    <s v="Entreprise Q"/>
    <s v="Affaire S"/>
    <x v="3"/>
    <x v="0"/>
    <x v="0"/>
    <n v="10"/>
    <s v="C"/>
    <m/>
    <m/>
    <s v="1/A"/>
    <d v="2022-03-23T00:00:00"/>
    <d v="2022-03-25T00:00:00"/>
    <d v="2022-03-25T00:00:00"/>
    <d v="2022-03-25T00:00:00"/>
    <n v="6090"/>
    <d v="2022-03-28T00:00:00"/>
    <n v="5"/>
  </r>
  <r>
    <s v="675"/>
    <d v="2022-03-04T00:00:00"/>
    <s v="TSCT-VD-99-5495"/>
    <d v="2022-03-04T00:00:00"/>
    <s v="Entreprise G"/>
    <s v="Affaire O"/>
    <x v="0"/>
    <x v="1"/>
    <x v="151"/>
    <n v="10"/>
    <s v="L"/>
    <m/>
    <m/>
    <s v="10/M"/>
    <d v="2022-03-01T00:00:00"/>
    <d v="2022-03-04T00:00:00"/>
    <m/>
    <d v="2022-03-22T00:00:00"/>
    <n v="2998.39"/>
    <d v="2022-03-23T00:00:00"/>
    <n v="22"/>
  </r>
  <r>
    <s v="676"/>
    <d v="2022-03-07T00:00:00"/>
    <n v="95911951373"/>
    <d v="2022-03-07T00:00:00"/>
    <s v="Entreprise D"/>
    <s v="Affaire C"/>
    <x v="1"/>
    <x v="26"/>
    <x v="0"/>
    <n v="10"/>
    <s v="R"/>
    <m/>
    <m/>
    <s v="1/W"/>
    <d v="2022-03-08T00:00:00"/>
    <d v="2022-03-09T00:00:00"/>
    <d v="2022-03-09T00:00:00"/>
    <d v="2022-03-09T00:00:00"/>
    <n v="392.4"/>
    <d v="2022-03-10T00:00:00"/>
    <n v="2"/>
  </r>
  <r>
    <s v="677"/>
    <d v="2022-03-07T00:00:00"/>
    <s v="C9953559"/>
    <d v="2022-03-07T00:00:00"/>
    <s v="Entreprise V"/>
    <s v="Affaire C"/>
    <x v="1"/>
    <x v="0"/>
    <x v="0"/>
    <n v="10"/>
    <s v="P"/>
    <m/>
    <m/>
    <s v="1/E"/>
    <d v="2022-03-07T00:00:00"/>
    <d v="2022-03-16T00:00:00"/>
    <m/>
    <d v="2022-03-21T00:00:00"/>
    <n v="20724.900000000001"/>
    <d v="2022-03-23T00:00:00"/>
    <n v="16"/>
  </r>
  <r>
    <s v="678"/>
    <d v="2022-03-07T00:00:00"/>
    <s v="-"/>
    <d v="2022-03-07T00:00:00"/>
    <s v="Entreprise Q"/>
    <s v="Affaire C"/>
    <x v="1"/>
    <x v="1"/>
    <x v="22"/>
    <n v="10"/>
    <s v="P"/>
    <m/>
    <m/>
    <s v="1/E"/>
    <d v="2022-03-10T00:00:00"/>
    <d v="2022-03-10T00:00:00"/>
    <d v="2022-03-11T00:00:00"/>
    <d v="2022-03-14T00:00:00"/>
    <n v="192727.79"/>
    <d v="2022-03-15T00:00:00"/>
    <n v="5"/>
  </r>
  <r>
    <s v="679"/>
    <d v="2022-03-07T00:00:00"/>
    <s v="99_51554"/>
    <d v="2022-03-07T00:00:00"/>
    <s v="Entreprise G"/>
    <s v="Affaire C"/>
    <x v="1"/>
    <x v="0"/>
    <x v="31"/>
    <n v="10"/>
    <s v="P"/>
    <m/>
    <m/>
    <s v="1/D"/>
    <m/>
    <m/>
    <m/>
    <m/>
    <m/>
    <m/>
    <n v="0"/>
  </r>
  <r>
    <s v="68"/>
    <d v="2022-01-10T00:00:00"/>
    <n v="95919696"/>
    <d v="2022-01-10T00:00:00"/>
    <s v="Entreprise Q"/>
    <s v="Affaire B"/>
    <x v="2"/>
    <x v="0"/>
    <x v="0"/>
    <n v="10"/>
    <s v="B"/>
    <m/>
    <m/>
    <s v="1/D"/>
    <d v="2022-01-10T00:00:00"/>
    <d v="2022-02-25T00:00:00"/>
    <d v="2022-03-08T00:00:00"/>
    <d v="2022-03-08T00:00:00"/>
    <n v="1471.2"/>
    <m/>
    <n v="0"/>
  </r>
  <r>
    <s v="680"/>
    <d v="2022-05-11T00:00:00"/>
    <s v="9599-C559"/>
    <d v="2022-05-11T00:00:00"/>
    <s v="Entreprise M"/>
    <s v="Affaire C"/>
    <x v="1"/>
    <x v="0"/>
    <x v="0"/>
    <n v="10"/>
    <s v="B"/>
    <m/>
    <m/>
    <s v="1/D"/>
    <m/>
    <m/>
    <m/>
    <m/>
    <m/>
    <m/>
    <n v="0"/>
  </r>
  <r>
    <s v="681"/>
    <d v="2022-03-07T00:00:00"/>
    <s v="31/54981534"/>
    <d v="2022-03-07T00:00:00"/>
    <s v="Entreprise C"/>
    <s v="Affaire C"/>
    <x v="1"/>
    <x v="0"/>
    <x v="0"/>
    <n v="10"/>
    <s v="R"/>
    <m/>
    <m/>
    <s v="1/W"/>
    <d v="2022-03-08T00:00:00"/>
    <d v="2022-03-09T00:00:00"/>
    <d v="2022-03-09T00:00:00"/>
    <d v="2022-03-09T00:00:00"/>
    <n v="283.68"/>
    <d v="2022-03-10T00:00:00"/>
    <n v="2"/>
  </r>
  <r>
    <s v="682"/>
    <d v="2022-03-07T00:00:00"/>
    <s v="CAMC-99-59-5559"/>
    <d v="2022-03-07T00:00:00"/>
    <s v="Entreprise G"/>
    <s v="Affaire O"/>
    <x v="0"/>
    <x v="14"/>
    <x v="72"/>
    <n v="10"/>
    <s v="U"/>
    <m/>
    <m/>
    <s v="1/H"/>
    <d v="2022-03-10T00:00:00"/>
    <d v="2022-03-10T00:00:00"/>
    <d v="2022-03-11T00:00:00"/>
    <d v="2022-03-11T00:00:00"/>
    <n v="14256"/>
    <d v="2022-03-14T00:00:00"/>
    <n v="4"/>
  </r>
  <r>
    <s v="683"/>
    <d v="2022-03-07T00:00:00"/>
    <n v="99555953"/>
    <d v="2022-03-07T00:00:00"/>
    <s v="Entreprise V"/>
    <s v="Affaire B"/>
    <x v="2"/>
    <x v="3"/>
    <x v="70"/>
    <n v="10"/>
    <s v="P"/>
    <m/>
    <m/>
    <s v="1/E"/>
    <d v="2022-03-10T00:00:00"/>
    <d v="2022-03-10T00:00:00"/>
    <d v="2022-03-11T00:00:00"/>
    <d v="2022-03-14T00:00:00"/>
    <n v="4151.66"/>
    <d v="2022-03-15T00:00:00"/>
    <n v="5"/>
  </r>
  <r>
    <s v="686"/>
    <d v="2022-03-07T00:00:00"/>
    <s v="CC434549"/>
    <d v="2022-03-07T00:00:00"/>
    <s v="Entreprise B"/>
    <s v="Affaire O"/>
    <x v="0"/>
    <x v="0"/>
    <x v="0"/>
    <n v="10"/>
    <s v="C"/>
    <m/>
    <m/>
    <s v="1/A"/>
    <d v="2022-03-23T00:00:00"/>
    <d v="2022-03-25T00:00:00"/>
    <d v="2022-03-25T00:00:00"/>
    <d v="2022-03-25T00:00:00"/>
    <n v="2667"/>
    <d v="2022-04-01T00:00:00"/>
    <n v="9"/>
  </r>
  <r>
    <s v="687"/>
    <d v="2022-03-07T00:00:00"/>
    <s v="CC576-9599"/>
    <d v="2022-03-07T00:00:00"/>
    <s v="Entreprise M"/>
    <s v="Affaire C"/>
    <x v="1"/>
    <x v="0"/>
    <x v="0"/>
    <n v="10"/>
    <s v="B"/>
    <m/>
    <m/>
    <s v="1/J"/>
    <m/>
    <d v="2022-03-15T00:00:00"/>
    <m/>
    <d v="2022-03-25T00:00:00"/>
    <n v="3648"/>
    <d v="2022-03-28T00:00:00"/>
    <n v="0"/>
  </r>
  <r>
    <s v="689"/>
    <d v="2022-03-07T00:00:00"/>
    <s v="AM9959553"/>
    <d v="2022-03-07T00:00:00"/>
    <s v="Entreprise Q"/>
    <s v="Affaire S"/>
    <x v="3"/>
    <x v="0"/>
    <x v="0"/>
    <n v="10"/>
    <s v="B"/>
    <m/>
    <m/>
    <s v="1/G"/>
    <d v="2022-03-08T00:00:00"/>
    <d v="2022-03-10T00:00:00"/>
    <d v="2022-03-11T00:00:00"/>
    <d v="2022-03-14T00:00:00"/>
    <n v="65262"/>
    <d v="2022-03-15T00:00:00"/>
    <n v="7"/>
  </r>
  <r>
    <s v="69"/>
    <d v="2022-01-10T00:00:00"/>
    <n v="95919611"/>
    <d v="2022-01-10T00:00:00"/>
    <s v="Entreprise Q"/>
    <s v="Affaire B"/>
    <x v="2"/>
    <x v="0"/>
    <x v="0"/>
    <n v="10"/>
    <s v="P"/>
    <m/>
    <m/>
    <s v="1/E"/>
    <d v="2022-01-14T00:00:00"/>
    <d v="2022-01-18T00:00:00"/>
    <d v="2022-01-19T00:00:00"/>
    <d v="2022-01-20T00:00:00"/>
    <n v="382.8"/>
    <d v="2022-01-24T00:00:00"/>
    <n v="10"/>
  </r>
  <r>
    <s v="692"/>
    <d v="2022-04-01T00:00:00"/>
    <s v="9953/5654"/>
    <d v="2022-04-01T00:00:00"/>
    <s v="Entreprise Q"/>
    <s v="Affaire C"/>
    <x v="1"/>
    <x v="0"/>
    <x v="31"/>
    <n v="10"/>
    <s v="P"/>
    <m/>
    <m/>
    <s v="1/E"/>
    <d v="2022-04-08T00:00:00"/>
    <d v="2022-04-13T00:00:00"/>
    <d v="2022-04-15T00:00:00"/>
    <d v="2022-04-20T00:00:00"/>
    <n v="1500"/>
    <d v="2022-04-21T00:00:00"/>
    <n v="13"/>
  </r>
  <r>
    <s v="701"/>
    <d v="2022-03-07T00:00:00"/>
    <s v="1998954E"/>
    <d v="2022-03-07T00:00:00"/>
    <s v="Entreprise Q"/>
    <s v="Affaire B"/>
    <x v="2"/>
    <x v="0"/>
    <x v="0"/>
    <n v="10"/>
    <s v="B"/>
    <m/>
    <m/>
    <s v="1/D"/>
    <d v="2022-03-09T00:00:00"/>
    <d v="2022-03-15T00:00:00"/>
    <d v="2022-03-15T00:00:00"/>
    <d v="2022-03-16T00:00:00"/>
    <n v="2288.21"/>
    <d v="2022-03-18T00:00:00"/>
    <n v="9"/>
  </r>
  <r>
    <s v="702"/>
    <d v="2022-03-07T00:00:00"/>
    <s v="1998193E"/>
    <d v="2022-03-07T00:00:00"/>
    <s v="Entreprise Q"/>
    <s v="Affaire C"/>
    <x v="1"/>
    <x v="0"/>
    <x v="0"/>
    <n v="10"/>
    <s v="P"/>
    <m/>
    <m/>
    <s v="1/E"/>
    <d v="2022-04-04T00:00:00"/>
    <d v="2022-04-05T00:00:00"/>
    <d v="2022-04-05T00:00:00"/>
    <d v="2022-04-05T00:00:00"/>
    <n v="4115.32"/>
    <d v="2022-04-11T00:00:00"/>
    <n v="7"/>
  </r>
  <r>
    <s v="703"/>
    <d v="2022-03-07T00:00:00"/>
    <s v="1998591E"/>
    <d v="2022-03-07T00:00:00"/>
    <s v="Entreprise Q"/>
    <s v="Affaire C"/>
    <x v="1"/>
    <x v="0"/>
    <x v="0"/>
    <n v="10"/>
    <s v="P"/>
    <m/>
    <m/>
    <s v="1/E"/>
    <d v="2022-04-04T00:00:00"/>
    <d v="2022-04-05T00:00:00"/>
    <d v="2022-04-05T00:00:00"/>
    <d v="2022-04-05T00:00:00"/>
    <n v="4115.32"/>
    <d v="2022-04-11T00:00:00"/>
    <n v="7"/>
  </r>
  <r>
    <s v="704"/>
    <d v="2022-03-07T00:00:00"/>
    <s v="1998457E"/>
    <d v="2022-03-07T00:00:00"/>
    <s v="Entreprise Q"/>
    <s v="Affaire B"/>
    <x v="2"/>
    <x v="0"/>
    <x v="0"/>
    <n v="10"/>
    <s v="B"/>
    <m/>
    <m/>
    <s v="1/D"/>
    <d v="2022-03-09T00:00:00"/>
    <d v="2022-03-15T00:00:00"/>
    <d v="2022-03-15T00:00:00"/>
    <d v="2022-03-16T00:00:00"/>
    <n v="2288.21"/>
    <d v="2022-03-18T00:00:00"/>
    <n v="9"/>
  </r>
  <r>
    <s v="706"/>
    <d v="2022-03-07T00:00:00"/>
    <s v="1998546E"/>
    <d v="2022-03-07T00:00:00"/>
    <s v="Entreprise Q"/>
    <s v="Affaire C"/>
    <x v="1"/>
    <x v="0"/>
    <x v="0"/>
    <n v="10"/>
    <s v="P"/>
    <m/>
    <m/>
    <s v="1/E"/>
    <d v="2022-04-04T00:00:00"/>
    <d v="2022-04-05T00:00:00"/>
    <d v="2022-04-05T00:00:00"/>
    <d v="2022-04-05T00:00:00"/>
    <n v="4115.32"/>
    <d v="2022-04-11T00:00:00"/>
    <n v="7"/>
  </r>
  <r>
    <s v="707"/>
    <d v="2022-03-07T00:00:00"/>
    <s v="1998349E"/>
    <d v="2022-03-07T00:00:00"/>
    <s v="Entreprise Q"/>
    <s v="Affaire C"/>
    <x v="1"/>
    <x v="0"/>
    <x v="0"/>
    <n v="10"/>
    <s v="P"/>
    <m/>
    <m/>
    <s v="1/E"/>
    <d v="2022-04-04T00:00:00"/>
    <d v="2022-04-05T00:00:00"/>
    <d v="2022-04-05T00:00:00"/>
    <d v="2022-04-05T00:00:00"/>
    <n v="4115.32"/>
    <d v="2022-04-11T00:00:00"/>
    <n v="7"/>
  </r>
  <r>
    <s v="708"/>
    <d v="2022-03-07T00:00:00"/>
    <s v="9599-58"/>
    <d v="2022-03-07T00:00:00"/>
    <s v="Entreprise G"/>
    <s v="Affaire C"/>
    <x v="1"/>
    <x v="0"/>
    <x v="0"/>
    <n v="10"/>
    <s v="P"/>
    <m/>
    <m/>
    <s v="1/E"/>
    <d v="2022-04-01T00:00:00"/>
    <d v="2022-04-26T00:00:00"/>
    <d v="2022-04-27T00:00:00"/>
    <d v="2022-04-28T00:00:00"/>
    <n v="60201.71"/>
    <d v="2022-05-03T00:00:00"/>
    <n v="32"/>
  </r>
  <r>
    <s v="709"/>
    <d v="2022-03-07T00:00:00"/>
    <s v="57-539599"/>
    <d v="2022-03-07T00:00:00"/>
    <s v="Entreprise G"/>
    <s v="Affaire B"/>
    <x v="2"/>
    <x v="6"/>
    <x v="152"/>
    <n v="10"/>
    <s v="P"/>
    <m/>
    <m/>
    <s v="1/E"/>
    <d v="2022-03-09T00:00:00"/>
    <d v="2022-03-10T00:00:00"/>
    <d v="2022-03-11T00:00:00"/>
    <d v="2022-03-14T00:00:00"/>
    <n v="28156.799999999999"/>
    <d v="2022-03-15T00:00:00"/>
    <n v="6"/>
  </r>
  <r>
    <s v="71"/>
    <d v="2022-01-10T00:00:00"/>
    <n v="13914"/>
    <d v="2022-01-10T00:00:00"/>
    <s v="Entreprise Q"/>
    <s v="Affaire O"/>
    <x v="0"/>
    <x v="27"/>
    <x v="2"/>
    <n v="10"/>
    <s v="U"/>
    <m/>
    <m/>
    <s v="1/H"/>
    <d v="2022-01-17T00:00:00"/>
    <d v="2022-01-18T00:00:00"/>
    <d v="2022-01-18T00:00:00"/>
    <d v="2022-01-19T00:00:00"/>
    <n v="36000"/>
    <d v="2022-01-21T00:00:00"/>
    <n v="4"/>
  </r>
  <r>
    <s v="710"/>
    <d v="2022-03-09T00:00:00"/>
    <n v="9"/>
    <d v="2022-03-09T00:00:00"/>
    <s v="Entreprise G"/>
    <s v="Affaire B"/>
    <x v="2"/>
    <x v="1"/>
    <x v="153"/>
    <n v="10"/>
    <s v="U"/>
    <m/>
    <m/>
    <s v="1/H"/>
    <d v="2022-03-10T00:00:00"/>
    <d v="2022-03-10T00:00:00"/>
    <d v="2022-03-11T00:00:00"/>
    <d v="2022-03-11T00:00:00"/>
    <n v="55784.15"/>
    <d v="2022-03-14T00:00:00"/>
    <n v="4"/>
  </r>
  <r>
    <s v="711"/>
    <d v="2022-03-09T00:00:00"/>
    <n v="61734588"/>
    <d v="2022-03-09T00:00:00"/>
    <s v="Entreprise G"/>
    <s v="Affaire A"/>
    <x v="0"/>
    <x v="0"/>
    <x v="0"/>
    <n v="88.82"/>
    <s v="R"/>
    <m/>
    <m/>
    <s v="1/W"/>
    <d v="2022-03-14T00:00:00"/>
    <d v="2022-03-14T00:00:00"/>
    <d v="2022-03-14T00:00:00"/>
    <d v="2022-03-14T00:00:00"/>
    <n v="88.82"/>
    <d v="2022-03-16T00:00:00"/>
    <n v="2"/>
  </r>
  <r>
    <s v="712"/>
    <d v="2022-03-09T00:00:00"/>
    <n v="9599595557"/>
    <d v="2022-03-09T00:00:00"/>
    <s v="Entreprise A"/>
    <s v="Affaire C"/>
    <x v="1"/>
    <x v="0"/>
    <x v="0"/>
    <n v="10"/>
    <s v="U"/>
    <m/>
    <m/>
    <s v="1/H"/>
    <d v="2022-03-09T00:00:00"/>
    <d v="2022-03-10T00:00:00"/>
    <d v="2022-03-11T00:00:00"/>
    <d v="2022-03-11T00:00:00"/>
    <n v="2400"/>
    <d v="2022-03-14T00:00:00"/>
    <n v="5"/>
  </r>
  <r>
    <s v="717"/>
    <d v="2022-03-09T00:00:00"/>
    <n v="95995958"/>
    <d v="2022-03-09T00:00:00"/>
    <s v="Entreprise E"/>
    <s v="Affaire B"/>
    <x v="2"/>
    <x v="8"/>
    <x v="154"/>
    <n v="10"/>
    <s v="B"/>
    <m/>
    <m/>
    <s v="1/J"/>
    <d v="2022-03-10T00:00:00"/>
    <d v="2022-03-10T00:00:00"/>
    <d v="2022-03-21T00:00:00"/>
    <d v="2022-05-10T00:00:00"/>
    <n v="1392.2"/>
    <d v="2022-05-11T00:00:00"/>
    <n v="62"/>
  </r>
  <r>
    <s v="72"/>
    <d v="2022-01-10T00:00:00"/>
    <s v="CA951514"/>
    <d v="2022-01-10T00:00:00"/>
    <s v="Entreprise Q"/>
    <s v="Affaire O"/>
    <x v="0"/>
    <x v="0"/>
    <x v="0"/>
    <n v="10"/>
    <s v="U"/>
    <m/>
    <m/>
    <s v="1/H"/>
    <d v="2022-01-10T00:00:00"/>
    <d v="2022-01-13T00:00:00"/>
    <d v="2022-01-13T00:00:00"/>
    <d v="2022-01-13T00:00:00"/>
    <n v="25938"/>
    <d v="2022-01-19T00:00:00"/>
    <n v="9"/>
  </r>
  <r>
    <s v="720"/>
    <d v="2022-03-09T00:00:00"/>
    <s v="3"/>
    <d v="2022-03-09T00:00:00"/>
    <s v="Entreprise M"/>
    <s v="Affaire C"/>
    <x v="1"/>
    <x v="1"/>
    <x v="111"/>
    <n v="10"/>
    <s v="P"/>
    <m/>
    <m/>
    <s v="1/E"/>
    <d v="2022-03-10T00:00:00"/>
    <d v="2022-03-10T00:00:00"/>
    <d v="2022-03-11T00:00:00"/>
    <d v="2022-03-14T00:00:00"/>
    <n v="160123.82"/>
    <d v="2022-03-15T00:00:00"/>
    <n v="5"/>
  </r>
  <r>
    <s v="721"/>
    <d v="2022-03-09T00:00:00"/>
    <s v="3"/>
    <d v="2022-03-09T00:00:00"/>
    <s v="Entreprise M"/>
    <s v="Affaire C"/>
    <x v="1"/>
    <x v="1"/>
    <x v="112"/>
    <n v="10"/>
    <s v="P"/>
    <m/>
    <m/>
    <s v="1/E"/>
    <d v="2022-03-10T00:00:00"/>
    <d v="2022-03-10T00:00:00"/>
    <d v="2022-03-11T00:00:00"/>
    <d v="2022-03-14T00:00:00"/>
    <n v="706068.53"/>
    <d v="2022-03-15T00:00:00"/>
    <n v="5"/>
  </r>
  <r>
    <s v="722"/>
    <d v="2022-03-09T00:00:00"/>
    <s v="1"/>
    <d v="2022-03-09T00:00:00"/>
    <s v="Entreprise Q"/>
    <s v="Affaire C"/>
    <x v="1"/>
    <x v="0"/>
    <x v="0"/>
    <n v="10"/>
    <s v="U"/>
    <m/>
    <m/>
    <s v="1/H"/>
    <d v="2022-03-10T00:00:00"/>
    <d v="2022-03-10T00:00:00"/>
    <d v="2022-03-11T00:00:00"/>
    <d v="2022-03-11T00:00:00"/>
    <n v="36000"/>
    <d v="2022-03-14T00:00:00"/>
    <n v="4"/>
  </r>
  <r>
    <s v="723"/>
    <d v="2022-03-10T00:00:00"/>
    <n v="453599"/>
    <d v="2022-03-10T00:00:00"/>
    <s v="Entreprise Q"/>
    <s v="Affaire O"/>
    <x v="0"/>
    <x v="0"/>
    <x v="0"/>
    <n v="10"/>
    <s v="U"/>
    <m/>
    <m/>
    <s v="1/H"/>
    <d v="2022-03-03T00:00:00"/>
    <d v="2022-03-10T00:00:00"/>
    <d v="2022-03-11T00:00:00"/>
    <d v="2022-03-11T00:00:00"/>
    <n v="45600"/>
    <d v="2022-03-14T00:00:00"/>
    <n v="11"/>
  </r>
  <r>
    <s v="724"/>
    <d v="2022-03-10T00:00:00"/>
    <n v="61769378"/>
    <d v="2022-03-10T00:00:00"/>
    <s v="Entreprise G"/>
    <s v="Affaire O"/>
    <x v="0"/>
    <x v="0"/>
    <x v="0"/>
    <n v="10"/>
    <s v="R"/>
    <m/>
    <m/>
    <s v="1/W"/>
    <d v="2022-03-14T00:00:00"/>
    <d v="2022-03-14T00:00:00"/>
    <d v="2022-03-14T00:00:00"/>
    <d v="2022-03-14T00:00:00"/>
    <n v="263.23"/>
    <d v="2022-03-16T00:00:00"/>
    <n v="2"/>
  </r>
  <r>
    <s v="725"/>
    <d v="2022-03-10T00:00:00"/>
    <n v="9955547"/>
    <d v="2022-03-10T00:00:00"/>
    <s v="Entreprise M"/>
    <s v="Affaire C"/>
    <x v="1"/>
    <x v="0"/>
    <x v="0"/>
    <n v="10"/>
    <s v="U"/>
    <m/>
    <m/>
    <s v="1/H"/>
    <d v="2022-03-10T00:00:00"/>
    <d v="2022-03-15T00:00:00"/>
    <m/>
    <d v="2022-03-21T00:00:00"/>
    <n v="2513.6999999999998"/>
    <d v="2022-03-23T00:00:00"/>
    <n v="13"/>
  </r>
  <r>
    <s v="728"/>
    <d v="2022-03-10T00:00:00"/>
    <s v="CA9955561/SB/mb"/>
    <d v="2022-03-10T00:00:00"/>
    <s v="Entreprise E"/>
    <s v="Affaire S"/>
    <x v="3"/>
    <x v="0"/>
    <x v="0"/>
    <n v="10"/>
    <s v="W"/>
    <m/>
    <m/>
    <s v="1/F"/>
    <d v="2022-03-11T00:00:00"/>
    <d v="2022-03-15T00:00:00"/>
    <m/>
    <m/>
    <n v="16141.4"/>
    <m/>
    <n v="0"/>
  </r>
  <r>
    <s v="729"/>
    <d v="2022-03-10T00:00:00"/>
    <s v="C175A483.99.18555597"/>
    <d v="2022-03-10T00:00:00"/>
    <s v="Entreprise G"/>
    <s v="Affaire C"/>
    <x v="1"/>
    <x v="0"/>
    <x v="0"/>
    <n v="10"/>
    <s v="B"/>
    <m/>
    <m/>
    <s v="1/D"/>
    <d v="2022-03-10T00:00:00"/>
    <d v="2022-03-15T00:00:00"/>
    <d v="2022-03-15T00:00:00"/>
    <d v="2022-03-15T00:00:00"/>
    <n v="20857.439999999999"/>
    <d v="2022-03-18T00:00:00"/>
    <n v="8"/>
  </r>
  <r>
    <s v="73"/>
    <d v="2022-01-10T00:00:00"/>
    <s v="91 19 5538 JR JC"/>
    <d v="2022-01-10T00:00:00"/>
    <s v="Entreprise G"/>
    <s v="Affaire O"/>
    <x v="0"/>
    <x v="0"/>
    <x v="0"/>
    <n v="10"/>
    <s v="U"/>
    <m/>
    <m/>
    <s v="1/H"/>
    <d v="2022-01-10T00:00:00"/>
    <d v="2022-01-13T00:00:00"/>
    <d v="2022-01-13T00:00:00"/>
    <d v="2022-01-13T00:00:00"/>
    <n v="10848"/>
    <d v="2022-01-19T00:00:00"/>
    <n v="9"/>
  </r>
  <r>
    <s v="731"/>
    <d v="2022-03-10T00:00:00"/>
    <s v="5"/>
    <d v="2022-03-10T00:00:00"/>
    <s v="Entreprise V"/>
    <s v="Affaire A"/>
    <x v="0"/>
    <x v="1"/>
    <x v="121"/>
    <n v="10"/>
    <s v="B"/>
    <m/>
    <m/>
    <s v="1/A"/>
    <m/>
    <m/>
    <m/>
    <m/>
    <m/>
    <m/>
    <n v="0"/>
  </r>
  <r>
    <s v="732"/>
    <d v="2022-03-10T00:00:00"/>
    <n v="55"/>
    <d v="2022-03-10T00:00:00"/>
    <s v="Entreprise G"/>
    <s v="Affaire O"/>
    <x v="0"/>
    <x v="0"/>
    <x v="0"/>
    <n v="10"/>
    <s v="U"/>
    <m/>
    <m/>
    <s v="1/H"/>
    <d v="2022-03-23T00:00:00"/>
    <d v="2022-03-24T00:00:00"/>
    <d v="2022-03-24T00:00:00"/>
    <d v="2022-03-24T00:00:00"/>
    <n v="15000"/>
    <d v="2022-03-29T00:00:00"/>
    <n v="6"/>
  </r>
  <r>
    <s v="735"/>
    <d v="2022-03-11T00:00:00"/>
    <n v="99555976"/>
    <d v="2022-03-11T00:00:00"/>
    <s v="Entreprise V"/>
    <s v="Affaire B"/>
    <x v="2"/>
    <x v="0"/>
    <x v="0"/>
    <n v="10"/>
    <s v="P"/>
    <m/>
    <m/>
    <s v="1/E"/>
    <d v="2022-03-28T00:00:00"/>
    <d v="2022-03-30T00:00:00"/>
    <d v="2022-04-11T00:00:00"/>
    <d v="2022-04-12T00:00:00"/>
    <n v="2021.4"/>
    <m/>
    <n v="0"/>
  </r>
  <r>
    <s v="739"/>
    <d v="2022-03-11T00:00:00"/>
    <s v="195.99"/>
    <d v="2022-03-11T00:00:00"/>
    <s v="Entreprise E"/>
    <s v="Affaire O"/>
    <x v="0"/>
    <x v="0"/>
    <x v="0"/>
    <n v="10"/>
    <s v="U"/>
    <m/>
    <m/>
    <s v="1/H"/>
    <d v="2022-03-14T00:00:00"/>
    <d v="2022-03-15T00:00:00"/>
    <d v="2022-03-15T00:00:00"/>
    <d v="2022-03-15T00:00:00"/>
    <n v="29719.06"/>
    <d v="2022-03-18T00:00:00"/>
    <n v="4"/>
  </r>
  <r>
    <s v="74"/>
    <d v="2022-01-10T00:00:00"/>
    <s v="9591-19-3153"/>
    <d v="2022-01-10T00:00:00"/>
    <s v="Entreprise M"/>
    <s v="Affaire A"/>
    <x v="0"/>
    <x v="6"/>
    <x v="155"/>
    <n v="10"/>
    <s v="L"/>
    <m/>
    <m/>
    <s v="1/D"/>
    <m/>
    <m/>
    <m/>
    <m/>
    <m/>
    <m/>
    <n v="0"/>
  </r>
  <r>
    <s v="740"/>
    <d v="2022-03-11T00:00:00"/>
    <s v="196.99"/>
    <d v="2022-03-11T00:00:00"/>
    <s v="Entreprise E"/>
    <s v="Affaire O"/>
    <x v="0"/>
    <x v="0"/>
    <x v="0"/>
    <n v="10"/>
    <s v="U"/>
    <m/>
    <m/>
    <s v="1/H"/>
    <d v="2022-03-14T00:00:00"/>
    <d v="2022-03-15T00:00:00"/>
    <d v="2022-03-15T00:00:00"/>
    <d v="2022-03-15T00:00:00"/>
    <n v="29719.06"/>
    <d v="2022-03-18T00:00:00"/>
    <n v="4"/>
  </r>
  <r>
    <s v="741"/>
    <d v="2022-03-11T00:00:00"/>
    <s v="197.99"/>
    <d v="2022-03-11T00:00:00"/>
    <s v="Entreprise E"/>
    <s v="Affaire O"/>
    <x v="0"/>
    <x v="0"/>
    <x v="0"/>
    <n v="10"/>
    <s v="U"/>
    <m/>
    <m/>
    <s v="1/H"/>
    <d v="2022-03-14T00:00:00"/>
    <d v="2022-03-15T00:00:00"/>
    <d v="2022-03-15T00:00:00"/>
    <d v="2022-03-15T00:00:00"/>
    <n v="29719.06"/>
    <d v="2022-03-18T00:00:00"/>
    <n v="4"/>
  </r>
  <r>
    <s v="742"/>
    <d v="2022-03-11T00:00:00"/>
    <s v="198.99"/>
    <d v="2022-03-11T00:00:00"/>
    <s v="Entreprise E"/>
    <s v="Affaire O"/>
    <x v="0"/>
    <x v="0"/>
    <x v="0"/>
    <n v="10"/>
    <s v="U"/>
    <m/>
    <m/>
    <s v="1/H"/>
    <d v="2022-03-14T00:00:00"/>
    <d v="2022-03-15T00:00:00"/>
    <d v="2022-03-15T00:00:00"/>
    <d v="2022-03-15T00:00:00"/>
    <n v="29719.06"/>
    <d v="2022-03-18T00:00:00"/>
    <n v="4"/>
  </r>
  <r>
    <s v="743"/>
    <d v="2022-03-11T00:00:00"/>
    <s v="199.99"/>
    <d v="2022-03-11T00:00:00"/>
    <s v="Entreprise E"/>
    <s v="Affaire O"/>
    <x v="0"/>
    <x v="0"/>
    <x v="0"/>
    <n v="10"/>
    <s v="U"/>
    <m/>
    <m/>
    <s v="1/H"/>
    <d v="2022-03-14T00:00:00"/>
    <d v="2022-03-15T00:00:00"/>
    <d v="2022-03-15T00:00:00"/>
    <d v="2022-03-15T00:00:00"/>
    <n v="5856"/>
    <d v="2022-03-18T00:00:00"/>
    <n v="4"/>
  </r>
  <r>
    <s v="744"/>
    <d v="2022-03-11T00:00:00"/>
    <s v="955.99"/>
    <d v="2022-03-11T00:00:00"/>
    <s v="Entreprise E"/>
    <s v="Affaire O"/>
    <x v="0"/>
    <x v="0"/>
    <x v="0"/>
    <n v="10"/>
    <s v="U"/>
    <m/>
    <m/>
    <s v="1/H"/>
    <d v="2022-03-14T00:00:00"/>
    <d v="2022-03-15T00:00:00"/>
    <d v="2022-03-15T00:00:00"/>
    <d v="2022-03-15T00:00:00"/>
    <n v="5856"/>
    <d v="2022-03-18T00:00:00"/>
    <n v="4"/>
  </r>
  <r>
    <s v="746"/>
    <d v="2022-03-11T00:00:00"/>
    <s v="-"/>
    <d v="2022-03-11T00:00:00"/>
    <s v="Entreprise M"/>
    <s v="Affaire O"/>
    <x v="0"/>
    <x v="1"/>
    <x v="81"/>
    <n v="10"/>
    <s v="U"/>
    <m/>
    <m/>
    <s v="1/H"/>
    <d v="2022-03-14T00:00:00"/>
    <d v="2022-03-15T00:00:00"/>
    <d v="2022-03-16T00:00:00"/>
    <d v="2022-03-17T00:00:00"/>
    <n v="113511.37"/>
    <d v="2022-03-22T00:00:00"/>
    <n v="8"/>
  </r>
  <r>
    <s v="747"/>
    <d v="2022-03-11T00:00:00"/>
    <s v="17"/>
    <d v="2022-03-11T00:00:00"/>
    <s v="Entreprise M"/>
    <s v="Affaire O"/>
    <x v="0"/>
    <x v="1"/>
    <x v="156"/>
    <n v="10"/>
    <s v="U"/>
    <m/>
    <m/>
    <s v="1/H"/>
    <d v="2022-03-14T00:00:00"/>
    <d v="2022-03-15T00:00:00"/>
    <d v="2022-03-16T00:00:00"/>
    <d v="2022-03-17T00:00:00"/>
    <n v="22375"/>
    <d v="2022-03-22T00:00:00"/>
    <n v="8"/>
  </r>
  <r>
    <s v="748"/>
    <d v="2022-03-11T00:00:00"/>
    <s v="147.99"/>
    <d v="2022-03-11T00:00:00"/>
    <s v="Entreprise E"/>
    <s v="Affaire O"/>
    <x v="0"/>
    <x v="1"/>
    <x v="83"/>
    <n v="10"/>
    <s v="U"/>
    <m/>
    <m/>
    <s v="1/H"/>
    <d v="2022-03-14T00:00:00"/>
    <d v="2022-03-15T00:00:00"/>
    <d v="2022-03-16T00:00:00"/>
    <d v="2022-03-17T00:00:00"/>
    <n v="18977.64"/>
    <d v="2022-03-22T00:00:00"/>
    <n v="8"/>
  </r>
  <r>
    <s v="749"/>
    <d v="2022-03-11T00:00:00"/>
    <s v="-"/>
    <d v="2022-03-11T00:00:00"/>
    <s v="Entreprise E"/>
    <s v="Affaire O"/>
    <x v="0"/>
    <x v="0"/>
    <x v="0"/>
    <n v="10"/>
    <s v="U"/>
    <m/>
    <m/>
    <s v="1/H"/>
    <d v="2022-03-11T00:00:00"/>
    <d v="2022-03-23T00:00:00"/>
    <m/>
    <m/>
    <n v="1728401.88"/>
    <d v="2022-04-05T00:00:00"/>
    <n v="25"/>
  </r>
  <r>
    <s v="75"/>
    <d v="2022-01-10T00:00:00"/>
    <s v="9591-19-3151"/>
    <d v="2022-01-10T00:00:00"/>
    <s v="Entreprise M"/>
    <s v="Affaire A"/>
    <x v="0"/>
    <x v="34"/>
    <x v="155"/>
    <n v="10"/>
    <s v="L"/>
    <m/>
    <m/>
    <s v="1/D"/>
    <m/>
    <m/>
    <m/>
    <m/>
    <m/>
    <m/>
    <n v="0"/>
  </r>
  <r>
    <s v="750"/>
    <d v="2022-03-14T00:00:00"/>
    <s v="CA9955586/JR/mb"/>
    <d v="2022-03-14T00:00:00"/>
    <s v="Entreprise E"/>
    <s v="Affaire O"/>
    <x v="0"/>
    <x v="0"/>
    <x v="0"/>
    <n v="10"/>
    <s v="U"/>
    <m/>
    <m/>
    <s v="1/H"/>
    <d v="2022-03-14T00:00:00"/>
    <d v="2022-03-15T00:00:00"/>
    <d v="2022-03-15T00:00:00"/>
    <d v="2022-03-15T00:00:00"/>
    <n v="10077.6"/>
    <d v="2022-03-18T00:00:00"/>
    <n v="4"/>
  </r>
  <r>
    <s v="751"/>
    <d v="2022-03-14T00:00:00"/>
    <n v="1599555366"/>
    <d v="2022-03-14T00:00:00"/>
    <s v="Entreprise A"/>
    <s v="Affaire A"/>
    <x v="0"/>
    <x v="0"/>
    <x v="0"/>
    <n v="10"/>
    <s v="B"/>
    <m/>
    <m/>
    <s v="1/J"/>
    <d v="2021-02-16T00:00:00"/>
    <d v="2021-03-18T00:00:00"/>
    <m/>
    <d v="2021-03-17T00:00:00"/>
    <n v="1440"/>
    <d v="2022-03-25T00:00:00"/>
    <n v="402"/>
  </r>
  <r>
    <s v="752"/>
    <d v="2022-03-14T00:00:00"/>
    <n v="1599555367"/>
    <d v="2022-03-14T00:00:00"/>
    <s v="Entreprise A"/>
    <s v="Affaire O"/>
    <x v="0"/>
    <x v="0"/>
    <x v="0"/>
    <n v="10"/>
    <s v="C"/>
    <m/>
    <m/>
    <s v="1/A"/>
    <d v="2022-03-23T00:00:00"/>
    <d v="2022-03-25T00:00:00"/>
    <d v="2022-03-25T00:00:00"/>
    <d v="2022-03-25T00:00:00"/>
    <n v="3480"/>
    <d v="2022-03-28T00:00:00"/>
    <n v="5"/>
  </r>
  <r>
    <s v="753"/>
    <d v="2022-03-14T00:00:00"/>
    <n v="1599555365"/>
    <d v="2022-03-14T00:00:00"/>
    <s v="Entreprise A"/>
    <s v="Affaire B"/>
    <x v="2"/>
    <x v="0"/>
    <x v="0"/>
    <n v="10"/>
    <s v="B"/>
    <m/>
    <m/>
    <s v="1/D"/>
    <d v="2022-03-17T00:00:00"/>
    <m/>
    <d v="2022-03-22T00:00:00"/>
    <d v="2022-03-22T00:00:00"/>
    <n v="1234.28"/>
    <d v="2022-03-23T00:00:00"/>
    <n v="6"/>
  </r>
  <r>
    <s v="754"/>
    <d v="2022-03-14T00:00:00"/>
    <s v="CA9953559"/>
    <d v="2022-03-14T00:00:00"/>
    <s v="Entreprise Q"/>
    <s v="Affaire A"/>
    <x v="0"/>
    <x v="0"/>
    <x v="0"/>
    <n v="10"/>
    <s v="U"/>
    <m/>
    <m/>
    <s v="1/H"/>
    <d v="2022-03-14T00:00:00"/>
    <m/>
    <m/>
    <d v="2022-03-24T00:00:00"/>
    <n v="1560"/>
    <d v="2022-03-28T00:00:00"/>
    <n v="14"/>
  </r>
  <r>
    <s v="755"/>
    <d v="2022-03-14T00:00:00"/>
    <s v="13558RI99555153"/>
    <d v="2022-03-14T00:00:00"/>
    <s v="Entreprise Q"/>
    <s v="Affaire B"/>
    <x v="2"/>
    <x v="0"/>
    <x v="0"/>
    <n v="10"/>
    <s v="B"/>
    <m/>
    <m/>
    <s v="1/D"/>
    <d v="2022-03-17T00:00:00"/>
    <d v="2022-03-21T00:00:00"/>
    <d v="2022-03-22T00:00:00"/>
    <d v="2022-03-22T00:00:00"/>
    <n v="28952.080000000002"/>
    <d v="2022-03-23T00:00:00"/>
    <n v="6"/>
  </r>
  <r>
    <s v="756"/>
    <d v="2022-03-14T00:00:00"/>
    <s v="9953A53543"/>
    <d v="2022-03-14T00:00:00"/>
    <s v="Entreprise M"/>
    <s v="Affaire O"/>
    <x v="0"/>
    <x v="0"/>
    <x v="31"/>
    <n v="10"/>
    <s v="C"/>
    <m/>
    <m/>
    <s v="1/A"/>
    <d v="2022-03-23T00:00:00"/>
    <d v="2022-03-25T00:00:00"/>
    <d v="2022-03-25T00:00:00"/>
    <d v="2022-03-25T00:00:00"/>
    <n v="223.2"/>
    <d v="2022-03-28T00:00:00"/>
    <n v="5"/>
  </r>
  <r>
    <s v="757"/>
    <d v="2022-03-14T00:00:00"/>
    <n v="95995354"/>
    <d v="2022-03-14T00:00:00"/>
    <s v="Entreprise M"/>
    <s v="Affaire O"/>
    <x v="0"/>
    <x v="0"/>
    <x v="0"/>
    <n v="10"/>
    <s v="U"/>
    <m/>
    <m/>
    <s v="1/H"/>
    <d v="2022-03-14T00:00:00"/>
    <d v="2022-03-15T00:00:00"/>
    <d v="2022-03-15T00:00:00"/>
    <d v="2022-03-15T00:00:00"/>
    <n v="18186.72"/>
    <d v="2022-03-18T00:00:00"/>
    <n v="4"/>
  </r>
  <r>
    <s v="760"/>
    <d v="2022-03-15T00:00:00"/>
    <s v="C91-5915"/>
    <d v="2022-03-15T00:00:00"/>
    <s v="Entreprise E"/>
    <s v="Affaire B"/>
    <x v="2"/>
    <x v="0"/>
    <x v="31"/>
    <n v="10"/>
    <s v="W"/>
    <m/>
    <m/>
    <s v="1/F"/>
    <d v="2022-03-16T00:00:00"/>
    <d v="2022-03-16T00:00:00"/>
    <d v="2022-03-16T00:00:00"/>
    <d v="2022-03-17T00:00:00"/>
    <n v="70951.03"/>
    <m/>
    <n v="0"/>
  </r>
  <r>
    <s v="761"/>
    <d v="2022-03-15T00:00:00"/>
    <n v="9954753"/>
    <d v="2022-03-15T00:00:00"/>
    <s v="Entreprise C"/>
    <s v="Affaire O"/>
    <x v="0"/>
    <x v="0"/>
    <x v="31"/>
    <n v="10"/>
    <s v="C"/>
    <m/>
    <m/>
    <s v="1/A"/>
    <d v="2022-03-23T00:00:00"/>
    <d v="2022-03-25T00:00:00"/>
    <d v="2022-03-25T00:00:00"/>
    <d v="2022-03-25T00:00:00"/>
    <n v="5445"/>
    <d v="2022-03-28T00:00:00"/>
    <n v="5"/>
  </r>
  <r>
    <s v="763"/>
    <d v="2022-03-15T00:00:00"/>
    <n v="395694"/>
    <d v="2022-03-15T00:00:00"/>
    <s v="Entreprise M"/>
    <s v="Affaire O"/>
    <x v="0"/>
    <x v="22"/>
    <x v="157"/>
    <n v="10"/>
    <s v="U"/>
    <m/>
    <m/>
    <s v="1/H"/>
    <d v="2022-03-15T00:00:00"/>
    <d v="2022-03-15T00:00:00"/>
    <d v="2022-03-16T00:00:00"/>
    <d v="2022-03-17T00:00:00"/>
    <n v="21322.2"/>
    <d v="2022-03-22T00:00:00"/>
    <n v="7"/>
  </r>
  <r>
    <s v="764"/>
    <d v="2022-03-08T00:00:00"/>
    <s v="569"/>
    <d v="2022-03-08T00:00:00"/>
    <s v="Entreprise M"/>
    <s v="Affaire B"/>
    <x v="2"/>
    <x v="0"/>
    <x v="31"/>
    <n v="10"/>
    <s v="B"/>
    <m/>
    <m/>
    <s v="1/G"/>
    <d v="2022-03-08T00:00:00"/>
    <d v="2022-03-15T00:00:00"/>
    <d v="2022-03-17T00:00:00"/>
    <d v="2022-03-17T00:00:00"/>
    <n v="16853.759999999998"/>
    <d v="2022-03-18T00:00:00"/>
    <n v="10"/>
  </r>
  <r>
    <s v="766"/>
    <d v="2022-03-16T00:00:00"/>
    <s v="-"/>
    <d v="2022-03-16T00:00:00"/>
    <s v="Entreprise M"/>
    <s v="Affaire C"/>
    <x v="1"/>
    <x v="1"/>
    <x v="103"/>
    <n v="10"/>
    <s v="P"/>
    <m/>
    <m/>
    <s v="1/E"/>
    <d v="2022-03-21T00:00:00"/>
    <d v="2022-03-24T00:00:00"/>
    <d v="2022-03-28T00:00:00"/>
    <d v="2022-03-28T00:00:00"/>
    <n v="107159.22"/>
    <m/>
    <n v="0"/>
  </r>
  <r>
    <s v="767"/>
    <d v="2022-03-16T00:00:00"/>
    <s v="-"/>
    <d v="2022-03-16T00:00:00"/>
    <s v="Entreprise M"/>
    <s v="Affaire C"/>
    <x v="1"/>
    <x v="26"/>
    <x v="0"/>
    <n v="10"/>
    <s v="P"/>
    <m/>
    <m/>
    <s v="1/D"/>
    <m/>
    <m/>
    <m/>
    <m/>
    <m/>
    <m/>
    <n v="0"/>
  </r>
  <r>
    <s v="769"/>
    <d v="2022-03-15T00:00:00"/>
    <s v="C91-5916"/>
    <d v="2022-03-15T00:00:00"/>
    <s v="Entreprise E"/>
    <s v="Affaire B"/>
    <x v="2"/>
    <x v="0"/>
    <x v="31"/>
    <n v="10"/>
    <s v="W"/>
    <m/>
    <m/>
    <s v="1/F"/>
    <d v="2022-03-16T00:00:00"/>
    <d v="2022-03-16T00:00:00"/>
    <d v="2022-03-16T00:00:00"/>
    <d v="2022-03-17T00:00:00"/>
    <n v="70951.03"/>
    <m/>
    <n v="0"/>
  </r>
  <r>
    <s v="770"/>
    <d v="2022-03-23T00:00:00"/>
    <s v="CM9955655"/>
    <d v="2022-03-23T00:00:00"/>
    <s v="Entreprise Q"/>
    <s v="Affaire B"/>
    <x v="2"/>
    <x v="1"/>
    <x v="6"/>
    <n v="10"/>
    <s v="B"/>
    <m/>
    <m/>
    <s v="1/G"/>
    <d v="2022-03-23T00:00:00"/>
    <d v="2022-03-25T00:00:00"/>
    <d v="2022-03-28T00:00:00"/>
    <d v="2022-03-29T00:00:00"/>
    <n v="10121.23"/>
    <d v="2022-03-30T00:00:00"/>
    <n v="7"/>
  </r>
  <r>
    <s v="771"/>
    <d v="2022-03-21T00:00:00"/>
    <s v="9119 TRAVA943 1 JR ES"/>
    <d v="2022-03-21T00:00:00"/>
    <s v="Entreprise G"/>
    <s v="Affaire C"/>
    <x v="1"/>
    <x v="1"/>
    <x v="33"/>
    <n v="10"/>
    <s v="P"/>
    <m/>
    <m/>
    <s v="1/E"/>
    <d v="2022-03-23T00:00:00"/>
    <d v="2022-03-23T00:00:00"/>
    <d v="2022-03-29T00:00:00"/>
    <d v="2022-03-30T00:00:00"/>
    <n v="167537.29"/>
    <m/>
    <n v="0"/>
  </r>
  <r>
    <s v="772"/>
    <d v="2022-03-16T00:00:00"/>
    <s v="-"/>
    <d v="2022-03-16T00:00:00"/>
    <s v="Entreprise M"/>
    <s v="Affaire C"/>
    <x v="1"/>
    <x v="1"/>
    <x v="45"/>
    <n v="10"/>
    <s v="P"/>
    <m/>
    <m/>
    <s v="1/E"/>
    <d v="2022-03-21T00:00:00"/>
    <d v="2022-03-24T00:00:00"/>
    <d v="2022-03-29T00:00:00"/>
    <d v="2022-03-30T00:00:00"/>
    <n v="637519.31999999995"/>
    <d v="2022-04-01T00:00:00"/>
    <n v="11"/>
  </r>
  <r>
    <s v="773"/>
    <d v="2022-03-16T00:00:00"/>
    <s v="-"/>
    <d v="2022-03-16T00:00:00"/>
    <s v="Entreprise Q"/>
    <s v="Affaire C"/>
    <x v="1"/>
    <x v="1"/>
    <x v="76"/>
    <n v="10"/>
    <s v="P"/>
    <m/>
    <m/>
    <s v="1/E"/>
    <d v="2022-03-21T00:00:00"/>
    <d v="2022-03-24T00:00:00"/>
    <d v="2022-03-28T00:00:00"/>
    <d v="2022-03-28T00:00:00"/>
    <n v="105552.77"/>
    <d v="2022-03-29T00:00:00"/>
    <n v="8"/>
  </r>
  <r>
    <s v="777"/>
    <d v="2022-03-17T00:00:00"/>
    <n v="9158611"/>
    <d v="2022-03-17T00:00:00"/>
    <s v="Entreprise M"/>
    <s v="Affaire S"/>
    <x v="3"/>
    <x v="0"/>
    <x v="31"/>
    <n v="10"/>
    <s v="L"/>
    <m/>
    <m/>
    <m/>
    <d v="2022-04-25T00:00:00"/>
    <m/>
    <m/>
    <m/>
    <m/>
    <m/>
    <n v="0"/>
  </r>
  <r>
    <s v="778"/>
    <d v="2022-03-17T00:00:00"/>
    <s v="9953U155555"/>
    <d v="2022-03-17T00:00:00"/>
    <s v="Entreprise Q"/>
    <s v="Affaire C"/>
    <x v="1"/>
    <x v="0"/>
    <x v="31"/>
    <n v="10"/>
    <s v="W"/>
    <m/>
    <m/>
    <s v="1/F"/>
    <d v="2022-03-18T00:00:00"/>
    <d v="2022-03-23T00:00:00"/>
    <d v="2022-03-28T00:00:00"/>
    <d v="2022-03-29T00:00:00"/>
    <n v="264.36"/>
    <d v="2022-03-30T00:00:00"/>
    <n v="12"/>
  </r>
  <r>
    <s v="779"/>
    <d v="2022-03-17T00:00:00"/>
    <s v="9953U155558"/>
    <d v="2022-03-17T00:00:00"/>
    <s v="Entreprise Q"/>
    <s v="Affaire B"/>
    <x v="2"/>
    <x v="0"/>
    <x v="0"/>
    <n v="10"/>
    <s v="B"/>
    <m/>
    <m/>
    <s v="1/D"/>
    <d v="2022-03-17T00:00:00"/>
    <d v="2022-03-21T00:00:00"/>
    <d v="2022-03-22T00:00:00"/>
    <d v="2022-03-22T00:00:00"/>
    <n v="13658.4"/>
    <d v="2022-03-23T00:00:00"/>
    <n v="6"/>
  </r>
  <r>
    <s v="78"/>
    <d v="2022-01-10T00:00:00"/>
    <n v="4535359663"/>
    <d v="2022-01-10T00:00:00"/>
    <s v="Entreprise G"/>
    <s v="Affaire C"/>
    <x v="1"/>
    <x v="0"/>
    <x v="0"/>
    <n v="10"/>
    <s v="R"/>
    <m/>
    <m/>
    <s v="1/W"/>
    <d v="2022-01-13T00:00:00"/>
    <d v="2022-01-13T00:00:00"/>
    <d v="2022-01-13T00:00:00"/>
    <d v="2022-01-13T00:00:00"/>
    <n v="304.61"/>
    <d v="2022-01-17T00:00:00"/>
    <n v="4"/>
  </r>
  <r>
    <s v="780"/>
    <d v="2022-03-17T00:00:00"/>
    <s v="9953U155516"/>
    <d v="2022-03-17T00:00:00"/>
    <s v="Entreprise Q"/>
    <s v="Affaire O"/>
    <x v="0"/>
    <x v="0"/>
    <x v="0"/>
    <n v="10"/>
    <s v="U"/>
    <m/>
    <m/>
    <s v="1/H"/>
    <d v="2022-03-17T00:00:00"/>
    <d v="2022-03-21T00:00:00"/>
    <d v="2022-03-21T00:00:00"/>
    <d v="2022-03-21T00:00:00"/>
    <n v="4224"/>
    <d v="2022-03-23T00:00:00"/>
    <n v="6"/>
  </r>
  <r>
    <s v="781"/>
    <d v="2022-03-17T00:00:00"/>
    <s v="9953U155517"/>
    <d v="2022-03-17T00:00:00"/>
    <s v="Entreprise Q"/>
    <s v="Affaire O"/>
    <x v="0"/>
    <x v="0"/>
    <x v="0"/>
    <n v="10"/>
    <s v="B"/>
    <m/>
    <m/>
    <s v="1/D"/>
    <d v="2022-03-17T00:00:00"/>
    <d v="2022-03-21T00:00:00"/>
    <d v="2022-03-22T00:00:00"/>
    <d v="2022-03-22T00:00:00"/>
    <n v="4587.6000000000004"/>
    <d v="2022-03-23T00:00:00"/>
    <n v="6"/>
  </r>
  <r>
    <s v="782"/>
    <d v="2022-03-17T00:00:00"/>
    <s v="9953U155518"/>
    <d v="2022-03-17T00:00:00"/>
    <s v="Entreprise Q"/>
    <s v="Affaire O"/>
    <x v="0"/>
    <x v="0"/>
    <x v="0"/>
    <n v="10"/>
    <s v="U"/>
    <m/>
    <m/>
    <s v="1/H"/>
    <d v="2022-03-17T00:00:00"/>
    <d v="2022-03-21T00:00:00"/>
    <d v="2022-03-21T00:00:00"/>
    <d v="2022-03-21T00:00:00"/>
    <n v="3348"/>
    <d v="2022-03-23T00:00:00"/>
    <n v="6"/>
  </r>
  <r>
    <s v="784"/>
    <d v="2022-03-14T00:00:00"/>
    <n v="1599555368"/>
    <d v="2022-03-14T00:00:00"/>
    <s v="Entreprise A"/>
    <s v="Affaire A"/>
    <x v="0"/>
    <x v="0"/>
    <x v="0"/>
    <n v="10"/>
    <s v="B"/>
    <m/>
    <m/>
    <s v="1/E"/>
    <d v="2022-03-23T00:00:00"/>
    <d v="2022-03-25T00:00:00"/>
    <m/>
    <m/>
    <n v="1020"/>
    <m/>
    <n v="0"/>
  </r>
  <r>
    <s v="785"/>
    <d v="2022-03-17T00:00:00"/>
    <n v="9955453"/>
    <d v="2022-03-17T00:00:00"/>
    <s v="Entreprise C"/>
    <s v="Affaire O"/>
    <x v="0"/>
    <x v="0"/>
    <x v="0"/>
    <n v="10"/>
    <s v="C"/>
    <m/>
    <m/>
    <s v="1/A"/>
    <d v="2022-03-23T00:00:00"/>
    <d v="2022-03-25T00:00:00"/>
    <d v="2022-03-25T00:00:00"/>
    <d v="2022-03-25T00:00:00"/>
    <n v="712.56"/>
    <d v="2022-03-28T00:00:00"/>
    <n v="5"/>
  </r>
  <r>
    <s v="79"/>
    <d v="2022-01-10T00:00:00"/>
    <s v="CA5516468"/>
    <d v="2022-01-10T00:00:00"/>
    <s v="Entreprise C"/>
    <s v="Affaire O"/>
    <x v="0"/>
    <x v="0"/>
    <x v="0"/>
    <n v="10"/>
    <s v="U"/>
    <m/>
    <m/>
    <s v="1/H"/>
    <d v="2022-01-10T00:00:00"/>
    <d v="2022-01-13T00:00:00"/>
    <d v="2022-01-13T00:00:00"/>
    <d v="2022-01-13T00:00:00"/>
    <n v="5397.6"/>
    <d v="2022-01-19T00:00:00"/>
    <n v="9"/>
  </r>
  <r>
    <s v="791"/>
    <d v="2022-03-17T00:00:00"/>
    <s v="vodo/9599/1969"/>
    <d v="2022-03-17T00:00:00"/>
    <s v="Entreprise M"/>
    <s v="Affaire B"/>
    <x v="2"/>
    <x v="0"/>
    <x v="0"/>
    <n v="10"/>
    <s v="B"/>
    <m/>
    <m/>
    <s v="1/D"/>
    <d v="2022-03-18T00:00:00"/>
    <d v="2022-03-21T00:00:00"/>
    <d v="2022-03-22T00:00:00"/>
    <d v="2022-03-22T00:00:00"/>
    <n v="2779.2"/>
    <d v="2022-03-23T00:00:00"/>
    <n v="5"/>
  </r>
  <r>
    <s v="793"/>
    <d v="2022-03-18T00:00:00"/>
    <s v="9599-535"/>
    <d v="2022-03-18T00:00:00"/>
    <s v="Entreprise Q"/>
    <s v="Affaire B"/>
    <x v="2"/>
    <x v="1"/>
    <x v="78"/>
    <n v="10"/>
    <s v="B"/>
    <m/>
    <m/>
    <s v="1/D"/>
    <d v="2022-03-22T00:00:00"/>
    <d v="2022-03-22T00:00:00"/>
    <d v="2022-03-23T00:00:00"/>
    <d v="2022-03-24T00:00:00"/>
    <n v="170775.08"/>
    <d v="2022-03-25T00:00:00"/>
    <n v="3"/>
  </r>
  <r>
    <s v="794"/>
    <d v="2022-03-18T00:00:00"/>
    <s v="9599-537"/>
    <d v="2022-03-18T00:00:00"/>
    <s v="Entreprise Q"/>
    <s v="Affaire A"/>
    <x v="0"/>
    <x v="1"/>
    <x v="158"/>
    <n v="10"/>
    <s v="B"/>
    <m/>
    <m/>
    <s v="1/J"/>
    <d v="2022-03-23T00:00:00"/>
    <d v="2022-03-25T00:00:00"/>
    <m/>
    <d v="2022-04-22T00:00:00"/>
    <n v="10434"/>
    <d v="2022-04-25T00:00:00"/>
    <n v="33"/>
  </r>
  <r>
    <s v="795"/>
    <d v="2022-03-18T00:00:00"/>
    <s v="CA9953513"/>
    <d v="2022-03-18T00:00:00"/>
    <s v="Entreprise Q"/>
    <s v="Affaire A"/>
    <x v="0"/>
    <x v="0"/>
    <x v="0"/>
    <n v="10"/>
    <s v="U"/>
    <m/>
    <m/>
    <s v="1/H"/>
    <d v="2022-03-21T00:00:00"/>
    <d v="2022-03-23T00:00:00"/>
    <m/>
    <m/>
    <n v="2760"/>
    <d v="2022-03-28T00:00:00"/>
    <n v="7"/>
  </r>
  <r>
    <s v="798"/>
    <d v="2022-03-18T00:00:00"/>
    <n v="95999919"/>
    <d v="2022-03-18T00:00:00"/>
    <s v="Entreprise Q"/>
    <s v="Affaire O"/>
    <x v="0"/>
    <x v="0"/>
    <x v="0"/>
    <n v="10"/>
    <s v="U"/>
    <m/>
    <m/>
    <s v="1/H"/>
    <d v="2022-03-21T00:00:00"/>
    <d v="2022-03-23T00:00:00"/>
    <d v="2022-03-24T00:00:00"/>
    <d v="2022-03-25T00:00:00"/>
    <n v="382.8"/>
    <d v="2022-03-29T00:00:00"/>
    <n v="8"/>
  </r>
  <r>
    <s v="8"/>
    <d v="2022-01-03T00:00:00"/>
    <n v="91551381"/>
    <d v="2022-01-03T00:00:00"/>
    <s v="Entreprise V"/>
    <s v="Affaire B"/>
    <x v="2"/>
    <x v="1"/>
    <x v="34"/>
    <n v="10"/>
    <s v="P"/>
    <m/>
    <m/>
    <s v="1/E"/>
    <d v="2022-01-14T00:00:00"/>
    <d v="2022-01-19T00:00:00"/>
    <d v="2021-01-19T00:00:00"/>
    <d v="2022-01-20T00:00:00"/>
    <n v="484.8"/>
    <d v="2022-01-24T00:00:00"/>
    <n v="10"/>
  </r>
  <r>
    <s v="80"/>
    <d v="2022-01-10T00:00:00"/>
    <n v="61175434"/>
    <d v="2022-01-10T00:00:00"/>
    <s v="Entreprise G"/>
    <s v="Affaire C"/>
    <x v="1"/>
    <x v="0"/>
    <x v="0"/>
    <n v="10"/>
    <s v="R"/>
    <m/>
    <m/>
    <s v="1/W"/>
    <d v="2022-04-13T00:00:00"/>
    <d v="2022-04-13T00:00:00"/>
    <d v="2022-04-13T00:00:00"/>
    <d v="2022-04-15T00:00:00"/>
    <n v="276.64999999999998"/>
    <d v="2022-04-20T00:00:00"/>
    <n v="7"/>
  </r>
  <r>
    <s v="800"/>
    <d v="2022-03-18T00:00:00"/>
    <s v="C1995919"/>
    <d v="2022-03-18T00:00:00"/>
    <s v="Entreprise Q"/>
    <s v="Affaire C"/>
    <x v="1"/>
    <x v="0"/>
    <x v="0"/>
    <n v="10"/>
    <s v="R"/>
    <m/>
    <m/>
    <s v="1/W"/>
    <d v="2022-04-13T00:00:00"/>
    <d v="2022-04-13T00:00:00"/>
    <d v="2022-04-13T00:00:00"/>
    <d v="2022-04-19T00:00:00"/>
    <n v="343.73"/>
    <d v="2022-04-20T00:00:00"/>
    <n v="7"/>
  </r>
  <r>
    <s v="801"/>
    <d v="2022-03-18T00:00:00"/>
    <n v="9959598"/>
    <d v="2022-03-18T00:00:00"/>
    <s v="Entreprise G"/>
    <s v="Affaire C"/>
    <x v="1"/>
    <x v="1"/>
    <x v="46"/>
    <n v="10"/>
    <s v="P"/>
    <m/>
    <m/>
    <s v="1/E"/>
    <d v="2022-03-21T00:00:00"/>
    <d v="2022-03-24T00:00:00"/>
    <d v="2022-03-28T00:00:00"/>
    <d v="2022-03-28T00:00:00"/>
    <n v="180524.32"/>
    <d v="2022-03-29T00:00:00"/>
    <n v="8"/>
  </r>
  <r>
    <s v="802"/>
    <d v="2022-03-18T00:00:00"/>
    <n v="995955545"/>
    <d v="2022-03-18T00:00:00"/>
    <s v="Entreprise Q"/>
    <s v="Affaire C"/>
    <x v="1"/>
    <x v="1"/>
    <x v="129"/>
    <n v="10"/>
    <s v="P"/>
    <m/>
    <m/>
    <s v="1/E"/>
    <d v="2022-03-21T00:00:00"/>
    <d v="2022-03-24T00:00:00"/>
    <m/>
    <m/>
    <n v="181298.51"/>
    <m/>
    <n v="0"/>
  </r>
  <r>
    <s v="803"/>
    <d v="2022-03-18T00:00:00"/>
    <s v="DP-54"/>
    <d v="2022-03-18T00:00:00"/>
    <s v="Entreprise C"/>
    <s v="Affaire B"/>
    <x v="2"/>
    <x v="1"/>
    <x v="20"/>
    <n v="10"/>
    <s v="P"/>
    <m/>
    <m/>
    <s v="1/E"/>
    <d v="2022-03-21T00:00:00"/>
    <d v="2022-03-25T00:00:00"/>
    <d v="2022-03-29T00:00:00"/>
    <d v="2022-03-30T00:00:00"/>
    <n v="925041.22"/>
    <d v="2022-04-07T00:00:00"/>
    <n v="17"/>
  </r>
  <r>
    <s v="805"/>
    <d v="2022-03-21T00:00:00"/>
    <s v="5"/>
    <d v="2022-03-21T00:00:00"/>
    <s v="Entreprise M"/>
    <s v="Affaire C"/>
    <x v="1"/>
    <x v="1"/>
    <x v="102"/>
    <n v="10"/>
    <s v="P"/>
    <m/>
    <m/>
    <s v="1/E"/>
    <d v="2022-03-21T00:00:00"/>
    <d v="2022-03-24T00:00:00"/>
    <d v="2022-03-28T00:00:00"/>
    <d v="2022-03-28T00:00:00"/>
    <n v="76637.710000000006"/>
    <d v="2022-03-29T00:00:00"/>
    <n v="8"/>
  </r>
  <r>
    <s v="806"/>
    <d v="2022-03-18T00:00:00"/>
    <n v="158"/>
    <d v="2022-03-18T00:00:00"/>
    <s v="Entreprise Q"/>
    <s v="Affaire O"/>
    <x v="0"/>
    <x v="0"/>
    <x v="0"/>
    <n v="10"/>
    <s v="U"/>
    <m/>
    <m/>
    <s v="1/H"/>
    <d v="2022-03-21T00:00:00"/>
    <d v="2022-03-23T00:00:00"/>
    <d v="2022-03-24T00:00:00"/>
    <d v="2022-03-24T00:00:00"/>
    <n v="4320"/>
    <d v="2022-03-25T00:00:00"/>
    <n v="4"/>
  </r>
  <r>
    <s v="808"/>
    <d v="2022-03-18T00:00:00"/>
    <s v="C1953319539897"/>
    <d v="2022-03-18T00:00:00"/>
    <s v="Entreprise M"/>
    <s v="Affaire O"/>
    <x v="0"/>
    <x v="0"/>
    <x v="0"/>
    <n v="10"/>
    <s v="U"/>
    <m/>
    <m/>
    <s v="1/H"/>
    <d v="2022-03-21T00:00:00"/>
    <d v="2022-03-23T00:00:00"/>
    <d v="2022-03-24T00:00:00"/>
    <d v="2022-03-24T00:00:00"/>
    <n v="780"/>
    <d v="2022-03-25T00:00:00"/>
    <n v="4"/>
  </r>
  <r>
    <s v="809"/>
    <d v="2022-03-18T00:00:00"/>
    <s v="C1953313539843"/>
    <d v="2022-03-18T00:00:00"/>
    <s v="Entreprise M"/>
    <s v="Affaire O"/>
    <x v="0"/>
    <x v="0"/>
    <x v="0"/>
    <n v="10"/>
    <s v="U"/>
    <m/>
    <m/>
    <s v="1/H"/>
    <d v="2022-03-21T00:00:00"/>
    <d v="2022-03-23T00:00:00"/>
    <d v="2022-03-24T00:00:00"/>
    <d v="2022-03-24T00:00:00"/>
    <n v="1560"/>
    <d v="2022-03-25T00:00:00"/>
    <n v="4"/>
  </r>
  <r>
    <s v="810"/>
    <d v="2022-03-18T00:00:00"/>
    <s v="GV/9599/513/H5931/M"/>
    <d v="2022-03-18T00:00:00"/>
    <s v="Entreprise V"/>
    <s v="Affaire S"/>
    <x v="3"/>
    <x v="39"/>
    <x v="44"/>
    <n v="10"/>
    <s v="C"/>
    <m/>
    <m/>
    <s v="1/A"/>
    <d v="2022-03-22T00:00:00"/>
    <d v="2022-03-24T00:00:00"/>
    <d v="2022-03-25T00:00:00"/>
    <d v="2022-03-25T00:00:00"/>
    <n v="48525.46"/>
    <d v="2022-03-28T00:00:00"/>
    <n v="6"/>
  </r>
  <r>
    <s v="811"/>
    <d v="2022-03-18T00:00:00"/>
    <s v="-"/>
    <d v="2022-03-18T00:00:00"/>
    <s v="Entreprise Q"/>
    <s v="Affaire S"/>
    <x v="3"/>
    <x v="1"/>
    <x v="11"/>
    <n v="10"/>
    <s v="C"/>
    <m/>
    <m/>
    <s v="1/A"/>
    <d v="2022-03-22T00:00:00"/>
    <m/>
    <m/>
    <d v="2022-03-31T00:00:00"/>
    <n v="2305948.4"/>
    <d v="2022-04-01T00:00:00"/>
    <n v="10"/>
  </r>
  <r>
    <s v="812"/>
    <d v="2022-03-18T00:00:00"/>
    <s v="-"/>
    <d v="2022-03-18T00:00:00"/>
    <s v="Entreprise Q"/>
    <s v="Affaire S"/>
    <x v="3"/>
    <x v="1"/>
    <x v="11"/>
    <n v="10"/>
    <s v="C"/>
    <m/>
    <m/>
    <s v="1/A"/>
    <d v="2022-03-22T00:00:00"/>
    <m/>
    <m/>
    <d v="2022-03-31T00:00:00"/>
    <n v="2305948.4"/>
    <d v="2022-04-01T00:00:00"/>
    <n v="10"/>
  </r>
  <r>
    <s v="813"/>
    <d v="2022-03-18T00:00:00"/>
    <n v="93356"/>
    <d v="2022-03-18T00:00:00"/>
    <s v="Entreprise A"/>
    <s v="Affaire O"/>
    <x v="0"/>
    <x v="0"/>
    <x v="0"/>
    <n v="10"/>
    <s v="U"/>
    <m/>
    <m/>
    <s v="1/H"/>
    <d v="2022-03-21T00:00:00"/>
    <d v="2022-03-23T00:00:00"/>
    <d v="2022-03-24T00:00:00"/>
    <d v="2022-03-28T00:00:00"/>
    <n v="2640"/>
    <d v="2022-03-29T00:00:00"/>
    <n v="8"/>
  </r>
  <r>
    <s v="815"/>
    <d v="2022-03-21T00:00:00"/>
    <s v="91NG455"/>
    <d v="2022-03-21T00:00:00"/>
    <s v="Entreprise E"/>
    <s v="Affaire S"/>
    <x v="3"/>
    <x v="28"/>
    <x v="159"/>
    <n v="10"/>
    <s v="C"/>
    <m/>
    <m/>
    <s v="1/A"/>
    <d v="2022-03-23T00:00:00"/>
    <d v="2022-03-25T00:00:00"/>
    <d v="2022-03-28T00:00:00"/>
    <d v="2022-03-28T00:00:00"/>
    <n v="2400"/>
    <d v="2022-03-29T00:00:00"/>
    <n v="6"/>
  </r>
  <r>
    <s v="816"/>
    <d v="2022-03-21T00:00:00"/>
    <s v="53 99 14"/>
    <d v="2022-03-21T00:00:00"/>
    <s v="Entreprise M"/>
    <s v="Affaire B"/>
    <x v="2"/>
    <x v="0"/>
    <x v="0"/>
    <n v="10"/>
    <s v="B"/>
    <m/>
    <m/>
    <s v="1/J"/>
    <d v="2022-03-23T00:00:00"/>
    <d v="2022-03-25T00:00:00"/>
    <d v="2022-04-06T00:00:00"/>
    <d v="2022-04-07T00:00:00"/>
    <n v="837"/>
    <d v="2022-04-11T00:00:00"/>
    <n v="19"/>
  </r>
  <r>
    <s v="817"/>
    <d v="2022-03-21T00:00:00"/>
    <n v="9599649"/>
    <d v="2022-03-21T00:00:00"/>
    <s v="Entreprise Q"/>
    <s v="Affaire C"/>
    <x v="1"/>
    <x v="1"/>
    <x v="35"/>
    <n v="10"/>
    <s v="C"/>
    <m/>
    <m/>
    <s v="1/A"/>
    <d v="2022-03-23T00:00:00"/>
    <d v="2022-03-25T00:00:00"/>
    <d v="2022-03-28T00:00:00"/>
    <d v="2022-05-04T00:00:00"/>
    <n v="1962"/>
    <d v="2022-05-05T00:00:00"/>
    <n v="43"/>
  </r>
  <r>
    <s v="82"/>
    <d v="2022-01-10T00:00:00"/>
    <s v="DP-59"/>
    <d v="2022-01-10T00:00:00"/>
    <s v="Entreprise C"/>
    <s v="Affaire B"/>
    <x v="2"/>
    <x v="1"/>
    <x v="20"/>
    <n v="10"/>
    <s v="P"/>
    <m/>
    <m/>
    <s v="1/E"/>
    <d v="2022-01-17T00:00:00"/>
    <d v="2022-01-18T00:00:00"/>
    <d v="2022-01-19T00:00:00"/>
    <d v="2022-01-20T00:00:00"/>
    <n v="150718.91"/>
    <d v="2022-01-24T00:00:00"/>
    <n v="7"/>
  </r>
  <r>
    <s v="822"/>
    <d v="2022-03-21T00:00:00"/>
    <n v="99555997"/>
    <d v="2022-03-21T00:00:00"/>
    <s v="Entreprise V"/>
    <s v="Affaire B"/>
    <x v="2"/>
    <x v="1"/>
    <x v="34"/>
    <n v="10"/>
    <s v="B"/>
    <m/>
    <m/>
    <s v="1/D"/>
    <d v="2022-03-23T00:00:00"/>
    <d v="2022-03-23T00:00:00"/>
    <d v="2022-03-24T00:00:00"/>
    <d v="2022-03-24T00:00:00"/>
    <n v="1392"/>
    <d v="2022-03-25T00:00:00"/>
    <n v="2"/>
  </r>
  <r>
    <s v="823"/>
    <d v="2022-03-21T00:00:00"/>
    <s v="9959 TRAVA943 3 JR ES"/>
    <d v="2022-03-21T00:00:00"/>
    <s v="Entreprise G"/>
    <s v="Affaire C"/>
    <x v="1"/>
    <x v="1"/>
    <x v="33"/>
    <n v="10"/>
    <s v="P"/>
    <m/>
    <m/>
    <s v="1/E"/>
    <d v="2022-03-23T00:00:00"/>
    <d v="2022-03-23T00:00:00"/>
    <d v="2022-03-29T00:00:00"/>
    <d v="2022-03-30T00:00:00"/>
    <n v="167537.29"/>
    <d v="2022-04-01T00:00:00"/>
    <n v="9"/>
  </r>
  <r>
    <s v="825"/>
    <d v="2022-03-21T00:00:00"/>
    <n v="1599555398"/>
    <d v="2022-03-21T00:00:00"/>
    <s v="Entreprise A"/>
    <s v="Affaire S"/>
    <x v="3"/>
    <x v="0"/>
    <x v="0"/>
    <n v="10"/>
    <s v="C"/>
    <m/>
    <m/>
    <s v="1/A"/>
    <d v="2022-03-23T00:00:00"/>
    <d v="2022-03-25T00:00:00"/>
    <d v="2022-03-25T00:00:00"/>
    <d v="2022-03-25T00:00:00"/>
    <n v="2100"/>
    <d v="2022-03-29T00:00:00"/>
    <n v="6"/>
  </r>
  <r>
    <s v="826"/>
    <d v="2022-03-21T00:00:00"/>
    <n v="1599555399"/>
    <d v="2022-03-21T00:00:00"/>
    <s v="Entreprise A"/>
    <s v="Affaire O"/>
    <x v="0"/>
    <x v="0"/>
    <x v="0"/>
    <n v="10"/>
    <s v="C"/>
    <m/>
    <m/>
    <s v="1/A"/>
    <d v="2022-04-04T00:00:00"/>
    <d v="2022-04-04T00:00:00"/>
    <d v="2022-04-04T00:00:00"/>
    <d v="2022-04-04T00:00:00"/>
    <n v="1200"/>
    <d v="2022-04-11T00:00:00"/>
    <n v="7"/>
  </r>
  <r>
    <s v="827"/>
    <d v="2022-03-21T00:00:00"/>
    <n v="596"/>
    <d v="2022-03-21T00:00:00"/>
    <s v="Entreprise Q"/>
    <s v="Affaire O"/>
    <x v="0"/>
    <x v="0"/>
    <x v="0"/>
    <n v="10"/>
    <s v="U"/>
    <m/>
    <m/>
    <s v="1/H"/>
    <d v="2022-03-22T00:00:00"/>
    <d v="2022-03-23T00:00:00"/>
    <d v="2022-03-24T00:00:00"/>
    <d v="2022-03-30T00:00:00"/>
    <n v="29268"/>
    <d v="2022-04-01T00:00:00"/>
    <n v="10"/>
  </r>
  <r>
    <s v="831"/>
    <d v="2022-03-22T00:00:00"/>
    <s v="C99/53/514"/>
    <d v="2022-03-22T00:00:00"/>
    <s v="Entreprise Q"/>
    <s v="Affaire B"/>
    <x v="2"/>
    <x v="29"/>
    <x v="40"/>
    <n v="10"/>
    <s v="B"/>
    <m/>
    <m/>
    <s v="1/D"/>
    <d v="2022-03-23T00:00:00"/>
    <d v="2022-03-25T00:00:00"/>
    <d v="2022-03-29T00:00:00"/>
    <d v="2022-03-30T00:00:00"/>
    <n v="9540"/>
    <d v="2022-04-01T00:00:00"/>
    <n v="9"/>
  </r>
  <r>
    <s v="832"/>
    <d v="2022-03-22T00:00:00"/>
    <s v="C99/53/599"/>
    <d v="2022-03-22T00:00:00"/>
    <s v="Entreprise Q"/>
    <s v="Affaire O"/>
    <x v="0"/>
    <x v="2"/>
    <x v="41"/>
    <n v="10"/>
    <s v="U"/>
    <m/>
    <m/>
    <s v="1/H"/>
    <d v="2022-03-23T00:00:00"/>
    <d v="2022-03-23T00:00:00"/>
    <d v="2022-05-03T00:00:00"/>
    <d v="2022-05-04T00:00:00"/>
    <n v="15607.47"/>
    <d v="2022-05-05T00:00:00"/>
    <n v="43"/>
  </r>
  <r>
    <s v="833"/>
    <d v="2022-03-22T00:00:00"/>
    <s v="C99/53/595"/>
    <d v="2022-03-22T00:00:00"/>
    <s v="Entreprise Q"/>
    <s v="Affaire S"/>
    <x v="3"/>
    <x v="0"/>
    <x v="0"/>
    <n v="10"/>
    <s v="P"/>
    <m/>
    <m/>
    <m/>
    <m/>
    <m/>
    <m/>
    <m/>
    <m/>
    <m/>
    <n v="0"/>
  </r>
  <r>
    <s v="835"/>
    <d v="2022-03-23T00:00:00"/>
    <s v="13558RI99555117"/>
    <d v="2022-03-23T00:00:00"/>
    <s v="Entreprise Q"/>
    <s v="Affaire C"/>
    <x v="1"/>
    <x v="0"/>
    <x v="160"/>
    <n v="10"/>
    <s v="P"/>
    <m/>
    <m/>
    <s v="1/E"/>
    <d v="2022-05-04T00:00:00"/>
    <d v="2022-05-05T00:00:00"/>
    <d v="2022-05-06T00:00:00"/>
    <d v="2022-05-09T00:00:00"/>
    <n v="303351.06"/>
    <d v="2022-05-12T00:00:00"/>
    <n v="8"/>
  </r>
  <r>
    <s v="836"/>
    <d v="2022-03-23T00:00:00"/>
    <s v="13558RI99555119"/>
    <d v="2022-03-23T00:00:00"/>
    <s v="Entreprise Q"/>
    <s v="Affaire C"/>
    <x v="1"/>
    <x v="0"/>
    <x v="36"/>
    <n v="10"/>
    <s v="P"/>
    <m/>
    <m/>
    <s v="1/D"/>
    <m/>
    <m/>
    <m/>
    <m/>
    <m/>
    <m/>
    <n v="0"/>
  </r>
  <r>
    <s v="840"/>
    <d v="2022-03-23T00:00:00"/>
    <n v="9535895"/>
    <d v="2022-03-23T00:00:00"/>
    <s v="Entreprise G"/>
    <s v="Affaire C"/>
    <x v="1"/>
    <x v="0"/>
    <x v="0"/>
    <n v="10"/>
    <s v="R"/>
    <m/>
    <m/>
    <s v="1/W"/>
    <d v="2022-04-13T00:00:00"/>
    <d v="2022-04-13T00:00:00"/>
    <d v="2022-04-13T00:00:00"/>
    <d v="2022-04-19T00:00:00"/>
    <n v="2242.8000000000002"/>
    <d v="2022-04-20T00:00:00"/>
    <n v="7"/>
  </r>
  <r>
    <s v="841"/>
    <d v="2022-03-23T00:00:00"/>
    <s v="1698331"/>
    <d v="2022-03-23T00:00:00"/>
    <s v="Entreprise G"/>
    <s v="Affaire C"/>
    <x v="1"/>
    <x v="0"/>
    <x v="0"/>
    <n v="10"/>
    <s v="R"/>
    <m/>
    <m/>
    <s v="1/W"/>
    <d v="2022-04-13T00:00:00"/>
    <d v="2022-04-13T00:00:00"/>
    <d v="2022-04-13T00:00:00"/>
    <d v="2022-04-19T00:00:00"/>
    <n v="291.18"/>
    <d v="2022-04-20T00:00:00"/>
    <n v="7"/>
  </r>
  <r>
    <s v="845"/>
    <d v="2022-03-24T00:00:00"/>
    <s v="C519658"/>
    <d v="2022-03-24T00:00:00"/>
    <s v="Entreprise V"/>
    <s v="Affaire C"/>
    <x v="1"/>
    <x v="0"/>
    <x v="0"/>
    <n v="10"/>
    <s v="P"/>
    <m/>
    <m/>
    <s v="1/E"/>
    <d v="2022-03-28T00:00:00"/>
    <d v="2022-03-30T00:00:00"/>
    <m/>
    <d v="2022-03-30T00:00:00"/>
    <n v="1543.62"/>
    <d v="2022-04-01T00:00:00"/>
    <n v="4"/>
  </r>
  <r>
    <s v="846"/>
    <d v="2022-03-24T00:00:00"/>
    <n v="99555359"/>
    <d v="2022-03-24T00:00:00"/>
    <s v="Entreprise V"/>
    <s v="Affaire S"/>
    <x v="3"/>
    <x v="1"/>
    <x v="34"/>
    <n v="10"/>
    <s v="C"/>
    <m/>
    <m/>
    <s v="1/A"/>
    <d v="2022-03-24T00:00:00"/>
    <d v="2022-03-25T00:00:00"/>
    <d v="2022-03-31T00:00:00"/>
    <d v="2022-03-31T00:00:00"/>
    <n v="23260.42"/>
    <d v="2022-04-01T00:00:00"/>
    <n v="8"/>
  </r>
  <r>
    <s v="847"/>
    <d v="2022-03-28T00:00:00"/>
    <s v="59/9599-C595"/>
    <d v="2022-03-28T00:00:00"/>
    <s v="Entreprise M"/>
    <s v="Affaire B"/>
    <x v="2"/>
    <x v="3"/>
    <x v="161"/>
    <n v="10"/>
    <s v="B"/>
    <m/>
    <m/>
    <s v="1/G"/>
    <d v="2022-03-29T00:00:00"/>
    <d v="2022-04-01T00:00:00"/>
    <d v="2022-05-06T00:00:00"/>
    <d v="2022-05-09T00:00:00"/>
    <n v="1579.93"/>
    <d v="2022-05-11T00:00:00"/>
    <n v="43"/>
  </r>
  <r>
    <s v="848"/>
    <d v="2022-03-24T00:00:00"/>
    <n v="5555535"/>
    <d v="2022-03-24T00:00:00"/>
    <s v="Entreprise Q"/>
    <s v="Affaire O"/>
    <x v="0"/>
    <x v="0"/>
    <x v="0"/>
    <n v="10"/>
    <s v="U"/>
    <m/>
    <m/>
    <s v="1/H"/>
    <d v="2022-03-24T00:00:00"/>
    <d v="2022-03-25T00:00:00"/>
    <d v="2022-03-29T00:00:00"/>
    <d v="2022-03-30T00:00:00"/>
    <n v="3477.6"/>
    <d v="2022-04-01T00:00:00"/>
    <n v="8"/>
  </r>
  <r>
    <s v="849"/>
    <d v="2022-03-24T00:00:00"/>
    <n v="7984997"/>
    <d v="2022-03-24T00:00:00"/>
    <s v="Entreprise Q"/>
    <s v="Affaire C"/>
    <x v="1"/>
    <x v="1"/>
    <x v="162"/>
    <n v="10"/>
    <s v="BE"/>
    <m/>
    <m/>
    <s v="1/D"/>
    <m/>
    <m/>
    <m/>
    <m/>
    <m/>
    <m/>
    <n v="0"/>
  </r>
  <r>
    <s v="85"/>
    <d v="2022-01-10T00:00:00"/>
    <n v="9591195515"/>
    <d v="2022-01-10T00:00:00"/>
    <s v="Entreprise A"/>
    <s v="Affaire O"/>
    <x v="0"/>
    <x v="0"/>
    <x v="0"/>
    <n v="10"/>
    <s v="U"/>
    <m/>
    <m/>
    <s v="1/H"/>
    <d v="2022-01-10T00:00:00"/>
    <d v="2022-01-13T00:00:00"/>
    <d v="2022-01-13T00:00:00"/>
    <d v="2022-01-13T00:00:00"/>
    <n v="6840"/>
    <d v="2022-01-19T00:00:00"/>
    <n v="9"/>
  </r>
  <r>
    <s v="850"/>
    <d v="2022-03-24T00:00:00"/>
    <n v="99555359"/>
    <d v="2022-03-24T00:00:00"/>
    <s v="Entreprise V"/>
    <s v="Affaire B"/>
    <x v="2"/>
    <x v="0"/>
    <x v="0"/>
    <n v="10"/>
    <s v="P"/>
    <m/>
    <m/>
    <s v="1/E"/>
    <d v="2022-03-28T00:00:00"/>
    <d v="2022-03-30T00:00:00"/>
    <d v="2022-04-11T00:00:00"/>
    <d v="2022-04-12T00:00:00"/>
    <n v="2021.4"/>
    <m/>
    <n v="0"/>
  </r>
  <r>
    <s v="851"/>
    <d v="2022-03-25T00:00:00"/>
    <s v="9599/5159/411"/>
    <d v="2022-03-25T00:00:00"/>
    <s v="Entreprise B"/>
    <s v="Affaire B"/>
    <x v="2"/>
    <x v="1"/>
    <x v="163"/>
    <n v="10"/>
    <s v="B"/>
    <m/>
    <m/>
    <s v="1/D"/>
    <d v="2022-04-05T00:00:00"/>
    <d v="2022-04-06T00:00:00"/>
    <m/>
    <d v="2022-04-25T00:00:00"/>
    <n v="33070.18"/>
    <d v="2022-04-27T00:00:00"/>
    <n v="22"/>
  </r>
  <r>
    <s v="852"/>
    <d v="2022-03-25T00:00:00"/>
    <s v="9599/5919/411"/>
    <d v="2022-03-25T00:00:00"/>
    <s v="Entreprise B"/>
    <s v="Affaire B"/>
    <x v="2"/>
    <x v="1"/>
    <x v="163"/>
    <n v="10"/>
    <s v="B"/>
    <m/>
    <m/>
    <s v="1/D"/>
    <d v="2022-04-05T00:00:00"/>
    <d v="2022-04-06T00:00:00"/>
    <m/>
    <d v="2022-04-25T00:00:00"/>
    <n v="33070.18"/>
    <d v="2022-04-27T00:00:00"/>
    <n v="22"/>
  </r>
  <r>
    <s v="853"/>
    <d v="2022-03-25T00:00:00"/>
    <s v="-"/>
    <d v="2022-03-25T00:00:00"/>
    <s v="Entreprise G"/>
    <s v="Affaire B"/>
    <x v="2"/>
    <x v="34"/>
    <x v="164"/>
    <n v="10"/>
    <s v="B"/>
    <m/>
    <m/>
    <s v="1/G"/>
    <d v="2022-03-28T00:00:00"/>
    <d v="2022-04-01T00:00:00"/>
    <d v="2022-04-07T00:00:00"/>
    <d v="2022-04-08T00:00:00"/>
    <n v="23618.81"/>
    <d v="2022-04-11T00:00:00"/>
    <n v="14"/>
  </r>
  <r>
    <s v="854"/>
    <d v="2022-03-25T00:00:00"/>
    <n v="5555531"/>
    <d v="2022-03-25T00:00:00"/>
    <s v="Entreprise Q"/>
    <s v="Affaire O"/>
    <x v="0"/>
    <x v="0"/>
    <x v="0"/>
    <n v="10"/>
    <s v="B"/>
    <m/>
    <m/>
    <s v="1/D"/>
    <d v="2022-03-28T00:00:00"/>
    <d v="2022-03-30T00:00:00"/>
    <m/>
    <d v="2022-03-31T00:00:00"/>
    <n v="20688"/>
    <d v="2022-04-01T00:00:00"/>
    <n v="4"/>
  </r>
  <r>
    <s v="858"/>
    <d v="2022-03-25T00:00:00"/>
    <s v="B.99.593"/>
    <d v="2022-03-25T00:00:00"/>
    <s v="Entreprise E"/>
    <s v="Affaire B"/>
    <x v="2"/>
    <x v="0"/>
    <x v="0"/>
    <n v="10"/>
    <s v="B"/>
    <m/>
    <m/>
    <s v="1/G"/>
    <d v="2022-03-31T00:00:00"/>
    <d v="2022-04-04T00:00:00"/>
    <d v="2022-04-04T00:00:00"/>
    <d v="2022-04-01T00:00:00"/>
    <n v="2618.4"/>
    <d v="2022-04-11T00:00:00"/>
    <n v="11"/>
  </r>
  <r>
    <s v="861"/>
    <d v="2022-03-25T00:00:00"/>
    <n v="1599555513"/>
    <d v="2022-03-25T00:00:00"/>
    <s v="Entreprise A"/>
    <s v="Affaire B"/>
    <x v="2"/>
    <x v="0"/>
    <x v="0"/>
    <n v="10"/>
    <s v="W"/>
    <m/>
    <m/>
    <s v="1/F"/>
    <d v="2022-03-28T00:00:00"/>
    <d v="2022-03-30T00:00:00"/>
    <d v="2022-04-08T00:00:00"/>
    <d v="2022-03-30T00:00:00"/>
    <n v="6084"/>
    <d v="2022-04-11T00:00:00"/>
    <n v="14"/>
  </r>
  <r>
    <s v="862"/>
    <d v="2022-04-07T00:00:00"/>
    <n v="9668"/>
    <d v="2022-04-07T00:00:00"/>
    <s v="Entreprise E"/>
    <s v="Affaire A"/>
    <x v="0"/>
    <x v="28"/>
    <x v="165"/>
    <n v="10"/>
    <s v="M"/>
    <m/>
    <m/>
    <s v="1/E"/>
    <d v="2022-04-11T00:00:00"/>
    <d v="2022-04-14T00:00:00"/>
    <m/>
    <m/>
    <n v="2700"/>
    <m/>
    <n v="0"/>
  </r>
  <r>
    <s v="863"/>
    <d v="2022-03-25T00:00:00"/>
    <s v="GV/9599/514/H5931/M"/>
    <d v="2022-03-25T00:00:00"/>
    <s v="Entreprise V"/>
    <s v="Affaire S"/>
    <x v="3"/>
    <x v="19"/>
    <x v="44"/>
    <n v="10"/>
    <s v="C"/>
    <m/>
    <m/>
    <m/>
    <m/>
    <m/>
    <m/>
    <m/>
    <m/>
    <m/>
    <n v="0"/>
  </r>
  <r>
    <s v="864"/>
    <d v="2022-03-25T00:00:00"/>
    <s v="CA9953518"/>
    <d v="2022-03-25T00:00:00"/>
    <s v="Entreprise Q"/>
    <s v="Affaire A"/>
    <x v="0"/>
    <x v="0"/>
    <x v="0"/>
    <n v="10"/>
    <s v="U"/>
    <m/>
    <m/>
    <s v="1/H"/>
    <d v="2022-03-28T00:00:00"/>
    <d v="2022-03-30T00:00:00"/>
    <m/>
    <d v="2022-03-30T00:00:00"/>
    <n v="429"/>
    <d v="2022-04-01T00:00:00"/>
    <n v="4"/>
  </r>
  <r>
    <s v="865"/>
    <d v="2022-03-25T00:00:00"/>
    <s v="CA9953535"/>
    <d v="2022-03-25T00:00:00"/>
    <s v="Entreprise Q"/>
    <s v="Affaire O"/>
    <x v="0"/>
    <x v="0"/>
    <x v="0"/>
    <n v="10"/>
    <s v="U"/>
    <m/>
    <m/>
    <s v="1/H"/>
    <d v="2022-03-28T00:00:00"/>
    <d v="2022-03-30T00:00:00"/>
    <m/>
    <d v="2022-03-30T00:00:00"/>
    <n v="1500"/>
    <d v="2022-04-01T00:00:00"/>
    <n v="4"/>
  </r>
  <r>
    <s v="868"/>
    <d v="2022-03-25T00:00:00"/>
    <s v="M.99.595"/>
    <d v="2022-03-25T00:00:00"/>
    <s v="Entreprise M"/>
    <s v="Affaire C"/>
    <x v="1"/>
    <x v="13"/>
    <x v="19"/>
    <n v="10"/>
    <s v="P"/>
    <m/>
    <m/>
    <s v="1/E"/>
    <d v="2022-03-28T00:00:00"/>
    <d v="2022-04-01T00:00:00"/>
    <m/>
    <d v="2022-04-25T00:00:00"/>
    <n v="6240"/>
    <d v="2022-04-27T00:00:00"/>
    <n v="30"/>
  </r>
  <r>
    <s v="87"/>
    <d v="2022-01-11T00:00:00"/>
    <s v="1115.91"/>
    <d v="2022-01-11T00:00:00"/>
    <s v="Entreprise E"/>
    <s v="Affaire O"/>
    <x v="0"/>
    <x v="1"/>
    <x v="166"/>
    <n v="10"/>
    <s v="U"/>
    <m/>
    <m/>
    <s v="1/H"/>
    <d v="2022-01-18T00:00:00"/>
    <d v="2022-01-20T00:00:00"/>
    <d v="2022-01-21T00:00:00"/>
    <d v="2022-01-21T00:00:00"/>
    <n v="84638.52"/>
    <d v="2022-01-25T00:00:00"/>
    <n v="7"/>
  </r>
  <r>
    <s v="871"/>
    <d v="2022-03-28T00:00:00"/>
    <n v="99555395"/>
    <d v="2022-03-28T00:00:00"/>
    <s v="Entreprise V"/>
    <s v="Affaire S"/>
    <x v="3"/>
    <x v="1"/>
    <x v="34"/>
    <n v="10"/>
    <s v="C"/>
    <m/>
    <m/>
    <s v="1/A"/>
    <d v="2022-04-04T00:00:00"/>
    <d v="2022-04-04T00:00:00"/>
    <d v="2022-05-06T00:00:00"/>
    <d v="2022-05-09T00:00:00"/>
    <n v="10761.62"/>
    <d v="2022-05-11T00:00:00"/>
    <n v="37"/>
  </r>
  <r>
    <s v="872"/>
    <d v="2022-03-28T00:00:00"/>
    <s v="9"/>
    <d v="2022-03-28T00:00:00"/>
    <s v="Entreprise Q"/>
    <s v="Affaire C"/>
    <x v="1"/>
    <x v="1"/>
    <x v="42"/>
    <n v="10"/>
    <s v="B"/>
    <m/>
    <m/>
    <s v="1/G"/>
    <d v="2022-03-29T00:00:00"/>
    <d v="2022-04-01T00:00:00"/>
    <d v="2022-04-07T00:00:00"/>
    <d v="2022-04-08T00:00:00"/>
    <n v="104370.6"/>
    <d v="2022-04-11T00:00:00"/>
    <n v="13"/>
  </r>
  <r>
    <s v="876"/>
    <d v="2022-03-28T00:00:00"/>
    <s v="9953/5599"/>
    <d v="2022-03-28T00:00:00"/>
    <s v="Entreprise Q"/>
    <s v="Affaire C"/>
    <x v="1"/>
    <x v="0"/>
    <x v="0"/>
    <n v="10"/>
    <s v="P"/>
    <m/>
    <m/>
    <s v="1/E"/>
    <d v="2022-04-04T00:00:00"/>
    <d v="2022-04-05T00:00:00"/>
    <d v="2022-04-15T00:00:00"/>
    <d v="2022-04-20T00:00:00"/>
    <n v="2161.1999999999998"/>
    <d v="2022-04-21T00:00:00"/>
    <n v="17"/>
  </r>
  <r>
    <s v="877"/>
    <d v="2022-03-28T00:00:00"/>
    <s v="9953/5654"/>
    <d v="2022-03-28T00:00:00"/>
    <s v="Entreprise Q"/>
    <s v="Affaire B"/>
    <x v="2"/>
    <x v="0"/>
    <x v="0"/>
    <n v="10"/>
    <s v="U"/>
    <m/>
    <m/>
    <s v="1/H"/>
    <d v="2022-03-28T00:00:00"/>
    <d v="2022-03-30T00:00:00"/>
    <m/>
    <d v="2022-03-30T00:00:00"/>
    <n v="1929.42"/>
    <d v="2022-04-05T00:00:00"/>
    <n v="8"/>
  </r>
  <r>
    <s v="878"/>
    <d v="2022-03-28T00:00:00"/>
    <n v="9599537995178"/>
    <d v="2022-03-28T00:00:00"/>
    <s v="Entreprise C"/>
    <s v="Affaire O"/>
    <x v="0"/>
    <x v="0"/>
    <x v="0"/>
    <n v="10"/>
    <s v="U"/>
    <m/>
    <m/>
    <s v="1/H"/>
    <d v="2022-03-28T00:00:00"/>
    <d v="2022-03-30T00:00:00"/>
    <m/>
    <d v="2022-03-30T00:00:00"/>
    <n v="1362.53"/>
    <d v="2022-04-01T00:00:00"/>
    <n v="4"/>
  </r>
  <r>
    <s v="879"/>
    <d v="2022-03-28T00:00:00"/>
    <n v="9599537995179"/>
    <d v="2022-03-28T00:00:00"/>
    <s v="Entreprise C"/>
    <s v="Affaire O"/>
    <x v="0"/>
    <x v="0"/>
    <x v="0"/>
    <n v="10"/>
    <s v="U"/>
    <m/>
    <m/>
    <s v="1/H"/>
    <d v="2022-03-28T00:00:00"/>
    <d v="2022-03-30T00:00:00"/>
    <m/>
    <d v="2022-03-30T00:00:00"/>
    <n v="5237.32"/>
    <d v="2022-04-01T00:00:00"/>
    <n v="4"/>
  </r>
  <r>
    <s v="88"/>
    <d v="2022-01-11T00:00:00"/>
    <s v="16"/>
    <d v="2022-01-11T00:00:00"/>
    <s v="Entreprise M"/>
    <s v="Affaire O"/>
    <x v="0"/>
    <x v="1"/>
    <x v="156"/>
    <n v="10"/>
    <s v="U"/>
    <m/>
    <m/>
    <s v="1/H"/>
    <d v="2022-01-18T00:00:00"/>
    <d v="2022-01-20T00:00:00"/>
    <d v="2022-01-21T00:00:00"/>
    <d v="2022-01-21T00:00:00"/>
    <n v="51336"/>
    <d v="2022-01-25T00:00:00"/>
    <n v="7"/>
  </r>
  <r>
    <s v="880"/>
    <d v="2022-03-28T00:00:00"/>
    <s v="CC9599.195.53"/>
    <d v="2022-03-28T00:00:00"/>
    <s v="Entreprise B"/>
    <s v="Affaire O"/>
    <x v="0"/>
    <x v="0"/>
    <x v="0"/>
    <n v="10"/>
    <s v="U"/>
    <m/>
    <m/>
    <s v="1/H"/>
    <d v="2022-03-29T00:00:00"/>
    <d v="2022-04-01T00:00:00"/>
    <d v="2021-04-04T00:00:00"/>
    <d v="2022-04-04T00:00:00"/>
    <n v="20868"/>
    <d v="2022-04-05T00:00:00"/>
    <n v="7"/>
  </r>
  <r>
    <s v="882"/>
    <d v="2022-03-28T00:00:00"/>
    <s v="99 ASSISTAN51 99 NG"/>
    <d v="2022-03-28T00:00:00"/>
    <s v="Entreprise V"/>
    <s v="Affaire B"/>
    <x v="2"/>
    <x v="0"/>
    <x v="0"/>
    <n v="10"/>
    <s v="W"/>
    <m/>
    <m/>
    <s v="1/D"/>
    <m/>
    <m/>
    <m/>
    <m/>
    <m/>
    <m/>
    <n v="0"/>
  </r>
  <r>
    <s v="883"/>
    <d v="2022-03-28T00:00:00"/>
    <s v="3"/>
    <d v="2022-03-28T00:00:00"/>
    <s v="Entreprise G"/>
    <s v="Affaire B"/>
    <x v="2"/>
    <x v="1"/>
    <x v="153"/>
    <n v="10"/>
    <s v="U"/>
    <m/>
    <m/>
    <s v="1/H"/>
    <d v="2022-03-29T00:00:00"/>
    <d v="2022-04-01T00:00:00"/>
    <d v="2021-04-04T00:00:00"/>
    <d v="2022-04-04T00:00:00"/>
    <n v="38453.19"/>
    <d v="2022-04-05T00:00:00"/>
    <n v="7"/>
  </r>
  <r>
    <s v="885"/>
    <d v="2022-03-28T00:00:00"/>
    <s v="CN/cn-9451-185399"/>
    <d v="2022-03-28T00:00:00"/>
    <s v="Entreprise M"/>
    <s v="Affaire B"/>
    <x v="2"/>
    <x v="0"/>
    <x v="31"/>
    <n v="10"/>
    <s v="B"/>
    <m/>
    <m/>
    <s v="1/D"/>
    <d v="2022-03-29T00:00:00"/>
    <d v="2022-03-30T00:00:00"/>
    <d v="2022-04-01T00:00:00"/>
    <d v="2022-04-04T00:00:00"/>
    <n v="650"/>
    <d v="2022-04-05T00:00:00"/>
    <n v="7"/>
  </r>
  <r>
    <s v="886"/>
    <d v="2022-03-28T00:00:00"/>
    <s v="C515539545"/>
    <d v="2022-03-28T00:00:00"/>
    <s v="Entreprise D"/>
    <s v="Affaire O"/>
    <x v="0"/>
    <x v="0"/>
    <x v="0"/>
    <n v="10"/>
    <s v="C"/>
    <m/>
    <m/>
    <s v="1/A"/>
    <d v="2022-04-13T00:00:00"/>
    <d v="2022-04-15T00:00:00"/>
    <m/>
    <d v="2022-04-22T00:00:00"/>
    <n v="2098.44"/>
    <d v="2022-04-25T00:00:00"/>
    <n v="12"/>
  </r>
  <r>
    <s v="887"/>
    <d v="2022-03-29T00:00:00"/>
    <s v="9599-C559"/>
    <d v="2022-03-29T00:00:00"/>
    <s v="Entreprise M"/>
    <s v="Affaire B"/>
    <x v="2"/>
    <x v="0"/>
    <x v="36"/>
    <n v="10"/>
    <s v="B"/>
    <m/>
    <m/>
    <s v="1/D"/>
    <m/>
    <m/>
    <m/>
    <m/>
    <m/>
    <m/>
    <n v="0"/>
  </r>
  <r>
    <s v="888"/>
    <d v="2022-03-29T00:00:00"/>
    <s v="C911534539869"/>
    <d v="2022-03-29T00:00:00"/>
    <s v="Entreprise M"/>
    <s v="Affaire C"/>
    <x v="1"/>
    <x v="0"/>
    <x v="0"/>
    <n v="10"/>
    <s v="W"/>
    <m/>
    <m/>
    <s v="1/F"/>
    <d v="2022-04-04T00:00:00"/>
    <d v="2022-04-04T00:00:00"/>
    <d v="2022-04-07T00:00:00"/>
    <d v="2022-04-04T00:00:00"/>
    <n v="2640"/>
    <d v="2022-04-12T00:00:00"/>
    <n v="8"/>
  </r>
  <r>
    <s v="889"/>
    <d v="2022-03-29T00:00:00"/>
    <s v="C911535539875"/>
    <d v="2022-03-29T00:00:00"/>
    <s v="Entreprise M"/>
    <s v="Affaire C"/>
    <x v="1"/>
    <x v="0"/>
    <x v="0"/>
    <n v="10"/>
    <s v="W"/>
    <m/>
    <m/>
    <s v="1/F"/>
    <d v="2022-04-04T00:00:00"/>
    <d v="2022-04-04T00:00:00"/>
    <d v="2022-04-07T00:00:00"/>
    <d v="2022-04-04T00:00:00"/>
    <n v="2640"/>
    <d v="2022-04-12T00:00:00"/>
    <n v="8"/>
  </r>
  <r>
    <s v="89"/>
    <d v="2022-01-11T00:00:00"/>
    <n v="15"/>
    <d v="2022-01-11T00:00:00"/>
    <s v="Entreprise V"/>
    <s v="Affaire O"/>
    <x v="0"/>
    <x v="1"/>
    <x v="84"/>
    <n v="10"/>
    <s v="U"/>
    <m/>
    <m/>
    <s v="1/H"/>
    <d v="2022-01-18T00:00:00"/>
    <d v="2022-01-20T00:00:00"/>
    <d v="2022-01-21T00:00:00"/>
    <d v="2022-01-21T00:00:00"/>
    <n v="323759.78000000003"/>
    <d v="2022-01-25T00:00:00"/>
    <n v="7"/>
  </r>
  <r>
    <s v="890"/>
    <d v="2022-03-29T00:00:00"/>
    <s v="C911535539871"/>
    <d v="2022-03-29T00:00:00"/>
    <s v="Entreprise M"/>
    <s v="Affaire C"/>
    <x v="1"/>
    <x v="0"/>
    <x v="0"/>
    <n v="10"/>
    <s v="W"/>
    <m/>
    <m/>
    <s v="1/F"/>
    <d v="2022-04-04T00:00:00"/>
    <d v="2022-04-04T00:00:00"/>
    <d v="2022-04-07T00:00:00"/>
    <d v="2022-04-04T00:00:00"/>
    <n v="3300"/>
    <d v="2022-04-12T00:00:00"/>
    <n v="8"/>
  </r>
  <r>
    <s v="891"/>
    <d v="2022-03-29T00:00:00"/>
    <s v="C911535539879"/>
    <d v="2022-03-29T00:00:00"/>
    <s v="Entreprise M"/>
    <s v="Affaire C"/>
    <x v="1"/>
    <x v="0"/>
    <x v="0"/>
    <n v="10"/>
    <s v="W"/>
    <m/>
    <m/>
    <s v="1/F"/>
    <d v="2022-04-04T00:00:00"/>
    <d v="2022-04-04T00:00:00"/>
    <d v="2022-04-07T00:00:00"/>
    <d v="2022-04-04T00:00:00"/>
    <n v="3300"/>
    <d v="2022-04-12T00:00:00"/>
    <n v="8"/>
  </r>
  <r>
    <s v="892"/>
    <d v="2022-03-29T00:00:00"/>
    <n v="995351153"/>
    <d v="2022-03-29T00:00:00"/>
    <s v="Entreprise Q"/>
    <s v="Affaire O"/>
    <x v="0"/>
    <x v="0"/>
    <x v="0"/>
    <n v="10"/>
    <s v="U"/>
    <m/>
    <m/>
    <s v="1/H"/>
    <d v="2022-03-29T00:00:00"/>
    <d v="2022-03-30T00:00:00"/>
    <m/>
    <d v="2022-03-30T00:00:00"/>
    <n v="650.4"/>
    <d v="2022-04-05T00:00:00"/>
    <n v="7"/>
  </r>
  <r>
    <s v="895"/>
    <d v="2022-03-29T00:00:00"/>
    <n v="199"/>
    <d v="2022-03-29T00:00:00"/>
    <s v="Entreprise C"/>
    <s v="Affaire O"/>
    <x v="0"/>
    <x v="26"/>
    <x v="31"/>
    <n v="10"/>
    <m/>
    <m/>
    <m/>
    <s v="1/D"/>
    <m/>
    <m/>
    <m/>
    <m/>
    <m/>
    <m/>
    <n v="0"/>
  </r>
  <r>
    <s v="896"/>
    <d v="2022-03-29T00:00:00"/>
    <n v="158"/>
    <d v="2022-03-29T00:00:00"/>
    <s v="Entreprise C"/>
    <s v="Affaire O"/>
    <x v="0"/>
    <x v="26"/>
    <x v="31"/>
    <n v="10"/>
    <m/>
    <m/>
    <m/>
    <s v="1/D"/>
    <m/>
    <m/>
    <m/>
    <m/>
    <m/>
    <m/>
    <n v="0"/>
  </r>
  <r>
    <s v="897"/>
    <d v="2022-03-28T00:00:00"/>
    <s v="CC9599.191.53"/>
    <d v="2022-03-28T00:00:00"/>
    <s v="Entreprise B"/>
    <s v="Affaire O"/>
    <x v="0"/>
    <x v="0"/>
    <x v="0"/>
    <n v="10"/>
    <s v="U"/>
    <m/>
    <m/>
    <s v="1/H"/>
    <d v="2022-03-29T00:00:00"/>
    <d v="2022-04-01T00:00:00"/>
    <d v="2021-04-04T00:00:00"/>
    <d v="2022-04-04T00:00:00"/>
    <n v="20868"/>
    <d v="2022-04-05T00:00:00"/>
    <n v="7"/>
  </r>
  <r>
    <s v="90"/>
    <d v="2022-01-11T00:00:00"/>
    <s v="9"/>
    <d v="2022-01-11T00:00:00"/>
    <s v="Entreprise E"/>
    <s v="Affaire O"/>
    <x v="0"/>
    <x v="1"/>
    <x v="120"/>
    <n v="10"/>
    <s v="U"/>
    <m/>
    <m/>
    <s v="1/H"/>
    <d v="2022-01-18T00:00:00"/>
    <d v="2022-01-20T00:00:00"/>
    <d v="2022-01-21T00:00:00"/>
    <d v="2022-01-21T00:00:00"/>
    <n v="866320.83"/>
    <d v="2022-01-25T00:00:00"/>
    <n v="7"/>
  </r>
  <r>
    <s v="901"/>
    <d v="2022-03-30T00:00:00"/>
    <n v="159555533"/>
    <d v="2022-03-30T00:00:00"/>
    <s v="Entreprise A"/>
    <s v="Affaire B"/>
    <x v="2"/>
    <x v="3"/>
    <x v="167"/>
    <n v="10"/>
    <s v="B"/>
    <m/>
    <m/>
    <s v="1/G"/>
    <d v="2022-04-05T00:00:00"/>
    <d v="2022-04-06T00:00:00"/>
    <d v="2022-05-03T00:00:00"/>
    <d v="2022-05-04T00:00:00"/>
    <n v="23441.94"/>
    <d v="2022-05-05T00:00:00"/>
    <n v="30"/>
  </r>
  <r>
    <s v="902"/>
    <d v="2022-03-30T00:00:00"/>
    <n v="1599555534"/>
    <d v="2022-03-30T00:00:00"/>
    <s v="Entreprise A"/>
    <s v="Affaire C"/>
    <x v="1"/>
    <x v="3"/>
    <x v="168"/>
    <n v="10"/>
    <s v="B"/>
    <m/>
    <m/>
    <s v="1/G"/>
    <d v="2022-04-05T00:00:00"/>
    <d v="2022-04-06T00:00:00"/>
    <d v="2022-05-03T00:00:00"/>
    <d v="2022-05-04T00:00:00"/>
    <n v="29755.95"/>
    <d v="2022-05-05T00:00:00"/>
    <n v="30"/>
  </r>
  <r>
    <s v="908"/>
    <d v="2022-03-31T00:00:00"/>
    <n v="15681"/>
    <d v="2022-03-31T00:00:00"/>
    <s v="Entreprise E"/>
    <s v="Affaire O"/>
    <x v="0"/>
    <x v="0"/>
    <x v="0"/>
    <n v="10"/>
    <s v="C"/>
    <m/>
    <m/>
    <s v="1/A"/>
    <d v="2022-04-04T00:00:00"/>
    <d v="2022-04-04T00:00:00"/>
    <d v="2022-04-07T00:00:00"/>
    <d v="2022-04-04T00:00:00"/>
    <n v="11957.54"/>
    <d v="2022-04-11T00:00:00"/>
    <n v="7"/>
  </r>
  <r>
    <s v="909"/>
    <d v="2022-03-31T00:00:00"/>
    <s v="ET98.99.5579"/>
    <d v="2022-03-31T00:00:00"/>
    <s v="Entreprise M"/>
    <s v="Affaire B"/>
    <x v="2"/>
    <x v="25"/>
    <x v="64"/>
    <n v="10"/>
    <s v="B"/>
    <m/>
    <m/>
    <s v="1/D"/>
    <d v="2022-04-06T00:00:00"/>
    <d v="2022-04-08T00:00:00"/>
    <d v="2022-04-11T00:00:00"/>
    <d v="2022-04-12T00:00:00"/>
    <n v="2472.96"/>
    <d v="2022-04-13T00:00:00"/>
    <n v="7"/>
  </r>
  <r>
    <s v="911"/>
    <d v="2022-03-31T00:00:00"/>
    <s v="91195559JRSP"/>
    <d v="2022-03-31T00:00:00"/>
    <s v="Entreprise G"/>
    <s v="Affaire O"/>
    <x v="0"/>
    <x v="0"/>
    <x v="31"/>
    <n v="10"/>
    <s v="U"/>
    <m/>
    <m/>
    <s v="1/H"/>
    <d v="2022-03-31T00:00:00"/>
    <d v="2022-04-05T00:00:00"/>
    <d v="2022-04-07T00:00:00"/>
    <d v="2022-04-05T00:00:00"/>
    <n v="7602.84"/>
    <d v="2022-04-11T00:00:00"/>
    <n v="11"/>
  </r>
  <r>
    <s v="912"/>
    <d v="2022-03-16T00:00:00"/>
    <s v="C9599-53-4168"/>
    <d v="2022-03-16T00:00:00"/>
    <s v="Entreprise G"/>
    <s v="Affaire C"/>
    <x v="1"/>
    <x v="0"/>
    <x v="0"/>
    <n v="10"/>
    <s v="B"/>
    <m/>
    <m/>
    <s v="1/J"/>
    <m/>
    <d v="2022-03-31T00:00:00"/>
    <d v="2022-04-05T00:00:00"/>
    <d v="2022-04-05T00:00:00"/>
    <n v="397522.78"/>
    <d v="2022-04-07T00:00:00"/>
    <n v="0"/>
  </r>
  <r>
    <s v="914"/>
    <d v="2022-04-01T00:00:00"/>
    <s v="959953-543-CI"/>
    <d v="2022-04-01T00:00:00"/>
    <s v="Entreprise Q"/>
    <s v="Affaire C"/>
    <x v="1"/>
    <x v="0"/>
    <x v="0"/>
    <n v="10"/>
    <s v="P"/>
    <m/>
    <m/>
    <s v="1/E"/>
    <d v="2022-04-01T00:00:00"/>
    <d v="2022-04-26T00:00:00"/>
    <d v="2022-04-27T00:00:00"/>
    <d v="2022-04-28T00:00:00"/>
    <n v="194689.08"/>
    <d v="2022-05-03T00:00:00"/>
    <n v="32"/>
  </r>
  <r>
    <s v="915"/>
    <d v="2022-04-01T00:00:00"/>
    <s v="TROIS"/>
    <d v="2022-04-01T00:00:00"/>
    <s v="Entreprise G"/>
    <s v="Affaire C"/>
    <x v="1"/>
    <x v="1"/>
    <x v="169"/>
    <n v="10"/>
    <s v="P"/>
    <m/>
    <m/>
    <s v="1/E"/>
    <d v="2022-04-12T00:00:00"/>
    <d v="2022-02-14T00:00:00"/>
    <m/>
    <d v="2022-04-22T00:00:00"/>
    <n v="7833.02"/>
    <d v="2022-04-25T00:00:00"/>
    <n v="13"/>
  </r>
  <r>
    <s v="917"/>
    <d v="2022-04-01T00:00:00"/>
    <s v="9953/5669"/>
    <d v="2022-04-01T00:00:00"/>
    <s v="Entreprise Q"/>
    <s v="Affaire C"/>
    <x v="1"/>
    <x v="44"/>
    <x v="54"/>
    <n v="10"/>
    <s v="P"/>
    <m/>
    <m/>
    <s v="1/E"/>
    <d v="2022-04-05T00:00:00"/>
    <d v="2022-04-06T00:00:00"/>
    <d v="2022-04-11T00:00:00"/>
    <d v="2022-04-12T00:00:00"/>
    <n v="21688.86"/>
    <d v="2022-04-13T00:00:00"/>
    <n v="8"/>
  </r>
  <r>
    <s v="92"/>
    <d v="2022-01-11T00:00:00"/>
    <s v="91 ASSISTAN51 17 NG"/>
    <d v="2022-01-11T00:00:00"/>
    <s v="Entreprise V"/>
    <s v="Affaire C"/>
    <x v="1"/>
    <x v="0"/>
    <x v="170"/>
    <n v="10"/>
    <s v="W"/>
    <m/>
    <m/>
    <s v="1/F"/>
    <d v="2022-01-17T00:00:00"/>
    <d v="2022-01-20T00:00:00"/>
    <d v="2022-01-20T00:00:00"/>
    <d v="2022-01-20T00:00:00"/>
    <n v="66600"/>
    <d v="2022-01-21T00:00:00"/>
    <n v="4"/>
  </r>
  <r>
    <s v="921"/>
    <d v="2022-04-01T00:00:00"/>
    <s v="9953/5665"/>
    <d v="2022-04-01T00:00:00"/>
    <s v="Entreprise Q"/>
    <s v="Affaire O"/>
    <x v="0"/>
    <x v="13"/>
    <x v="50"/>
    <n v="10"/>
    <s v="U"/>
    <m/>
    <m/>
    <s v="1/H"/>
    <d v="2022-04-05T00:00:00"/>
    <d v="2022-04-06T00:00:00"/>
    <d v="2022-04-08T00:00:00"/>
    <d v="2022-04-08T00:00:00"/>
    <n v="11062.39"/>
    <d v="2022-04-11T00:00:00"/>
    <n v="6"/>
  </r>
  <r>
    <s v="922"/>
    <d v="2022-04-01T00:00:00"/>
    <s v="-"/>
    <d v="2022-04-01T00:00:00"/>
    <s v="Entreprise Q"/>
    <s v="Affaire C"/>
    <x v="1"/>
    <x v="0"/>
    <x v="59"/>
    <n v="10"/>
    <s v="P"/>
    <m/>
    <m/>
    <s v="1/E"/>
    <d v="2022-04-06T00:00:00"/>
    <d v="2022-04-13T00:00:00"/>
    <d v="2022-05-05T00:00:00"/>
    <d v="2022-05-05T00:00:00"/>
    <n v="53198.65"/>
    <d v="2022-05-09T00:00:00"/>
    <n v="33"/>
  </r>
  <r>
    <s v="923"/>
    <d v="2022-04-01T00:00:00"/>
    <s v="9599555859-3953 CR9599"/>
    <d v="2022-04-01T00:00:00"/>
    <s v="Entreprise E"/>
    <s v="Affaire S"/>
    <x v="3"/>
    <x v="28"/>
    <x v="171"/>
    <n v="10"/>
    <s v="C"/>
    <m/>
    <m/>
    <s v="1/A"/>
    <d v="2022-04-06T00:00:00"/>
    <d v="2022-04-14T00:00:00"/>
    <d v="2022-04-15T00:00:00"/>
    <d v="2022-04-20T00:00:00"/>
    <n v="96000"/>
    <d v="2022-04-21T00:00:00"/>
    <n v="15"/>
  </r>
  <r>
    <s v="924"/>
    <d v="2022-04-01T00:00:00"/>
    <n v="959953538"/>
    <d v="2022-04-01T00:00:00"/>
    <s v="Entreprise E"/>
    <s v="Affaire O"/>
    <x v="0"/>
    <x v="0"/>
    <x v="0"/>
    <n v="10"/>
    <s v="K"/>
    <m/>
    <m/>
    <m/>
    <m/>
    <m/>
    <m/>
    <m/>
    <m/>
    <m/>
    <n v="0"/>
  </r>
  <r>
    <s v="926"/>
    <d v="2022-04-01T00:00:00"/>
    <n v="95999971"/>
    <d v="2022-04-01T00:00:00"/>
    <s v="Entreprise Q"/>
    <s v="Affaire B"/>
    <x v="2"/>
    <x v="0"/>
    <x v="0"/>
    <n v="10"/>
    <s v="B"/>
    <m/>
    <m/>
    <s v="1/D"/>
    <d v="2022-04-06T00:00:00"/>
    <d v="2022-04-13T00:00:00"/>
    <d v="2022-04-20T00:00:00"/>
    <d v="2022-04-14T00:00:00"/>
    <n v="382.8"/>
    <d v="2022-04-21T00:00:00"/>
    <n v="15"/>
  </r>
  <r>
    <s v="927"/>
    <d v="2022-04-01T00:00:00"/>
    <n v="95999979"/>
    <d v="2022-04-01T00:00:00"/>
    <s v="Entreprise Q"/>
    <s v="Affaire B"/>
    <x v="2"/>
    <x v="0"/>
    <x v="0"/>
    <n v="10"/>
    <s v="P"/>
    <m/>
    <m/>
    <s v="1/E"/>
    <d v="2022-04-08T00:00:00"/>
    <d v="2022-04-26T00:00:00"/>
    <d v="2022-04-29T00:00:00"/>
    <d v="2022-05-03T00:00:00"/>
    <n v="382.8"/>
    <d v="2022-05-05T00:00:00"/>
    <n v="27"/>
  </r>
  <r>
    <s v="93"/>
    <d v="2022-01-11T00:00:00"/>
    <n v="1519115569"/>
    <d v="2022-01-11T00:00:00"/>
    <s v="Entreprise B"/>
    <s v="Affaire B"/>
    <x v="2"/>
    <x v="0"/>
    <x v="0"/>
    <n v="10"/>
    <s v="B"/>
    <m/>
    <m/>
    <s v="1/G"/>
    <d v="2022-01-17T00:00:00"/>
    <d v="2022-01-18T00:00:00"/>
    <d v="2021-01-19T00:00:00"/>
    <d v="2022-02-04T00:00:00"/>
    <n v="20483.580000000002"/>
    <d v="2022-02-07T00:00:00"/>
    <n v="21"/>
  </r>
  <r>
    <s v="933"/>
    <d v="2022-03-31T00:00:00"/>
    <s v="9953555558/M51B1"/>
    <d v="2022-03-31T00:00:00"/>
    <s v="Entreprise Q"/>
    <s v="Affaire B"/>
    <x v="2"/>
    <x v="0"/>
    <x v="69"/>
    <n v="10"/>
    <s v="U"/>
    <m/>
    <m/>
    <s v="1/H"/>
    <d v="2022-04-06T00:00:00"/>
    <d v="2022-04-14T00:00:00"/>
    <m/>
    <d v="2022-04-25T00:00:00"/>
    <n v="12612.6"/>
    <d v="2022-04-27T00:00:00"/>
    <n v="21"/>
  </r>
  <r>
    <s v="936"/>
    <d v="2022-04-01T00:00:00"/>
    <s v="ET98.99.5587"/>
    <d v="2022-04-01T00:00:00"/>
    <s v="Entreprise M"/>
    <s v="Affaire A"/>
    <x v="0"/>
    <x v="28"/>
    <x v="65"/>
    <n v="10"/>
    <s v="B"/>
    <m/>
    <m/>
    <s v="1/E"/>
    <d v="2022-04-04T00:00:00"/>
    <d v="2022-04-05T00:00:00"/>
    <d v="2022-04-29T00:00:00"/>
    <d v="2022-04-29T00:00:00"/>
    <n v="3373.33"/>
    <d v="2022-04-29T00:00:00"/>
    <n v="25"/>
  </r>
  <r>
    <s v="937"/>
    <d v="2022-04-01T00:00:00"/>
    <n v="999535595"/>
    <d v="2022-04-01T00:00:00"/>
    <s v="Entreprise M"/>
    <s v="Affaire O"/>
    <x v="0"/>
    <x v="0"/>
    <x v="0"/>
    <n v="10"/>
    <s v="U"/>
    <m/>
    <m/>
    <s v="1/H"/>
    <d v="2022-04-04T00:00:00"/>
    <d v="2022-04-04T00:00:00"/>
    <d v="2022-04-04T00:00:00"/>
    <d v="2022-04-04T00:00:00"/>
    <n v="7539.84"/>
    <d v="2022-04-11T00:00:00"/>
    <n v="7"/>
  </r>
  <r>
    <s v="938"/>
    <d v="2022-04-04T00:00:00"/>
    <n v="9654"/>
    <d v="2022-04-04T00:00:00"/>
    <s v="Entreprise E"/>
    <s v="Affaire O"/>
    <x v="0"/>
    <x v="0"/>
    <x v="0"/>
    <n v="10"/>
    <s v="C"/>
    <m/>
    <m/>
    <s v="1/A"/>
    <d v="2022-04-05T00:00:00"/>
    <d v="2022-04-05T00:00:00"/>
    <d v="2022-04-07T00:00:00"/>
    <d v="2022-04-08T00:00:00"/>
    <n v="4800"/>
    <d v="2022-04-11T00:00:00"/>
    <n v="6"/>
  </r>
  <r>
    <s v="939"/>
    <d v="2022-04-04T00:00:00"/>
    <n v="9657"/>
    <d v="2022-04-04T00:00:00"/>
    <s v="Entreprise E"/>
    <s v="Affaire B"/>
    <x v="2"/>
    <x v="0"/>
    <x v="0"/>
    <n v="10"/>
    <s v="P"/>
    <m/>
    <m/>
    <s v="1/E"/>
    <d v="2022-04-04T00:00:00"/>
    <d v="2022-04-05T00:00:00"/>
    <d v="2022-04-06T00:00:00"/>
    <d v="2022-04-07T00:00:00"/>
    <n v="2340"/>
    <d v="2022-04-11T00:00:00"/>
    <n v="7"/>
  </r>
  <r>
    <s v="94"/>
    <d v="2022-01-11T00:00:00"/>
    <s v="dp-58"/>
    <d v="2022-01-11T00:00:00"/>
    <s v="Entreprise Q"/>
    <s v="Affaire C"/>
    <x v="1"/>
    <x v="1"/>
    <x v="129"/>
    <n v="10"/>
    <s v="P"/>
    <m/>
    <m/>
    <s v="1/E"/>
    <d v="2022-01-19T00:00:00"/>
    <d v="2022-01-19T00:00:00"/>
    <d v="2022-05-13T00:00:00"/>
    <d v="2022-05-16T00:00:00"/>
    <n v="190699.78"/>
    <m/>
    <n v="0"/>
  </r>
  <r>
    <s v="940"/>
    <d v="2022-04-04T00:00:00"/>
    <n v="9647"/>
    <d v="2022-04-04T00:00:00"/>
    <s v="Entreprise E"/>
    <s v="Affaire C"/>
    <x v="1"/>
    <x v="0"/>
    <x v="0"/>
    <n v="10"/>
    <s v="W"/>
    <m/>
    <m/>
    <s v="1/F"/>
    <d v="2022-04-08T00:00:00"/>
    <d v="2022-04-14T00:00:00"/>
    <m/>
    <d v="2022-04-22T00:00:00"/>
    <n v="900"/>
    <d v="2022-04-25T00:00:00"/>
    <n v="17"/>
  </r>
  <r>
    <s v="943"/>
    <d v="2022-04-04T00:00:00"/>
    <n v="555589"/>
    <d v="2022-04-04T00:00:00"/>
    <s v="Entreprise Q"/>
    <s v="Affaire A"/>
    <x v="0"/>
    <x v="0"/>
    <x v="0"/>
    <n v="10"/>
    <s v="L"/>
    <m/>
    <m/>
    <s v="1/D"/>
    <m/>
    <m/>
    <m/>
    <m/>
    <m/>
    <m/>
    <n v="0"/>
  </r>
  <r>
    <s v="944"/>
    <d v="2022-04-04T00:00:00"/>
    <n v="555591"/>
    <d v="2022-04-04T00:00:00"/>
    <s v="Entreprise Q"/>
    <s v="Affaire A"/>
    <x v="0"/>
    <x v="0"/>
    <x v="0"/>
    <n v="10"/>
    <s v="L"/>
    <m/>
    <m/>
    <s v="1/D"/>
    <m/>
    <m/>
    <m/>
    <m/>
    <m/>
    <m/>
    <n v="0"/>
  </r>
  <r>
    <s v="945"/>
    <d v="2022-04-04T00:00:00"/>
    <s v="99189 53"/>
    <d v="2022-04-04T00:00:00"/>
    <s v="Entreprise C"/>
    <s v="Affaire O"/>
    <x v="0"/>
    <x v="0"/>
    <x v="0"/>
    <n v="10"/>
    <s v="C"/>
    <m/>
    <m/>
    <s v="1/A"/>
    <d v="2022-04-05T00:00:00"/>
    <d v="2022-04-05T00:00:00"/>
    <d v="2022-04-05T00:00:00"/>
    <d v="2022-04-05T00:00:00"/>
    <n v="159"/>
    <d v="2022-04-11T00:00:00"/>
    <n v="6"/>
  </r>
  <r>
    <s v="946"/>
    <d v="2022-04-04T00:00:00"/>
    <n v="95999973"/>
    <d v="2022-04-04T00:00:00"/>
    <s v="Entreprise Q"/>
    <s v="Affaire S"/>
    <x v="3"/>
    <x v="1"/>
    <x v="30"/>
    <n v="10"/>
    <s v="C"/>
    <m/>
    <m/>
    <s v="1/A"/>
    <d v="2022-04-06T00:00:00"/>
    <d v="2022-04-08T00:00:00"/>
    <d v="2022-04-11T00:00:00"/>
    <d v="2022-04-12T00:00:00"/>
    <n v="382.8"/>
    <d v="2022-04-13T00:00:00"/>
    <n v="7"/>
  </r>
  <r>
    <s v="951"/>
    <d v="2022-04-04T00:00:00"/>
    <s v="ET98.99.5593"/>
    <d v="2022-04-04T00:00:00"/>
    <s v="Entreprise M"/>
    <s v="Affaire B"/>
    <x v="2"/>
    <x v="0"/>
    <x v="0"/>
    <n v="10"/>
    <s v="B"/>
    <m/>
    <m/>
    <s v="1/D"/>
    <m/>
    <m/>
    <m/>
    <m/>
    <m/>
    <m/>
    <n v="0"/>
  </r>
  <r>
    <s v="953"/>
    <d v="2022-04-04T00:00:00"/>
    <s v="PJ/9599155519"/>
    <d v="2022-04-04T00:00:00"/>
    <s v="Entreprise E"/>
    <s v="Affaire A"/>
    <x v="0"/>
    <x v="0"/>
    <x v="0"/>
    <n v="10"/>
    <s v="B"/>
    <m/>
    <m/>
    <s v="1/E"/>
    <d v="2022-04-04T00:00:00"/>
    <d v="2022-04-05T00:00:00"/>
    <m/>
    <m/>
    <n v="47029.15"/>
    <m/>
    <n v="0"/>
  </r>
  <r>
    <s v="954"/>
    <d v="2022-04-04T00:00:00"/>
    <n v="99555368"/>
    <d v="2022-04-04T00:00:00"/>
    <s v="Entreprise V"/>
    <s v="Affaire S"/>
    <x v="3"/>
    <x v="1"/>
    <x v="34"/>
    <n v="10"/>
    <s v="C"/>
    <m/>
    <m/>
    <s v="1/A"/>
    <d v="2022-04-04T00:00:00"/>
    <d v="2022-04-04T00:00:00"/>
    <d v="2022-05-06T00:00:00"/>
    <d v="2022-05-09T00:00:00"/>
    <n v="10761.62"/>
    <d v="2022-05-11T00:00:00"/>
    <n v="37"/>
  </r>
  <r>
    <s v="955"/>
    <d v="2022-04-04T00:00:00"/>
    <n v="99555355"/>
    <d v="2022-04-04T00:00:00"/>
    <s v="Entreprise V"/>
    <s v="Affaire O"/>
    <x v="0"/>
    <x v="35"/>
    <x v="39"/>
    <n v="10"/>
    <s v="U"/>
    <m/>
    <m/>
    <s v="1/H"/>
    <d v="2022-04-06T00:00:00"/>
    <d v="2022-04-08T00:00:00"/>
    <d v="2022-04-11T00:00:00"/>
    <d v="2022-04-12T00:00:00"/>
    <n v="4260"/>
    <d v="2022-04-13T00:00:00"/>
    <n v="7"/>
  </r>
  <r>
    <s v="956"/>
    <d v="2022-04-04T00:00:00"/>
    <n v="99555369"/>
    <d v="2022-04-04T00:00:00"/>
    <s v="Entreprise V"/>
    <s v="Affaire B"/>
    <x v="2"/>
    <x v="1"/>
    <x v="34"/>
    <n v="10"/>
    <s v="P"/>
    <m/>
    <m/>
    <s v="1/E"/>
    <d v="2022-04-07T00:00:00"/>
    <d v="2022-04-14T00:00:00"/>
    <m/>
    <d v="2022-04-21T00:00:00"/>
    <n v="20144"/>
    <d v="2022-04-25T00:00:00"/>
    <n v="18"/>
  </r>
  <r>
    <s v="961"/>
    <d v="2022-04-05T00:00:00"/>
    <n v="98"/>
    <d v="2022-04-05T00:00:00"/>
    <s v="Entreprise G"/>
    <s v="Affaire C"/>
    <x v="1"/>
    <x v="1"/>
    <x v="124"/>
    <n v="10"/>
    <s v="P"/>
    <m/>
    <m/>
    <s v="1/E"/>
    <d v="2022-04-06T00:00:00"/>
    <d v="2022-04-13T00:00:00"/>
    <m/>
    <m/>
    <n v="137877.9"/>
    <d v="2022-04-27T00:00:00"/>
    <n v="21"/>
  </r>
  <r>
    <s v="962"/>
    <d v="2022-04-05T00:00:00"/>
    <s v="13558RI99555135"/>
    <d v="2022-04-05T00:00:00"/>
    <s v="Entreprise Q"/>
    <s v="Affaire S"/>
    <x v="3"/>
    <x v="0"/>
    <x v="0"/>
    <n v="10"/>
    <s v="C"/>
    <m/>
    <m/>
    <s v="1/A"/>
    <d v="2022-04-26T00:00:00"/>
    <d v="2022-04-28T00:00:00"/>
    <d v="2022-05-06T00:00:00"/>
    <d v="2022-05-09T00:00:00"/>
    <n v="24523.86"/>
    <d v="2022-05-12T00:00:00"/>
    <n v="16"/>
  </r>
  <r>
    <s v="963"/>
    <d v="2022-04-05T00:00:00"/>
    <s v="13558RI99555151"/>
    <d v="2022-04-05T00:00:00"/>
    <s v="Entreprise Q"/>
    <s v="Affaire B"/>
    <x v="2"/>
    <x v="0"/>
    <x v="0"/>
    <n v="10"/>
    <s v="B"/>
    <m/>
    <m/>
    <s v="1/J"/>
    <d v="2022-04-06T00:00:00"/>
    <d v="2022-04-13T00:00:00"/>
    <d v="2022-04-13T00:00:00"/>
    <d v="2022-04-13T00:00:00"/>
    <n v="3754.94"/>
    <d v="2022-04-20T00:00:00"/>
    <n v="14"/>
  </r>
  <r>
    <s v="965"/>
    <d v="2022-04-05T00:00:00"/>
    <s v="199385-99-5965"/>
    <d v="2022-04-05T00:00:00"/>
    <s v="Entreprise E"/>
    <s v="Affaire B"/>
    <x v="2"/>
    <x v="15"/>
    <x v="73"/>
    <n v="10"/>
    <s v="B"/>
    <m/>
    <m/>
    <s v="1/D"/>
    <d v="2022-04-06T00:00:00"/>
    <d v="2022-04-14T00:00:00"/>
    <m/>
    <d v="2022-04-22T00:00:00"/>
    <n v="3547.78"/>
    <d v="2022-04-25T00:00:00"/>
    <n v="19"/>
  </r>
  <r>
    <s v="97"/>
    <d v="2022-01-11T00:00:00"/>
    <s v="CE39151546"/>
    <d v="2022-01-11T00:00:00"/>
    <s v="Entreprise E"/>
    <s v="Affaire C"/>
    <x v="1"/>
    <x v="0"/>
    <x v="0"/>
    <n v="10"/>
    <s v="P"/>
    <m/>
    <m/>
    <s v="1/E"/>
    <d v="2022-01-14T00:00:00"/>
    <d v="2022-01-18T00:00:00"/>
    <d v="2022-01-19T00:00:00"/>
    <d v="2022-01-20T00:00:00"/>
    <n v="372"/>
    <d v="2022-01-24T00:00:00"/>
    <n v="10"/>
  </r>
  <r>
    <s v="970"/>
    <d v="2022-04-05T00:00:00"/>
    <s v="157.119.75"/>
    <d v="2022-04-05T00:00:00"/>
    <s v="Entreprise E"/>
    <s v="Affaire O"/>
    <x v="0"/>
    <x v="1"/>
    <x v="172"/>
    <n v="10"/>
    <s v="U"/>
    <m/>
    <m/>
    <s v="1/D"/>
    <m/>
    <m/>
    <m/>
    <m/>
    <m/>
    <m/>
    <n v="0"/>
  </r>
  <r>
    <s v="971"/>
    <d v="2022-03-30T00:00:00"/>
    <s v="959953-534-CS"/>
    <d v="2022-03-30T00:00:00"/>
    <s v="Entreprise Q"/>
    <s v="Affaire A"/>
    <x v="0"/>
    <x v="0"/>
    <x v="0"/>
    <n v="10"/>
    <s v="B"/>
    <m/>
    <m/>
    <s v="1/J"/>
    <d v="2022-04-04T00:00:00"/>
    <d v="2022-04-05T00:00:00"/>
    <d v="2022-04-05T00:00:00"/>
    <d v="2022-04-05T00:00:00"/>
    <n v="5858.65"/>
    <d v="2022-04-11T00:00:00"/>
    <n v="7"/>
  </r>
  <r>
    <s v="972"/>
    <d v="2022-04-04T00:00:00"/>
    <s v="CA55555659"/>
    <d v="2022-04-04T00:00:00"/>
    <s v="Entreprise V"/>
    <s v="Affaire B"/>
    <x v="2"/>
    <x v="0"/>
    <x v="0"/>
    <n v="10"/>
    <s v="B"/>
    <m/>
    <m/>
    <s v="1/J"/>
    <d v="2022-04-04T00:00:00"/>
    <d v="2022-04-05T00:00:00"/>
    <d v="2022-04-07T00:00:00"/>
    <d v="2022-04-08T00:00:00"/>
    <n v="4804.8"/>
    <d v="2022-04-11T00:00:00"/>
    <n v="7"/>
  </r>
  <r>
    <s v="975"/>
    <d v="2022-04-04T00:00:00"/>
    <s v="735"/>
    <d v="2022-04-04T00:00:00"/>
    <s v="Entreprise C"/>
    <s v="Affaire B"/>
    <x v="2"/>
    <x v="0"/>
    <x v="0"/>
    <n v="10"/>
    <s v="M"/>
    <m/>
    <m/>
    <s v="1/D"/>
    <m/>
    <m/>
    <m/>
    <m/>
    <m/>
    <m/>
    <n v="0"/>
  </r>
  <r>
    <s v="978"/>
    <d v="2022-04-06T00:00:00"/>
    <n v="19"/>
    <d v="2022-04-06T00:00:00"/>
    <s v="Entreprise V"/>
    <s v="Affaire O"/>
    <x v="0"/>
    <x v="1"/>
    <x v="84"/>
    <n v="10"/>
    <s v="U"/>
    <m/>
    <m/>
    <s v="1/H"/>
    <d v="2022-04-07T00:00:00"/>
    <d v="2022-04-07T00:00:00"/>
    <d v="2022-04-11T00:00:00"/>
    <d v="2022-04-12T00:00:00"/>
    <n v="466749.54"/>
    <d v="2022-04-13T00:00:00"/>
    <n v="6"/>
  </r>
  <r>
    <s v="979"/>
    <d v="2022-04-06T00:00:00"/>
    <s v="-"/>
    <d v="2022-04-06T00:00:00"/>
    <s v="Entreprise E"/>
    <s v="Affaire O"/>
    <x v="0"/>
    <x v="1"/>
    <x v="120"/>
    <n v="10"/>
    <s v="U"/>
    <m/>
    <m/>
    <s v="1/H"/>
    <d v="2022-04-07T00:00:00"/>
    <d v="2022-04-13T00:00:00"/>
    <d v="2022-04-15T00:00:00"/>
    <d v="2022-04-28T00:00:00"/>
    <n v="2172802.5299999998"/>
    <d v="2022-05-03T00:00:00"/>
    <n v="26"/>
  </r>
  <r>
    <s v="980"/>
    <d v="2022-04-06T00:00:00"/>
    <s v="CB/99584"/>
    <d v="2022-04-06T00:00:00"/>
    <s v="Entreprise M"/>
    <s v="Affaire B"/>
    <x v="2"/>
    <x v="1"/>
    <x v="173"/>
    <n v="10"/>
    <s v="B"/>
    <m/>
    <m/>
    <s v="1/D"/>
    <d v="2022-04-07T00:00:00"/>
    <d v="2022-04-07T00:00:00"/>
    <d v="2022-04-08T00:00:00"/>
    <d v="2022-04-08T00:00:00"/>
    <n v="395822.69"/>
    <d v="2022-04-11T00:00:00"/>
    <n v="4"/>
  </r>
  <r>
    <s v="981"/>
    <d v="2022-04-06T00:00:00"/>
    <s v="963.99"/>
    <d v="2022-04-06T00:00:00"/>
    <s v="Entreprise E"/>
    <s v="Affaire O"/>
    <x v="0"/>
    <x v="1"/>
    <x v="83"/>
    <n v="10"/>
    <s v="U"/>
    <m/>
    <m/>
    <s v="1/H"/>
    <d v="2022-04-07T00:00:00"/>
    <d v="2022-04-07T00:00:00"/>
    <d v="2022-04-11T00:00:00"/>
    <d v="2022-04-12T00:00:00"/>
    <n v="25474.16"/>
    <d v="2022-04-13T00:00:00"/>
    <n v="6"/>
  </r>
  <r>
    <s v="982"/>
    <d v="2022-04-06T00:00:00"/>
    <n v="15"/>
    <d v="2022-04-06T00:00:00"/>
    <s v="Entreprise B"/>
    <s v="Affaire O"/>
    <x v="0"/>
    <x v="1"/>
    <x v="136"/>
    <n v="10"/>
    <s v="U"/>
    <m/>
    <m/>
    <s v="1/H"/>
    <d v="2022-04-07T00:00:00"/>
    <d v="2022-04-07T00:00:00"/>
    <d v="2022-04-11T00:00:00"/>
    <d v="2022-04-12T00:00:00"/>
    <n v="93531.6"/>
    <d v="2022-04-13T00:00:00"/>
    <n v="6"/>
  </r>
  <r>
    <s v="987"/>
    <d v="2022-04-06T00:00:00"/>
    <s v="C595391"/>
    <d v="2022-04-06T00:00:00"/>
    <s v="Entreprise M"/>
    <s v="Affaire C"/>
    <x v="1"/>
    <x v="0"/>
    <x v="0"/>
    <n v="10"/>
    <s v="P"/>
    <m/>
    <m/>
    <s v="1/E"/>
    <d v="2022-04-07T00:00:00"/>
    <d v="2022-04-07T00:00:00"/>
    <d v="2022-04-07T00:00:00"/>
    <d v="2022-04-07T00:00:00"/>
    <n v="6240"/>
    <d v="2022-04-11T00:00:00"/>
    <n v="4"/>
  </r>
  <r>
    <s v="988"/>
    <d v="2022-04-07T00:00:00"/>
    <n v="5168"/>
    <d v="2022-04-07T00:00:00"/>
    <s v="Entreprise Q"/>
    <s v="Affaire S"/>
    <x v="3"/>
    <x v="0"/>
    <x v="0"/>
    <n v="10"/>
    <s v="C"/>
    <m/>
    <m/>
    <s v="1/A"/>
    <d v="2022-04-08T00:00:00"/>
    <d v="2022-04-15T00:00:00"/>
    <m/>
    <d v="2022-04-22T00:00:00"/>
    <n v="564"/>
    <d v="2022-04-25T00:00:00"/>
    <n v="17"/>
  </r>
  <r>
    <s v="989"/>
    <d v="2022-04-07T00:00:00"/>
    <s v="VIO9953,589"/>
    <d v="2022-04-07T00:00:00"/>
    <s v="Entreprise G"/>
    <s v="Affaire O"/>
    <x v="0"/>
    <x v="23"/>
    <x v="13"/>
    <n v="10"/>
    <s v="C"/>
    <m/>
    <m/>
    <s v="1/A"/>
    <d v="2022-04-08T00:00:00"/>
    <d v="2022-04-15T00:00:00"/>
    <m/>
    <d v="2022-04-22T00:00:00"/>
    <n v="8498.4"/>
    <d v="2022-04-25T00:00:00"/>
    <n v="17"/>
  </r>
  <r>
    <s v="99"/>
    <d v="2022-01-11T00:00:00"/>
    <s v="W1519151"/>
    <d v="2022-01-11T00:00:00"/>
    <s v="Entreprise Q"/>
    <s v="Affaire B"/>
    <x v="2"/>
    <x v="0"/>
    <x v="0"/>
    <n v="10"/>
    <s v="W"/>
    <m/>
    <m/>
    <s v="1/F"/>
    <d v="2022-01-12T00:00:00"/>
    <d v="2022-01-13T00:00:00"/>
    <d v="2022-01-13T00:00:00"/>
    <d v="2022-01-13T00:00:00"/>
    <n v="153.43"/>
    <d v="2022-01-19T00:00:00"/>
    <n v="7"/>
  </r>
  <r>
    <s v="990"/>
    <d v="2022-04-07T00:00:00"/>
    <n v="49954"/>
    <d v="2022-04-07T00:00:00"/>
    <s v="Entreprise M"/>
    <s v="Affaire A"/>
    <x v="0"/>
    <x v="0"/>
    <x v="0"/>
    <n v="10"/>
    <s v="B"/>
    <m/>
    <m/>
    <s v="1/J"/>
    <d v="2022-04-08T00:00:00"/>
    <d v="2022-04-25T00:00:00"/>
    <d v="2022-04-27T00:00:00"/>
    <d v="2022-04-28T00:00:00"/>
    <n v="10"/>
    <d v="2022-05-03T00:00:00"/>
    <n v="25"/>
  </r>
  <r>
    <s v="991"/>
    <d v="2022-04-07T00:00:00"/>
    <n v="99959"/>
    <d v="2022-04-07T00:00:00"/>
    <s v="Entreprise M"/>
    <s v="Affaire A"/>
    <x v="0"/>
    <x v="0"/>
    <x v="0"/>
    <n v="10"/>
    <s v="B"/>
    <m/>
    <m/>
    <s v="1/E"/>
    <d v="2022-04-08T00:00:00"/>
    <d v="2022-04-25T00:00:00"/>
    <d v="2022-04-25T00:00:00"/>
    <d v="2022-04-25T00:00:00"/>
    <n v="10"/>
    <d v="2022-04-25T00:00:00"/>
    <n v="17"/>
  </r>
  <r>
    <s v="992"/>
    <d v="2022-04-07T00:00:00"/>
    <s v="99C5515"/>
    <d v="2022-04-07T00:00:00"/>
    <s v="Entreprise Q"/>
    <s v="Affaire S"/>
    <x v="3"/>
    <x v="0"/>
    <x v="0"/>
    <n v="10"/>
    <s v="C"/>
    <m/>
    <m/>
    <s v="1/A"/>
    <d v="2022-04-08T00:00:00"/>
    <d v="2022-04-15T00:00:00"/>
    <d v="2022-04-15T00:00:00"/>
    <d v="2022-04-20T00:00:00"/>
    <n v="12312"/>
    <d v="2022-04-21T00:00:00"/>
    <n v="13"/>
  </r>
  <r>
    <s v="994"/>
    <d v="2022-04-07T00:00:00"/>
    <n v="9599539"/>
    <d v="2022-04-07T00:00:00"/>
    <s v="Entreprise M"/>
    <s v="Affaire B"/>
    <x v="2"/>
    <x v="0"/>
    <x v="0"/>
    <n v="10"/>
    <s v="B"/>
    <m/>
    <m/>
    <s v="1/J"/>
    <d v="2022-04-08T00:00:00"/>
    <d v="2022-04-25T00:00:00"/>
    <d v="2022-04-25T00:00:00"/>
    <d v="2022-04-25T00:00:00"/>
    <n v="7929.08"/>
    <d v="2022-04-27T00:00:00"/>
    <n v="19"/>
  </r>
  <r>
    <s v="997"/>
    <d v="2022-04-07T00:00:00"/>
    <n v="755166399"/>
    <d v="2022-04-07T00:00:00"/>
    <s v="Entreprise C"/>
    <s v="Affaire B"/>
    <x v="2"/>
    <x v="0"/>
    <x v="0"/>
    <n v="10"/>
    <s v="W"/>
    <m/>
    <m/>
    <s v="1/F"/>
    <d v="2022-04-15T00:00:00"/>
    <d v="2022-04-26T00:00:00"/>
    <d v="2022-05-05T00:00:00"/>
    <d v="2022-05-06T00:00:00"/>
    <n v="1108.08"/>
    <d v="2022-05-10T00:00:00"/>
    <n v="25"/>
  </r>
  <r>
    <s v="998"/>
    <d v="2022-04-07T00:00:00"/>
    <s v="CAMC-99-53-5556"/>
    <d v="2022-04-07T00:00:00"/>
    <s v="Entreprise G"/>
    <s v="Affaire B"/>
    <x v="2"/>
    <x v="0"/>
    <x v="0"/>
    <n v="10"/>
    <s v="B"/>
    <m/>
    <m/>
    <s v="1/G"/>
    <d v="2022-04-08T00:00:00"/>
    <d v="2022-04-26T00:00:00"/>
    <d v="2022-05-03T00:00:00"/>
    <d v="2022-05-04T00:00:00"/>
    <n v="8820"/>
    <d v="2022-05-05T00:00:00"/>
    <n v="27"/>
  </r>
  <r>
    <s v="999"/>
    <d v="2022-04-07T00:00:00"/>
    <s v="CAMC-99-53-5553"/>
    <d v="2022-04-07T00:00:00"/>
    <s v="Entreprise G"/>
    <s v="Affaire O"/>
    <x v="0"/>
    <x v="27"/>
    <x v="72"/>
    <n v="10"/>
    <s v="U"/>
    <m/>
    <m/>
    <s v="1/D"/>
    <m/>
    <m/>
    <m/>
    <m/>
    <m/>
    <m/>
    <n v="0"/>
  </r>
  <r>
    <m/>
    <m/>
    <m/>
    <m/>
    <m/>
    <m/>
    <x v="4"/>
    <x v="26"/>
    <x v="31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F0D4FD-7CF9-4B32-8F2E-8E7C89259ECE}" name="Tableau croisé dynamique5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L4:M178" firstHeaderRow="1" firstDataRow="1" firstDataCol="1"/>
  <pivotFields count="21">
    <pivotField showAll="0"/>
    <pivotField numFmtId="14" showAll="0"/>
    <pivotField showAll="0"/>
    <pivotField numFmtId="14" showAll="0"/>
    <pivotField showAll="0"/>
    <pivotField showAll="0"/>
    <pivotField showAll="0"/>
    <pivotField showAll="0"/>
    <pivotField axis="axisRow" showAll="0">
      <items count="175">
        <item x="170"/>
        <item x="67"/>
        <item x="68"/>
        <item x="0"/>
        <item x="36"/>
        <item x="10"/>
        <item x="32"/>
        <item x="24"/>
        <item x="46"/>
        <item x="111"/>
        <item x="168"/>
        <item x="98"/>
        <item x="107"/>
        <item x="1"/>
        <item x="28"/>
        <item x="80"/>
        <item x="87"/>
        <item x="172"/>
        <item x="37"/>
        <item x="69"/>
        <item x="42"/>
        <item x="11"/>
        <item x="75"/>
        <item x="86"/>
        <item x="64"/>
        <item x="83"/>
        <item x="88"/>
        <item x="5"/>
        <item x="34"/>
        <item x="49"/>
        <item x="70"/>
        <item x="62"/>
        <item x="52"/>
        <item x="63"/>
        <item x="8"/>
        <item x="142"/>
        <item x="58"/>
        <item x="26"/>
        <item x="44"/>
        <item x="138"/>
        <item x="152"/>
        <item x="161"/>
        <item x="166"/>
        <item x="54"/>
        <item x="4"/>
        <item x="51"/>
        <item x="17"/>
        <item x="141"/>
        <item x="73"/>
        <item x="90"/>
        <item x="60"/>
        <item x="89"/>
        <item x="65"/>
        <item x="79"/>
        <item x="149"/>
        <item x="53"/>
        <item x="38"/>
        <item x="30"/>
        <item x="95"/>
        <item x="41"/>
        <item x="139"/>
        <item x="104"/>
        <item x="81"/>
        <item x="14"/>
        <item x="155"/>
        <item x="7"/>
        <item x="151"/>
        <item x="129"/>
        <item x="12"/>
        <item x="131"/>
        <item x="13"/>
        <item x="66"/>
        <item x="162"/>
        <item x="110"/>
        <item x="19"/>
        <item x="84"/>
        <item x="121"/>
        <item x="101"/>
        <item x="55"/>
        <item x="164"/>
        <item x="3"/>
        <item x="48"/>
        <item x="108"/>
        <item x="148"/>
        <item x="118"/>
        <item x="39"/>
        <item x="35"/>
        <item x="173"/>
        <item x="144"/>
        <item x="156"/>
        <item x="94"/>
        <item x="153"/>
        <item x="143"/>
        <item x="45"/>
        <item x="22"/>
        <item x="137"/>
        <item x="128"/>
        <item x="99"/>
        <item x="2"/>
        <item x="119"/>
        <item x="29"/>
        <item x="74"/>
        <item x="85"/>
        <item x="127"/>
        <item x="165"/>
        <item x="133"/>
        <item x="103"/>
        <item x="82"/>
        <item x="120"/>
        <item x="126"/>
        <item x="109"/>
        <item x="100"/>
        <item x="102"/>
        <item x="91"/>
        <item x="159"/>
        <item x="114"/>
        <item x="157"/>
        <item x="123"/>
        <item x="50"/>
        <item x="116"/>
        <item x="167"/>
        <item x="147"/>
        <item x="122"/>
        <item x="171"/>
        <item x="150"/>
        <item x="76"/>
        <item x="71"/>
        <item x="163"/>
        <item x="112"/>
        <item x="135"/>
        <item x="72"/>
        <item x="43"/>
        <item x="47"/>
        <item x="27"/>
        <item x="61"/>
        <item x="78"/>
        <item x="9"/>
        <item x="56"/>
        <item x="6"/>
        <item x="113"/>
        <item x="92"/>
        <item x="134"/>
        <item x="145"/>
        <item x="96"/>
        <item x="25"/>
        <item x="97"/>
        <item x="23"/>
        <item x="124"/>
        <item x="115"/>
        <item x="20"/>
        <item x="158"/>
        <item x="16"/>
        <item x="21"/>
        <item x="57"/>
        <item x="105"/>
        <item x="59"/>
        <item x="169"/>
        <item x="40"/>
        <item x="15"/>
        <item x="146"/>
        <item x="33"/>
        <item x="140"/>
        <item x="18"/>
        <item x="136"/>
        <item x="160"/>
        <item x="154"/>
        <item x="130"/>
        <item x="132"/>
        <item x="93"/>
        <item x="106"/>
        <item x="125"/>
        <item x="117"/>
        <item x="77"/>
        <item h="1" x="3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8"/>
  </rowFields>
  <rowItems count="17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 t="grand">
      <x/>
    </i>
  </rowItems>
  <colItems count="1">
    <i/>
  </colItems>
  <dataFields count="1">
    <dataField name="Moyenne de nb_jrs" fld="20" subtotal="average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4F69A8-8FCF-4FA9-B554-DA77BCFB37CD}" name="Tableau croisé dynamique4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4:G49" firstHeaderRow="1" firstDataRow="1" firstDataCol="1"/>
  <pivotFields count="21">
    <pivotField showAll="0"/>
    <pivotField numFmtId="14" showAll="0"/>
    <pivotField showAll="0"/>
    <pivotField numFmtId="14" showAll="0"/>
    <pivotField showAll="0"/>
    <pivotField showAll="0"/>
    <pivotField showAll="0"/>
    <pivotField axis="axisRow" showAll="0">
      <items count="46">
        <item x="0"/>
        <item x="4"/>
        <item x="5"/>
        <item x="3"/>
        <item x="8"/>
        <item x="6"/>
        <item x="34"/>
        <item x="28"/>
        <item x="23"/>
        <item x="7"/>
        <item x="24"/>
        <item x="15"/>
        <item x="33"/>
        <item x="25"/>
        <item x="22"/>
        <item x="32"/>
        <item x="10"/>
        <item x="31"/>
        <item x="40"/>
        <item x="29"/>
        <item x="12"/>
        <item x="42"/>
        <item x="39"/>
        <item x="19"/>
        <item x="14"/>
        <item x="27"/>
        <item x="21"/>
        <item x="20"/>
        <item x="2"/>
        <item x="13"/>
        <item x="9"/>
        <item x="38"/>
        <item x="43"/>
        <item x="35"/>
        <item x="11"/>
        <item x="36"/>
        <item x="41"/>
        <item x="44"/>
        <item x="17"/>
        <item x="16"/>
        <item x="30"/>
        <item x="37"/>
        <item x="18"/>
        <item x="1"/>
        <item h="1" x="2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7"/>
  </rowFields>
  <rowItems count="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Items count="1">
    <i/>
  </colItems>
  <dataFields count="1">
    <dataField name="Moyenne de nb_jrs" fld="20" subtotal="average" baseField="7" baseItem="1" numFmtId="2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7040DF-EBAA-41CE-A881-1AE4CA07CFE0}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B10" firstHeaderRow="1" firstDataRow="1" firstDataCol="1"/>
  <pivotFields count="21">
    <pivotField showAll="0"/>
    <pivotField numFmtId="14" showAll="0"/>
    <pivotField showAll="0"/>
    <pivotField numFmtId="14" showAll="0"/>
    <pivotField showAll="0"/>
    <pivotField showAll="0"/>
    <pivotField axis="axisRow" multipleItemSelectionAllowed="1" showAll="0">
      <items count="6">
        <item x="0"/>
        <item x="2"/>
        <item x="3"/>
        <item x="1"/>
        <item h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6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oyenne de nb_jrs" fld="20" subtotal="average" baseField="6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RTICLE" xr10:uid="{7AD1D9D5-2487-443E-9D5C-AABAB4A36C1C}" sourceName="ARTICLE">
  <pivotTables>
    <pivotTable tabId="2" name="Tableau croisé dynamique1"/>
  </pivotTables>
  <data>
    <tabular pivotCacheId="993751353">
      <items count="5">
        <i x="0" s="1"/>
        <i x="2" s="1"/>
        <i x="3" s="1"/>
        <i x="1" s="1"/>
        <i x="4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TYPE" xr10:uid="{1703BD23-5D74-4D5A-8A56-AD9E5D1D50A9}" sourceName="N° TYPE">
  <pivotTables>
    <pivotTable tabId="2" name="Tableau croisé dynamique4"/>
  </pivotTables>
  <data>
    <tabular pivotCacheId="993751353">
      <items count="45">
        <i x="0" s="1"/>
        <i x="4" s="1"/>
        <i x="5" s="1"/>
        <i x="3" s="1"/>
        <i x="8" s="1"/>
        <i x="6" s="1"/>
        <i x="34" s="1"/>
        <i x="28" s="1"/>
        <i x="23" s="1"/>
        <i x="7" s="1"/>
        <i x="24" s="1"/>
        <i x="15" s="1"/>
        <i x="33" s="1"/>
        <i x="25" s="1"/>
        <i x="22" s="1"/>
        <i x="32" s="1"/>
        <i x="10" s="1"/>
        <i x="31" s="1"/>
        <i x="40" s="1"/>
        <i x="29" s="1"/>
        <i x="12" s="1"/>
        <i x="42" s="1"/>
        <i x="39" s="1"/>
        <i x="19" s="1"/>
        <i x="14" s="1"/>
        <i x="27" s="1"/>
        <i x="21" s="1"/>
        <i x="20" s="1"/>
        <i x="2" s="1"/>
        <i x="13" s="1"/>
        <i x="9" s="1"/>
        <i x="38" s="1"/>
        <i x="43" s="1"/>
        <i x="35" s="1"/>
        <i x="11" s="1"/>
        <i x="36" s="1"/>
        <i x="41" s="1"/>
        <i x="44" s="1"/>
        <i x="17" s="1"/>
        <i x="16" s="1"/>
        <i x="30" s="1"/>
        <i x="37" s="1"/>
        <i x="18" s="1"/>
        <i x="1" s="1"/>
        <i x="26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Place" xr10:uid="{7FCDB02A-D9A6-4C4B-8175-E88699A19535}" sourceName="N° Place">
  <pivotTables>
    <pivotTable tabId="2" name="Tableau croisé dynamique5"/>
  </pivotTables>
  <data>
    <tabular pivotCacheId="993751353">
      <items count="174">
        <i x="170" s="1"/>
        <i x="67" s="1"/>
        <i x="68" s="1"/>
        <i x="0" s="1"/>
        <i x="36" s="1"/>
        <i x="10" s="1"/>
        <i x="32" s="1"/>
        <i x="24" s="1"/>
        <i x="46" s="1"/>
        <i x="111" s="1"/>
        <i x="168" s="1"/>
        <i x="98" s="1"/>
        <i x="107" s="1"/>
        <i x="1" s="1"/>
        <i x="28" s="1"/>
        <i x="80" s="1"/>
        <i x="87" s="1"/>
        <i x="172" s="1"/>
        <i x="37" s="1"/>
        <i x="69" s="1"/>
        <i x="42" s="1"/>
        <i x="11" s="1"/>
        <i x="75" s="1"/>
        <i x="86" s="1"/>
        <i x="64" s="1"/>
        <i x="83" s="1"/>
        <i x="88" s="1"/>
        <i x="5" s="1"/>
        <i x="34" s="1"/>
        <i x="49" s="1"/>
        <i x="70" s="1"/>
        <i x="62" s="1"/>
        <i x="52" s="1"/>
        <i x="63" s="1"/>
        <i x="8" s="1"/>
        <i x="142" s="1"/>
        <i x="58" s="1"/>
        <i x="26" s="1"/>
        <i x="44" s="1"/>
        <i x="138" s="1"/>
        <i x="152" s="1"/>
        <i x="161" s="1"/>
        <i x="166" s="1"/>
        <i x="54" s="1"/>
        <i x="4" s="1"/>
        <i x="51" s="1"/>
        <i x="17" s="1"/>
        <i x="141" s="1"/>
        <i x="73" s="1"/>
        <i x="90" s="1"/>
        <i x="60" s="1"/>
        <i x="89" s="1"/>
        <i x="65" s="1"/>
        <i x="79" s="1"/>
        <i x="149" s="1"/>
        <i x="53" s="1"/>
        <i x="38" s="1"/>
        <i x="30" s="1"/>
        <i x="95" s="1"/>
        <i x="41" s="1"/>
        <i x="139" s="1"/>
        <i x="104" s="1"/>
        <i x="81" s="1"/>
        <i x="14" s="1"/>
        <i x="155" s="1"/>
        <i x="7" s="1"/>
        <i x="151" s="1"/>
        <i x="129" s="1"/>
        <i x="12" s="1"/>
        <i x="131" s="1"/>
        <i x="13" s="1"/>
        <i x="66" s="1"/>
        <i x="162" s="1"/>
        <i x="110" s="1"/>
        <i x="19" s="1"/>
        <i x="84" s="1"/>
        <i x="121" s="1"/>
        <i x="101" s="1"/>
        <i x="55" s="1"/>
        <i x="164" s="1"/>
        <i x="3" s="1"/>
        <i x="48" s="1"/>
        <i x="108" s="1"/>
        <i x="148" s="1"/>
        <i x="118" s="1"/>
        <i x="39" s="1"/>
        <i x="35" s="1"/>
        <i x="173" s="1"/>
        <i x="144" s="1"/>
        <i x="156" s="1"/>
        <i x="94" s="1"/>
        <i x="153" s="1"/>
        <i x="143" s="1"/>
        <i x="45" s="1"/>
        <i x="22" s="1"/>
        <i x="137" s="1"/>
        <i x="128" s="1"/>
        <i x="99" s="1"/>
        <i x="2" s="1"/>
        <i x="119" s="1"/>
        <i x="29" s="1"/>
        <i x="74" s="1"/>
        <i x="85" s="1"/>
        <i x="127" s="1"/>
        <i x="165" s="1"/>
        <i x="133" s="1"/>
        <i x="103" s="1"/>
        <i x="82" s="1"/>
        <i x="120" s="1"/>
        <i x="126" s="1"/>
        <i x="109" s="1"/>
        <i x="100" s="1"/>
        <i x="102" s="1"/>
        <i x="91" s="1"/>
        <i x="159" s="1"/>
        <i x="114" s="1"/>
        <i x="157" s="1"/>
        <i x="123" s="1"/>
        <i x="50" s="1"/>
        <i x="116" s="1"/>
        <i x="167" s="1"/>
        <i x="147" s="1"/>
        <i x="122" s="1"/>
        <i x="171" s="1"/>
        <i x="150" s="1"/>
        <i x="76" s="1"/>
        <i x="71" s="1"/>
        <i x="163" s="1"/>
        <i x="112" s="1"/>
        <i x="135" s="1"/>
        <i x="72" s="1"/>
        <i x="43" s="1"/>
        <i x="47" s="1"/>
        <i x="27" s="1"/>
        <i x="61" s="1"/>
        <i x="78" s="1"/>
        <i x="9" s="1"/>
        <i x="56" s="1"/>
        <i x="6" s="1"/>
        <i x="113" s="1"/>
        <i x="92" s="1"/>
        <i x="134" s="1"/>
        <i x="145" s="1"/>
        <i x="96" s="1"/>
        <i x="25" s="1"/>
        <i x="97" s="1"/>
        <i x="23" s="1"/>
        <i x="124" s="1"/>
        <i x="115" s="1"/>
        <i x="20" s="1"/>
        <i x="158" s="1"/>
        <i x="16" s="1"/>
        <i x="21" s="1"/>
        <i x="57" s="1"/>
        <i x="105" s="1"/>
        <i x="59" s="1"/>
        <i x="169" s="1"/>
        <i x="40" s="1"/>
        <i x="15" s="1"/>
        <i x="146" s="1"/>
        <i x="33" s="1"/>
        <i x="140" s="1"/>
        <i x="18" s="1"/>
        <i x="136" s="1"/>
        <i x="160" s="1"/>
        <i x="154" s="1"/>
        <i x="130" s="1"/>
        <i x="132" s="1"/>
        <i x="93" s="1"/>
        <i x="106" s="1"/>
        <i x="125" s="1"/>
        <i x="117" s="1"/>
        <i x="77" s="1"/>
        <i x="3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RTICLE" xr10:uid="{F60832DC-33A5-4823-8873-57131E66CC6F}" cache="Segment_ARTICLE" caption="ARTICLE" rowHeight="241300"/>
  <slicer name="N° TYPE" xr10:uid="{79F1D9A6-CAD0-4CDF-BC8F-982879B714E8}" cache="Segment_N°_TYPE" caption="N° TYPE" style="SlicerStyleLight3" rowHeight="241300"/>
  <slicer name="N° Place" xr10:uid="{092D5D46-57B1-49C3-A53F-4ED63619BAEA}" cache="Segment_N°_Place" caption="N° Place" style="SlicerStyleLight2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3" Type="http://schemas.openxmlformats.org/officeDocument/2006/relationships/printerSettings" Target="../printerSettings/printerSettings4.bin"/><Relationship Id="rId7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5" Type="http://schemas.openxmlformats.org/officeDocument/2006/relationships/printerSettings" Target="../printerSettings/printerSettings6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5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6EDD2-0B23-4E04-9BF9-0B63D3898CB1}">
  <dimension ref="A4:M178"/>
  <sheetViews>
    <sheetView tabSelected="1" workbookViewId="0">
      <selection activeCell="O23" sqref="O23"/>
    </sheetView>
  </sheetViews>
  <sheetFormatPr baseColWidth="10" defaultRowHeight="15" x14ac:dyDescent="0.25"/>
  <cols>
    <col min="1" max="1" width="21" bestFit="1" customWidth="1"/>
    <col min="2" max="2" width="18.28515625" bestFit="1" customWidth="1"/>
    <col min="3" max="3" width="17.85546875" bestFit="1" customWidth="1"/>
    <col min="6" max="6" width="21" bestFit="1" customWidth="1"/>
    <col min="7" max="7" width="18.28515625" bestFit="1" customWidth="1"/>
    <col min="12" max="12" width="21" bestFit="1" customWidth="1"/>
    <col min="13" max="13" width="18.28515625" bestFit="1" customWidth="1"/>
  </cols>
  <sheetData>
    <row r="4" spans="1:13" x14ac:dyDescent="0.25">
      <c r="F4" s="107" t="s">
        <v>1619</v>
      </c>
      <c r="G4" t="s">
        <v>1622</v>
      </c>
      <c r="L4" s="107" t="s">
        <v>1619</v>
      </c>
      <c r="M4" t="s">
        <v>1622</v>
      </c>
    </row>
    <row r="5" spans="1:13" x14ac:dyDescent="0.25">
      <c r="A5" s="107" t="s">
        <v>1619</v>
      </c>
      <c r="B5" t="s">
        <v>1622</v>
      </c>
      <c r="F5" s="108">
        <v>1</v>
      </c>
      <c r="G5" s="109">
        <v>10.37236084452975</v>
      </c>
      <c r="L5" s="108">
        <v>17</v>
      </c>
      <c r="M5" s="106">
        <v>4</v>
      </c>
    </row>
    <row r="6" spans="1:13" x14ac:dyDescent="0.25">
      <c r="A6" s="108" t="s">
        <v>1122</v>
      </c>
      <c r="B6" s="109">
        <v>9.4983498349834985</v>
      </c>
      <c r="F6" s="108">
        <v>2</v>
      </c>
      <c r="G6" s="109">
        <v>13.923076923076923</v>
      </c>
      <c r="L6" s="108">
        <v>20</v>
      </c>
      <c r="M6" s="106">
        <v>0</v>
      </c>
    </row>
    <row r="7" spans="1:13" x14ac:dyDescent="0.25">
      <c r="A7" s="108" t="s">
        <v>1123</v>
      </c>
      <c r="B7" s="109">
        <v>13.611872146118721</v>
      </c>
      <c r="F7" s="108">
        <v>3</v>
      </c>
      <c r="G7" s="109">
        <v>8</v>
      </c>
      <c r="L7" s="108">
        <v>21</v>
      </c>
      <c r="M7" s="106">
        <v>0</v>
      </c>
    </row>
    <row r="8" spans="1:13" x14ac:dyDescent="0.25">
      <c r="A8" s="108" t="s">
        <v>1124</v>
      </c>
      <c r="B8" s="109">
        <v>8.4838709677419359</v>
      </c>
      <c r="F8" s="108">
        <v>4</v>
      </c>
      <c r="G8" s="109">
        <v>18.625</v>
      </c>
      <c r="L8" s="108" t="s">
        <v>9</v>
      </c>
      <c r="M8" s="106">
        <v>10.644628099173554</v>
      </c>
    </row>
    <row r="9" spans="1:13" x14ac:dyDescent="0.25">
      <c r="A9" s="108" t="s">
        <v>1125</v>
      </c>
      <c r="B9" s="109">
        <v>8.2244897959183678</v>
      </c>
      <c r="F9" s="108">
        <v>5</v>
      </c>
      <c r="G9" s="109">
        <v>9</v>
      </c>
      <c r="L9" s="108" t="s">
        <v>18</v>
      </c>
      <c r="M9" s="106">
        <v>3.6</v>
      </c>
    </row>
    <row r="10" spans="1:13" x14ac:dyDescent="0.25">
      <c r="A10" s="108" t="s">
        <v>1620</v>
      </c>
      <c r="B10" s="109">
        <v>10.073255813953489</v>
      </c>
      <c r="F10" s="108">
        <v>6</v>
      </c>
      <c r="G10" s="109">
        <v>7.833333333333333</v>
      </c>
      <c r="L10" s="108" t="s">
        <v>433</v>
      </c>
      <c r="M10" s="106">
        <v>0</v>
      </c>
    </row>
    <row r="11" spans="1:13" x14ac:dyDescent="0.25">
      <c r="F11" s="108">
        <v>7</v>
      </c>
      <c r="G11" s="109">
        <v>6</v>
      </c>
      <c r="L11" s="108" t="s">
        <v>1080</v>
      </c>
      <c r="M11" s="106">
        <v>15</v>
      </c>
    </row>
    <row r="12" spans="1:13" x14ac:dyDescent="0.25">
      <c r="F12" s="108">
        <v>8</v>
      </c>
      <c r="G12" s="109">
        <v>8.5</v>
      </c>
      <c r="L12" s="108" t="s">
        <v>418</v>
      </c>
      <c r="M12" s="106">
        <v>22</v>
      </c>
    </row>
    <row r="13" spans="1:13" x14ac:dyDescent="0.25">
      <c r="F13" s="108">
        <v>9</v>
      </c>
      <c r="G13" s="109">
        <v>14.5</v>
      </c>
      <c r="L13" s="108" t="s">
        <v>1053</v>
      </c>
      <c r="M13" s="106">
        <v>9</v>
      </c>
    </row>
    <row r="14" spans="1:13" x14ac:dyDescent="0.25">
      <c r="F14" s="108">
        <v>10</v>
      </c>
      <c r="G14" s="109">
        <v>10.666666666666666</v>
      </c>
      <c r="L14" s="108" t="s">
        <v>455</v>
      </c>
      <c r="M14" s="106">
        <v>6.5</v>
      </c>
    </row>
    <row r="15" spans="1:13" x14ac:dyDescent="0.25">
      <c r="F15" s="108">
        <v>11</v>
      </c>
      <c r="G15" s="109">
        <v>14.666666666666666</v>
      </c>
      <c r="L15" s="108" t="s">
        <v>56</v>
      </c>
      <c r="M15" s="106">
        <v>30</v>
      </c>
    </row>
    <row r="16" spans="1:13" x14ac:dyDescent="0.25">
      <c r="F16" s="108">
        <v>12</v>
      </c>
      <c r="G16" s="109">
        <v>11.75</v>
      </c>
      <c r="L16" s="108" t="s">
        <v>1015</v>
      </c>
      <c r="M16" s="106">
        <v>11</v>
      </c>
    </row>
    <row r="17" spans="6:13" x14ac:dyDescent="0.25">
      <c r="F17" s="108">
        <v>13</v>
      </c>
      <c r="G17" s="109">
        <v>10.199999999999999</v>
      </c>
      <c r="L17" s="108" t="s">
        <v>1038</v>
      </c>
      <c r="M17" s="106">
        <v>25.666666666666668</v>
      </c>
    </row>
    <row r="18" spans="6:13" x14ac:dyDescent="0.25">
      <c r="F18" s="108">
        <v>14</v>
      </c>
      <c r="G18" s="109">
        <v>2.3333333333333335</v>
      </c>
      <c r="L18" s="108" t="s">
        <v>211</v>
      </c>
      <c r="M18" s="106">
        <v>13</v>
      </c>
    </row>
    <row r="19" spans="6:13" x14ac:dyDescent="0.25">
      <c r="F19" s="108">
        <v>15</v>
      </c>
      <c r="G19" s="109">
        <v>6.6</v>
      </c>
      <c r="L19" s="108" t="s">
        <v>983</v>
      </c>
      <c r="M19" s="106">
        <v>7.5</v>
      </c>
    </row>
    <row r="20" spans="6:13" x14ac:dyDescent="0.25">
      <c r="F20" s="108">
        <v>16</v>
      </c>
      <c r="G20" s="109">
        <v>26</v>
      </c>
      <c r="L20" s="108" t="s">
        <v>1050</v>
      </c>
      <c r="M20" s="106">
        <v>0</v>
      </c>
    </row>
    <row r="21" spans="6:13" x14ac:dyDescent="0.25">
      <c r="F21" s="108">
        <v>17</v>
      </c>
      <c r="G21" s="109">
        <v>4.5</v>
      </c>
      <c r="L21" s="108" t="s">
        <v>988</v>
      </c>
      <c r="M21" s="106">
        <v>0</v>
      </c>
    </row>
    <row r="22" spans="6:13" x14ac:dyDescent="0.25">
      <c r="F22" s="108">
        <v>18</v>
      </c>
      <c r="G22" s="109">
        <v>23</v>
      </c>
      <c r="L22" s="108" t="s">
        <v>212</v>
      </c>
      <c r="M22" s="106">
        <v>0</v>
      </c>
    </row>
    <row r="23" spans="6:13" x14ac:dyDescent="0.25">
      <c r="F23" s="108">
        <v>19</v>
      </c>
      <c r="G23" s="109">
        <v>10</v>
      </c>
      <c r="L23" s="108" t="s">
        <v>213</v>
      </c>
      <c r="M23" s="106">
        <v>14</v>
      </c>
    </row>
    <row r="24" spans="6:13" x14ac:dyDescent="0.25">
      <c r="F24" s="108">
        <v>20</v>
      </c>
      <c r="G24" s="109">
        <v>4.5</v>
      </c>
      <c r="L24" s="108" t="s">
        <v>1070</v>
      </c>
      <c r="M24" s="106">
        <v>14</v>
      </c>
    </row>
    <row r="25" spans="6:13" x14ac:dyDescent="0.25">
      <c r="F25" s="108">
        <v>21</v>
      </c>
      <c r="G25" s="109">
        <v>9</v>
      </c>
      <c r="L25" s="108" t="s">
        <v>406</v>
      </c>
      <c r="M25" s="106">
        <v>6</v>
      </c>
    </row>
    <row r="26" spans="6:13" x14ac:dyDescent="0.25">
      <c r="F26" s="108">
        <v>22</v>
      </c>
      <c r="G26" s="109">
        <v>10</v>
      </c>
      <c r="L26" s="108" t="s">
        <v>1064</v>
      </c>
      <c r="M26" s="106">
        <v>6.6</v>
      </c>
    </row>
    <row r="27" spans="6:13" x14ac:dyDescent="0.25">
      <c r="F27" s="108">
        <v>24</v>
      </c>
      <c r="G27" s="109">
        <v>7.6</v>
      </c>
      <c r="L27" s="108" t="s">
        <v>29</v>
      </c>
      <c r="M27" s="106">
        <v>0</v>
      </c>
    </row>
    <row r="28" spans="6:13" x14ac:dyDescent="0.25">
      <c r="F28" s="108">
        <v>25</v>
      </c>
      <c r="G28" s="109">
        <v>2.6666666666666665</v>
      </c>
      <c r="L28" s="108" t="s">
        <v>1088</v>
      </c>
      <c r="M28" s="106">
        <v>0</v>
      </c>
    </row>
    <row r="29" spans="6:13" x14ac:dyDescent="0.25">
      <c r="F29" s="108">
        <v>26</v>
      </c>
      <c r="G29" s="109">
        <v>2</v>
      </c>
      <c r="L29" s="108" t="s">
        <v>286</v>
      </c>
      <c r="M29" s="106">
        <v>18</v>
      </c>
    </row>
    <row r="30" spans="6:13" x14ac:dyDescent="0.25">
      <c r="F30" s="108">
        <v>27</v>
      </c>
      <c r="G30" s="109">
        <v>1.3333333333333333</v>
      </c>
      <c r="L30" s="108" t="s">
        <v>989</v>
      </c>
      <c r="M30" s="106">
        <v>4.5</v>
      </c>
    </row>
    <row r="31" spans="6:13" x14ac:dyDescent="0.25">
      <c r="F31" s="108">
        <v>28</v>
      </c>
      <c r="G31" s="109">
        <v>1.75</v>
      </c>
      <c r="L31" s="108" t="s">
        <v>1089</v>
      </c>
      <c r="M31" s="106">
        <v>0</v>
      </c>
    </row>
    <row r="32" spans="6:13" x14ac:dyDescent="0.25">
      <c r="F32" s="108">
        <v>29</v>
      </c>
      <c r="G32" s="109">
        <v>24.6</v>
      </c>
      <c r="L32" s="108" t="s">
        <v>1072</v>
      </c>
      <c r="M32" s="106">
        <v>25</v>
      </c>
    </row>
    <row r="33" spans="6:13" x14ac:dyDescent="0.25">
      <c r="F33" s="108">
        <v>30</v>
      </c>
      <c r="G33" s="109">
        <v>14.2</v>
      </c>
      <c r="L33" s="108" t="s">
        <v>37</v>
      </c>
      <c r="M33" s="106">
        <v>19.7</v>
      </c>
    </row>
    <row r="34" spans="6:13" x14ac:dyDescent="0.25">
      <c r="F34" s="108">
        <v>31</v>
      </c>
      <c r="G34" s="109">
        <v>11.25</v>
      </c>
      <c r="L34" s="108" t="s">
        <v>1081</v>
      </c>
      <c r="M34" s="106">
        <v>0</v>
      </c>
    </row>
    <row r="35" spans="6:13" x14ac:dyDescent="0.25">
      <c r="F35" s="108">
        <v>32</v>
      </c>
      <c r="G35" s="109">
        <v>10.5</v>
      </c>
      <c r="L35" s="108" t="s">
        <v>288</v>
      </c>
      <c r="M35" s="106">
        <v>2.5</v>
      </c>
    </row>
    <row r="36" spans="6:13" x14ac:dyDescent="0.25">
      <c r="F36" s="108">
        <v>33</v>
      </c>
      <c r="G36" s="109">
        <v>2</v>
      </c>
      <c r="L36" s="108" t="s">
        <v>999</v>
      </c>
      <c r="M36" s="106">
        <v>1.5</v>
      </c>
    </row>
    <row r="37" spans="6:13" x14ac:dyDescent="0.25">
      <c r="F37" s="108">
        <v>34</v>
      </c>
      <c r="G37" s="109">
        <v>5</v>
      </c>
      <c r="L37" s="108" t="s">
        <v>34</v>
      </c>
      <c r="M37" s="106">
        <v>0</v>
      </c>
    </row>
    <row r="38" spans="6:13" x14ac:dyDescent="0.25">
      <c r="F38" s="108">
        <v>35</v>
      </c>
      <c r="G38" s="109">
        <v>9</v>
      </c>
      <c r="L38" s="108" t="s">
        <v>1000</v>
      </c>
      <c r="M38" s="106">
        <v>0</v>
      </c>
    </row>
    <row r="39" spans="6:13" x14ac:dyDescent="0.25">
      <c r="F39" s="108">
        <v>36</v>
      </c>
      <c r="G39" s="109">
        <v>4.5</v>
      </c>
      <c r="L39" s="108" t="s">
        <v>1073</v>
      </c>
      <c r="M39" s="106">
        <v>4.5</v>
      </c>
    </row>
    <row r="40" spans="6:13" x14ac:dyDescent="0.25">
      <c r="F40" s="108">
        <v>47</v>
      </c>
      <c r="G40" s="109">
        <v>17</v>
      </c>
      <c r="L40" s="108" t="s">
        <v>990</v>
      </c>
      <c r="M40" s="106">
        <v>0</v>
      </c>
    </row>
    <row r="41" spans="6:13" x14ac:dyDescent="0.25">
      <c r="F41" s="108">
        <v>48</v>
      </c>
      <c r="G41" s="109">
        <v>10</v>
      </c>
      <c r="L41" s="108" t="s">
        <v>1082</v>
      </c>
      <c r="M41" s="106">
        <v>0</v>
      </c>
    </row>
    <row r="42" spans="6:13" x14ac:dyDescent="0.25">
      <c r="F42" s="108">
        <v>49</v>
      </c>
      <c r="G42" s="109">
        <v>8</v>
      </c>
      <c r="L42" s="108" t="s">
        <v>889</v>
      </c>
      <c r="M42" s="106">
        <v>22</v>
      </c>
    </row>
    <row r="43" spans="6:13" x14ac:dyDescent="0.25">
      <c r="F43" s="108">
        <v>50</v>
      </c>
      <c r="G43" s="109">
        <v>0</v>
      </c>
      <c r="L43" s="108" t="s">
        <v>46</v>
      </c>
      <c r="M43" s="106">
        <v>1.5</v>
      </c>
    </row>
    <row r="44" spans="6:13" x14ac:dyDescent="0.25">
      <c r="F44" s="108">
        <v>51</v>
      </c>
      <c r="G44" s="109">
        <v>0</v>
      </c>
      <c r="L44" s="108" t="s">
        <v>32</v>
      </c>
      <c r="M44" s="106">
        <v>0</v>
      </c>
    </row>
    <row r="45" spans="6:13" x14ac:dyDescent="0.25">
      <c r="F45" s="108">
        <v>56</v>
      </c>
      <c r="G45" s="109">
        <v>0</v>
      </c>
      <c r="L45" s="108" t="s">
        <v>419</v>
      </c>
      <c r="M45" s="106">
        <v>6</v>
      </c>
    </row>
    <row r="46" spans="6:13" x14ac:dyDescent="0.25">
      <c r="F46" s="108">
        <v>70</v>
      </c>
      <c r="G46" s="109">
        <v>2</v>
      </c>
      <c r="L46" s="108" t="s">
        <v>991</v>
      </c>
      <c r="M46" s="106">
        <v>43</v>
      </c>
    </row>
    <row r="47" spans="6:13" x14ac:dyDescent="0.25">
      <c r="F47" s="108">
        <v>77</v>
      </c>
      <c r="G47" s="109">
        <v>0</v>
      </c>
      <c r="L47" s="108" t="s">
        <v>394</v>
      </c>
      <c r="M47" s="106">
        <v>7</v>
      </c>
    </row>
    <row r="48" spans="6:13" x14ac:dyDescent="0.25">
      <c r="F48" s="108">
        <v>89</v>
      </c>
      <c r="G48" s="109">
        <v>9.7120418848167542</v>
      </c>
      <c r="L48" s="108" t="s">
        <v>55</v>
      </c>
      <c r="M48" s="106">
        <v>8.75</v>
      </c>
    </row>
    <row r="49" spans="6:13" x14ac:dyDescent="0.25">
      <c r="F49" s="108" t="s">
        <v>1620</v>
      </c>
      <c r="G49" s="109">
        <v>10.153575615474795</v>
      </c>
      <c r="L49" s="108" t="s">
        <v>1071</v>
      </c>
      <c r="M49" s="106">
        <v>9.3333333333333339</v>
      </c>
    </row>
    <row r="50" spans="6:13" x14ac:dyDescent="0.25">
      <c r="L50" s="108" t="s">
        <v>984</v>
      </c>
      <c r="M50" s="106">
        <v>0</v>
      </c>
    </row>
    <row r="51" spans="6:13" x14ac:dyDescent="0.25">
      <c r="L51" s="108" t="s">
        <v>1007</v>
      </c>
      <c r="M51" s="106">
        <v>0</v>
      </c>
    </row>
    <row r="52" spans="6:13" x14ac:dyDescent="0.25">
      <c r="L52" s="108" t="s">
        <v>31</v>
      </c>
      <c r="M52" s="106">
        <v>0</v>
      </c>
    </row>
    <row r="53" spans="6:13" x14ac:dyDescent="0.25">
      <c r="L53" s="108" t="s">
        <v>985</v>
      </c>
      <c r="M53" s="106">
        <v>14.5</v>
      </c>
    </row>
    <row r="54" spans="6:13" x14ac:dyDescent="0.25">
      <c r="L54" s="108" t="s">
        <v>25</v>
      </c>
      <c r="M54" s="106">
        <v>0</v>
      </c>
    </row>
    <row r="55" spans="6:13" x14ac:dyDescent="0.25">
      <c r="L55" s="108" t="s">
        <v>439</v>
      </c>
      <c r="M55" s="106">
        <v>0</v>
      </c>
    </row>
    <row r="56" spans="6:13" x14ac:dyDescent="0.25">
      <c r="L56" s="108" t="s">
        <v>1079</v>
      </c>
      <c r="M56" s="106">
        <v>0</v>
      </c>
    </row>
    <row r="57" spans="6:13" x14ac:dyDescent="0.25">
      <c r="L57" s="108" t="s">
        <v>1004</v>
      </c>
      <c r="M57" s="106">
        <v>12.6</v>
      </c>
    </row>
    <row r="58" spans="6:13" x14ac:dyDescent="0.25">
      <c r="L58" s="108" t="s">
        <v>44</v>
      </c>
      <c r="M58" s="106">
        <v>0</v>
      </c>
    </row>
    <row r="59" spans="6:13" x14ac:dyDescent="0.25">
      <c r="L59" s="108" t="s">
        <v>1062</v>
      </c>
      <c r="M59" s="106">
        <v>24</v>
      </c>
    </row>
    <row r="60" spans="6:13" x14ac:dyDescent="0.25">
      <c r="L60" s="108" t="s">
        <v>35</v>
      </c>
      <c r="M60" s="106">
        <v>0</v>
      </c>
    </row>
    <row r="61" spans="6:13" x14ac:dyDescent="0.25">
      <c r="L61" s="108" t="s">
        <v>1077</v>
      </c>
      <c r="M61" s="106">
        <v>0</v>
      </c>
    </row>
    <row r="62" spans="6:13" x14ac:dyDescent="0.25">
      <c r="L62" s="108" t="s">
        <v>994</v>
      </c>
      <c r="M62" s="106">
        <v>10</v>
      </c>
    </row>
    <row r="63" spans="6:13" x14ac:dyDescent="0.25">
      <c r="L63" s="108" t="s">
        <v>422</v>
      </c>
      <c r="M63" s="106">
        <v>0</v>
      </c>
    </row>
    <row r="64" spans="6:13" x14ac:dyDescent="0.25">
      <c r="L64" s="108" t="s">
        <v>26</v>
      </c>
      <c r="M64" s="106">
        <v>48</v>
      </c>
    </row>
    <row r="65" spans="12:13" x14ac:dyDescent="0.25">
      <c r="L65" s="108" t="s">
        <v>1058</v>
      </c>
      <c r="M65" s="106">
        <v>15</v>
      </c>
    </row>
    <row r="66" spans="12:13" x14ac:dyDescent="0.25">
      <c r="L66" s="108" t="s">
        <v>10</v>
      </c>
      <c r="M66" s="106">
        <v>9</v>
      </c>
    </row>
    <row r="67" spans="12:13" x14ac:dyDescent="0.25">
      <c r="L67" s="108" t="s">
        <v>431</v>
      </c>
      <c r="M67" s="106">
        <v>4</v>
      </c>
    </row>
    <row r="68" spans="12:13" x14ac:dyDescent="0.25">
      <c r="L68" s="108" t="s">
        <v>992</v>
      </c>
      <c r="M68" s="106">
        <v>0</v>
      </c>
    </row>
    <row r="69" spans="12:13" x14ac:dyDescent="0.25">
      <c r="L69" s="108" t="s">
        <v>417</v>
      </c>
      <c r="M69" s="106">
        <v>0</v>
      </c>
    </row>
    <row r="70" spans="12:13" x14ac:dyDescent="0.25">
      <c r="L70" s="108" t="s">
        <v>452</v>
      </c>
      <c r="M70" s="106">
        <v>8.6666666666666661</v>
      </c>
    </row>
    <row r="71" spans="12:13" x14ac:dyDescent="0.25">
      <c r="L71" s="108" t="s">
        <v>398</v>
      </c>
      <c r="M71" s="106">
        <v>22</v>
      </c>
    </row>
    <row r="72" spans="12:13" x14ac:dyDescent="0.25">
      <c r="L72" s="108" t="s">
        <v>996</v>
      </c>
      <c r="M72" s="106">
        <v>0</v>
      </c>
    </row>
    <row r="73" spans="12:13" x14ac:dyDescent="0.25">
      <c r="L73" s="108" t="s">
        <v>388</v>
      </c>
      <c r="M73" s="106">
        <v>0</v>
      </c>
    </row>
    <row r="74" spans="12:13" x14ac:dyDescent="0.25">
      <c r="L74" s="108" t="s">
        <v>993</v>
      </c>
      <c r="M74" s="106">
        <v>5</v>
      </c>
    </row>
    <row r="75" spans="12:13" x14ac:dyDescent="0.25">
      <c r="L75" s="108" t="s">
        <v>1052</v>
      </c>
      <c r="M75" s="106">
        <v>7.333333333333333</v>
      </c>
    </row>
    <row r="76" spans="12:13" x14ac:dyDescent="0.25">
      <c r="L76" s="108" t="s">
        <v>1016</v>
      </c>
      <c r="M76" s="106">
        <v>0</v>
      </c>
    </row>
    <row r="77" spans="12:13" x14ac:dyDescent="0.25">
      <c r="L77" s="108" t="s">
        <v>1001</v>
      </c>
      <c r="M77" s="106">
        <v>0</v>
      </c>
    </row>
    <row r="78" spans="12:13" x14ac:dyDescent="0.25">
      <c r="L78" s="108" t="s">
        <v>390</v>
      </c>
      <c r="M78" s="106">
        <v>11</v>
      </c>
    </row>
    <row r="79" spans="12:13" x14ac:dyDescent="0.25">
      <c r="L79" s="108" t="s">
        <v>19</v>
      </c>
      <c r="M79" s="106">
        <v>16.75</v>
      </c>
    </row>
    <row r="80" spans="12:13" x14ac:dyDescent="0.25">
      <c r="L80" s="108" t="s">
        <v>884</v>
      </c>
      <c r="M80" s="106">
        <v>3.25</v>
      </c>
    </row>
    <row r="81" spans="12:13" x14ac:dyDescent="0.25">
      <c r="L81" s="108" t="s">
        <v>1025</v>
      </c>
      <c r="M81" s="106">
        <v>0</v>
      </c>
    </row>
    <row r="82" spans="12:13" x14ac:dyDescent="0.25">
      <c r="L82" s="108" t="s">
        <v>45</v>
      </c>
      <c r="M82" s="106">
        <v>11</v>
      </c>
    </row>
    <row r="83" spans="12:13" x14ac:dyDescent="0.25">
      <c r="L83" s="108" t="s">
        <v>399</v>
      </c>
      <c r="M83" s="106">
        <v>0</v>
      </c>
    </row>
    <row r="84" spans="12:13" x14ac:dyDescent="0.25">
      <c r="L84" s="108" t="s">
        <v>27</v>
      </c>
      <c r="M84" s="106">
        <v>14</v>
      </c>
    </row>
    <row r="85" spans="12:13" x14ac:dyDescent="0.25">
      <c r="L85" s="108" t="s">
        <v>1003</v>
      </c>
      <c r="M85" s="106">
        <v>22</v>
      </c>
    </row>
    <row r="86" spans="12:13" x14ac:dyDescent="0.25">
      <c r="L86" s="108" t="s">
        <v>995</v>
      </c>
      <c r="M86" s="106">
        <v>0</v>
      </c>
    </row>
    <row r="87" spans="12:13" x14ac:dyDescent="0.25">
      <c r="L87" s="108" t="s">
        <v>420</v>
      </c>
      <c r="M87" s="106">
        <v>9</v>
      </c>
    </row>
    <row r="88" spans="12:13" x14ac:dyDescent="0.25">
      <c r="L88" s="108" t="s">
        <v>48</v>
      </c>
      <c r="M88" s="106">
        <v>9</v>
      </c>
    </row>
    <row r="89" spans="12:13" x14ac:dyDescent="0.25">
      <c r="L89" s="108" t="s">
        <v>36</v>
      </c>
      <c r="M89" s="106">
        <v>2</v>
      </c>
    </row>
    <row r="90" spans="12:13" x14ac:dyDescent="0.25">
      <c r="L90" s="108" t="s">
        <v>13</v>
      </c>
      <c r="M90" s="106">
        <v>5.75</v>
      </c>
    </row>
    <row r="91" spans="12:13" x14ac:dyDescent="0.25">
      <c r="L91" s="108" t="s">
        <v>998</v>
      </c>
      <c r="M91" s="106">
        <v>26.2</v>
      </c>
    </row>
    <row r="92" spans="12:13" x14ac:dyDescent="0.25">
      <c r="L92" s="108" t="s">
        <v>1008</v>
      </c>
      <c r="M92" s="106">
        <v>4</v>
      </c>
    </row>
    <row r="93" spans="12:13" x14ac:dyDescent="0.25">
      <c r="L93" s="108" t="s">
        <v>385</v>
      </c>
      <c r="M93" s="106">
        <v>7</v>
      </c>
    </row>
    <row r="94" spans="12:13" x14ac:dyDescent="0.25">
      <c r="L94" s="108" t="s">
        <v>430</v>
      </c>
      <c r="M94" s="106">
        <v>7.5</v>
      </c>
    </row>
    <row r="95" spans="12:13" x14ac:dyDescent="0.25">
      <c r="L95" s="108" t="s">
        <v>20</v>
      </c>
      <c r="M95" s="106">
        <v>0</v>
      </c>
    </row>
    <row r="96" spans="12:13" x14ac:dyDescent="0.25">
      <c r="L96" s="108" t="s">
        <v>1012</v>
      </c>
      <c r="M96" s="106">
        <v>5.5</v>
      </c>
    </row>
    <row r="97" spans="12:13" x14ac:dyDescent="0.25">
      <c r="L97" s="108" t="s">
        <v>54</v>
      </c>
      <c r="M97" s="106">
        <v>10</v>
      </c>
    </row>
    <row r="98" spans="12:13" x14ac:dyDescent="0.25">
      <c r="L98" s="108" t="s">
        <v>1066</v>
      </c>
      <c r="M98" s="106">
        <v>5.5</v>
      </c>
    </row>
    <row r="99" spans="12:13" x14ac:dyDescent="0.25">
      <c r="L99" s="108" t="s">
        <v>1019</v>
      </c>
      <c r="M99" s="106">
        <v>8.6</v>
      </c>
    </row>
    <row r="100" spans="12:13" x14ac:dyDescent="0.25">
      <c r="L100" s="108" t="s">
        <v>401</v>
      </c>
      <c r="M100" s="106">
        <v>8</v>
      </c>
    </row>
    <row r="101" spans="12:13" x14ac:dyDescent="0.25">
      <c r="L101" s="108" t="s">
        <v>1005</v>
      </c>
      <c r="M101" s="106">
        <v>6</v>
      </c>
    </row>
    <row r="102" spans="12:13" x14ac:dyDescent="0.25">
      <c r="L102" s="108" t="s">
        <v>30</v>
      </c>
      <c r="M102" s="106">
        <v>18</v>
      </c>
    </row>
    <row r="103" spans="12:13" x14ac:dyDescent="0.25">
      <c r="L103" s="108" t="s">
        <v>15</v>
      </c>
      <c r="M103" s="106">
        <v>6.75</v>
      </c>
    </row>
    <row r="104" spans="12:13" x14ac:dyDescent="0.25">
      <c r="L104" s="108" t="s">
        <v>1048</v>
      </c>
      <c r="M104" s="106">
        <v>0</v>
      </c>
    </row>
    <row r="105" spans="12:13" x14ac:dyDescent="0.25">
      <c r="L105" s="108" t="s">
        <v>450</v>
      </c>
      <c r="M105" s="106">
        <v>21</v>
      </c>
    </row>
    <row r="106" spans="12:13" x14ac:dyDescent="0.25">
      <c r="L106" s="108" t="s">
        <v>428</v>
      </c>
      <c r="M106" s="106">
        <v>19</v>
      </c>
    </row>
    <row r="107" spans="12:13" x14ac:dyDescent="0.25">
      <c r="L107" s="108" t="s">
        <v>16</v>
      </c>
      <c r="M107" s="106">
        <v>0</v>
      </c>
    </row>
    <row r="108" spans="12:13" x14ac:dyDescent="0.25">
      <c r="L108" s="108" t="s">
        <v>1014</v>
      </c>
      <c r="M108" s="106">
        <v>12</v>
      </c>
    </row>
    <row r="109" spans="12:13" x14ac:dyDescent="0.25">
      <c r="L109" s="108" t="s">
        <v>396</v>
      </c>
      <c r="M109" s="106">
        <v>0</v>
      </c>
    </row>
    <row r="110" spans="12:13" x14ac:dyDescent="0.25">
      <c r="L110" s="108" t="s">
        <v>437</v>
      </c>
      <c r="M110" s="106">
        <v>0</v>
      </c>
    </row>
    <row r="111" spans="12:13" x14ac:dyDescent="0.25">
      <c r="L111" s="108" t="s">
        <v>1021</v>
      </c>
      <c r="M111" s="106">
        <v>5</v>
      </c>
    </row>
    <row r="112" spans="12:13" x14ac:dyDescent="0.25">
      <c r="L112" s="108" t="s">
        <v>22</v>
      </c>
      <c r="M112" s="106">
        <v>6</v>
      </c>
    </row>
    <row r="113" spans="12:13" x14ac:dyDescent="0.25">
      <c r="L113" s="108" t="s">
        <v>879</v>
      </c>
      <c r="M113" s="106">
        <v>12.333333333333334</v>
      </c>
    </row>
    <row r="114" spans="12:13" x14ac:dyDescent="0.25">
      <c r="L114" s="108" t="s">
        <v>1011</v>
      </c>
      <c r="M114" s="106">
        <v>14</v>
      </c>
    </row>
    <row r="115" spans="12:13" x14ac:dyDescent="0.25">
      <c r="L115" s="108" t="s">
        <v>1010</v>
      </c>
      <c r="M115" s="106">
        <v>8</v>
      </c>
    </row>
    <row r="116" spans="12:13" x14ac:dyDescent="0.25">
      <c r="L116" s="108" t="s">
        <v>441</v>
      </c>
      <c r="M116" s="106">
        <v>6</v>
      </c>
    </row>
    <row r="117" spans="12:13" x14ac:dyDescent="0.25">
      <c r="L117" s="108" t="s">
        <v>1020</v>
      </c>
      <c r="M117" s="106">
        <v>6.75</v>
      </c>
    </row>
    <row r="118" spans="12:13" x14ac:dyDescent="0.25">
      <c r="L118" s="108" t="s">
        <v>1009</v>
      </c>
      <c r="M118" s="106">
        <v>0</v>
      </c>
    </row>
    <row r="119" spans="12:13" x14ac:dyDescent="0.25">
      <c r="L119" s="108" t="s">
        <v>444</v>
      </c>
      <c r="M119" s="106">
        <v>6</v>
      </c>
    </row>
    <row r="120" spans="12:13" x14ac:dyDescent="0.25">
      <c r="L120" s="108" t="s">
        <v>448</v>
      </c>
      <c r="M120" s="106">
        <v>0</v>
      </c>
    </row>
    <row r="121" spans="12:13" x14ac:dyDescent="0.25">
      <c r="L121" s="108" t="s">
        <v>38</v>
      </c>
      <c r="M121" s="106">
        <v>7</v>
      </c>
    </row>
    <row r="122" spans="12:13" x14ac:dyDescent="0.25">
      <c r="L122" s="108" t="s">
        <v>447</v>
      </c>
      <c r="M122" s="106">
        <v>3</v>
      </c>
    </row>
    <row r="123" spans="12:13" x14ac:dyDescent="0.25">
      <c r="L123" s="108" t="s">
        <v>33</v>
      </c>
      <c r="M123" s="106">
        <v>8.25</v>
      </c>
    </row>
    <row r="124" spans="12:13" x14ac:dyDescent="0.25">
      <c r="L124" s="108" t="s">
        <v>41</v>
      </c>
      <c r="M124" s="106">
        <v>2</v>
      </c>
    </row>
    <row r="125" spans="12:13" x14ac:dyDescent="0.25">
      <c r="L125" s="108" t="s">
        <v>57</v>
      </c>
      <c r="M125" s="106">
        <v>30</v>
      </c>
    </row>
    <row r="126" spans="12:13" x14ac:dyDescent="0.25">
      <c r="L126" s="108" t="s">
        <v>23</v>
      </c>
      <c r="M126" s="106">
        <v>5</v>
      </c>
    </row>
    <row r="127" spans="12:13" x14ac:dyDescent="0.25">
      <c r="L127" s="108" t="s">
        <v>14</v>
      </c>
      <c r="M127" s="106">
        <v>3</v>
      </c>
    </row>
    <row r="128" spans="12:13" x14ac:dyDescent="0.25">
      <c r="L128" s="108" t="s">
        <v>53</v>
      </c>
      <c r="M128" s="106">
        <v>15</v>
      </c>
    </row>
    <row r="129" spans="12:13" x14ac:dyDescent="0.25">
      <c r="L129" s="108" t="s">
        <v>453</v>
      </c>
      <c r="M129" s="106">
        <v>0</v>
      </c>
    </row>
    <row r="130" spans="12:13" x14ac:dyDescent="0.25">
      <c r="L130" s="108" t="s">
        <v>1065</v>
      </c>
      <c r="M130" s="106">
        <v>4</v>
      </c>
    </row>
    <row r="131" spans="12:13" x14ac:dyDescent="0.25">
      <c r="L131" s="108" t="s">
        <v>24</v>
      </c>
      <c r="M131" s="106">
        <v>6</v>
      </c>
    </row>
    <row r="132" spans="12:13" x14ac:dyDescent="0.25">
      <c r="L132" s="108" t="s">
        <v>1026</v>
      </c>
      <c r="M132" s="106">
        <v>22</v>
      </c>
    </row>
    <row r="133" spans="12:13" x14ac:dyDescent="0.25">
      <c r="L133" s="108" t="s">
        <v>456</v>
      </c>
      <c r="M133" s="106">
        <v>6.5</v>
      </c>
    </row>
    <row r="134" spans="12:13" x14ac:dyDescent="0.25">
      <c r="L134" s="108" t="s">
        <v>1032</v>
      </c>
      <c r="M134" s="106">
        <v>26.5</v>
      </c>
    </row>
    <row r="135" spans="12:13" x14ac:dyDescent="0.25">
      <c r="L135" s="108" t="s">
        <v>42</v>
      </c>
      <c r="M135" s="106">
        <v>5.5</v>
      </c>
    </row>
    <row r="136" spans="12:13" x14ac:dyDescent="0.25">
      <c r="L136" s="108" t="s">
        <v>1046</v>
      </c>
      <c r="M136" s="106">
        <v>13.5</v>
      </c>
    </row>
    <row r="137" spans="12:13" x14ac:dyDescent="0.25">
      <c r="L137" s="108" t="s">
        <v>454</v>
      </c>
      <c r="M137" s="106">
        <v>0</v>
      </c>
    </row>
    <row r="138" spans="12:13" x14ac:dyDescent="0.25">
      <c r="L138" s="108" t="s">
        <v>446</v>
      </c>
      <c r="M138" s="106">
        <v>16</v>
      </c>
    </row>
    <row r="139" spans="12:13" x14ac:dyDescent="0.25">
      <c r="L139" s="108" t="s">
        <v>67</v>
      </c>
      <c r="M139" s="106">
        <v>0</v>
      </c>
    </row>
    <row r="140" spans="12:13" x14ac:dyDescent="0.25">
      <c r="L140" s="108" t="s">
        <v>1018</v>
      </c>
      <c r="M140" s="106">
        <v>4.666666666666667</v>
      </c>
    </row>
    <row r="141" spans="12:13" x14ac:dyDescent="0.25">
      <c r="L141" s="108" t="s">
        <v>1035</v>
      </c>
      <c r="M141" s="106">
        <v>9.25</v>
      </c>
    </row>
    <row r="142" spans="12:13" x14ac:dyDescent="0.25">
      <c r="L142" s="108" t="s">
        <v>1027</v>
      </c>
      <c r="M142" s="106">
        <v>0</v>
      </c>
    </row>
    <row r="143" spans="12:13" x14ac:dyDescent="0.25">
      <c r="L143" s="108" t="s">
        <v>1006</v>
      </c>
      <c r="M143" s="106">
        <v>10</v>
      </c>
    </row>
    <row r="144" spans="12:13" x14ac:dyDescent="0.25">
      <c r="L144" s="108" t="s">
        <v>1023</v>
      </c>
      <c r="M144" s="106">
        <v>9</v>
      </c>
    </row>
    <row r="145" spans="12:13" x14ac:dyDescent="0.25">
      <c r="L145" s="108" t="s">
        <v>1022</v>
      </c>
      <c r="M145" s="106">
        <v>0</v>
      </c>
    </row>
    <row r="146" spans="12:13" x14ac:dyDescent="0.25">
      <c r="L146" s="108" t="s">
        <v>1031</v>
      </c>
      <c r="M146" s="106">
        <v>16</v>
      </c>
    </row>
    <row r="147" spans="12:13" x14ac:dyDescent="0.25">
      <c r="L147" s="108" t="s">
        <v>43</v>
      </c>
      <c r="M147" s="106">
        <v>9</v>
      </c>
    </row>
    <row r="148" spans="12:13" x14ac:dyDescent="0.25">
      <c r="L148" s="108" t="s">
        <v>1036</v>
      </c>
      <c r="M148" s="106">
        <v>0</v>
      </c>
    </row>
    <row r="149" spans="12:13" x14ac:dyDescent="0.25">
      <c r="L149" s="108" t="s">
        <v>1075</v>
      </c>
      <c r="M149" s="106">
        <v>14</v>
      </c>
    </row>
    <row r="150" spans="12:13" x14ac:dyDescent="0.25">
      <c r="L150" s="108" t="s">
        <v>11</v>
      </c>
      <c r="M150" s="106">
        <v>0</v>
      </c>
    </row>
    <row r="151" spans="12:13" x14ac:dyDescent="0.25">
      <c r="L151" s="108" t="s">
        <v>1078</v>
      </c>
      <c r="M151" s="106">
        <v>14</v>
      </c>
    </row>
    <row r="152" spans="12:13" x14ac:dyDescent="0.25">
      <c r="L152" s="108" t="s">
        <v>429</v>
      </c>
      <c r="M152" s="106">
        <v>12.666666666666666</v>
      </c>
    </row>
    <row r="153" spans="12:13" x14ac:dyDescent="0.25">
      <c r="L153" s="108" t="s">
        <v>8</v>
      </c>
      <c r="M153" s="106">
        <v>8</v>
      </c>
    </row>
    <row r="154" spans="12:13" x14ac:dyDescent="0.25">
      <c r="L154" s="108" t="s">
        <v>1030</v>
      </c>
      <c r="M154" s="106">
        <v>11.25</v>
      </c>
    </row>
    <row r="155" spans="12:13" x14ac:dyDescent="0.25">
      <c r="L155" s="108" t="s">
        <v>1024</v>
      </c>
      <c r="M155" s="106">
        <v>33</v>
      </c>
    </row>
    <row r="156" spans="12:13" x14ac:dyDescent="0.25">
      <c r="L156" s="108" t="s">
        <v>1037</v>
      </c>
      <c r="M156" s="106">
        <v>0</v>
      </c>
    </row>
    <row r="157" spans="12:13" x14ac:dyDescent="0.25">
      <c r="L157" s="108" t="s">
        <v>411</v>
      </c>
      <c r="M157" s="106">
        <v>17.5</v>
      </c>
    </row>
    <row r="158" spans="12:13" x14ac:dyDescent="0.25">
      <c r="L158" s="108" t="s">
        <v>1028</v>
      </c>
      <c r="M158" s="106">
        <v>0</v>
      </c>
    </row>
    <row r="159" spans="12:13" x14ac:dyDescent="0.25">
      <c r="L159" s="108" t="s">
        <v>21</v>
      </c>
      <c r="M159" s="106">
        <v>11</v>
      </c>
    </row>
    <row r="160" spans="12:13" x14ac:dyDescent="0.25">
      <c r="L160" s="108" t="s">
        <v>1068</v>
      </c>
      <c r="M160" s="106">
        <v>16.5</v>
      </c>
    </row>
    <row r="161" spans="12:13" x14ac:dyDescent="0.25">
      <c r="L161" s="108" t="s">
        <v>1074</v>
      </c>
      <c r="M161" s="106">
        <v>13</v>
      </c>
    </row>
    <row r="162" spans="12:13" x14ac:dyDescent="0.25">
      <c r="L162" s="108" t="s">
        <v>49</v>
      </c>
      <c r="M162" s="106">
        <v>12</v>
      </c>
    </row>
    <row r="163" spans="12:13" x14ac:dyDescent="0.25">
      <c r="L163" s="108" t="s">
        <v>1040</v>
      </c>
      <c r="M163" s="106">
        <v>0</v>
      </c>
    </row>
    <row r="164" spans="12:13" x14ac:dyDescent="0.25">
      <c r="L164" s="108" t="s">
        <v>210</v>
      </c>
      <c r="M164" s="106">
        <v>7</v>
      </c>
    </row>
    <row r="165" spans="12:13" x14ac:dyDescent="0.25">
      <c r="L165" s="108" t="s">
        <v>1056</v>
      </c>
      <c r="M165" s="106">
        <v>12.25</v>
      </c>
    </row>
    <row r="166" spans="12:13" x14ac:dyDescent="0.25">
      <c r="L166" s="108" t="s">
        <v>451</v>
      </c>
      <c r="M166" s="106">
        <v>5</v>
      </c>
    </row>
    <row r="167" spans="12:13" x14ac:dyDescent="0.25">
      <c r="L167" s="108" t="s">
        <v>1034</v>
      </c>
      <c r="M167" s="106">
        <v>4</v>
      </c>
    </row>
    <row r="168" spans="12:13" x14ac:dyDescent="0.25">
      <c r="L168" s="108" t="s">
        <v>883</v>
      </c>
      <c r="M168" s="106">
        <v>7</v>
      </c>
    </row>
    <row r="169" spans="12:13" x14ac:dyDescent="0.25">
      <c r="L169" s="108" t="s">
        <v>393</v>
      </c>
      <c r="M169" s="106">
        <v>8</v>
      </c>
    </row>
    <row r="170" spans="12:13" x14ac:dyDescent="0.25">
      <c r="L170" s="108" t="s">
        <v>1013</v>
      </c>
      <c r="M170" s="106">
        <v>62</v>
      </c>
    </row>
    <row r="171" spans="12:13" x14ac:dyDescent="0.25">
      <c r="L171" s="108" t="s">
        <v>982</v>
      </c>
      <c r="M171" s="106">
        <v>76</v>
      </c>
    </row>
    <row r="172" spans="12:13" x14ac:dyDescent="0.25">
      <c r="L172" s="108" t="s">
        <v>890</v>
      </c>
      <c r="M172" s="106">
        <v>0</v>
      </c>
    </row>
    <row r="173" spans="12:13" x14ac:dyDescent="0.25">
      <c r="L173" s="108" t="s">
        <v>881</v>
      </c>
      <c r="M173" s="106">
        <v>13</v>
      </c>
    </row>
    <row r="174" spans="12:13" x14ac:dyDescent="0.25">
      <c r="L174" s="108" t="s">
        <v>987</v>
      </c>
      <c r="M174" s="106">
        <v>8</v>
      </c>
    </row>
    <row r="175" spans="12:13" x14ac:dyDescent="0.25">
      <c r="L175" s="108" t="s">
        <v>1055</v>
      </c>
      <c r="M175" s="106">
        <v>59</v>
      </c>
    </row>
    <row r="176" spans="12:13" x14ac:dyDescent="0.25">
      <c r="L176" s="108" t="s">
        <v>1047</v>
      </c>
      <c r="M176" s="106">
        <v>13</v>
      </c>
    </row>
    <row r="177" spans="12:13" x14ac:dyDescent="0.25">
      <c r="L177" s="108" t="s">
        <v>1086</v>
      </c>
      <c r="M177" s="106">
        <v>0</v>
      </c>
    </row>
    <row r="178" spans="12:13" x14ac:dyDescent="0.25">
      <c r="L178" s="108" t="s">
        <v>1620</v>
      </c>
      <c r="M178" s="106">
        <v>10.231503579952268</v>
      </c>
    </row>
  </sheetData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61"/>
  <sheetViews>
    <sheetView zoomScaleNormal="85" workbookViewId="0">
      <pane xSplit="1" ySplit="1" topLeftCell="I830" activePane="bottomRight" state="frozen"/>
      <selection pane="topRight" activeCell="B1" sqref="B1"/>
      <selection pane="bottomLeft" activeCell="A2" sqref="A2"/>
      <selection pane="bottomRight" activeCell="O844" sqref="O844"/>
    </sheetView>
  </sheetViews>
  <sheetFormatPr baseColWidth="10" defaultColWidth="11.42578125" defaultRowHeight="15.75" x14ac:dyDescent="0.25"/>
  <cols>
    <col min="1" max="1" width="11" style="1" customWidth="1"/>
    <col min="2" max="2" width="14.5703125" style="1" customWidth="1"/>
    <col min="3" max="3" width="24.28515625" style="23" customWidth="1"/>
    <col min="4" max="4" width="14.5703125" style="1" customWidth="1"/>
    <col min="5" max="5" width="49.42578125" style="1" customWidth="1"/>
    <col min="6" max="6" width="43.42578125" style="1" customWidth="1"/>
    <col min="7" max="7" width="10.85546875" style="1" customWidth="1"/>
    <col min="8" max="8" width="21.42578125" style="1" customWidth="1"/>
    <col min="9" max="9" width="12.28515625" style="1" customWidth="1"/>
    <col min="10" max="10" width="16.5703125" style="5" customWidth="1"/>
    <col min="11" max="11" width="14.140625" style="1" customWidth="1"/>
    <col min="12" max="12" width="13.85546875" style="1" customWidth="1"/>
    <col min="13" max="13" width="61.5703125" style="1" customWidth="1"/>
    <col min="14" max="14" width="11" style="1" customWidth="1"/>
    <col min="15" max="16" width="16.7109375" style="94" customWidth="1"/>
    <col min="17" max="18" width="13.7109375" style="1" customWidth="1"/>
    <col min="19" max="19" width="15.85546875" style="5" customWidth="1"/>
    <col min="20" max="20" width="17.28515625" style="7" customWidth="1"/>
    <col min="21" max="16384" width="11.42578125" style="27"/>
  </cols>
  <sheetData>
    <row r="1" spans="1:21" ht="42.75" customHeight="1" thickTop="1" thickBot="1" x14ac:dyDescent="0.3">
      <c r="A1" s="69" t="s">
        <v>1063</v>
      </c>
      <c r="B1" s="70" t="s">
        <v>1017</v>
      </c>
      <c r="C1" s="71" t="s">
        <v>2</v>
      </c>
      <c r="D1" s="70" t="s">
        <v>1017</v>
      </c>
      <c r="E1" s="69" t="s">
        <v>1033</v>
      </c>
      <c r="F1" s="69" t="s">
        <v>0</v>
      </c>
      <c r="G1" s="69" t="s">
        <v>1</v>
      </c>
      <c r="H1" s="69" t="s">
        <v>3</v>
      </c>
      <c r="I1" s="69" t="s">
        <v>1107</v>
      </c>
      <c r="J1" s="72" t="s">
        <v>885</v>
      </c>
      <c r="K1" s="69" t="s">
        <v>1108</v>
      </c>
      <c r="L1" s="69" t="s">
        <v>1617</v>
      </c>
      <c r="M1" s="69" t="s">
        <v>1618</v>
      </c>
      <c r="N1" s="73" t="s">
        <v>1126</v>
      </c>
      <c r="O1" s="86" t="s">
        <v>4</v>
      </c>
      <c r="P1" s="86" t="s">
        <v>1128</v>
      </c>
      <c r="Q1" s="73" t="s">
        <v>1129</v>
      </c>
      <c r="R1" s="74" t="s">
        <v>5</v>
      </c>
      <c r="S1" s="75" t="s">
        <v>6</v>
      </c>
      <c r="T1" s="76" t="s">
        <v>1130</v>
      </c>
      <c r="U1" s="27" t="s">
        <v>1621</v>
      </c>
    </row>
    <row r="2" spans="1:21" ht="16.5" customHeight="1" thickTop="1" x14ac:dyDescent="0.25">
      <c r="A2" s="50" t="s">
        <v>489</v>
      </c>
      <c r="B2" s="79">
        <v>44572</v>
      </c>
      <c r="C2" s="22" t="s">
        <v>1138</v>
      </c>
      <c r="D2" s="79">
        <v>44572</v>
      </c>
      <c r="E2" s="11" t="s">
        <v>1098</v>
      </c>
      <c r="F2" s="11" t="s">
        <v>1105</v>
      </c>
      <c r="G2" s="11" t="s">
        <v>1122</v>
      </c>
      <c r="H2" s="11">
        <v>1</v>
      </c>
      <c r="I2" s="8" t="s">
        <v>9</v>
      </c>
      <c r="J2" s="9" t="str">
        <f>A2</f>
        <v>100</v>
      </c>
      <c r="K2" s="8" t="s">
        <v>1118</v>
      </c>
      <c r="L2" s="10"/>
      <c r="M2" s="24"/>
      <c r="N2" s="3" t="s">
        <v>997</v>
      </c>
      <c r="O2" s="88"/>
      <c r="P2" s="88"/>
      <c r="Q2" s="79"/>
      <c r="R2" s="79"/>
      <c r="S2" s="9" t="str">
        <f t="shared" ref="S2:S65" si="0">J2</f>
        <v>100</v>
      </c>
      <c r="T2" s="32"/>
      <c r="U2" s="27">
        <f>IF(OR(ISBLANK(T2),ISBLANK(O2)),0,T2-O2)</f>
        <v>0</v>
      </c>
    </row>
    <row r="3" spans="1:21" ht="15.6" customHeight="1" x14ac:dyDescent="0.25">
      <c r="A3" s="50" t="s">
        <v>68</v>
      </c>
      <c r="B3" s="96">
        <v>44658</v>
      </c>
      <c r="C3" s="20" t="s">
        <v>1197</v>
      </c>
      <c r="D3" s="96">
        <v>44658</v>
      </c>
      <c r="E3" s="11" t="s">
        <v>1099</v>
      </c>
      <c r="F3" s="11" t="s">
        <v>1104</v>
      </c>
      <c r="G3" s="3" t="s">
        <v>1125</v>
      </c>
      <c r="H3" s="10">
        <v>89</v>
      </c>
      <c r="I3" s="3" t="s">
        <v>211</v>
      </c>
      <c r="J3" s="4">
        <v>1</v>
      </c>
      <c r="K3" s="3" t="s">
        <v>1113</v>
      </c>
      <c r="L3" s="3"/>
      <c r="M3" s="3"/>
      <c r="N3" s="11" t="s">
        <v>886</v>
      </c>
      <c r="O3" s="92">
        <v>44659</v>
      </c>
      <c r="P3" s="92">
        <v>44664</v>
      </c>
      <c r="Q3" s="3"/>
      <c r="R3" s="96">
        <v>44672</v>
      </c>
      <c r="S3" s="9">
        <f t="shared" si="0"/>
        <v>1</v>
      </c>
      <c r="T3" s="97">
        <v>44676</v>
      </c>
      <c r="U3" s="27">
        <f t="shared" ref="U3:U66" si="1">IF(OR(ISBLANK(T3),ISBLANK(O3)),0,T3-O3)</f>
        <v>17</v>
      </c>
    </row>
    <row r="4" spans="1:21" ht="15.6" customHeight="1" x14ac:dyDescent="0.25">
      <c r="A4" s="50" t="s">
        <v>69</v>
      </c>
      <c r="B4" s="96">
        <v>44658</v>
      </c>
      <c r="C4" s="20" t="s">
        <v>1198</v>
      </c>
      <c r="D4" s="96">
        <v>44658</v>
      </c>
      <c r="E4" s="11" t="s">
        <v>1099</v>
      </c>
      <c r="F4" s="11" t="s">
        <v>1104</v>
      </c>
      <c r="G4" s="3" t="s">
        <v>1125</v>
      </c>
      <c r="H4" s="11">
        <v>1</v>
      </c>
      <c r="I4" s="3" t="s">
        <v>9</v>
      </c>
      <c r="J4" s="4">
        <v>2</v>
      </c>
      <c r="K4" s="3" t="s">
        <v>1115</v>
      </c>
      <c r="L4" s="3"/>
      <c r="M4" s="3"/>
      <c r="N4" s="11" t="s">
        <v>1043</v>
      </c>
      <c r="O4" s="92">
        <v>44659</v>
      </c>
      <c r="P4" s="92">
        <v>44677</v>
      </c>
      <c r="Q4" s="96">
        <v>44678</v>
      </c>
      <c r="R4" s="96">
        <v>44679</v>
      </c>
      <c r="S4" s="9">
        <f t="shared" si="0"/>
        <v>2</v>
      </c>
      <c r="T4" s="97">
        <v>44684</v>
      </c>
      <c r="U4" s="27">
        <f t="shared" si="1"/>
        <v>25</v>
      </c>
    </row>
    <row r="5" spans="1:21" ht="15.6" customHeight="1" x14ac:dyDescent="0.25">
      <c r="A5" s="50" t="s">
        <v>70</v>
      </c>
      <c r="B5" s="96">
        <v>44658</v>
      </c>
      <c r="C5" s="22" t="s">
        <v>1069</v>
      </c>
      <c r="D5" s="96">
        <v>44658</v>
      </c>
      <c r="E5" s="10" t="s">
        <v>1100</v>
      </c>
      <c r="F5" s="11" t="s">
        <v>1105</v>
      </c>
      <c r="G5" s="11" t="s">
        <v>1122</v>
      </c>
      <c r="H5" s="10">
        <v>30</v>
      </c>
      <c r="I5" s="10" t="s">
        <v>15</v>
      </c>
      <c r="J5" s="4">
        <v>3</v>
      </c>
      <c r="K5" s="10" t="s">
        <v>1110</v>
      </c>
      <c r="L5" s="3"/>
      <c r="M5" s="3"/>
      <c r="N5" s="11" t="s">
        <v>888</v>
      </c>
      <c r="O5" s="92">
        <v>44662</v>
      </c>
      <c r="P5" s="92">
        <v>44664</v>
      </c>
      <c r="Q5" s="96">
        <v>44666</v>
      </c>
      <c r="R5" s="96">
        <v>44671</v>
      </c>
      <c r="S5" s="9">
        <f t="shared" si="0"/>
        <v>3</v>
      </c>
      <c r="T5" s="97">
        <v>44672</v>
      </c>
      <c r="U5" s="27">
        <f>IF(OR(ISBLANK(T5),ISBLANK(O5)),0,T5-O5)</f>
        <v>10</v>
      </c>
    </row>
    <row r="6" spans="1:21" ht="15.6" customHeight="1" x14ac:dyDescent="0.25">
      <c r="A6" s="50" t="s">
        <v>71</v>
      </c>
      <c r="B6" s="96">
        <v>44658</v>
      </c>
      <c r="C6" s="20" t="s">
        <v>1199</v>
      </c>
      <c r="D6" s="96">
        <v>44658</v>
      </c>
      <c r="E6" s="3" t="s">
        <v>1096</v>
      </c>
      <c r="F6" s="3" t="s">
        <v>1103</v>
      </c>
      <c r="G6" s="11" t="s">
        <v>1123</v>
      </c>
      <c r="H6" s="10">
        <v>4</v>
      </c>
      <c r="I6" s="10" t="s">
        <v>1003</v>
      </c>
      <c r="J6" s="4">
        <v>19720.38</v>
      </c>
      <c r="K6" s="10" t="s">
        <v>1113</v>
      </c>
      <c r="L6" s="3"/>
      <c r="M6" s="3"/>
      <c r="N6" s="3" t="s">
        <v>997</v>
      </c>
      <c r="O6" s="92">
        <v>44664</v>
      </c>
      <c r="P6" s="92">
        <v>44680</v>
      </c>
      <c r="Q6" s="96">
        <v>44684</v>
      </c>
      <c r="R6" s="96">
        <v>44685</v>
      </c>
      <c r="S6" s="9">
        <f t="shared" si="0"/>
        <v>19720.38</v>
      </c>
      <c r="T6" s="97">
        <v>44686</v>
      </c>
      <c r="U6" s="27">
        <f t="shared" si="1"/>
        <v>22</v>
      </c>
    </row>
    <row r="7" spans="1:21" ht="15.6" customHeight="1" x14ac:dyDescent="0.25">
      <c r="A7" s="50" t="s">
        <v>72</v>
      </c>
      <c r="B7" s="96">
        <v>44658</v>
      </c>
      <c r="C7" s="20" t="s">
        <v>1200</v>
      </c>
      <c r="D7" s="96">
        <v>44658</v>
      </c>
      <c r="E7" s="11" t="s">
        <v>1097</v>
      </c>
      <c r="F7" s="11" t="s">
        <v>1106</v>
      </c>
      <c r="G7" s="11" t="s">
        <v>1124</v>
      </c>
      <c r="H7" s="11">
        <v>1</v>
      </c>
      <c r="I7" s="3" t="s">
        <v>9</v>
      </c>
      <c r="J7" s="4">
        <v>317.76</v>
      </c>
      <c r="K7" s="3" t="s">
        <v>1111</v>
      </c>
      <c r="L7" s="3"/>
      <c r="M7" s="3"/>
      <c r="N7" s="38"/>
      <c r="O7" s="92"/>
      <c r="P7" s="92"/>
      <c r="Q7" s="3"/>
      <c r="R7" s="3"/>
      <c r="S7" s="9">
        <f t="shared" si="0"/>
        <v>317.76</v>
      </c>
      <c r="T7" s="6"/>
      <c r="U7" s="27">
        <f t="shared" si="1"/>
        <v>0</v>
      </c>
    </row>
    <row r="8" spans="1:21" ht="15.6" customHeight="1" x14ac:dyDescent="0.25">
      <c r="A8" s="50" t="s">
        <v>73</v>
      </c>
      <c r="B8" s="96">
        <v>44658</v>
      </c>
      <c r="C8" s="20">
        <v>151475451561</v>
      </c>
      <c r="D8" s="96">
        <v>44658</v>
      </c>
      <c r="E8" s="11" t="s">
        <v>1097</v>
      </c>
      <c r="F8" s="11" t="s">
        <v>1105</v>
      </c>
      <c r="G8" s="11" t="s">
        <v>1122</v>
      </c>
      <c r="H8" s="11">
        <v>1</v>
      </c>
      <c r="I8" s="10" t="s">
        <v>9</v>
      </c>
      <c r="J8" s="4">
        <v>7711.2</v>
      </c>
      <c r="K8" s="10" t="s">
        <v>1118</v>
      </c>
      <c r="L8" s="3"/>
      <c r="M8" s="3"/>
      <c r="N8" s="3" t="s">
        <v>997</v>
      </c>
      <c r="O8" s="92"/>
      <c r="P8" s="92"/>
      <c r="Q8" s="3"/>
      <c r="R8" s="3"/>
      <c r="S8" s="9">
        <f t="shared" si="0"/>
        <v>7711.2</v>
      </c>
      <c r="T8" s="6"/>
      <c r="U8" s="27">
        <f t="shared" si="1"/>
        <v>0</v>
      </c>
    </row>
    <row r="9" spans="1:21" ht="15.6" customHeight="1" x14ac:dyDescent="0.25">
      <c r="A9" s="50" t="s">
        <v>74</v>
      </c>
      <c r="B9" s="96">
        <v>44658</v>
      </c>
      <c r="C9" s="20">
        <v>995499889</v>
      </c>
      <c r="D9" s="96">
        <v>44658</v>
      </c>
      <c r="E9" s="11" t="s">
        <v>1097</v>
      </c>
      <c r="F9" s="3" t="s">
        <v>1103</v>
      </c>
      <c r="G9" s="11" t="s">
        <v>1123</v>
      </c>
      <c r="H9" s="11">
        <v>1</v>
      </c>
      <c r="I9" s="3" t="s">
        <v>9</v>
      </c>
      <c r="J9" s="4">
        <v>2316</v>
      </c>
      <c r="K9" s="3" t="s">
        <v>1115</v>
      </c>
      <c r="L9" s="3"/>
      <c r="M9" s="3"/>
      <c r="N9" s="11" t="s">
        <v>1043</v>
      </c>
      <c r="O9" s="92">
        <v>44659</v>
      </c>
      <c r="P9" s="92">
        <v>44677</v>
      </c>
      <c r="Q9" s="96">
        <v>44678</v>
      </c>
      <c r="R9" s="96">
        <v>44679</v>
      </c>
      <c r="S9" s="9">
        <f t="shared" si="0"/>
        <v>2316</v>
      </c>
      <c r="T9" s="97">
        <v>44684</v>
      </c>
      <c r="U9" s="27">
        <f t="shared" si="1"/>
        <v>25</v>
      </c>
    </row>
    <row r="10" spans="1:21" ht="15.6" customHeight="1" x14ac:dyDescent="0.25">
      <c r="A10" s="50" t="s">
        <v>75</v>
      </c>
      <c r="B10" s="96">
        <v>44659</v>
      </c>
      <c r="C10" s="20" t="s">
        <v>1201</v>
      </c>
      <c r="D10" s="96">
        <v>44659</v>
      </c>
      <c r="E10" s="10" t="s">
        <v>1100</v>
      </c>
      <c r="F10" s="3" t="s">
        <v>1103</v>
      </c>
      <c r="G10" s="11" t="s">
        <v>1123</v>
      </c>
      <c r="H10" s="3">
        <v>1</v>
      </c>
      <c r="I10" s="3" t="s">
        <v>1071</v>
      </c>
      <c r="J10" s="4">
        <v>5400</v>
      </c>
      <c r="K10" s="10" t="s">
        <v>1113</v>
      </c>
      <c r="L10" s="3"/>
      <c r="M10" s="3"/>
      <c r="N10" s="3" t="s">
        <v>997</v>
      </c>
      <c r="O10" s="92">
        <v>44662</v>
      </c>
      <c r="P10" s="92">
        <v>44664</v>
      </c>
      <c r="Q10" s="3"/>
      <c r="R10" s="96">
        <v>44673</v>
      </c>
      <c r="S10" s="9">
        <f t="shared" si="0"/>
        <v>5400</v>
      </c>
      <c r="T10" s="97">
        <v>44676</v>
      </c>
      <c r="U10" s="27">
        <f t="shared" si="1"/>
        <v>14</v>
      </c>
    </row>
    <row r="11" spans="1:21" ht="15.6" customHeight="1" x14ac:dyDescent="0.25">
      <c r="A11" s="50" t="s">
        <v>76</v>
      </c>
      <c r="B11" s="96">
        <v>44659</v>
      </c>
      <c r="C11" s="20" t="s">
        <v>1202</v>
      </c>
      <c r="D11" s="96">
        <v>44659</v>
      </c>
      <c r="E11" s="10" t="s">
        <v>1100</v>
      </c>
      <c r="F11" s="3" t="s">
        <v>1103</v>
      </c>
      <c r="G11" s="11" t="s">
        <v>1123</v>
      </c>
      <c r="H11" s="3">
        <v>2</v>
      </c>
      <c r="I11" s="3" t="s">
        <v>1071</v>
      </c>
      <c r="J11" s="4">
        <v>38427.96</v>
      </c>
      <c r="K11" s="10" t="s">
        <v>1113</v>
      </c>
      <c r="L11" s="3"/>
      <c r="M11" s="3"/>
      <c r="N11" s="3" t="s">
        <v>997</v>
      </c>
      <c r="O11" s="92">
        <v>44662</v>
      </c>
      <c r="P11" s="92">
        <v>44664</v>
      </c>
      <c r="Q11" s="3"/>
      <c r="R11" s="96">
        <v>44673</v>
      </c>
      <c r="S11" s="9">
        <f t="shared" si="0"/>
        <v>38427.96</v>
      </c>
      <c r="T11" s="97">
        <v>44676</v>
      </c>
      <c r="U11" s="27">
        <f t="shared" si="1"/>
        <v>14</v>
      </c>
    </row>
    <row r="12" spans="1:21" ht="15.6" customHeight="1" x14ac:dyDescent="0.25">
      <c r="A12" s="50" t="s">
        <v>77</v>
      </c>
      <c r="B12" s="96">
        <v>44659</v>
      </c>
      <c r="C12" s="20" t="s">
        <v>290</v>
      </c>
      <c r="D12" s="96">
        <v>44659</v>
      </c>
      <c r="E12" s="11" t="s">
        <v>1098</v>
      </c>
      <c r="F12" s="11" t="s">
        <v>1104</v>
      </c>
      <c r="G12" s="3" t="s">
        <v>1125</v>
      </c>
      <c r="H12" s="10">
        <v>89</v>
      </c>
      <c r="I12" s="3" t="s">
        <v>1072</v>
      </c>
      <c r="J12" s="4">
        <v>29047.74</v>
      </c>
      <c r="K12" s="3" t="s">
        <v>1115</v>
      </c>
      <c r="L12" s="3"/>
      <c r="M12" s="3"/>
      <c r="N12" s="11" t="s">
        <v>1043</v>
      </c>
      <c r="O12" s="92">
        <v>44662</v>
      </c>
      <c r="P12" s="92">
        <v>44664</v>
      </c>
      <c r="Q12" s="3"/>
      <c r="R12" s="96">
        <v>44691</v>
      </c>
      <c r="S12" s="9">
        <f t="shared" si="0"/>
        <v>29047.74</v>
      </c>
      <c r="T12" s="97">
        <v>44692</v>
      </c>
      <c r="U12" s="27">
        <f t="shared" si="1"/>
        <v>30</v>
      </c>
    </row>
    <row r="13" spans="1:21" ht="15.6" customHeight="1" x14ac:dyDescent="0.25">
      <c r="A13" s="50" t="s">
        <v>78</v>
      </c>
      <c r="B13" s="96">
        <v>44662</v>
      </c>
      <c r="C13" s="22" t="s">
        <v>1203</v>
      </c>
      <c r="D13" s="96">
        <v>44662</v>
      </c>
      <c r="E13" s="10" t="s">
        <v>1100</v>
      </c>
      <c r="F13" s="3" t="s">
        <v>1103</v>
      </c>
      <c r="G13" s="11" t="s">
        <v>1123</v>
      </c>
      <c r="H13" s="10">
        <v>89</v>
      </c>
      <c r="I13" s="10" t="s">
        <v>1006</v>
      </c>
      <c r="J13" s="4">
        <v>15220.61</v>
      </c>
      <c r="K13" s="10" t="s">
        <v>1113</v>
      </c>
      <c r="L13" s="3"/>
      <c r="M13" s="3"/>
      <c r="N13" s="11" t="s">
        <v>886</v>
      </c>
      <c r="O13" s="92">
        <v>44663</v>
      </c>
      <c r="P13" s="92">
        <v>44664</v>
      </c>
      <c r="Q13" s="3"/>
      <c r="R13" s="96">
        <v>44672</v>
      </c>
      <c r="S13" s="9">
        <f t="shared" si="0"/>
        <v>15220.61</v>
      </c>
      <c r="T13" s="97">
        <v>44676</v>
      </c>
      <c r="U13" s="27">
        <f t="shared" si="1"/>
        <v>13</v>
      </c>
    </row>
    <row r="14" spans="1:21" ht="15.6" customHeight="1" x14ac:dyDescent="0.25">
      <c r="A14" s="50" t="s">
        <v>79</v>
      </c>
      <c r="B14" s="96">
        <v>44662</v>
      </c>
      <c r="C14" s="22">
        <v>9695</v>
      </c>
      <c r="D14" s="96">
        <v>44662</v>
      </c>
      <c r="E14" s="11" t="s">
        <v>1097</v>
      </c>
      <c r="F14" s="3" t="s">
        <v>1103</v>
      </c>
      <c r="G14" s="11" t="s">
        <v>1123</v>
      </c>
      <c r="H14" s="28">
        <v>3</v>
      </c>
      <c r="I14" s="28" t="s">
        <v>452</v>
      </c>
      <c r="J14" s="4">
        <v>147718.49</v>
      </c>
      <c r="K14" s="10" t="s">
        <v>1116</v>
      </c>
      <c r="L14" s="3"/>
      <c r="M14" s="3"/>
      <c r="N14" s="3" t="s">
        <v>1132</v>
      </c>
      <c r="O14" s="92">
        <v>44663</v>
      </c>
      <c r="P14" s="92">
        <v>44665</v>
      </c>
      <c r="Q14" s="45"/>
      <c r="R14" s="96">
        <v>44673</v>
      </c>
      <c r="S14" s="9">
        <f t="shared" si="0"/>
        <v>147718.49</v>
      </c>
      <c r="T14" s="97">
        <v>44676</v>
      </c>
      <c r="U14" s="27">
        <f t="shared" si="1"/>
        <v>13</v>
      </c>
    </row>
    <row r="15" spans="1:21" ht="15.6" customHeight="1" x14ac:dyDescent="0.25">
      <c r="A15" s="50" t="s">
        <v>80</v>
      </c>
      <c r="B15" s="96">
        <v>44662</v>
      </c>
      <c r="C15" s="20">
        <v>5555536</v>
      </c>
      <c r="D15" s="96">
        <v>44662</v>
      </c>
      <c r="E15" s="10" t="s">
        <v>1100</v>
      </c>
      <c r="F15" s="11" t="s">
        <v>1105</v>
      </c>
      <c r="G15" s="11" t="s">
        <v>1122</v>
      </c>
      <c r="H15" s="10">
        <v>89</v>
      </c>
      <c r="I15" s="3" t="s">
        <v>1073</v>
      </c>
      <c r="J15" s="13">
        <v>216.19</v>
      </c>
      <c r="K15" s="3" t="s">
        <v>1110</v>
      </c>
      <c r="L15" s="3"/>
      <c r="M15" s="3"/>
      <c r="N15" s="11" t="s">
        <v>888</v>
      </c>
      <c r="O15" s="92">
        <v>44663</v>
      </c>
      <c r="P15" s="92">
        <v>44664</v>
      </c>
      <c r="Q15" s="96">
        <v>44666</v>
      </c>
      <c r="R15" s="96">
        <v>44671</v>
      </c>
      <c r="S15" s="9">
        <f t="shared" si="0"/>
        <v>216.19</v>
      </c>
      <c r="T15" s="97">
        <v>44672</v>
      </c>
      <c r="U15" s="27">
        <f t="shared" si="1"/>
        <v>9</v>
      </c>
    </row>
    <row r="16" spans="1:21" ht="15.6" customHeight="1" x14ac:dyDescent="0.25">
      <c r="A16" s="50" t="s">
        <v>81</v>
      </c>
      <c r="B16" s="96">
        <v>44662</v>
      </c>
      <c r="C16" s="22" t="s">
        <v>1204</v>
      </c>
      <c r="D16" s="96">
        <v>44662</v>
      </c>
      <c r="E16" s="11" t="s">
        <v>1097</v>
      </c>
      <c r="F16" s="3" t="s">
        <v>1103</v>
      </c>
      <c r="G16" s="11" t="s">
        <v>1123</v>
      </c>
      <c r="H16" s="10">
        <v>89</v>
      </c>
      <c r="I16" s="10" t="s">
        <v>1035</v>
      </c>
      <c r="J16" s="4">
        <v>3708</v>
      </c>
      <c r="K16" s="10" t="s">
        <v>1115</v>
      </c>
      <c r="L16" s="3"/>
      <c r="M16" s="3"/>
      <c r="N16" s="11" t="s">
        <v>1043</v>
      </c>
      <c r="O16" s="92">
        <v>44663</v>
      </c>
      <c r="P16" s="92">
        <v>44664</v>
      </c>
      <c r="Q16" s="3"/>
      <c r="R16" s="96">
        <v>44672</v>
      </c>
      <c r="S16" s="9">
        <f t="shared" si="0"/>
        <v>3708</v>
      </c>
      <c r="T16" s="97">
        <v>44676</v>
      </c>
      <c r="U16" s="27">
        <f t="shared" si="1"/>
        <v>13</v>
      </c>
    </row>
    <row r="17" spans="1:21" ht="15.6" customHeight="1" x14ac:dyDescent="0.25">
      <c r="A17" s="50" t="s">
        <v>82</v>
      </c>
      <c r="B17" s="96">
        <v>44662</v>
      </c>
      <c r="C17" s="22" t="s">
        <v>1205</v>
      </c>
      <c r="D17" s="96">
        <v>44662</v>
      </c>
      <c r="E17" s="11" t="s">
        <v>1097</v>
      </c>
      <c r="F17" s="3" t="s">
        <v>1103</v>
      </c>
      <c r="G17" s="11" t="s">
        <v>1123</v>
      </c>
      <c r="H17" s="10">
        <v>89</v>
      </c>
      <c r="I17" s="10" t="s">
        <v>1035</v>
      </c>
      <c r="J17" s="4">
        <v>10991.37</v>
      </c>
      <c r="K17" s="10" t="s">
        <v>1115</v>
      </c>
      <c r="L17" s="3"/>
      <c r="M17" s="3"/>
      <c r="N17" s="11" t="s">
        <v>1043</v>
      </c>
      <c r="O17" s="92">
        <v>44663</v>
      </c>
      <c r="P17" s="92">
        <v>44664</v>
      </c>
      <c r="Q17" s="3"/>
      <c r="R17" s="96">
        <v>44672</v>
      </c>
      <c r="S17" s="9">
        <f t="shared" si="0"/>
        <v>10991.37</v>
      </c>
      <c r="T17" s="97">
        <v>44676</v>
      </c>
      <c r="U17" s="27">
        <f t="shared" si="1"/>
        <v>13</v>
      </c>
    </row>
    <row r="18" spans="1:21" ht="15.6" customHeight="1" x14ac:dyDescent="0.25">
      <c r="A18" s="50" t="s">
        <v>83</v>
      </c>
      <c r="B18" s="96">
        <v>44662</v>
      </c>
      <c r="C18" s="20" t="s">
        <v>47</v>
      </c>
      <c r="D18" s="96">
        <v>44662</v>
      </c>
      <c r="E18" s="11" t="s">
        <v>1098</v>
      </c>
      <c r="F18" s="11" t="s">
        <v>1102</v>
      </c>
      <c r="G18" s="11" t="s">
        <v>1122</v>
      </c>
      <c r="H18" s="11">
        <v>1</v>
      </c>
      <c r="I18" s="26" t="s">
        <v>433</v>
      </c>
      <c r="J18" s="4">
        <v>1412.54</v>
      </c>
      <c r="K18" s="3" t="s">
        <v>1114</v>
      </c>
      <c r="L18" s="3"/>
      <c r="M18" s="3"/>
      <c r="N18" s="3" t="s">
        <v>997</v>
      </c>
      <c r="O18" s="92"/>
      <c r="P18" s="92"/>
      <c r="Q18" s="3"/>
      <c r="R18" s="3"/>
      <c r="S18" s="9">
        <f t="shared" si="0"/>
        <v>1412.54</v>
      </c>
      <c r="T18" s="6"/>
      <c r="U18" s="27">
        <f t="shared" si="1"/>
        <v>0</v>
      </c>
    </row>
    <row r="19" spans="1:21" ht="15.6" customHeight="1" x14ac:dyDescent="0.25">
      <c r="A19" s="50" t="s">
        <v>84</v>
      </c>
      <c r="B19" s="96">
        <v>44662</v>
      </c>
      <c r="C19" s="22" t="s">
        <v>9</v>
      </c>
      <c r="D19" s="96">
        <v>44662</v>
      </c>
      <c r="E19" s="10" t="s">
        <v>1100</v>
      </c>
      <c r="F19" s="11" t="s">
        <v>1106</v>
      </c>
      <c r="G19" s="11" t="s">
        <v>1124</v>
      </c>
      <c r="H19" s="10">
        <v>89</v>
      </c>
      <c r="I19" s="10" t="s">
        <v>1064</v>
      </c>
      <c r="J19" s="4">
        <v>6664</v>
      </c>
      <c r="K19" s="10" t="s">
        <v>1119</v>
      </c>
      <c r="L19" s="3"/>
      <c r="M19" s="3"/>
      <c r="N19" s="3" t="s">
        <v>1054</v>
      </c>
      <c r="O19" s="92">
        <v>44663</v>
      </c>
      <c r="P19" s="92">
        <v>44666</v>
      </c>
      <c r="Q19" s="3"/>
      <c r="R19" s="96">
        <v>44673</v>
      </c>
      <c r="S19" s="9">
        <f t="shared" si="0"/>
        <v>6664</v>
      </c>
      <c r="T19" s="97">
        <v>44676</v>
      </c>
      <c r="U19" s="27">
        <f t="shared" si="1"/>
        <v>13</v>
      </c>
    </row>
    <row r="20" spans="1:21" ht="46.5" customHeight="1" x14ac:dyDescent="0.25">
      <c r="A20" s="50" t="s">
        <v>85</v>
      </c>
      <c r="B20" s="96">
        <v>44662</v>
      </c>
      <c r="C20" s="22">
        <v>9669</v>
      </c>
      <c r="D20" s="96">
        <v>44662</v>
      </c>
      <c r="E20" s="11" t="s">
        <v>1097</v>
      </c>
      <c r="F20" s="3" t="s">
        <v>1103</v>
      </c>
      <c r="G20" s="11" t="s">
        <v>1123</v>
      </c>
      <c r="H20" s="28">
        <v>4</v>
      </c>
      <c r="I20" s="28" t="s">
        <v>452</v>
      </c>
      <c r="J20" s="4">
        <v>6664</v>
      </c>
      <c r="K20" s="10" t="s">
        <v>1116</v>
      </c>
      <c r="L20" s="3"/>
      <c r="M20" s="3"/>
      <c r="N20" s="3" t="s">
        <v>1132</v>
      </c>
      <c r="O20" s="92">
        <v>44663</v>
      </c>
      <c r="P20" s="92">
        <v>44665</v>
      </c>
      <c r="Q20" s="45"/>
      <c r="R20" s="96">
        <v>44673</v>
      </c>
      <c r="S20" s="9">
        <f t="shared" si="0"/>
        <v>6664</v>
      </c>
      <c r="T20" s="97">
        <v>44676</v>
      </c>
      <c r="U20" s="27">
        <f t="shared" si="1"/>
        <v>13</v>
      </c>
    </row>
    <row r="21" spans="1:21" ht="15.6" customHeight="1" x14ac:dyDescent="0.25">
      <c r="A21" s="50" t="s">
        <v>86</v>
      </c>
      <c r="B21" s="96">
        <v>44662</v>
      </c>
      <c r="C21" s="20" t="s">
        <v>1206</v>
      </c>
      <c r="D21" s="96">
        <v>44662</v>
      </c>
      <c r="E21" s="11" t="s">
        <v>1095</v>
      </c>
      <c r="F21" s="11" t="s">
        <v>1105</v>
      </c>
      <c r="G21" s="11" t="s">
        <v>1122</v>
      </c>
      <c r="H21" s="11">
        <v>1</v>
      </c>
      <c r="I21" s="3" t="s">
        <v>9</v>
      </c>
      <c r="J21" s="4">
        <v>303.60000000000002</v>
      </c>
      <c r="K21" s="3" t="s">
        <v>1119</v>
      </c>
      <c r="L21" s="3"/>
      <c r="M21" s="3"/>
      <c r="N21" s="3" t="s">
        <v>1054</v>
      </c>
      <c r="O21" s="92">
        <v>44664</v>
      </c>
      <c r="P21" s="92">
        <v>44666</v>
      </c>
      <c r="Q21" s="3"/>
      <c r="R21" s="96">
        <v>44673</v>
      </c>
      <c r="S21" s="9">
        <f t="shared" si="0"/>
        <v>303.60000000000002</v>
      </c>
      <c r="T21" s="97">
        <v>44676</v>
      </c>
      <c r="U21" s="27">
        <f t="shared" si="1"/>
        <v>12</v>
      </c>
    </row>
    <row r="22" spans="1:21" ht="15.6" customHeight="1" x14ac:dyDescent="0.25">
      <c r="A22" s="50" t="s">
        <v>87</v>
      </c>
      <c r="B22" s="96">
        <v>44662</v>
      </c>
      <c r="C22" s="20" t="s">
        <v>1207</v>
      </c>
      <c r="D22" s="96">
        <v>44662</v>
      </c>
      <c r="E22" s="10" t="s">
        <v>1100</v>
      </c>
      <c r="F22" s="3" t="s">
        <v>1103</v>
      </c>
      <c r="G22" s="11" t="s">
        <v>1123</v>
      </c>
      <c r="H22" s="11">
        <v>1</v>
      </c>
      <c r="I22" s="8" t="s">
        <v>9</v>
      </c>
      <c r="J22" s="4">
        <v>21728.74</v>
      </c>
      <c r="K22" s="3" t="s">
        <v>1113</v>
      </c>
      <c r="L22" s="3"/>
      <c r="M22" s="3"/>
      <c r="N22" s="3" t="s">
        <v>997</v>
      </c>
      <c r="O22" s="90">
        <v>44676</v>
      </c>
      <c r="P22" s="90">
        <v>44677</v>
      </c>
      <c r="Q22" s="96">
        <v>44680</v>
      </c>
      <c r="R22" s="96">
        <v>44684</v>
      </c>
      <c r="S22" s="9">
        <f t="shared" si="0"/>
        <v>21728.74</v>
      </c>
      <c r="T22" s="97">
        <v>44686</v>
      </c>
      <c r="U22" s="27">
        <f t="shared" si="1"/>
        <v>10</v>
      </c>
    </row>
    <row r="23" spans="1:21" ht="15.6" customHeight="1" x14ac:dyDescent="0.25">
      <c r="A23" s="50" t="s">
        <v>88</v>
      </c>
      <c r="B23" s="96">
        <v>44662</v>
      </c>
      <c r="C23" s="20" t="s">
        <v>1208</v>
      </c>
      <c r="D23" s="96">
        <v>44662</v>
      </c>
      <c r="E23" s="10" t="s">
        <v>1100</v>
      </c>
      <c r="F23" s="11" t="s">
        <v>1104</v>
      </c>
      <c r="G23" s="3" t="s">
        <v>1125</v>
      </c>
      <c r="H23" s="11">
        <v>1</v>
      </c>
      <c r="I23" s="8" t="s">
        <v>9</v>
      </c>
      <c r="J23" s="4">
        <v>2376</v>
      </c>
      <c r="K23" s="3" t="s">
        <v>1115</v>
      </c>
      <c r="L23" s="3"/>
      <c r="M23" s="3"/>
      <c r="N23" s="11" t="s">
        <v>1043</v>
      </c>
      <c r="O23" s="90">
        <v>44677</v>
      </c>
      <c r="P23" s="90">
        <v>44680</v>
      </c>
      <c r="Q23" s="96">
        <v>44679</v>
      </c>
      <c r="R23" s="96">
        <v>44679</v>
      </c>
      <c r="S23" s="9">
        <f t="shared" si="0"/>
        <v>2376</v>
      </c>
      <c r="T23" s="97">
        <v>44686</v>
      </c>
      <c r="U23" s="27">
        <f t="shared" si="1"/>
        <v>9</v>
      </c>
    </row>
    <row r="24" spans="1:21" ht="15.6" customHeight="1" x14ac:dyDescent="0.25">
      <c r="A24" s="50" t="s">
        <v>89</v>
      </c>
      <c r="B24" s="96">
        <v>44662</v>
      </c>
      <c r="C24" s="20" t="s">
        <v>1208</v>
      </c>
      <c r="D24" s="96">
        <v>44662</v>
      </c>
      <c r="E24" s="10" t="s">
        <v>1100</v>
      </c>
      <c r="F24" s="11" t="s">
        <v>1104</v>
      </c>
      <c r="G24" s="3" t="s">
        <v>1125</v>
      </c>
      <c r="H24" s="11">
        <v>1</v>
      </c>
      <c r="I24" s="8" t="s">
        <v>9</v>
      </c>
      <c r="J24" s="4">
        <v>10</v>
      </c>
      <c r="K24" s="3" t="s">
        <v>1115</v>
      </c>
      <c r="L24" s="3"/>
      <c r="M24" s="3"/>
      <c r="N24" s="11" t="s">
        <v>1043</v>
      </c>
      <c r="O24" s="90">
        <v>44677</v>
      </c>
      <c r="P24" s="90">
        <v>44680</v>
      </c>
      <c r="Q24" s="96">
        <v>44679</v>
      </c>
      <c r="R24" s="96">
        <v>44679</v>
      </c>
      <c r="S24" s="9">
        <f t="shared" si="0"/>
        <v>10</v>
      </c>
      <c r="T24" s="97">
        <v>44686</v>
      </c>
      <c r="U24" s="27">
        <f t="shared" si="1"/>
        <v>9</v>
      </c>
    </row>
    <row r="25" spans="1:21" ht="15.6" customHeight="1" x14ac:dyDescent="0.25">
      <c r="A25" s="50" t="s">
        <v>90</v>
      </c>
      <c r="B25" s="96">
        <v>44662</v>
      </c>
      <c r="C25" s="20" t="s">
        <v>1209</v>
      </c>
      <c r="D25" s="96">
        <v>44662</v>
      </c>
      <c r="E25" s="10" t="s">
        <v>1100</v>
      </c>
      <c r="F25" s="11" t="s">
        <v>1104</v>
      </c>
      <c r="G25" s="3" t="s">
        <v>1125</v>
      </c>
      <c r="H25" s="11">
        <v>1</v>
      </c>
      <c r="I25" s="8" t="s">
        <v>9</v>
      </c>
      <c r="J25" s="13">
        <v>65008.56</v>
      </c>
      <c r="K25" s="3" t="s">
        <v>1115</v>
      </c>
      <c r="L25" s="3"/>
      <c r="M25" s="3"/>
      <c r="N25" s="11" t="s">
        <v>1043</v>
      </c>
      <c r="O25" s="90">
        <v>44677</v>
      </c>
      <c r="P25" s="90">
        <v>44680</v>
      </c>
      <c r="Q25" s="96">
        <v>44679</v>
      </c>
      <c r="R25" s="96">
        <v>44679</v>
      </c>
      <c r="S25" s="9">
        <f t="shared" si="0"/>
        <v>65008.56</v>
      </c>
      <c r="T25" s="97">
        <v>44686</v>
      </c>
      <c r="U25" s="27">
        <f t="shared" si="1"/>
        <v>9</v>
      </c>
    </row>
    <row r="26" spans="1:21" ht="15.6" customHeight="1" x14ac:dyDescent="0.25">
      <c r="A26" s="50" t="s">
        <v>91</v>
      </c>
      <c r="B26" s="96">
        <v>44662</v>
      </c>
      <c r="C26" s="20" t="s">
        <v>1210</v>
      </c>
      <c r="D26" s="96">
        <v>44662</v>
      </c>
      <c r="E26" s="10" t="s">
        <v>1100</v>
      </c>
      <c r="F26" s="11" t="s">
        <v>1104</v>
      </c>
      <c r="G26" s="3" t="s">
        <v>1125</v>
      </c>
      <c r="H26" s="11">
        <v>1</v>
      </c>
      <c r="I26" s="8" t="s">
        <v>9</v>
      </c>
      <c r="J26" s="13">
        <v>312062.94</v>
      </c>
      <c r="K26" s="3" t="s">
        <v>1115</v>
      </c>
      <c r="L26" s="3"/>
      <c r="M26" s="3"/>
      <c r="N26" s="11" t="s">
        <v>1043</v>
      </c>
      <c r="O26" s="90">
        <v>44677</v>
      </c>
      <c r="P26" s="90">
        <v>44680</v>
      </c>
      <c r="Q26" s="96">
        <v>44679</v>
      </c>
      <c r="R26" s="96">
        <v>44679</v>
      </c>
      <c r="S26" s="9">
        <f t="shared" si="0"/>
        <v>312062.94</v>
      </c>
      <c r="T26" s="97">
        <v>44686</v>
      </c>
      <c r="U26" s="27">
        <f t="shared" si="1"/>
        <v>9</v>
      </c>
    </row>
    <row r="27" spans="1:21" ht="15.6" customHeight="1" x14ac:dyDescent="0.25">
      <c r="A27" s="50" t="s">
        <v>92</v>
      </c>
      <c r="B27" s="96">
        <v>44662</v>
      </c>
      <c r="C27" s="20" t="s">
        <v>1211</v>
      </c>
      <c r="D27" s="96">
        <v>44662</v>
      </c>
      <c r="E27" s="10" t="s">
        <v>1100</v>
      </c>
      <c r="F27" s="3" t="s">
        <v>1103</v>
      </c>
      <c r="G27" s="11" t="s">
        <v>1123</v>
      </c>
      <c r="H27" s="11">
        <v>1</v>
      </c>
      <c r="I27" s="8" t="s">
        <v>9</v>
      </c>
      <c r="J27" s="13">
        <v>1080.22</v>
      </c>
      <c r="K27" s="3" t="s">
        <v>1113</v>
      </c>
      <c r="L27" s="3"/>
      <c r="M27" s="3"/>
      <c r="N27" s="3" t="s">
        <v>997</v>
      </c>
      <c r="O27" s="90">
        <v>44676</v>
      </c>
      <c r="P27" s="90">
        <v>44677</v>
      </c>
      <c r="Q27" s="96">
        <v>44680</v>
      </c>
      <c r="R27" s="96">
        <v>44684</v>
      </c>
      <c r="S27" s="9">
        <f t="shared" si="0"/>
        <v>1080.22</v>
      </c>
      <c r="T27" s="97">
        <v>44686</v>
      </c>
      <c r="U27" s="27">
        <f t="shared" si="1"/>
        <v>10</v>
      </c>
    </row>
    <row r="28" spans="1:21" ht="15.6" customHeight="1" x14ac:dyDescent="0.25">
      <c r="A28" s="50" t="s">
        <v>93</v>
      </c>
      <c r="B28" s="96">
        <v>44662</v>
      </c>
      <c r="C28" s="22" t="s">
        <v>1212</v>
      </c>
      <c r="D28" s="96">
        <v>44662</v>
      </c>
      <c r="E28" s="11" t="s">
        <v>1098</v>
      </c>
      <c r="F28" s="3" t="s">
        <v>1103</v>
      </c>
      <c r="G28" s="11" t="s">
        <v>1123</v>
      </c>
      <c r="H28" s="11">
        <v>1</v>
      </c>
      <c r="I28" s="3" t="s">
        <v>9</v>
      </c>
      <c r="J28" s="9">
        <v>15607.46</v>
      </c>
      <c r="K28" s="3" t="s">
        <v>1116</v>
      </c>
      <c r="L28" s="3"/>
      <c r="M28" s="3"/>
      <c r="N28" s="3" t="s">
        <v>1132</v>
      </c>
      <c r="O28" s="90">
        <v>44666</v>
      </c>
      <c r="P28" s="90">
        <v>44677</v>
      </c>
      <c r="Q28" s="83">
        <v>44687</v>
      </c>
      <c r="R28" s="96">
        <v>44690</v>
      </c>
      <c r="S28" s="9">
        <f t="shared" si="0"/>
        <v>15607.46</v>
      </c>
      <c r="T28" s="97">
        <v>44692</v>
      </c>
      <c r="U28" s="27">
        <f t="shared" si="1"/>
        <v>26</v>
      </c>
    </row>
    <row r="29" spans="1:21" ht="15.6" customHeight="1" x14ac:dyDescent="0.25">
      <c r="A29" s="50" t="s">
        <v>94</v>
      </c>
      <c r="B29" s="96">
        <v>44662</v>
      </c>
      <c r="C29" s="20" t="s">
        <v>1213</v>
      </c>
      <c r="D29" s="96">
        <v>44662</v>
      </c>
      <c r="E29" s="11" t="s">
        <v>1098</v>
      </c>
      <c r="F29" s="11" t="s">
        <v>1105</v>
      </c>
      <c r="G29" s="11" t="s">
        <v>1122</v>
      </c>
      <c r="H29" s="11">
        <v>1</v>
      </c>
      <c r="I29" s="3" t="s">
        <v>9</v>
      </c>
      <c r="J29" s="13">
        <v>11340</v>
      </c>
      <c r="K29" s="3" t="s">
        <v>1119</v>
      </c>
      <c r="L29" s="3"/>
      <c r="M29" s="3"/>
      <c r="N29" s="3" t="s">
        <v>1054</v>
      </c>
      <c r="O29" s="92">
        <v>44664</v>
      </c>
      <c r="P29" s="92">
        <v>44666</v>
      </c>
      <c r="Q29" s="3"/>
      <c r="R29" s="96">
        <v>44673</v>
      </c>
      <c r="S29" s="9">
        <f t="shared" si="0"/>
        <v>11340</v>
      </c>
      <c r="T29" s="97">
        <v>44676</v>
      </c>
      <c r="U29" s="27">
        <f t="shared" si="1"/>
        <v>12</v>
      </c>
    </row>
    <row r="30" spans="1:21" ht="46.5" customHeight="1" x14ac:dyDescent="0.25">
      <c r="A30" s="51" t="s">
        <v>490</v>
      </c>
      <c r="B30" s="66">
        <v>44572</v>
      </c>
      <c r="C30" s="21">
        <v>91553</v>
      </c>
      <c r="D30" s="66">
        <v>44572</v>
      </c>
      <c r="E30" s="11" t="s">
        <v>1098</v>
      </c>
      <c r="F30" s="11" t="s">
        <v>1104</v>
      </c>
      <c r="G30" s="3" t="s">
        <v>1125</v>
      </c>
      <c r="H30" s="11">
        <v>1</v>
      </c>
      <c r="I30" s="11" t="s">
        <v>9</v>
      </c>
      <c r="J30" s="13">
        <v>1212470.04</v>
      </c>
      <c r="K30" s="11" t="s">
        <v>1115</v>
      </c>
      <c r="L30" s="11"/>
      <c r="M30" s="15"/>
      <c r="N30" s="11" t="s">
        <v>1043</v>
      </c>
      <c r="O30" s="87">
        <v>44575</v>
      </c>
      <c r="P30" s="87">
        <v>44579</v>
      </c>
      <c r="Q30" s="66">
        <v>44579</v>
      </c>
      <c r="R30" s="66">
        <v>44579</v>
      </c>
      <c r="S30" s="9">
        <f t="shared" si="0"/>
        <v>1212470.04</v>
      </c>
      <c r="T30" s="68">
        <v>44582</v>
      </c>
      <c r="U30" s="27">
        <f t="shared" si="1"/>
        <v>7</v>
      </c>
    </row>
    <row r="31" spans="1:21" ht="15.6" customHeight="1" x14ac:dyDescent="0.25">
      <c r="A31" s="50" t="s">
        <v>95</v>
      </c>
      <c r="B31" s="96">
        <v>44662</v>
      </c>
      <c r="C31" s="20">
        <v>1599555643</v>
      </c>
      <c r="D31" s="96">
        <v>44662</v>
      </c>
      <c r="E31" s="11" t="s">
        <v>1094</v>
      </c>
      <c r="F31" s="11" t="s">
        <v>1104</v>
      </c>
      <c r="G31" s="3" t="s">
        <v>1125</v>
      </c>
      <c r="H31" s="11">
        <v>1</v>
      </c>
      <c r="I31" s="3" t="s">
        <v>9</v>
      </c>
      <c r="J31" s="13">
        <v>301247.24</v>
      </c>
      <c r="K31" s="3" t="s">
        <v>1116</v>
      </c>
      <c r="L31" s="3"/>
      <c r="M31" s="3"/>
      <c r="N31" s="3" t="s">
        <v>997</v>
      </c>
      <c r="O31" s="90"/>
      <c r="P31" s="90"/>
      <c r="Q31" s="3"/>
      <c r="R31" s="3"/>
      <c r="S31" s="9">
        <f t="shared" si="0"/>
        <v>301247.24</v>
      </c>
      <c r="T31" s="6"/>
      <c r="U31" s="27">
        <f t="shared" si="1"/>
        <v>0</v>
      </c>
    </row>
    <row r="32" spans="1:21" ht="15.6" customHeight="1" x14ac:dyDescent="0.25">
      <c r="A32" s="51" t="s">
        <v>491</v>
      </c>
      <c r="B32" s="66">
        <v>44572</v>
      </c>
      <c r="C32" s="21" t="s">
        <v>1139</v>
      </c>
      <c r="D32" s="66">
        <v>44572</v>
      </c>
      <c r="E32" s="11" t="s">
        <v>1099</v>
      </c>
      <c r="F32" s="3" t="s">
        <v>1103</v>
      </c>
      <c r="G32" s="11" t="s">
        <v>1123</v>
      </c>
      <c r="H32" s="11">
        <v>1</v>
      </c>
      <c r="I32" s="11" t="s">
        <v>9</v>
      </c>
      <c r="J32" s="13">
        <v>2150.7800000000002</v>
      </c>
      <c r="K32" s="11" t="s">
        <v>1116</v>
      </c>
      <c r="L32" s="11"/>
      <c r="M32" s="48"/>
      <c r="N32" s="3" t="s">
        <v>1132</v>
      </c>
      <c r="O32" s="87">
        <v>44641</v>
      </c>
      <c r="P32" s="87">
        <v>44641</v>
      </c>
      <c r="Q32" s="66">
        <v>44641</v>
      </c>
      <c r="R32" s="66">
        <v>44642</v>
      </c>
      <c r="S32" s="9">
        <f t="shared" si="0"/>
        <v>2150.7800000000002</v>
      </c>
      <c r="T32" s="68">
        <v>44643</v>
      </c>
      <c r="U32" s="27">
        <f t="shared" si="1"/>
        <v>2</v>
      </c>
    </row>
    <row r="33" spans="1:21" ht="15.6" customHeight="1" x14ac:dyDescent="0.25">
      <c r="A33" s="50" t="s">
        <v>96</v>
      </c>
      <c r="B33" s="82">
        <v>44679</v>
      </c>
      <c r="C33" s="34" t="s">
        <v>208</v>
      </c>
      <c r="D33" s="82">
        <v>44679</v>
      </c>
      <c r="E33" s="11" t="s">
        <v>1097</v>
      </c>
      <c r="F33" s="3" t="s">
        <v>1103</v>
      </c>
      <c r="G33" s="11" t="s">
        <v>1123</v>
      </c>
      <c r="H33" s="8">
        <v>6</v>
      </c>
      <c r="I33" s="8" t="s">
        <v>388</v>
      </c>
      <c r="J33" s="13">
        <v>24142.32</v>
      </c>
      <c r="K33" s="8" t="s">
        <v>1112</v>
      </c>
      <c r="L33" s="3"/>
      <c r="M33" s="3"/>
      <c r="N33" s="11" t="s">
        <v>1043</v>
      </c>
      <c r="O33" s="90">
        <v>44684</v>
      </c>
      <c r="P33" s="90">
        <v>44687</v>
      </c>
      <c r="Q33" s="3"/>
      <c r="R33" s="45" t="s">
        <v>1060</v>
      </c>
      <c r="S33" s="9">
        <f t="shared" si="0"/>
        <v>24142.32</v>
      </c>
      <c r="T33" s="6"/>
      <c r="U33" s="27">
        <f t="shared" si="1"/>
        <v>0</v>
      </c>
    </row>
    <row r="34" spans="1:21" ht="15.6" customHeight="1" x14ac:dyDescent="0.25">
      <c r="A34" s="51" t="s">
        <v>97</v>
      </c>
      <c r="B34" s="66">
        <v>44662</v>
      </c>
      <c r="C34" s="21">
        <v>4535359496</v>
      </c>
      <c r="D34" s="66">
        <v>44662</v>
      </c>
      <c r="E34" s="11" t="s">
        <v>1098</v>
      </c>
      <c r="F34" s="11" t="s">
        <v>1104</v>
      </c>
      <c r="G34" s="3" t="s">
        <v>1125</v>
      </c>
      <c r="H34" s="11">
        <v>1</v>
      </c>
      <c r="I34" s="11" t="s">
        <v>9</v>
      </c>
      <c r="J34" s="13">
        <v>6240</v>
      </c>
      <c r="K34" s="11" t="s">
        <v>1109</v>
      </c>
      <c r="L34" s="11"/>
      <c r="M34" s="11"/>
      <c r="N34" s="11" t="s">
        <v>1127</v>
      </c>
      <c r="O34" s="87">
        <v>44664</v>
      </c>
      <c r="P34" s="87">
        <v>44664</v>
      </c>
      <c r="Q34" s="66">
        <v>44664</v>
      </c>
      <c r="R34" s="66">
        <v>44670</v>
      </c>
      <c r="S34" s="9">
        <f t="shared" si="0"/>
        <v>6240</v>
      </c>
      <c r="T34" s="68">
        <v>44671</v>
      </c>
      <c r="U34" s="27">
        <f t="shared" si="1"/>
        <v>7</v>
      </c>
    </row>
    <row r="35" spans="1:21" ht="15.6" customHeight="1" x14ac:dyDescent="0.25">
      <c r="A35" s="51" t="s">
        <v>492</v>
      </c>
      <c r="B35" s="66">
        <v>44572</v>
      </c>
      <c r="C35" s="21" t="s">
        <v>1214</v>
      </c>
      <c r="D35" s="66">
        <v>44572</v>
      </c>
      <c r="E35" s="11" t="s">
        <v>1095</v>
      </c>
      <c r="F35" s="11" t="s">
        <v>1105</v>
      </c>
      <c r="G35" s="11" t="s">
        <v>1122</v>
      </c>
      <c r="H35" s="11">
        <v>1</v>
      </c>
      <c r="I35" s="11" t="s">
        <v>9</v>
      </c>
      <c r="J35" s="4">
        <v>1</v>
      </c>
      <c r="K35" s="11" t="s">
        <v>1110</v>
      </c>
      <c r="L35" s="11"/>
      <c r="M35" s="15"/>
      <c r="N35" s="11" t="s">
        <v>888</v>
      </c>
      <c r="O35" s="87">
        <v>44574</v>
      </c>
      <c r="P35" s="87">
        <v>44578</v>
      </c>
      <c r="Q35" s="66">
        <v>44578</v>
      </c>
      <c r="R35" s="66">
        <v>44578</v>
      </c>
      <c r="S35" s="9">
        <f t="shared" si="0"/>
        <v>1</v>
      </c>
      <c r="T35" s="68">
        <v>44582</v>
      </c>
      <c r="U35" s="27">
        <f t="shared" si="1"/>
        <v>8</v>
      </c>
    </row>
    <row r="36" spans="1:21" ht="15.6" customHeight="1" x14ac:dyDescent="0.25">
      <c r="A36" s="50" t="s">
        <v>98</v>
      </c>
      <c r="B36" s="83">
        <v>44690</v>
      </c>
      <c r="C36" s="20" t="s">
        <v>1215</v>
      </c>
      <c r="D36" s="83">
        <v>44690</v>
      </c>
      <c r="E36" s="11" t="s">
        <v>1098</v>
      </c>
      <c r="F36" s="11" t="s">
        <v>1105</v>
      </c>
      <c r="G36" s="11" t="s">
        <v>1122</v>
      </c>
      <c r="H36" s="38">
        <v>10</v>
      </c>
      <c r="I36" s="8" t="s">
        <v>1052</v>
      </c>
      <c r="J36" s="4">
        <v>2</v>
      </c>
      <c r="K36" s="3" t="s">
        <v>1119</v>
      </c>
      <c r="L36" s="3"/>
      <c r="M36" s="3"/>
      <c r="N36" s="3"/>
      <c r="O36" s="90"/>
      <c r="P36" s="90"/>
      <c r="Q36" s="3"/>
      <c r="R36" s="3"/>
      <c r="S36" s="9">
        <f t="shared" si="0"/>
        <v>2</v>
      </c>
      <c r="T36" s="6"/>
      <c r="U36" s="27">
        <f t="shared" si="1"/>
        <v>0</v>
      </c>
    </row>
    <row r="37" spans="1:21" ht="15.6" customHeight="1" x14ac:dyDescent="0.25">
      <c r="A37" s="50" t="s">
        <v>99</v>
      </c>
      <c r="B37" s="40">
        <v>44693</v>
      </c>
      <c r="C37" s="20">
        <v>911155157</v>
      </c>
      <c r="D37" s="40">
        <v>44693</v>
      </c>
      <c r="E37" s="10" t="s">
        <v>1100</v>
      </c>
      <c r="F37" s="11" t="s">
        <v>1106</v>
      </c>
      <c r="G37" s="11" t="s">
        <v>1124</v>
      </c>
      <c r="H37" s="10">
        <v>89</v>
      </c>
      <c r="I37" s="10" t="s">
        <v>992</v>
      </c>
      <c r="J37" s="4">
        <v>3</v>
      </c>
      <c r="K37" s="3" t="s">
        <v>1115</v>
      </c>
      <c r="L37" s="3"/>
      <c r="M37" s="3"/>
      <c r="N37" s="3" t="s">
        <v>1054</v>
      </c>
      <c r="O37" s="90">
        <v>44693</v>
      </c>
      <c r="P37" s="90"/>
      <c r="Q37" s="3"/>
      <c r="R37" s="3"/>
      <c r="S37" s="9">
        <f t="shared" si="0"/>
        <v>3</v>
      </c>
      <c r="T37" s="6"/>
      <c r="U37" s="27">
        <f t="shared" si="1"/>
        <v>0</v>
      </c>
    </row>
    <row r="38" spans="1:21" ht="15.6" customHeight="1" x14ac:dyDescent="0.25">
      <c r="A38" s="50" t="s">
        <v>100</v>
      </c>
      <c r="B38" s="83">
        <v>44690</v>
      </c>
      <c r="C38" s="20" t="s">
        <v>1216</v>
      </c>
      <c r="D38" s="83">
        <v>44690</v>
      </c>
      <c r="E38" s="8" t="s">
        <v>1101</v>
      </c>
      <c r="F38" s="11" t="s">
        <v>1104</v>
      </c>
      <c r="G38" s="3" t="s">
        <v>1125</v>
      </c>
      <c r="H38" s="38">
        <v>5</v>
      </c>
      <c r="I38" s="8" t="s">
        <v>1040</v>
      </c>
      <c r="J38" s="4">
        <v>19720.38</v>
      </c>
      <c r="K38" s="3" t="s">
        <v>1117</v>
      </c>
      <c r="L38" s="3"/>
      <c r="M38" s="3"/>
      <c r="N38" s="3" t="s">
        <v>997</v>
      </c>
      <c r="O38" s="90"/>
      <c r="P38" s="90"/>
      <c r="Q38" s="3"/>
      <c r="R38" s="3"/>
      <c r="S38" s="9">
        <f t="shared" si="0"/>
        <v>19720.38</v>
      </c>
      <c r="T38" s="6"/>
      <c r="U38" s="27">
        <f t="shared" si="1"/>
        <v>0</v>
      </c>
    </row>
    <row r="39" spans="1:21" ht="15.6" customHeight="1" x14ac:dyDescent="0.25">
      <c r="A39" s="50" t="s">
        <v>101</v>
      </c>
      <c r="B39" s="83">
        <v>44690</v>
      </c>
      <c r="C39" s="20" t="s">
        <v>1217</v>
      </c>
      <c r="D39" s="83">
        <v>44690</v>
      </c>
      <c r="E39" s="11" t="s">
        <v>1094</v>
      </c>
      <c r="F39" s="11" t="s">
        <v>1104</v>
      </c>
      <c r="G39" s="3" t="s">
        <v>1125</v>
      </c>
      <c r="H39" s="38">
        <v>5</v>
      </c>
      <c r="I39" s="8" t="s">
        <v>1037</v>
      </c>
      <c r="J39" s="4">
        <v>317.76</v>
      </c>
      <c r="K39" s="3" t="s">
        <v>1117</v>
      </c>
      <c r="L39" s="3"/>
      <c r="M39" s="3"/>
      <c r="N39" s="3" t="s">
        <v>997</v>
      </c>
      <c r="O39" s="90"/>
      <c r="P39" s="90"/>
      <c r="Q39" s="3"/>
      <c r="R39" s="3"/>
      <c r="S39" s="9">
        <f t="shared" si="0"/>
        <v>317.76</v>
      </c>
      <c r="T39" s="6"/>
      <c r="U39" s="27">
        <f t="shared" si="1"/>
        <v>0</v>
      </c>
    </row>
    <row r="40" spans="1:21" ht="15.6" customHeight="1" x14ac:dyDescent="0.25">
      <c r="A40" s="50" t="s">
        <v>102</v>
      </c>
      <c r="B40" s="83">
        <v>44690</v>
      </c>
      <c r="C40" s="20" t="s">
        <v>1218</v>
      </c>
      <c r="D40" s="83">
        <v>44690</v>
      </c>
      <c r="E40" s="10" t="s">
        <v>1100</v>
      </c>
      <c r="F40" s="3" t="s">
        <v>1103</v>
      </c>
      <c r="G40" s="11" t="s">
        <v>1123</v>
      </c>
      <c r="H40" s="10">
        <v>89</v>
      </c>
      <c r="I40" s="8" t="s">
        <v>1007</v>
      </c>
      <c r="J40" s="4">
        <v>7711.2</v>
      </c>
      <c r="K40" s="3" t="s">
        <v>1115</v>
      </c>
      <c r="L40" s="3"/>
      <c r="M40" s="3"/>
      <c r="N40" s="3" t="s">
        <v>997</v>
      </c>
      <c r="O40" s="90"/>
      <c r="P40" s="90"/>
      <c r="Q40" s="3"/>
      <c r="R40" s="3"/>
      <c r="S40" s="9">
        <f t="shared" si="0"/>
        <v>7711.2</v>
      </c>
      <c r="T40" s="6"/>
      <c r="U40" s="27">
        <f t="shared" si="1"/>
        <v>0</v>
      </c>
    </row>
    <row r="41" spans="1:21" ht="15.6" customHeight="1" x14ac:dyDescent="0.25">
      <c r="A41" s="50" t="s">
        <v>103</v>
      </c>
      <c r="B41" s="83">
        <v>44690</v>
      </c>
      <c r="C41" s="20" t="s">
        <v>1219</v>
      </c>
      <c r="D41" s="83">
        <v>44690</v>
      </c>
      <c r="E41" s="10" t="s">
        <v>1100</v>
      </c>
      <c r="F41" s="3" t="s">
        <v>1103</v>
      </c>
      <c r="G41" s="11" t="s">
        <v>1123</v>
      </c>
      <c r="H41" s="10">
        <v>89</v>
      </c>
      <c r="I41" s="8" t="s">
        <v>1007</v>
      </c>
      <c r="J41" s="4">
        <v>2316</v>
      </c>
      <c r="K41" s="3" t="s">
        <v>1115</v>
      </c>
      <c r="L41" s="3"/>
      <c r="M41" s="3"/>
      <c r="N41" s="3" t="s">
        <v>997</v>
      </c>
      <c r="O41" s="90"/>
      <c r="P41" s="90"/>
      <c r="Q41" s="3"/>
      <c r="R41" s="3"/>
      <c r="S41" s="9">
        <f t="shared" si="0"/>
        <v>2316</v>
      </c>
      <c r="T41" s="6"/>
      <c r="U41" s="27">
        <f t="shared" si="1"/>
        <v>0</v>
      </c>
    </row>
    <row r="42" spans="1:21" ht="15.6" customHeight="1" x14ac:dyDescent="0.25">
      <c r="A42" s="51" t="s">
        <v>493</v>
      </c>
      <c r="B42" s="66">
        <v>44572</v>
      </c>
      <c r="C42" s="21" t="s">
        <v>1220</v>
      </c>
      <c r="D42" s="66">
        <v>44572</v>
      </c>
      <c r="E42" s="11" t="s">
        <v>1098</v>
      </c>
      <c r="F42" s="11" t="s">
        <v>1105</v>
      </c>
      <c r="G42" s="11" t="s">
        <v>1122</v>
      </c>
      <c r="H42" s="11">
        <v>1</v>
      </c>
      <c r="I42" s="11" t="s">
        <v>1034</v>
      </c>
      <c r="J42" s="4">
        <v>5400</v>
      </c>
      <c r="K42" s="11" t="s">
        <v>1110</v>
      </c>
      <c r="L42" s="11"/>
      <c r="M42" s="15"/>
      <c r="N42" s="11" t="s">
        <v>888</v>
      </c>
      <c r="O42" s="87">
        <v>44573</v>
      </c>
      <c r="P42" s="87">
        <v>44573</v>
      </c>
      <c r="Q42" s="66">
        <v>44573</v>
      </c>
      <c r="R42" s="66">
        <v>44574</v>
      </c>
      <c r="S42" s="9">
        <f t="shared" si="0"/>
        <v>5400</v>
      </c>
      <c r="T42" s="68">
        <v>44578</v>
      </c>
      <c r="U42" s="27">
        <f t="shared" si="1"/>
        <v>5</v>
      </c>
    </row>
    <row r="43" spans="1:21" ht="15.6" customHeight="1" x14ac:dyDescent="0.25">
      <c r="A43" s="50" t="s">
        <v>104</v>
      </c>
      <c r="B43" s="96">
        <v>44663</v>
      </c>
      <c r="C43" s="20" t="s">
        <v>1140</v>
      </c>
      <c r="D43" s="96">
        <v>44663</v>
      </c>
      <c r="E43" s="10" t="s">
        <v>1100</v>
      </c>
      <c r="F43" s="3" t="s">
        <v>1103</v>
      </c>
      <c r="G43" s="11" t="s">
        <v>1123</v>
      </c>
      <c r="H43" s="11">
        <v>1</v>
      </c>
      <c r="I43" s="26" t="s">
        <v>9</v>
      </c>
      <c r="J43" s="4">
        <v>38427.96</v>
      </c>
      <c r="K43" s="3" t="s">
        <v>1113</v>
      </c>
      <c r="L43" s="3"/>
      <c r="M43" s="3"/>
      <c r="N43" s="3" t="s">
        <v>997</v>
      </c>
      <c r="O43" s="90">
        <v>44676</v>
      </c>
      <c r="P43" s="90">
        <v>44687</v>
      </c>
      <c r="Q43" s="96"/>
      <c r="R43" s="81" t="s">
        <v>1060</v>
      </c>
      <c r="S43" s="9">
        <f t="shared" si="0"/>
        <v>38427.96</v>
      </c>
      <c r="T43" s="6"/>
      <c r="U43" s="27">
        <f t="shared" si="1"/>
        <v>0</v>
      </c>
    </row>
    <row r="44" spans="1:21" ht="15.6" customHeight="1" x14ac:dyDescent="0.25">
      <c r="A44" s="50" t="s">
        <v>105</v>
      </c>
      <c r="B44" s="96">
        <v>44663</v>
      </c>
      <c r="C44" s="20">
        <v>199545515</v>
      </c>
      <c r="D44" s="96">
        <v>44663</v>
      </c>
      <c r="E44" s="11" t="s">
        <v>1099</v>
      </c>
      <c r="F44" s="11" t="s">
        <v>1105</v>
      </c>
      <c r="G44" s="11" t="s">
        <v>1122</v>
      </c>
      <c r="H44" s="11">
        <v>1</v>
      </c>
      <c r="I44" s="3" t="s">
        <v>9</v>
      </c>
      <c r="J44" s="4">
        <v>29047.74</v>
      </c>
      <c r="K44" s="3" t="s">
        <v>1113</v>
      </c>
      <c r="L44" s="3"/>
      <c r="M44" s="3"/>
      <c r="N44" s="3" t="s">
        <v>997</v>
      </c>
      <c r="O44" s="90">
        <v>44676</v>
      </c>
      <c r="P44" s="90">
        <v>44679</v>
      </c>
      <c r="Q44" s="96">
        <v>44680</v>
      </c>
      <c r="R44" s="96">
        <v>44684</v>
      </c>
      <c r="S44" s="9">
        <f t="shared" si="0"/>
        <v>29047.74</v>
      </c>
      <c r="T44" s="97">
        <v>44686</v>
      </c>
      <c r="U44" s="27">
        <f t="shared" si="1"/>
        <v>10</v>
      </c>
    </row>
    <row r="45" spans="1:21" ht="15.6" customHeight="1" x14ac:dyDescent="0.25">
      <c r="A45" s="50" t="s">
        <v>106</v>
      </c>
      <c r="B45" s="96">
        <v>44663</v>
      </c>
      <c r="C45" s="20">
        <v>199545513</v>
      </c>
      <c r="D45" s="96">
        <v>44663</v>
      </c>
      <c r="E45" s="11" t="s">
        <v>1099</v>
      </c>
      <c r="F45" s="11" t="s">
        <v>1102</v>
      </c>
      <c r="G45" s="11" t="s">
        <v>1122</v>
      </c>
      <c r="H45" s="11">
        <v>1</v>
      </c>
      <c r="I45" s="3" t="s">
        <v>9</v>
      </c>
      <c r="J45" s="4">
        <v>15220.61</v>
      </c>
      <c r="K45" s="3" t="s">
        <v>1111</v>
      </c>
      <c r="L45" s="3"/>
      <c r="M45" s="3"/>
      <c r="N45" s="3" t="s">
        <v>997</v>
      </c>
      <c r="O45" s="90"/>
      <c r="P45" s="90"/>
      <c r="Q45" s="3"/>
      <c r="R45" s="3"/>
      <c r="S45" s="9">
        <f t="shared" si="0"/>
        <v>15220.61</v>
      </c>
      <c r="T45" s="6"/>
      <c r="U45" s="27">
        <f t="shared" si="1"/>
        <v>0</v>
      </c>
    </row>
    <row r="46" spans="1:21" ht="15.6" customHeight="1" x14ac:dyDescent="0.25">
      <c r="A46" s="50" t="s">
        <v>107</v>
      </c>
      <c r="B46" s="96">
        <v>44663</v>
      </c>
      <c r="C46" s="34">
        <v>1599555686</v>
      </c>
      <c r="D46" s="96">
        <v>44663</v>
      </c>
      <c r="E46" s="11" t="s">
        <v>1094</v>
      </c>
      <c r="F46" s="11" t="s">
        <v>1105</v>
      </c>
      <c r="G46" s="11" t="s">
        <v>1122</v>
      </c>
      <c r="H46" s="11">
        <v>1</v>
      </c>
      <c r="I46" s="8" t="s">
        <v>9</v>
      </c>
      <c r="J46" s="4">
        <v>147718.49</v>
      </c>
      <c r="K46" s="8" t="s">
        <v>1119</v>
      </c>
      <c r="L46" s="3"/>
      <c r="M46" s="3"/>
      <c r="N46" s="3" t="s">
        <v>1054</v>
      </c>
      <c r="O46" s="90">
        <v>44663</v>
      </c>
      <c r="P46" s="90">
        <v>44679</v>
      </c>
      <c r="Q46" s="96">
        <v>44687</v>
      </c>
      <c r="R46" s="96">
        <v>44687</v>
      </c>
      <c r="S46" s="9">
        <f t="shared" si="0"/>
        <v>147718.49</v>
      </c>
      <c r="T46" s="97">
        <v>44691</v>
      </c>
      <c r="U46" s="27">
        <f t="shared" si="1"/>
        <v>28</v>
      </c>
    </row>
    <row r="47" spans="1:21" ht="15.6" customHeight="1" x14ac:dyDescent="0.25">
      <c r="A47" s="50" t="s">
        <v>108</v>
      </c>
      <c r="B47" s="96">
        <v>44663</v>
      </c>
      <c r="C47" s="20" t="s">
        <v>1221</v>
      </c>
      <c r="D47" s="96">
        <v>44663</v>
      </c>
      <c r="E47" s="11" t="s">
        <v>1099</v>
      </c>
      <c r="F47" s="11" t="s">
        <v>1104</v>
      </c>
      <c r="G47" s="3" t="s">
        <v>1125</v>
      </c>
      <c r="H47" s="3">
        <v>32</v>
      </c>
      <c r="I47" s="3" t="s">
        <v>19</v>
      </c>
      <c r="J47" s="13">
        <v>216.19</v>
      </c>
      <c r="K47" s="3" t="s">
        <v>1115</v>
      </c>
      <c r="L47" s="3"/>
      <c r="M47" s="3"/>
      <c r="N47" s="11" t="s">
        <v>1043</v>
      </c>
      <c r="O47" s="92">
        <v>44663</v>
      </c>
      <c r="P47" s="92">
        <v>44664</v>
      </c>
      <c r="Q47" s="96">
        <v>44678</v>
      </c>
      <c r="R47" s="96">
        <v>44679</v>
      </c>
      <c r="S47" s="9">
        <f t="shared" si="0"/>
        <v>216.19</v>
      </c>
      <c r="T47" s="97">
        <v>44684</v>
      </c>
      <c r="U47" s="27">
        <f t="shared" si="1"/>
        <v>21</v>
      </c>
    </row>
    <row r="48" spans="1:21" ht="15.6" customHeight="1" x14ac:dyDescent="0.25">
      <c r="A48" s="50" t="s">
        <v>109</v>
      </c>
      <c r="B48" s="96">
        <v>44663</v>
      </c>
      <c r="C48" s="34" t="s">
        <v>1222</v>
      </c>
      <c r="D48" s="96">
        <v>44663</v>
      </c>
      <c r="E48" s="11" t="s">
        <v>1095</v>
      </c>
      <c r="F48" s="3" t="s">
        <v>1103</v>
      </c>
      <c r="G48" s="11" t="s">
        <v>1123</v>
      </c>
      <c r="H48" s="10">
        <v>89</v>
      </c>
      <c r="I48" s="8" t="s">
        <v>1030</v>
      </c>
      <c r="J48" s="4">
        <v>3708</v>
      </c>
      <c r="K48" s="8" t="s">
        <v>1115</v>
      </c>
      <c r="L48" s="8"/>
      <c r="M48" s="8"/>
      <c r="N48" s="11" t="s">
        <v>1043</v>
      </c>
      <c r="O48" s="92">
        <v>44663</v>
      </c>
      <c r="P48" s="92">
        <v>44664</v>
      </c>
      <c r="Q48" s="96">
        <v>44666</v>
      </c>
      <c r="R48" s="96">
        <v>44671</v>
      </c>
      <c r="S48" s="9">
        <f t="shared" si="0"/>
        <v>3708</v>
      </c>
      <c r="T48" s="97">
        <v>44672</v>
      </c>
      <c r="U48" s="27">
        <f t="shared" si="1"/>
        <v>9</v>
      </c>
    </row>
    <row r="49" spans="1:21" ht="15.6" customHeight="1" x14ac:dyDescent="0.25">
      <c r="A49" s="50" t="s">
        <v>110</v>
      </c>
      <c r="B49" s="96">
        <v>44664</v>
      </c>
      <c r="C49" s="20" t="s">
        <v>9</v>
      </c>
      <c r="D49" s="96">
        <v>44664</v>
      </c>
      <c r="E49" s="3" t="s">
        <v>1096</v>
      </c>
      <c r="F49" s="3" t="s">
        <v>1103</v>
      </c>
      <c r="G49" s="11" t="s">
        <v>1123</v>
      </c>
      <c r="H49" s="3">
        <v>3</v>
      </c>
      <c r="I49" s="3" t="s">
        <v>1003</v>
      </c>
      <c r="J49" s="4">
        <v>10991.37</v>
      </c>
      <c r="K49" s="3" t="s">
        <v>1113</v>
      </c>
      <c r="L49" s="3"/>
      <c r="M49" s="3"/>
      <c r="N49" s="3" t="s">
        <v>997</v>
      </c>
      <c r="O49" s="90">
        <v>44664</v>
      </c>
      <c r="P49" s="90">
        <v>44680</v>
      </c>
      <c r="Q49" s="96">
        <v>44684</v>
      </c>
      <c r="R49" s="96">
        <v>44685</v>
      </c>
      <c r="S49" s="9">
        <f t="shared" si="0"/>
        <v>10991.37</v>
      </c>
      <c r="T49" s="97">
        <v>44686</v>
      </c>
      <c r="U49" s="27">
        <f t="shared" si="1"/>
        <v>22</v>
      </c>
    </row>
    <row r="50" spans="1:21" ht="15.6" customHeight="1" x14ac:dyDescent="0.25">
      <c r="A50" s="50" t="s">
        <v>111</v>
      </c>
      <c r="B50" s="96">
        <v>44664</v>
      </c>
      <c r="C50" s="20" t="s">
        <v>1223</v>
      </c>
      <c r="D50" s="96">
        <v>44664</v>
      </c>
      <c r="E50" s="10" t="s">
        <v>1100</v>
      </c>
      <c r="F50" s="11" t="s">
        <v>1105</v>
      </c>
      <c r="G50" s="11" t="s">
        <v>1122</v>
      </c>
      <c r="H50" s="11">
        <v>1</v>
      </c>
      <c r="I50" s="3" t="s">
        <v>9</v>
      </c>
      <c r="J50" s="4">
        <v>1412.54</v>
      </c>
      <c r="K50" s="3" t="s">
        <v>1110</v>
      </c>
      <c r="L50" s="3"/>
      <c r="M50" s="3"/>
      <c r="N50" s="11" t="s">
        <v>888</v>
      </c>
      <c r="O50" s="90">
        <v>44670</v>
      </c>
      <c r="P50" s="90">
        <v>44677</v>
      </c>
      <c r="Q50" s="96">
        <v>44678</v>
      </c>
      <c r="R50" s="96">
        <v>44678</v>
      </c>
      <c r="S50" s="9">
        <f t="shared" si="0"/>
        <v>1412.54</v>
      </c>
      <c r="T50" s="97">
        <v>44679</v>
      </c>
      <c r="U50" s="27">
        <f t="shared" si="1"/>
        <v>9</v>
      </c>
    </row>
    <row r="51" spans="1:21" ht="15.6" customHeight="1" x14ac:dyDescent="0.25">
      <c r="A51" s="51" t="s">
        <v>112</v>
      </c>
      <c r="B51" s="66">
        <v>44664</v>
      </c>
      <c r="C51" s="21">
        <v>69519334</v>
      </c>
      <c r="D51" s="66">
        <v>44664</v>
      </c>
      <c r="E51" s="11" t="s">
        <v>1098</v>
      </c>
      <c r="F51" s="11" t="s">
        <v>1104</v>
      </c>
      <c r="G51" s="3" t="s">
        <v>1125</v>
      </c>
      <c r="H51" s="11">
        <v>1</v>
      </c>
      <c r="I51" s="11" t="s">
        <v>9</v>
      </c>
      <c r="J51" s="4">
        <v>6664</v>
      </c>
      <c r="K51" s="11" t="s">
        <v>1109</v>
      </c>
      <c r="L51" s="11"/>
      <c r="M51" s="11"/>
      <c r="N51" s="11" t="s">
        <v>1127</v>
      </c>
      <c r="O51" s="87">
        <v>44664</v>
      </c>
      <c r="P51" s="87">
        <v>44664</v>
      </c>
      <c r="Q51" s="66">
        <v>44664</v>
      </c>
      <c r="R51" s="66">
        <v>44670</v>
      </c>
      <c r="S51" s="9">
        <f t="shared" si="0"/>
        <v>6664</v>
      </c>
      <c r="T51" s="68">
        <v>44671</v>
      </c>
      <c r="U51" s="27">
        <f t="shared" si="1"/>
        <v>7</v>
      </c>
    </row>
    <row r="52" spans="1:21" ht="15.6" customHeight="1" x14ac:dyDescent="0.25">
      <c r="A52" s="51" t="s">
        <v>113</v>
      </c>
      <c r="B52" s="66">
        <v>44664</v>
      </c>
      <c r="C52" s="21">
        <v>61975193</v>
      </c>
      <c r="D52" s="66">
        <v>44664</v>
      </c>
      <c r="E52" s="11" t="s">
        <v>1098</v>
      </c>
      <c r="F52" s="11" t="s">
        <v>1104</v>
      </c>
      <c r="G52" s="3" t="s">
        <v>1125</v>
      </c>
      <c r="H52" s="11">
        <v>1</v>
      </c>
      <c r="I52" s="11" t="s">
        <v>9</v>
      </c>
      <c r="J52" s="4">
        <v>6664</v>
      </c>
      <c r="K52" s="11" t="s">
        <v>1109</v>
      </c>
      <c r="L52" s="11"/>
      <c r="M52" s="11"/>
      <c r="N52" s="11" t="s">
        <v>1127</v>
      </c>
      <c r="O52" s="87">
        <v>44664</v>
      </c>
      <c r="P52" s="87">
        <v>44664</v>
      </c>
      <c r="Q52" s="66">
        <v>44664</v>
      </c>
      <c r="R52" s="66">
        <v>44666</v>
      </c>
      <c r="S52" s="9">
        <f t="shared" si="0"/>
        <v>6664</v>
      </c>
      <c r="T52" s="68">
        <v>44671</v>
      </c>
      <c r="U52" s="27">
        <f t="shared" si="1"/>
        <v>7</v>
      </c>
    </row>
    <row r="53" spans="1:21" ht="15.6" customHeight="1" x14ac:dyDescent="0.25">
      <c r="A53" s="50" t="s">
        <v>114</v>
      </c>
      <c r="B53" s="96">
        <v>44664</v>
      </c>
      <c r="C53" s="20" t="s">
        <v>1224</v>
      </c>
      <c r="D53" s="96">
        <v>44664</v>
      </c>
      <c r="E53" s="10" t="s">
        <v>1100</v>
      </c>
      <c r="F53" s="11" t="s">
        <v>1104</v>
      </c>
      <c r="G53" s="3" t="s">
        <v>1125</v>
      </c>
      <c r="H53" s="11">
        <v>1</v>
      </c>
      <c r="I53" s="3" t="s">
        <v>9</v>
      </c>
      <c r="J53" s="4">
        <v>303.60000000000002</v>
      </c>
      <c r="K53" s="3" t="s">
        <v>1116</v>
      </c>
      <c r="L53" s="3"/>
      <c r="M53" s="3"/>
      <c r="N53" s="3" t="s">
        <v>997</v>
      </c>
      <c r="O53" s="90"/>
      <c r="P53" s="90"/>
      <c r="Q53" s="3"/>
      <c r="R53" s="3"/>
      <c r="S53" s="9">
        <f t="shared" si="0"/>
        <v>303.60000000000002</v>
      </c>
      <c r="T53" s="6"/>
      <c r="U53" s="27">
        <f t="shared" si="1"/>
        <v>0</v>
      </c>
    </row>
    <row r="54" spans="1:21" ht="15.6" customHeight="1" x14ac:dyDescent="0.25">
      <c r="A54" s="50" t="s">
        <v>115</v>
      </c>
      <c r="B54" s="79">
        <v>44665</v>
      </c>
      <c r="C54" s="22">
        <v>99535158</v>
      </c>
      <c r="D54" s="79">
        <v>44665</v>
      </c>
      <c r="E54" s="11" t="s">
        <v>1099</v>
      </c>
      <c r="F54" s="11" t="s">
        <v>1105</v>
      </c>
      <c r="G54" s="11" t="s">
        <v>1122</v>
      </c>
      <c r="H54" s="11">
        <v>1</v>
      </c>
      <c r="I54" s="10" t="s">
        <v>9</v>
      </c>
      <c r="J54" s="4">
        <v>21728.74</v>
      </c>
      <c r="K54" s="10" t="s">
        <v>1110</v>
      </c>
      <c r="L54" s="10"/>
      <c r="M54" s="10"/>
      <c r="N54" s="11" t="s">
        <v>888</v>
      </c>
      <c r="O54" s="90">
        <v>44670</v>
      </c>
      <c r="P54" s="90">
        <v>44677</v>
      </c>
      <c r="Q54" s="79">
        <v>44678</v>
      </c>
      <c r="R54" s="79">
        <v>44678</v>
      </c>
      <c r="S54" s="9">
        <f t="shared" si="0"/>
        <v>21728.74</v>
      </c>
      <c r="T54" s="32">
        <v>44679</v>
      </c>
      <c r="U54" s="27">
        <f t="shared" si="1"/>
        <v>9</v>
      </c>
    </row>
    <row r="55" spans="1:21" ht="15.6" customHeight="1" x14ac:dyDescent="0.25">
      <c r="A55" s="50" t="s">
        <v>116</v>
      </c>
      <c r="B55" s="96">
        <v>44665</v>
      </c>
      <c r="C55" s="20" t="s">
        <v>1225</v>
      </c>
      <c r="D55" s="96">
        <v>44665</v>
      </c>
      <c r="E55" s="11" t="s">
        <v>1094</v>
      </c>
      <c r="F55" s="11" t="s">
        <v>1105</v>
      </c>
      <c r="G55" s="11" t="s">
        <v>1122</v>
      </c>
      <c r="H55" s="11">
        <v>1</v>
      </c>
      <c r="I55" s="3" t="s">
        <v>9</v>
      </c>
      <c r="J55" s="4">
        <v>2376</v>
      </c>
      <c r="K55" s="3" t="s">
        <v>1110</v>
      </c>
      <c r="L55" s="3"/>
      <c r="M55" s="3"/>
      <c r="N55" s="11" t="s">
        <v>888</v>
      </c>
      <c r="O55" s="90">
        <v>44690</v>
      </c>
      <c r="P55" s="90">
        <v>44693</v>
      </c>
      <c r="Q55" s="3"/>
      <c r="R55" s="3"/>
      <c r="S55" s="9">
        <f t="shared" si="0"/>
        <v>2376</v>
      </c>
      <c r="T55" s="6"/>
      <c r="U55" s="27">
        <f t="shared" si="1"/>
        <v>0</v>
      </c>
    </row>
    <row r="56" spans="1:21" ht="15.6" customHeight="1" x14ac:dyDescent="0.25">
      <c r="A56" s="50" t="s">
        <v>117</v>
      </c>
      <c r="B56" s="96">
        <v>44665</v>
      </c>
      <c r="C56" s="20" t="s">
        <v>1226</v>
      </c>
      <c r="D56" s="96">
        <v>44665</v>
      </c>
      <c r="E56" s="11" t="s">
        <v>1099</v>
      </c>
      <c r="F56" s="11" t="s">
        <v>1104</v>
      </c>
      <c r="G56" s="3" t="s">
        <v>1125</v>
      </c>
      <c r="H56" s="11">
        <v>1</v>
      </c>
      <c r="I56" s="8" t="s">
        <v>9</v>
      </c>
      <c r="J56" s="4">
        <v>10</v>
      </c>
      <c r="K56" s="8" t="s">
        <v>1115</v>
      </c>
      <c r="L56" s="3"/>
      <c r="M56" s="3"/>
      <c r="N56" s="3" t="s">
        <v>997</v>
      </c>
      <c r="O56" s="90"/>
      <c r="P56" s="90"/>
      <c r="Q56" s="3"/>
      <c r="R56" s="3"/>
      <c r="S56" s="9">
        <f t="shared" si="0"/>
        <v>10</v>
      </c>
      <c r="T56" s="6"/>
      <c r="U56" s="27">
        <f t="shared" si="1"/>
        <v>0</v>
      </c>
    </row>
    <row r="57" spans="1:21" ht="15.6" customHeight="1" x14ac:dyDescent="0.25">
      <c r="A57" s="50" t="s">
        <v>118</v>
      </c>
      <c r="B57" s="96">
        <v>44665</v>
      </c>
      <c r="C57" s="34" t="s">
        <v>1141</v>
      </c>
      <c r="D57" s="96">
        <v>44665</v>
      </c>
      <c r="E57" s="11" t="s">
        <v>1099</v>
      </c>
      <c r="F57" s="11" t="s">
        <v>1104</v>
      </c>
      <c r="G57" s="3" t="s">
        <v>1125</v>
      </c>
      <c r="H57" s="11">
        <v>1</v>
      </c>
      <c r="I57" s="41" t="s">
        <v>9</v>
      </c>
      <c r="J57" s="13">
        <v>65008.56</v>
      </c>
      <c r="K57" s="8" t="s">
        <v>1116</v>
      </c>
      <c r="L57" s="3"/>
      <c r="M57" s="3"/>
      <c r="N57" s="3" t="s">
        <v>1132</v>
      </c>
      <c r="O57" s="90">
        <v>44666</v>
      </c>
      <c r="P57" s="90">
        <v>44677</v>
      </c>
      <c r="Q57" s="83">
        <v>44687</v>
      </c>
      <c r="R57" s="96">
        <v>44690</v>
      </c>
      <c r="S57" s="9">
        <f t="shared" si="0"/>
        <v>65008.56</v>
      </c>
      <c r="T57" s="97">
        <v>44692</v>
      </c>
      <c r="U57" s="27">
        <f t="shared" si="1"/>
        <v>26</v>
      </c>
    </row>
    <row r="58" spans="1:21" ht="15.6" customHeight="1" x14ac:dyDescent="0.25">
      <c r="A58" s="50" t="s">
        <v>119</v>
      </c>
      <c r="B58" s="96">
        <v>44665</v>
      </c>
      <c r="C58" s="34" t="s">
        <v>1142</v>
      </c>
      <c r="D58" s="96">
        <v>44665</v>
      </c>
      <c r="E58" s="11" t="s">
        <v>1099</v>
      </c>
      <c r="F58" s="11" t="s">
        <v>1104</v>
      </c>
      <c r="G58" s="3" t="s">
        <v>1125</v>
      </c>
      <c r="H58" s="11">
        <v>1</v>
      </c>
      <c r="I58" s="41" t="s">
        <v>9</v>
      </c>
      <c r="J58" s="13">
        <v>312062.94</v>
      </c>
      <c r="K58" s="8" t="s">
        <v>1116</v>
      </c>
      <c r="L58" s="3"/>
      <c r="M58" s="3"/>
      <c r="N58" s="3" t="s">
        <v>997</v>
      </c>
      <c r="O58" s="90"/>
      <c r="P58" s="90"/>
      <c r="Q58" s="3"/>
      <c r="R58" s="3"/>
      <c r="S58" s="9">
        <f t="shared" si="0"/>
        <v>312062.94</v>
      </c>
      <c r="T58" s="6"/>
      <c r="U58" s="27">
        <f t="shared" si="1"/>
        <v>0</v>
      </c>
    </row>
    <row r="59" spans="1:21" ht="15.6" customHeight="1" x14ac:dyDescent="0.25">
      <c r="A59" s="50" t="s">
        <v>120</v>
      </c>
      <c r="B59" s="96">
        <v>44665</v>
      </c>
      <c r="C59" s="20" t="s">
        <v>1143</v>
      </c>
      <c r="D59" s="96">
        <v>44665</v>
      </c>
      <c r="E59" s="11" t="s">
        <v>1099</v>
      </c>
      <c r="F59" s="11" t="s">
        <v>1104</v>
      </c>
      <c r="G59" s="3" t="s">
        <v>1125</v>
      </c>
      <c r="H59" s="11">
        <v>1</v>
      </c>
      <c r="I59" s="8" t="s">
        <v>9</v>
      </c>
      <c r="J59" s="13">
        <v>1080.22</v>
      </c>
      <c r="K59" s="3" t="s">
        <v>1109</v>
      </c>
      <c r="L59" s="3"/>
      <c r="M59" s="3"/>
      <c r="N59" s="11" t="s">
        <v>1127</v>
      </c>
      <c r="O59" s="90">
        <v>44687</v>
      </c>
      <c r="P59" s="90">
        <v>44687</v>
      </c>
      <c r="Q59" s="83">
        <v>44687</v>
      </c>
      <c r="R59" s="96">
        <v>44690</v>
      </c>
      <c r="S59" s="9">
        <f t="shared" si="0"/>
        <v>1080.22</v>
      </c>
      <c r="T59" s="97">
        <v>44692</v>
      </c>
      <c r="U59" s="27">
        <f t="shared" si="1"/>
        <v>5</v>
      </c>
    </row>
    <row r="60" spans="1:21" ht="15.6" customHeight="1" x14ac:dyDescent="0.25">
      <c r="A60" s="50" t="s">
        <v>121</v>
      </c>
      <c r="B60" s="96">
        <v>44665</v>
      </c>
      <c r="C60" s="20" t="s">
        <v>1144</v>
      </c>
      <c r="D60" s="96">
        <v>44665</v>
      </c>
      <c r="E60" s="11" t="s">
        <v>1099</v>
      </c>
      <c r="F60" s="11" t="s">
        <v>1104</v>
      </c>
      <c r="G60" s="3" t="s">
        <v>1125</v>
      </c>
      <c r="H60" s="11">
        <v>1</v>
      </c>
      <c r="I60" s="8" t="s">
        <v>9</v>
      </c>
      <c r="J60" s="9">
        <v>15607.46</v>
      </c>
      <c r="K60" s="3" t="s">
        <v>1109</v>
      </c>
      <c r="L60" s="3"/>
      <c r="M60" s="3"/>
      <c r="N60" s="11" t="s">
        <v>1127</v>
      </c>
      <c r="O60" s="90">
        <v>44687</v>
      </c>
      <c r="P60" s="90">
        <v>44687</v>
      </c>
      <c r="Q60" s="83">
        <v>44687</v>
      </c>
      <c r="R60" s="96">
        <v>44690</v>
      </c>
      <c r="S60" s="9">
        <f t="shared" si="0"/>
        <v>15607.46</v>
      </c>
      <c r="T60" s="97">
        <v>44692</v>
      </c>
      <c r="U60" s="27">
        <f t="shared" si="1"/>
        <v>5</v>
      </c>
    </row>
    <row r="61" spans="1:21" ht="15.6" customHeight="1" x14ac:dyDescent="0.25">
      <c r="A61" s="50" t="s">
        <v>494</v>
      </c>
      <c r="B61" s="79">
        <v>44572</v>
      </c>
      <c r="C61" s="22" t="s">
        <v>1227</v>
      </c>
      <c r="D61" s="79">
        <v>44572</v>
      </c>
      <c r="E61" s="11" t="s">
        <v>1097</v>
      </c>
      <c r="F61" s="11" t="s">
        <v>1106</v>
      </c>
      <c r="G61" s="11" t="s">
        <v>1124</v>
      </c>
      <c r="H61" s="11">
        <v>1</v>
      </c>
      <c r="I61" s="8" t="s">
        <v>9</v>
      </c>
      <c r="J61" s="13">
        <v>11340</v>
      </c>
      <c r="K61" s="10" t="s">
        <v>1115</v>
      </c>
      <c r="L61" s="10"/>
      <c r="M61" s="24"/>
      <c r="N61" s="10"/>
      <c r="O61" s="88"/>
      <c r="P61" s="88"/>
      <c r="Q61" s="79"/>
      <c r="R61" s="79"/>
      <c r="S61" s="9">
        <f t="shared" si="0"/>
        <v>11340</v>
      </c>
      <c r="T61" s="32"/>
      <c r="U61" s="27">
        <f t="shared" si="1"/>
        <v>0</v>
      </c>
    </row>
    <row r="62" spans="1:21" ht="15.6" customHeight="1" x14ac:dyDescent="0.25">
      <c r="A62" s="50" t="s">
        <v>122</v>
      </c>
      <c r="B62" s="96">
        <v>44665</v>
      </c>
      <c r="C62" s="20" t="s">
        <v>1228</v>
      </c>
      <c r="D62" s="96">
        <v>44665</v>
      </c>
      <c r="E62" s="11" t="s">
        <v>1097</v>
      </c>
      <c r="F62" s="11" t="s">
        <v>1106</v>
      </c>
      <c r="G62" s="11" t="s">
        <v>1124</v>
      </c>
      <c r="H62" s="11">
        <v>1</v>
      </c>
      <c r="I62" s="8" t="s">
        <v>9</v>
      </c>
      <c r="J62" s="13">
        <v>1212470.04</v>
      </c>
      <c r="K62" s="8" t="s">
        <v>1119</v>
      </c>
      <c r="L62" s="3"/>
      <c r="M62" s="26"/>
      <c r="N62" s="3" t="s">
        <v>1054</v>
      </c>
      <c r="O62" s="90">
        <v>44666</v>
      </c>
      <c r="P62" s="90">
        <v>44679</v>
      </c>
      <c r="Q62" s="83">
        <v>44687</v>
      </c>
      <c r="R62" s="3"/>
      <c r="S62" s="9">
        <f t="shared" si="0"/>
        <v>1212470.04</v>
      </c>
      <c r="T62" s="6"/>
      <c r="U62" s="27">
        <f t="shared" si="1"/>
        <v>0</v>
      </c>
    </row>
    <row r="63" spans="1:21" ht="15.6" customHeight="1" x14ac:dyDescent="0.25">
      <c r="A63" s="51" t="s">
        <v>495</v>
      </c>
      <c r="B63" s="66">
        <v>44573</v>
      </c>
      <c r="C63" s="21" t="s">
        <v>1229</v>
      </c>
      <c r="D63" s="66">
        <v>44573</v>
      </c>
      <c r="E63" s="11" t="s">
        <v>1097</v>
      </c>
      <c r="F63" s="11" t="s">
        <v>1104</v>
      </c>
      <c r="G63" s="3" t="s">
        <v>1125</v>
      </c>
      <c r="H63" s="11">
        <v>17</v>
      </c>
      <c r="I63" s="17" t="s">
        <v>411</v>
      </c>
      <c r="J63" s="13">
        <v>301247.24</v>
      </c>
      <c r="K63" s="11" t="s">
        <v>1116</v>
      </c>
      <c r="L63" s="11"/>
      <c r="M63" s="15"/>
      <c r="N63" s="3" t="s">
        <v>1132</v>
      </c>
      <c r="O63" s="87">
        <v>44580</v>
      </c>
      <c r="P63" s="87">
        <v>44580</v>
      </c>
      <c r="Q63" s="66"/>
      <c r="R63" s="39" t="s">
        <v>1041</v>
      </c>
      <c r="S63" s="9">
        <f t="shared" si="0"/>
        <v>301247.24</v>
      </c>
      <c r="T63" s="68">
        <v>44589</v>
      </c>
      <c r="U63" s="27">
        <f t="shared" si="1"/>
        <v>9</v>
      </c>
    </row>
    <row r="64" spans="1:21" ht="15.6" customHeight="1" x14ac:dyDescent="0.25">
      <c r="A64" s="50" t="s">
        <v>123</v>
      </c>
      <c r="B64" s="96">
        <v>44665</v>
      </c>
      <c r="C64" s="34" t="s">
        <v>9</v>
      </c>
      <c r="D64" s="96">
        <v>44665</v>
      </c>
      <c r="E64" s="10" t="s">
        <v>1100</v>
      </c>
      <c r="F64" s="11" t="s">
        <v>1104</v>
      </c>
      <c r="G64" s="3" t="s">
        <v>1125</v>
      </c>
      <c r="H64" s="10">
        <v>89</v>
      </c>
      <c r="I64" s="8" t="s">
        <v>1019</v>
      </c>
      <c r="J64" s="13">
        <v>2150.7800000000002</v>
      </c>
      <c r="K64" s="8" t="s">
        <v>1115</v>
      </c>
      <c r="L64" s="8"/>
      <c r="M64" s="8"/>
      <c r="N64" s="11" t="s">
        <v>1043</v>
      </c>
      <c r="O64" s="90">
        <v>44670</v>
      </c>
      <c r="P64" s="90">
        <v>44677</v>
      </c>
      <c r="Q64" s="96">
        <v>44678</v>
      </c>
      <c r="R64" s="96">
        <v>44679</v>
      </c>
      <c r="S64" s="9">
        <f t="shared" si="0"/>
        <v>2150.7800000000002</v>
      </c>
      <c r="T64" s="97">
        <v>44684</v>
      </c>
      <c r="U64" s="27">
        <f t="shared" si="1"/>
        <v>14</v>
      </c>
    </row>
    <row r="65" spans="1:21" ht="15.6" customHeight="1" x14ac:dyDescent="0.25">
      <c r="A65" s="50" t="s">
        <v>124</v>
      </c>
      <c r="B65" s="96">
        <v>44665</v>
      </c>
      <c r="C65" s="20" t="s">
        <v>290</v>
      </c>
      <c r="D65" s="96">
        <v>44665</v>
      </c>
      <c r="E65" s="11" t="s">
        <v>1099</v>
      </c>
      <c r="F65" s="11" t="s">
        <v>1104</v>
      </c>
      <c r="G65" s="3" t="s">
        <v>1125</v>
      </c>
      <c r="H65" s="10">
        <v>89</v>
      </c>
      <c r="I65" s="3" t="s">
        <v>1078</v>
      </c>
      <c r="J65" s="13">
        <v>24142.32</v>
      </c>
      <c r="K65" s="3" t="s">
        <v>1115</v>
      </c>
      <c r="L65" s="8"/>
      <c r="M65" s="8"/>
      <c r="N65" s="11" t="s">
        <v>1043</v>
      </c>
      <c r="O65" s="90">
        <v>44670</v>
      </c>
      <c r="P65" s="90">
        <v>44677</v>
      </c>
      <c r="Q65" s="96">
        <v>44678</v>
      </c>
      <c r="R65" s="96">
        <v>44679</v>
      </c>
      <c r="S65" s="9">
        <f t="shared" si="0"/>
        <v>24142.32</v>
      </c>
      <c r="T65" s="97">
        <v>44684</v>
      </c>
      <c r="U65" s="27">
        <f t="shared" si="1"/>
        <v>14</v>
      </c>
    </row>
    <row r="66" spans="1:21" ht="15.6" customHeight="1" x14ac:dyDescent="0.25">
      <c r="A66" s="50" t="s">
        <v>125</v>
      </c>
      <c r="B66" s="96">
        <v>44665</v>
      </c>
      <c r="C66" s="20">
        <v>9</v>
      </c>
      <c r="D66" s="96">
        <v>44665</v>
      </c>
      <c r="E66" s="11" t="s">
        <v>1099</v>
      </c>
      <c r="F66" s="11" t="s">
        <v>1104</v>
      </c>
      <c r="G66" s="3" t="s">
        <v>1125</v>
      </c>
      <c r="H66" s="10">
        <v>89</v>
      </c>
      <c r="I66" s="3" t="s">
        <v>1078</v>
      </c>
      <c r="J66" s="13">
        <v>6240</v>
      </c>
      <c r="K66" s="3" t="s">
        <v>1115</v>
      </c>
      <c r="L66" s="8"/>
      <c r="M66" s="8"/>
      <c r="N66" s="11" t="s">
        <v>1043</v>
      </c>
      <c r="O66" s="90">
        <v>44670</v>
      </c>
      <c r="P66" s="90">
        <v>44677</v>
      </c>
      <c r="Q66" s="96">
        <v>44678</v>
      </c>
      <c r="R66" s="96">
        <v>44679</v>
      </c>
      <c r="S66" s="9">
        <f t="shared" ref="S66:S129" si="2">J66</f>
        <v>6240</v>
      </c>
      <c r="T66" s="97">
        <v>44684</v>
      </c>
      <c r="U66" s="27">
        <f t="shared" si="1"/>
        <v>14</v>
      </c>
    </row>
    <row r="67" spans="1:21" ht="15.6" customHeight="1" x14ac:dyDescent="0.25">
      <c r="A67" s="50" t="s">
        <v>126</v>
      </c>
      <c r="B67" s="96">
        <v>44666</v>
      </c>
      <c r="C67" s="20">
        <v>1599555795</v>
      </c>
      <c r="D67" s="96">
        <v>44666</v>
      </c>
      <c r="E67" s="11" t="s">
        <v>1094</v>
      </c>
      <c r="F67" s="3" t="s">
        <v>1103</v>
      </c>
      <c r="G67" s="11" t="s">
        <v>1123</v>
      </c>
      <c r="H67" s="3">
        <v>2</v>
      </c>
      <c r="I67" s="67" t="s">
        <v>418</v>
      </c>
      <c r="J67" s="4">
        <v>1</v>
      </c>
      <c r="K67" s="3" t="s">
        <v>1116</v>
      </c>
      <c r="L67" s="8"/>
      <c r="M67" s="3"/>
      <c r="N67" s="3" t="s">
        <v>1132</v>
      </c>
      <c r="O67" s="90">
        <v>44670</v>
      </c>
      <c r="P67" s="90">
        <v>44677</v>
      </c>
      <c r="Q67" s="83">
        <v>44687</v>
      </c>
      <c r="R67" s="96">
        <v>44690</v>
      </c>
      <c r="S67" s="9">
        <f t="shared" si="2"/>
        <v>1</v>
      </c>
      <c r="T67" s="97">
        <v>44692</v>
      </c>
      <c r="U67" s="27">
        <f t="shared" ref="U67:U130" si="3">IF(OR(ISBLANK(T67),ISBLANK(O67)),0,T67-O67)</f>
        <v>22</v>
      </c>
    </row>
    <row r="68" spans="1:21" ht="15.6" customHeight="1" x14ac:dyDescent="0.25">
      <c r="A68" s="50" t="s">
        <v>127</v>
      </c>
      <c r="B68" s="96">
        <v>44666</v>
      </c>
      <c r="C68" s="20" t="s">
        <v>290</v>
      </c>
      <c r="D68" s="96">
        <v>44666</v>
      </c>
      <c r="E68" s="3" t="s">
        <v>1096</v>
      </c>
      <c r="F68" s="3" t="s">
        <v>1103</v>
      </c>
      <c r="G68" s="11" t="s">
        <v>1123</v>
      </c>
      <c r="H68" s="10">
        <v>89</v>
      </c>
      <c r="I68" s="3" t="s">
        <v>1075</v>
      </c>
      <c r="J68" s="4">
        <v>2</v>
      </c>
      <c r="K68" s="3" t="s">
        <v>1115</v>
      </c>
      <c r="L68" s="8"/>
      <c r="M68" s="8"/>
      <c r="N68" s="11" t="s">
        <v>1043</v>
      </c>
      <c r="O68" s="90">
        <v>44670</v>
      </c>
      <c r="P68" s="90">
        <v>44677</v>
      </c>
      <c r="Q68" s="96">
        <v>44678</v>
      </c>
      <c r="R68" s="96">
        <v>44679</v>
      </c>
      <c r="S68" s="9">
        <f t="shared" si="2"/>
        <v>2</v>
      </c>
      <c r="T68" s="97">
        <v>44684</v>
      </c>
      <c r="U68" s="27">
        <f t="shared" si="3"/>
        <v>14</v>
      </c>
    </row>
    <row r="69" spans="1:21" ht="15.6" customHeight="1" x14ac:dyDescent="0.25">
      <c r="A69" s="50" t="s">
        <v>128</v>
      </c>
      <c r="B69" s="96">
        <v>44666</v>
      </c>
      <c r="C69" s="20" t="s">
        <v>1145</v>
      </c>
      <c r="D69" s="96">
        <v>44666</v>
      </c>
      <c r="E69" s="11" t="s">
        <v>1097</v>
      </c>
      <c r="F69" s="11" t="s">
        <v>1105</v>
      </c>
      <c r="G69" s="11" t="s">
        <v>1122</v>
      </c>
      <c r="H69" s="11">
        <v>1</v>
      </c>
      <c r="I69" s="3" t="s">
        <v>9</v>
      </c>
      <c r="J69" s="4">
        <v>3</v>
      </c>
      <c r="K69" s="10" t="s">
        <v>1110</v>
      </c>
      <c r="L69" s="3"/>
      <c r="M69" s="3"/>
      <c r="N69" s="11" t="s">
        <v>888</v>
      </c>
      <c r="O69" s="90">
        <v>44670</v>
      </c>
      <c r="P69" s="90">
        <v>44677</v>
      </c>
      <c r="Q69" s="96">
        <v>44678</v>
      </c>
      <c r="R69" s="96">
        <v>44678</v>
      </c>
      <c r="S69" s="9">
        <f t="shared" si="2"/>
        <v>3</v>
      </c>
      <c r="T69" s="97">
        <v>44679</v>
      </c>
      <c r="U69" s="27">
        <f t="shared" si="3"/>
        <v>9</v>
      </c>
    </row>
    <row r="70" spans="1:21" ht="15.6" customHeight="1" x14ac:dyDescent="0.25">
      <c r="A70" s="50" t="s">
        <v>129</v>
      </c>
      <c r="B70" s="96">
        <v>44666</v>
      </c>
      <c r="C70" s="20" t="s">
        <v>1146</v>
      </c>
      <c r="D70" s="96">
        <v>44666</v>
      </c>
      <c r="E70" s="11" t="s">
        <v>1097</v>
      </c>
      <c r="F70" s="11" t="s">
        <v>1105</v>
      </c>
      <c r="G70" s="11" t="s">
        <v>1122</v>
      </c>
      <c r="H70" s="11">
        <v>1</v>
      </c>
      <c r="I70" s="3" t="s">
        <v>9</v>
      </c>
      <c r="J70" s="4">
        <v>19720.38</v>
      </c>
      <c r="K70" s="10" t="s">
        <v>1110</v>
      </c>
      <c r="L70" s="3"/>
      <c r="M70" s="3"/>
      <c r="N70" s="11" t="s">
        <v>888</v>
      </c>
      <c r="O70" s="90">
        <v>44670</v>
      </c>
      <c r="P70" s="90">
        <v>44677</v>
      </c>
      <c r="Q70" s="96">
        <v>44678</v>
      </c>
      <c r="R70" s="96">
        <v>44678</v>
      </c>
      <c r="S70" s="9">
        <f t="shared" si="2"/>
        <v>19720.38</v>
      </c>
      <c r="T70" s="97">
        <v>44679</v>
      </c>
      <c r="U70" s="27">
        <f t="shared" si="3"/>
        <v>9</v>
      </c>
    </row>
    <row r="71" spans="1:21" ht="15.6" customHeight="1" x14ac:dyDescent="0.25">
      <c r="A71" s="50" t="s">
        <v>130</v>
      </c>
      <c r="B71" s="96">
        <v>44666</v>
      </c>
      <c r="C71" s="20" t="s">
        <v>1147</v>
      </c>
      <c r="D71" s="96">
        <v>44666</v>
      </c>
      <c r="E71" s="11" t="s">
        <v>1097</v>
      </c>
      <c r="F71" s="11" t="s">
        <v>1105</v>
      </c>
      <c r="G71" s="11" t="s">
        <v>1122</v>
      </c>
      <c r="H71" s="11">
        <v>1</v>
      </c>
      <c r="I71" s="3" t="s">
        <v>9</v>
      </c>
      <c r="J71" s="4">
        <v>317.76</v>
      </c>
      <c r="K71" s="10" t="s">
        <v>1110</v>
      </c>
      <c r="L71" s="3"/>
      <c r="M71" s="3"/>
      <c r="N71" s="11" t="s">
        <v>888</v>
      </c>
      <c r="O71" s="90">
        <v>44670</v>
      </c>
      <c r="P71" s="90">
        <v>44677</v>
      </c>
      <c r="Q71" s="96">
        <v>44678</v>
      </c>
      <c r="R71" s="96">
        <v>44678</v>
      </c>
      <c r="S71" s="9">
        <f t="shared" si="2"/>
        <v>317.76</v>
      </c>
      <c r="T71" s="97">
        <v>44679</v>
      </c>
      <c r="U71" s="27">
        <f t="shared" si="3"/>
        <v>9</v>
      </c>
    </row>
    <row r="72" spans="1:21" ht="15.6" customHeight="1" x14ac:dyDescent="0.25">
      <c r="A72" s="50" t="s">
        <v>131</v>
      </c>
      <c r="B72" s="96">
        <v>44666</v>
      </c>
      <c r="C72" s="20" t="s">
        <v>1230</v>
      </c>
      <c r="D72" s="96">
        <v>44666</v>
      </c>
      <c r="E72" s="11" t="s">
        <v>1099</v>
      </c>
      <c r="F72" s="11" t="s">
        <v>1105</v>
      </c>
      <c r="G72" s="11" t="s">
        <v>1122</v>
      </c>
      <c r="H72" s="11">
        <v>1</v>
      </c>
      <c r="I72" s="3" t="s">
        <v>9</v>
      </c>
      <c r="J72" s="4">
        <v>7711.2</v>
      </c>
      <c r="K72" s="8" t="s">
        <v>1116</v>
      </c>
      <c r="L72" s="3"/>
      <c r="M72" s="3"/>
      <c r="N72" s="3" t="s">
        <v>997</v>
      </c>
      <c r="O72" s="90"/>
      <c r="P72" s="90"/>
      <c r="Q72" s="3"/>
      <c r="R72" s="3"/>
      <c r="S72" s="9">
        <f t="shared" si="2"/>
        <v>7711.2</v>
      </c>
      <c r="T72" s="6"/>
      <c r="U72" s="27">
        <f t="shared" si="3"/>
        <v>0</v>
      </c>
    </row>
    <row r="73" spans="1:21" ht="15.6" customHeight="1" x14ac:dyDescent="0.25">
      <c r="A73" s="50" t="s">
        <v>132</v>
      </c>
      <c r="B73" s="96">
        <v>44666</v>
      </c>
      <c r="C73" s="20" t="s">
        <v>1148</v>
      </c>
      <c r="D73" s="96">
        <v>44666</v>
      </c>
      <c r="E73" s="11" t="s">
        <v>1097</v>
      </c>
      <c r="F73" s="11" t="s">
        <v>1105</v>
      </c>
      <c r="G73" s="11" t="s">
        <v>1122</v>
      </c>
      <c r="H73" s="11">
        <v>1</v>
      </c>
      <c r="I73" s="3" t="s">
        <v>9</v>
      </c>
      <c r="J73" s="4">
        <v>2316</v>
      </c>
      <c r="K73" s="10" t="s">
        <v>1110</v>
      </c>
      <c r="L73" s="3"/>
      <c r="M73" s="3"/>
      <c r="N73" s="11" t="s">
        <v>888</v>
      </c>
      <c r="O73" s="90">
        <v>44670</v>
      </c>
      <c r="P73" s="90">
        <v>44677</v>
      </c>
      <c r="Q73" s="96">
        <v>44678</v>
      </c>
      <c r="R73" s="96">
        <v>44678</v>
      </c>
      <c r="S73" s="9">
        <f t="shared" si="2"/>
        <v>2316</v>
      </c>
      <c r="T73" s="97">
        <v>44679</v>
      </c>
      <c r="U73" s="27">
        <f t="shared" si="3"/>
        <v>9</v>
      </c>
    </row>
    <row r="74" spans="1:21" ht="15.6" customHeight="1" x14ac:dyDescent="0.25">
      <c r="A74" s="50" t="s">
        <v>133</v>
      </c>
      <c r="B74" s="96">
        <v>44666</v>
      </c>
      <c r="C74" s="20" t="s">
        <v>1149</v>
      </c>
      <c r="D74" s="96">
        <v>44666</v>
      </c>
      <c r="E74" s="11" t="s">
        <v>1097</v>
      </c>
      <c r="F74" s="11" t="s">
        <v>1105</v>
      </c>
      <c r="G74" s="11" t="s">
        <v>1122</v>
      </c>
      <c r="H74" s="11">
        <v>1</v>
      </c>
      <c r="I74" s="3" t="s">
        <v>9</v>
      </c>
      <c r="J74" s="4">
        <v>5400</v>
      </c>
      <c r="K74" s="10" t="s">
        <v>1110</v>
      </c>
      <c r="L74" s="3"/>
      <c r="M74" s="3"/>
      <c r="N74" s="11" t="s">
        <v>888</v>
      </c>
      <c r="O74" s="90">
        <v>44670</v>
      </c>
      <c r="P74" s="90">
        <v>44677</v>
      </c>
      <c r="Q74" s="96">
        <v>44678</v>
      </c>
      <c r="R74" s="96">
        <v>44678</v>
      </c>
      <c r="S74" s="9">
        <f t="shared" si="2"/>
        <v>5400</v>
      </c>
      <c r="T74" s="97">
        <v>44679</v>
      </c>
      <c r="U74" s="27">
        <f t="shared" si="3"/>
        <v>9</v>
      </c>
    </row>
    <row r="75" spans="1:21" ht="15.6" customHeight="1" x14ac:dyDescent="0.25">
      <c r="A75" s="50" t="s">
        <v>134</v>
      </c>
      <c r="B75" s="96">
        <v>44666</v>
      </c>
      <c r="C75" s="20" t="s">
        <v>1231</v>
      </c>
      <c r="D75" s="96">
        <v>44666</v>
      </c>
      <c r="E75" s="11" t="s">
        <v>1095</v>
      </c>
      <c r="F75" s="11" t="s">
        <v>1105</v>
      </c>
      <c r="G75" s="11" t="s">
        <v>1122</v>
      </c>
      <c r="H75" s="11">
        <v>1</v>
      </c>
      <c r="I75" s="3" t="s">
        <v>9</v>
      </c>
      <c r="J75" s="4">
        <v>38427.96</v>
      </c>
      <c r="K75" s="8" t="s">
        <v>1119</v>
      </c>
      <c r="L75" s="3"/>
      <c r="M75" s="3"/>
      <c r="N75" s="3" t="s">
        <v>1054</v>
      </c>
      <c r="O75" s="90">
        <v>44670</v>
      </c>
      <c r="P75" s="90">
        <v>44679</v>
      </c>
      <c r="Q75" s="83">
        <v>44687</v>
      </c>
      <c r="R75" s="96">
        <v>44690</v>
      </c>
      <c r="S75" s="9">
        <f t="shared" si="2"/>
        <v>38427.96</v>
      </c>
      <c r="T75" s="97">
        <v>44692</v>
      </c>
      <c r="U75" s="27">
        <f t="shared" si="3"/>
        <v>22</v>
      </c>
    </row>
    <row r="76" spans="1:21" ht="15.6" customHeight="1" x14ac:dyDescent="0.25">
      <c r="A76" s="50" t="s">
        <v>135</v>
      </c>
      <c r="B76" s="96">
        <v>44670</v>
      </c>
      <c r="C76" s="20">
        <v>91559</v>
      </c>
      <c r="D76" s="96">
        <v>44670</v>
      </c>
      <c r="E76" s="11" t="s">
        <v>1098</v>
      </c>
      <c r="F76" s="11" t="s">
        <v>1104</v>
      </c>
      <c r="G76" s="3" t="s">
        <v>1125</v>
      </c>
      <c r="H76" s="11">
        <v>1</v>
      </c>
      <c r="I76" s="3" t="s">
        <v>9</v>
      </c>
      <c r="J76" s="4">
        <v>29047.74</v>
      </c>
      <c r="K76" s="3" t="s">
        <v>1115</v>
      </c>
      <c r="L76" s="3"/>
      <c r="M76" s="3"/>
      <c r="N76" s="11" t="s">
        <v>1043</v>
      </c>
      <c r="O76" s="90">
        <v>44671</v>
      </c>
      <c r="P76" s="90">
        <v>44677</v>
      </c>
      <c r="Q76" s="96">
        <v>44680</v>
      </c>
      <c r="R76" s="96">
        <v>44684</v>
      </c>
      <c r="S76" s="9">
        <f t="shared" si="2"/>
        <v>29047.74</v>
      </c>
      <c r="T76" s="97">
        <v>44686</v>
      </c>
      <c r="U76" s="27">
        <f t="shared" si="3"/>
        <v>15</v>
      </c>
    </row>
    <row r="77" spans="1:21" ht="15.6" customHeight="1" x14ac:dyDescent="0.25">
      <c r="A77" s="50" t="s">
        <v>136</v>
      </c>
      <c r="B77" s="96">
        <v>44670</v>
      </c>
      <c r="C77" s="20">
        <v>91497</v>
      </c>
      <c r="D77" s="96">
        <v>44670</v>
      </c>
      <c r="E77" s="11" t="s">
        <v>1098</v>
      </c>
      <c r="F77" s="11" t="s">
        <v>1105</v>
      </c>
      <c r="G77" s="11" t="s">
        <v>1122</v>
      </c>
      <c r="H77" s="11">
        <v>1</v>
      </c>
      <c r="I77" s="3" t="s">
        <v>9</v>
      </c>
      <c r="J77" s="4">
        <v>15220.61</v>
      </c>
      <c r="K77" s="3" t="s">
        <v>1110</v>
      </c>
      <c r="L77" s="3"/>
      <c r="M77" s="3"/>
      <c r="N77" s="11" t="s">
        <v>888</v>
      </c>
      <c r="O77" s="90">
        <v>44676</v>
      </c>
      <c r="P77" s="90">
        <v>44679</v>
      </c>
      <c r="Q77" s="96">
        <v>44684</v>
      </c>
      <c r="R77" s="96">
        <v>44685</v>
      </c>
      <c r="S77" s="9">
        <f t="shared" si="2"/>
        <v>15220.61</v>
      </c>
      <c r="T77" s="97">
        <v>44686</v>
      </c>
      <c r="U77" s="27">
        <f t="shared" si="3"/>
        <v>10</v>
      </c>
    </row>
    <row r="78" spans="1:21" ht="15.6" customHeight="1" x14ac:dyDescent="0.25">
      <c r="A78" s="50" t="s">
        <v>137</v>
      </c>
      <c r="B78" s="96">
        <v>44670</v>
      </c>
      <c r="C78" s="20" t="s">
        <v>1232</v>
      </c>
      <c r="D78" s="96">
        <v>44670</v>
      </c>
      <c r="E78" s="11" t="s">
        <v>1098</v>
      </c>
      <c r="F78" s="11" t="s">
        <v>1105</v>
      </c>
      <c r="G78" s="11" t="s">
        <v>1122</v>
      </c>
      <c r="H78" s="3">
        <v>2</v>
      </c>
      <c r="I78" s="3" t="s">
        <v>889</v>
      </c>
      <c r="J78" s="4">
        <v>147718.49</v>
      </c>
      <c r="K78" s="3" t="s">
        <v>1119</v>
      </c>
      <c r="L78" s="3"/>
      <c r="M78" s="3"/>
      <c r="N78" s="3" t="s">
        <v>1054</v>
      </c>
      <c r="O78" s="90">
        <v>44670</v>
      </c>
      <c r="P78" s="90">
        <v>44679</v>
      </c>
      <c r="Q78" s="83">
        <v>44687</v>
      </c>
      <c r="R78" s="96">
        <v>44690</v>
      </c>
      <c r="S78" s="9">
        <f t="shared" si="2"/>
        <v>147718.49</v>
      </c>
      <c r="T78" s="97">
        <v>44692</v>
      </c>
      <c r="U78" s="27">
        <f t="shared" si="3"/>
        <v>22</v>
      </c>
    </row>
    <row r="79" spans="1:21" ht="15.6" customHeight="1" x14ac:dyDescent="0.25">
      <c r="A79" s="50" t="s">
        <v>138</v>
      </c>
      <c r="B79" s="96">
        <v>44670</v>
      </c>
      <c r="C79" s="22" t="s">
        <v>64</v>
      </c>
      <c r="D79" s="96">
        <v>44670</v>
      </c>
      <c r="E79" s="11" t="s">
        <v>1099</v>
      </c>
      <c r="F79" s="3" t="s">
        <v>1103</v>
      </c>
      <c r="G79" s="11" t="s">
        <v>1123</v>
      </c>
      <c r="H79" s="10">
        <v>89</v>
      </c>
      <c r="I79" s="10" t="s">
        <v>446</v>
      </c>
      <c r="J79" s="13">
        <v>216.19</v>
      </c>
      <c r="K79" s="10" t="s">
        <v>1113</v>
      </c>
      <c r="L79" s="3"/>
      <c r="M79" s="3"/>
      <c r="N79" s="11" t="s">
        <v>886</v>
      </c>
      <c r="O79" s="90">
        <v>44670</v>
      </c>
      <c r="P79" s="90">
        <v>44677</v>
      </c>
      <c r="Q79" s="96">
        <v>44684</v>
      </c>
      <c r="R79" s="96">
        <v>44685</v>
      </c>
      <c r="S79" s="9">
        <f t="shared" si="2"/>
        <v>216.19</v>
      </c>
      <c r="T79" s="97">
        <v>44686</v>
      </c>
      <c r="U79" s="27">
        <f t="shared" si="3"/>
        <v>16</v>
      </c>
    </row>
    <row r="80" spans="1:21" ht="15.6" customHeight="1" x14ac:dyDescent="0.25">
      <c r="A80" s="50" t="s">
        <v>139</v>
      </c>
      <c r="B80" s="96">
        <v>44671</v>
      </c>
      <c r="C80" s="20" t="s">
        <v>1233</v>
      </c>
      <c r="D80" s="96">
        <v>44671</v>
      </c>
      <c r="E80" s="11" t="s">
        <v>1099</v>
      </c>
      <c r="F80" s="11" t="s">
        <v>1104</v>
      </c>
      <c r="G80" s="3" t="s">
        <v>1125</v>
      </c>
      <c r="H80" s="10">
        <v>89</v>
      </c>
      <c r="I80" s="3" t="s">
        <v>211</v>
      </c>
      <c r="J80" s="4">
        <v>3708</v>
      </c>
      <c r="K80" s="3" t="s">
        <v>1113</v>
      </c>
      <c r="L80" s="3"/>
      <c r="M80" s="3"/>
      <c r="N80" s="11" t="s">
        <v>886</v>
      </c>
      <c r="O80" s="90">
        <v>44671</v>
      </c>
      <c r="P80" s="90">
        <v>44677</v>
      </c>
      <c r="Q80" s="96">
        <v>44684</v>
      </c>
      <c r="R80" s="96">
        <v>44685</v>
      </c>
      <c r="S80" s="9">
        <f t="shared" si="2"/>
        <v>3708</v>
      </c>
      <c r="T80" s="97">
        <v>44686</v>
      </c>
      <c r="U80" s="27">
        <f t="shared" si="3"/>
        <v>15</v>
      </c>
    </row>
    <row r="81" spans="1:21" ht="15.6" customHeight="1" x14ac:dyDescent="0.25">
      <c r="A81" s="50" t="s">
        <v>140</v>
      </c>
      <c r="B81" s="96">
        <v>44671</v>
      </c>
      <c r="C81" s="20" t="s">
        <v>207</v>
      </c>
      <c r="D81" s="96">
        <v>44671</v>
      </c>
      <c r="E81" s="11" t="s">
        <v>1095</v>
      </c>
      <c r="F81" s="11" t="s">
        <v>1105</v>
      </c>
      <c r="G81" s="11" t="s">
        <v>1122</v>
      </c>
      <c r="H81" s="10">
        <v>89</v>
      </c>
      <c r="I81" s="3" t="s">
        <v>983</v>
      </c>
      <c r="J81" s="4">
        <v>10991.37</v>
      </c>
      <c r="K81" s="3" t="s">
        <v>1110</v>
      </c>
      <c r="L81" s="3"/>
      <c r="M81" s="24"/>
      <c r="N81" s="11" t="s">
        <v>888</v>
      </c>
      <c r="O81" s="90">
        <v>44671</v>
      </c>
      <c r="P81" s="90">
        <v>44677</v>
      </c>
      <c r="Q81" s="96">
        <v>44678</v>
      </c>
      <c r="R81" s="96">
        <v>44678</v>
      </c>
      <c r="S81" s="9">
        <f t="shared" si="2"/>
        <v>10991.37</v>
      </c>
      <c r="T81" s="97">
        <v>44679</v>
      </c>
      <c r="U81" s="27">
        <f t="shared" si="3"/>
        <v>8</v>
      </c>
    </row>
    <row r="82" spans="1:21" ht="15.6" customHeight="1" x14ac:dyDescent="0.25">
      <c r="A82" s="50" t="s">
        <v>141</v>
      </c>
      <c r="B82" s="96">
        <v>44671</v>
      </c>
      <c r="C82" s="20" t="s">
        <v>443</v>
      </c>
      <c r="D82" s="96">
        <v>44671</v>
      </c>
      <c r="E82" s="10" t="s">
        <v>1100</v>
      </c>
      <c r="F82" s="11" t="s">
        <v>1105</v>
      </c>
      <c r="G82" s="11" t="s">
        <v>1122</v>
      </c>
      <c r="H82" s="10">
        <v>89</v>
      </c>
      <c r="I82" s="3" t="s">
        <v>450</v>
      </c>
      <c r="J82" s="4">
        <v>1412.54</v>
      </c>
      <c r="K82" s="3" t="s">
        <v>1110</v>
      </c>
      <c r="L82" s="3"/>
      <c r="M82" s="24"/>
      <c r="N82" s="11" t="s">
        <v>888</v>
      </c>
      <c r="O82" s="90">
        <v>44671</v>
      </c>
      <c r="P82" s="90">
        <v>44677</v>
      </c>
      <c r="Q82" s="96">
        <v>44678</v>
      </c>
      <c r="R82" s="96">
        <v>44678</v>
      </c>
      <c r="S82" s="9">
        <f t="shared" si="2"/>
        <v>1412.54</v>
      </c>
      <c r="T82" s="97">
        <v>44679</v>
      </c>
      <c r="U82" s="27">
        <f t="shared" si="3"/>
        <v>8</v>
      </c>
    </row>
    <row r="83" spans="1:21" ht="15.6" customHeight="1" x14ac:dyDescent="0.25">
      <c r="A83" s="50" t="s">
        <v>142</v>
      </c>
      <c r="B83" s="96">
        <v>44671</v>
      </c>
      <c r="C83" s="20" t="s">
        <v>1150</v>
      </c>
      <c r="D83" s="96">
        <v>44671</v>
      </c>
      <c r="E83" s="11" t="s">
        <v>1099</v>
      </c>
      <c r="F83" s="11" t="s">
        <v>1104</v>
      </c>
      <c r="G83" s="3" t="s">
        <v>1125</v>
      </c>
      <c r="H83" s="11">
        <v>1</v>
      </c>
      <c r="I83" s="3" t="s">
        <v>9</v>
      </c>
      <c r="J83" s="4">
        <v>6664</v>
      </c>
      <c r="K83" s="3" t="s">
        <v>1109</v>
      </c>
      <c r="L83" s="3"/>
      <c r="M83" s="3"/>
      <c r="N83" s="11" t="s">
        <v>1127</v>
      </c>
      <c r="O83" s="90">
        <v>44687</v>
      </c>
      <c r="P83" s="90">
        <v>44687</v>
      </c>
      <c r="Q83" s="83">
        <v>44687</v>
      </c>
      <c r="R83" s="96">
        <v>44690</v>
      </c>
      <c r="S83" s="9">
        <f t="shared" si="2"/>
        <v>6664</v>
      </c>
      <c r="T83" s="97">
        <v>44692</v>
      </c>
      <c r="U83" s="27">
        <f t="shared" si="3"/>
        <v>5</v>
      </c>
    </row>
    <row r="84" spans="1:21" ht="15.6" customHeight="1" x14ac:dyDescent="0.25">
      <c r="A84" s="50" t="s">
        <v>143</v>
      </c>
      <c r="B84" s="96">
        <v>44690</v>
      </c>
      <c r="C84" s="20" t="s">
        <v>1234</v>
      </c>
      <c r="D84" s="96">
        <v>44690</v>
      </c>
      <c r="E84" s="10" t="s">
        <v>1100</v>
      </c>
      <c r="F84" s="3" t="s">
        <v>1103</v>
      </c>
      <c r="G84" s="11" t="s">
        <v>1123</v>
      </c>
      <c r="H84" s="10">
        <v>89</v>
      </c>
      <c r="I84" s="3" t="s">
        <v>1007</v>
      </c>
      <c r="J84" s="4">
        <v>6664</v>
      </c>
      <c r="K84" s="3" t="s">
        <v>1115</v>
      </c>
      <c r="L84" s="104"/>
      <c r="M84" s="3"/>
      <c r="N84" s="3" t="s">
        <v>997</v>
      </c>
      <c r="O84" s="90"/>
      <c r="P84" s="90"/>
      <c r="Q84" s="3"/>
      <c r="R84" s="3"/>
      <c r="S84" s="9">
        <f t="shared" si="2"/>
        <v>6664</v>
      </c>
      <c r="T84" s="6"/>
      <c r="U84" s="27">
        <f t="shared" si="3"/>
        <v>0</v>
      </c>
    </row>
    <row r="85" spans="1:21" ht="30.95" customHeight="1" x14ac:dyDescent="0.25">
      <c r="A85" s="100" t="s">
        <v>144</v>
      </c>
      <c r="B85" s="101">
        <v>44671</v>
      </c>
      <c r="C85" s="102">
        <v>95993533</v>
      </c>
      <c r="D85" s="101">
        <v>44671</v>
      </c>
      <c r="E85" s="10" t="s">
        <v>1100</v>
      </c>
      <c r="F85" s="11" t="s">
        <v>1106</v>
      </c>
      <c r="G85" s="11" t="s">
        <v>1124</v>
      </c>
      <c r="H85" s="10">
        <v>89</v>
      </c>
      <c r="I85" s="98" t="s">
        <v>994</v>
      </c>
      <c r="J85" s="4">
        <v>303.60000000000002</v>
      </c>
      <c r="K85" s="103" t="s">
        <v>1119</v>
      </c>
      <c r="L85" s="3"/>
      <c r="M85" s="3"/>
      <c r="N85" s="3" t="s">
        <v>1054</v>
      </c>
      <c r="O85" s="90">
        <v>44679</v>
      </c>
      <c r="P85" s="90">
        <v>44685</v>
      </c>
      <c r="Q85" s="83">
        <v>44687</v>
      </c>
      <c r="R85" s="96">
        <v>44690</v>
      </c>
      <c r="S85" s="9">
        <f t="shared" si="2"/>
        <v>303.60000000000002</v>
      </c>
      <c r="T85" s="97">
        <v>44693</v>
      </c>
      <c r="U85" s="27">
        <f t="shared" si="3"/>
        <v>14</v>
      </c>
    </row>
    <row r="86" spans="1:21" ht="15.6" customHeight="1" x14ac:dyDescent="0.25">
      <c r="A86" s="50" t="s">
        <v>145</v>
      </c>
      <c r="B86" s="96">
        <v>44671</v>
      </c>
      <c r="C86" s="20" t="s">
        <v>1235</v>
      </c>
      <c r="D86" s="96">
        <v>44671</v>
      </c>
      <c r="E86" s="10" t="s">
        <v>1100</v>
      </c>
      <c r="F86" s="3" t="s">
        <v>1103</v>
      </c>
      <c r="G86" s="11" t="s">
        <v>1123</v>
      </c>
      <c r="H86" s="11">
        <v>1</v>
      </c>
      <c r="I86" s="3" t="s">
        <v>9</v>
      </c>
      <c r="J86" s="4">
        <v>21728.74</v>
      </c>
      <c r="K86" s="3" t="s">
        <v>1116</v>
      </c>
      <c r="L86" s="3"/>
      <c r="M86" s="3"/>
      <c r="N86" s="3" t="s">
        <v>997</v>
      </c>
      <c r="O86" s="90"/>
      <c r="P86" s="90"/>
      <c r="Q86" s="3"/>
      <c r="R86" s="3"/>
      <c r="S86" s="9">
        <f t="shared" si="2"/>
        <v>21728.74</v>
      </c>
      <c r="T86" s="6"/>
      <c r="U86" s="27">
        <f t="shared" si="3"/>
        <v>0</v>
      </c>
    </row>
    <row r="87" spans="1:21" ht="15.6" customHeight="1" x14ac:dyDescent="0.25">
      <c r="A87" s="50" t="s">
        <v>146</v>
      </c>
      <c r="B87" s="96">
        <v>44671</v>
      </c>
      <c r="C87" s="20" t="s">
        <v>1151</v>
      </c>
      <c r="D87" s="96">
        <v>44671</v>
      </c>
      <c r="E87" s="10" t="s">
        <v>1100</v>
      </c>
      <c r="F87" s="11" t="s">
        <v>1106</v>
      </c>
      <c r="G87" s="11" t="s">
        <v>1124</v>
      </c>
      <c r="H87" s="11">
        <v>1</v>
      </c>
      <c r="I87" s="3" t="s">
        <v>9</v>
      </c>
      <c r="J87" s="4">
        <v>2376</v>
      </c>
      <c r="K87" s="3" t="s">
        <v>1119</v>
      </c>
      <c r="L87" s="3"/>
      <c r="M87" s="3"/>
      <c r="N87" s="3" t="s">
        <v>1054</v>
      </c>
      <c r="O87" s="90">
        <v>44673</v>
      </c>
      <c r="P87" s="90">
        <v>44677</v>
      </c>
      <c r="Q87" s="83">
        <v>44687</v>
      </c>
      <c r="R87" s="96">
        <v>44690</v>
      </c>
      <c r="S87" s="9">
        <f t="shared" si="2"/>
        <v>2376</v>
      </c>
      <c r="T87" s="97">
        <v>44692</v>
      </c>
      <c r="U87" s="27">
        <f t="shared" si="3"/>
        <v>19</v>
      </c>
    </row>
    <row r="88" spans="1:21" ht="15.6" customHeight="1" x14ac:dyDescent="0.25">
      <c r="A88" s="50" t="s">
        <v>147</v>
      </c>
      <c r="B88" s="96">
        <v>44671</v>
      </c>
      <c r="C88" s="20" t="s">
        <v>1236</v>
      </c>
      <c r="D88" s="96">
        <v>44671</v>
      </c>
      <c r="E88" s="10" t="s">
        <v>1100</v>
      </c>
      <c r="F88" s="3" t="s">
        <v>1103</v>
      </c>
      <c r="G88" s="11" t="s">
        <v>1123</v>
      </c>
      <c r="H88" s="11">
        <v>1</v>
      </c>
      <c r="I88" s="3"/>
      <c r="J88" s="4">
        <v>10</v>
      </c>
      <c r="K88" s="3" t="s">
        <v>1115</v>
      </c>
      <c r="L88" s="3"/>
      <c r="M88" s="3"/>
      <c r="N88" s="3" t="s">
        <v>997</v>
      </c>
      <c r="O88" s="90"/>
      <c r="P88" s="90"/>
      <c r="Q88" s="3"/>
      <c r="R88" s="3"/>
      <c r="S88" s="9">
        <f t="shared" si="2"/>
        <v>10</v>
      </c>
      <c r="T88" s="6"/>
      <c r="U88" s="27">
        <f t="shared" si="3"/>
        <v>0</v>
      </c>
    </row>
    <row r="89" spans="1:21" ht="15.6" customHeight="1" x14ac:dyDescent="0.25">
      <c r="A89" s="51" t="s">
        <v>496</v>
      </c>
      <c r="B89" s="66">
        <v>44573</v>
      </c>
      <c r="C89" s="21" t="s">
        <v>1152</v>
      </c>
      <c r="D89" s="66">
        <v>44573</v>
      </c>
      <c r="E89" s="11" t="s">
        <v>1097</v>
      </c>
      <c r="F89" s="11" t="s">
        <v>1105</v>
      </c>
      <c r="G89" s="11" t="s">
        <v>1122</v>
      </c>
      <c r="H89" s="11">
        <v>1</v>
      </c>
      <c r="I89" s="11" t="s">
        <v>9</v>
      </c>
      <c r="J89" s="13">
        <v>65008.56</v>
      </c>
      <c r="K89" s="11" t="s">
        <v>1110</v>
      </c>
      <c r="L89" s="11"/>
      <c r="M89" s="15"/>
      <c r="N89" s="11" t="s">
        <v>888</v>
      </c>
      <c r="O89" s="87">
        <v>44573</v>
      </c>
      <c r="P89" s="87">
        <v>44578</v>
      </c>
      <c r="Q89" s="66">
        <v>44578</v>
      </c>
      <c r="R89" s="66">
        <v>44578</v>
      </c>
      <c r="S89" s="9">
        <f t="shared" si="2"/>
        <v>65008.56</v>
      </c>
      <c r="T89" s="68">
        <v>44582</v>
      </c>
      <c r="U89" s="27">
        <f t="shared" si="3"/>
        <v>9</v>
      </c>
    </row>
    <row r="90" spans="1:21" ht="15.6" customHeight="1" x14ac:dyDescent="0.25">
      <c r="A90" s="50" t="s">
        <v>148</v>
      </c>
      <c r="B90" s="96">
        <v>44671</v>
      </c>
      <c r="C90" s="20" t="s">
        <v>1076</v>
      </c>
      <c r="D90" s="96">
        <v>44671</v>
      </c>
      <c r="E90" s="10" t="s">
        <v>1100</v>
      </c>
      <c r="F90" s="11" t="s">
        <v>1106</v>
      </c>
      <c r="G90" s="11" t="s">
        <v>1124</v>
      </c>
      <c r="H90" s="11">
        <v>1</v>
      </c>
      <c r="I90" s="3" t="s">
        <v>9</v>
      </c>
      <c r="J90" s="13">
        <v>312062.94</v>
      </c>
      <c r="K90" s="3" t="s">
        <v>1119</v>
      </c>
      <c r="L90" s="3"/>
      <c r="M90" s="3"/>
      <c r="N90" s="3" t="s">
        <v>1054</v>
      </c>
      <c r="O90" s="90">
        <v>44673</v>
      </c>
      <c r="P90" s="90">
        <v>44677</v>
      </c>
      <c r="Q90" s="83">
        <v>44687</v>
      </c>
      <c r="R90" s="96">
        <v>44690</v>
      </c>
      <c r="S90" s="9">
        <f t="shared" si="2"/>
        <v>312062.94</v>
      </c>
      <c r="T90" s="97">
        <v>44692</v>
      </c>
      <c r="U90" s="27">
        <f t="shared" si="3"/>
        <v>19</v>
      </c>
    </row>
    <row r="91" spans="1:21" ht="30.95" customHeight="1" x14ac:dyDescent="0.25">
      <c r="A91" s="50" t="s">
        <v>149</v>
      </c>
      <c r="B91" s="96">
        <v>44671</v>
      </c>
      <c r="C91" s="20" t="s">
        <v>1237</v>
      </c>
      <c r="D91" s="96">
        <v>44671</v>
      </c>
      <c r="E91" s="10" t="s">
        <v>1100</v>
      </c>
      <c r="F91" s="11" t="s">
        <v>1104</v>
      </c>
      <c r="G91" s="3" t="s">
        <v>1125</v>
      </c>
      <c r="H91" s="11">
        <v>1</v>
      </c>
      <c r="I91" s="3" t="s">
        <v>9</v>
      </c>
      <c r="J91" s="9" t="str">
        <f>A91</f>
        <v>1152</v>
      </c>
      <c r="K91" s="3" t="s">
        <v>1113</v>
      </c>
      <c r="L91" s="3"/>
      <c r="M91" s="3"/>
      <c r="N91" s="11" t="s">
        <v>886</v>
      </c>
      <c r="O91" s="90">
        <v>44671</v>
      </c>
      <c r="P91" s="90">
        <v>44679</v>
      </c>
      <c r="Q91" s="96">
        <v>44684</v>
      </c>
      <c r="R91" s="96">
        <v>44685</v>
      </c>
      <c r="S91" s="9" t="str">
        <f t="shared" si="2"/>
        <v>1152</v>
      </c>
      <c r="T91" s="97">
        <v>44686</v>
      </c>
      <c r="U91" s="27">
        <f t="shared" si="3"/>
        <v>15</v>
      </c>
    </row>
    <row r="92" spans="1:21" ht="15.6" customHeight="1" x14ac:dyDescent="0.25">
      <c r="A92" s="50" t="s">
        <v>150</v>
      </c>
      <c r="B92" s="96">
        <v>44671</v>
      </c>
      <c r="C92" s="20" t="s">
        <v>1238</v>
      </c>
      <c r="D92" s="96">
        <v>44671</v>
      </c>
      <c r="E92" s="10" t="s">
        <v>1100</v>
      </c>
      <c r="F92" s="11" t="s">
        <v>1104</v>
      </c>
      <c r="G92" s="3" t="s">
        <v>1125</v>
      </c>
      <c r="H92" s="11">
        <v>1</v>
      </c>
      <c r="I92" s="3" t="s">
        <v>9</v>
      </c>
      <c r="J92" s="4">
        <v>1</v>
      </c>
      <c r="K92" s="3" t="s">
        <v>1113</v>
      </c>
      <c r="L92" s="3"/>
      <c r="M92" s="3"/>
      <c r="N92" s="11" t="s">
        <v>886</v>
      </c>
      <c r="O92" s="90">
        <v>44671</v>
      </c>
      <c r="P92" s="90">
        <v>44679</v>
      </c>
      <c r="Q92" s="96">
        <v>44684</v>
      </c>
      <c r="R92" s="96">
        <v>44685</v>
      </c>
      <c r="S92" s="9">
        <f t="shared" si="2"/>
        <v>1</v>
      </c>
      <c r="T92" s="97">
        <v>44686</v>
      </c>
      <c r="U92" s="27">
        <f t="shared" si="3"/>
        <v>15</v>
      </c>
    </row>
    <row r="93" spans="1:21" ht="15.6" customHeight="1" x14ac:dyDescent="0.25">
      <c r="A93" s="50" t="s">
        <v>151</v>
      </c>
      <c r="B93" s="96">
        <v>44671</v>
      </c>
      <c r="C93" s="20" t="s">
        <v>1239</v>
      </c>
      <c r="D93" s="96">
        <v>44671</v>
      </c>
      <c r="E93" s="11" t="s">
        <v>1098</v>
      </c>
      <c r="F93" s="11" t="s">
        <v>1106</v>
      </c>
      <c r="G93" s="11" t="s">
        <v>1124</v>
      </c>
      <c r="H93" s="3">
        <v>2</v>
      </c>
      <c r="I93" s="3" t="s">
        <v>1080</v>
      </c>
      <c r="J93" s="4">
        <v>2</v>
      </c>
      <c r="K93" s="10" t="s">
        <v>1119</v>
      </c>
      <c r="L93" s="3"/>
      <c r="M93" s="3"/>
      <c r="N93" s="3" t="s">
        <v>1054</v>
      </c>
      <c r="O93" s="90">
        <v>44678</v>
      </c>
      <c r="P93" s="90">
        <v>44686</v>
      </c>
      <c r="Q93" s="83">
        <v>44687</v>
      </c>
      <c r="R93" s="96">
        <v>44690</v>
      </c>
      <c r="S93" s="9">
        <f t="shared" si="2"/>
        <v>2</v>
      </c>
      <c r="T93" s="97">
        <v>44693</v>
      </c>
      <c r="U93" s="27">
        <f t="shared" si="3"/>
        <v>15</v>
      </c>
    </row>
    <row r="94" spans="1:21" ht="15.6" customHeight="1" x14ac:dyDescent="0.25">
      <c r="A94" s="50" t="s">
        <v>152</v>
      </c>
      <c r="B94" s="96">
        <v>44671</v>
      </c>
      <c r="C94" s="20" t="s">
        <v>1240</v>
      </c>
      <c r="D94" s="96">
        <v>44671</v>
      </c>
      <c r="E94" s="11" t="s">
        <v>1098</v>
      </c>
      <c r="F94" s="11" t="s">
        <v>1106</v>
      </c>
      <c r="G94" s="11" t="s">
        <v>1124</v>
      </c>
      <c r="H94" s="3">
        <v>1</v>
      </c>
      <c r="I94" s="3" t="s">
        <v>1080</v>
      </c>
      <c r="J94" s="4">
        <v>3</v>
      </c>
      <c r="K94" s="10" t="s">
        <v>1119</v>
      </c>
      <c r="L94" s="3"/>
      <c r="M94" s="3"/>
      <c r="N94" s="3" t="s">
        <v>1054</v>
      </c>
      <c r="O94" s="90">
        <v>44678</v>
      </c>
      <c r="P94" s="90">
        <v>44686</v>
      </c>
      <c r="Q94" s="83">
        <v>44687</v>
      </c>
      <c r="R94" s="96">
        <v>44690</v>
      </c>
      <c r="S94" s="9">
        <f t="shared" si="2"/>
        <v>3</v>
      </c>
      <c r="T94" s="97">
        <v>44693</v>
      </c>
      <c r="U94" s="27">
        <f t="shared" si="3"/>
        <v>15</v>
      </c>
    </row>
    <row r="95" spans="1:21" ht="15.6" customHeight="1" x14ac:dyDescent="0.25">
      <c r="A95" s="50" t="s">
        <v>986</v>
      </c>
      <c r="B95" s="96">
        <v>44672</v>
      </c>
      <c r="C95" s="20" t="s">
        <v>1241</v>
      </c>
      <c r="D95" s="96">
        <v>44672</v>
      </c>
      <c r="E95" s="11" t="s">
        <v>1099</v>
      </c>
      <c r="F95" s="11" t="s">
        <v>1102</v>
      </c>
      <c r="G95" s="11" t="s">
        <v>1122</v>
      </c>
      <c r="H95" s="11">
        <v>1</v>
      </c>
      <c r="I95" s="3" t="s">
        <v>9</v>
      </c>
      <c r="J95" s="4">
        <v>19720.38</v>
      </c>
      <c r="K95" s="3" t="s">
        <v>1110</v>
      </c>
      <c r="L95" s="3"/>
      <c r="M95" s="3"/>
      <c r="N95" s="11" t="s">
        <v>888</v>
      </c>
      <c r="O95" s="90">
        <v>44676</v>
      </c>
      <c r="P95" s="90">
        <v>44679</v>
      </c>
      <c r="Q95" s="96">
        <v>44684</v>
      </c>
      <c r="R95" s="96">
        <v>44685</v>
      </c>
      <c r="S95" s="9">
        <f t="shared" si="2"/>
        <v>19720.38</v>
      </c>
      <c r="T95" s="97">
        <v>44686</v>
      </c>
      <c r="U95" s="27">
        <f t="shared" si="3"/>
        <v>10</v>
      </c>
    </row>
    <row r="96" spans="1:21" ht="15.6" customHeight="1" x14ac:dyDescent="0.25">
      <c r="A96" s="50" t="s">
        <v>153</v>
      </c>
      <c r="B96" s="96">
        <v>44672</v>
      </c>
      <c r="C96" s="20">
        <v>9</v>
      </c>
      <c r="D96" s="96">
        <v>44672</v>
      </c>
      <c r="E96" s="11" t="s">
        <v>1098</v>
      </c>
      <c r="F96" s="11" t="s">
        <v>1104</v>
      </c>
      <c r="G96" s="3" t="s">
        <v>1125</v>
      </c>
      <c r="H96" s="10">
        <v>89</v>
      </c>
      <c r="I96" s="3" t="s">
        <v>1072</v>
      </c>
      <c r="J96" s="4">
        <v>317.76</v>
      </c>
      <c r="K96" s="3" t="s">
        <v>1115</v>
      </c>
      <c r="L96" s="3"/>
      <c r="M96" s="8"/>
      <c r="N96" s="11" t="s">
        <v>1043</v>
      </c>
      <c r="O96" s="90">
        <v>44672</v>
      </c>
      <c r="P96" s="90">
        <v>44677</v>
      </c>
      <c r="Q96" s="3"/>
      <c r="R96" s="96">
        <v>44691</v>
      </c>
      <c r="S96" s="9">
        <f t="shared" si="2"/>
        <v>317.76</v>
      </c>
      <c r="T96" s="97">
        <v>44692</v>
      </c>
      <c r="U96" s="27">
        <f t="shared" si="3"/>
        <v>20</v>
      </c>
    </row>
    <row r="97" spans="1:21" ht="15.6" customHeight="1" x14ac:dyDescent="0.25">
      <c r="A97" s="50" t="s">
        <v>154</v>
      </c>
      <c r="B97" s="96">
        <v>44672</v>
      </c>
      <c r="C97" s="22" t="s">
        <v>1242</v>
      </c>
      <c r="D97" s="96">
        <v>44672</v>
      </c>
      <c r="E97" s="11" t="s">
        <v>1098</v>
      </c>
      <c r="F97" s="11" t="s">
        <v>1104</v>
      </c>
      <c r="G97" s="3" t="s">
        <v>1125</v>
      </c>
      <c r="H97" s="10">
        <v>89</v>
      </c>
      <c r="I97" s="3" t="s">
        <v>1056</v>
      </c>
      <c r="J97" s="4">
        <v>7711.2</v>
      </c>
      <c r="K97" s="3" t="s">
        <v>1115</v>
      </c>
      <c r="L97" s="3"/>
      <c r="M97" s="8"/>
      <c r="N97" s="11" t="s">
        <v>1043</v>
      </c>
      <c r="O97" s="90">
        <v>44672</v>
      </c>
      <c r="P97" s="90">
        <v>44677</v>
      </c>
      <c r="Q97" s="96">
        <v>44678</v>
      </c>
      <c r="R97" s="96">
        <v>44679</v>
      </c>
      <c r="S97" s="9">
        <f t="shared" si="2"/>
        <v>7711.2</v>
      </c>
      <c r="T97" s="97">
        <v>44684</v>
      </c>
      <c r="U97" s="27">
        <f t="shared" si="3"/>
        <v>12</v>
      </c>
    </row>
    <row r="98" spans="1:21" ht="15.6" customHeight="1" x14ac:dyDescent="0.25">
      <c r="A98" s="51" t="s">
        <v>497</v>
      </c>
      <c r="B98" s="66">
        <v>44573</v>
      </c>
      <c r="C98" s="21">
        <v>61177798</v>
      </c>
      <c r="D98" s="66">
        <v>44573</v>
      </c>
      <c r="E98" s="11" t="s">
        <v>1098</v>
      </c>
      <c r="F98" s="11" t="s">
        <v>1104</v>
      </c>
      <c r="G98" s="3" t="s">
        <v>1125</v>
      </c>
      <c r="H98" s="11">
        <v>1</v>
      </c>
      <c r="I98" s="11" t="s">
        <v>9</v>
      </c>
      <c r="J98" s="4">
        <v>2316</v>
      </c>
      <c r="K98" s="11" t="s">
        <v>1109</v>
      </c>
      <c r="L98" s="11"/>
      <c r="M98" s="15"/>
      <c r="N98" s="11" t="s">
        <v>1127</v>
      </c>
      <c r="O98" s="87">
        <v>44585</v>
      </c>
      <c r="P98" s="87">
        <v>44585</v>
      </c>
      <c r="Q98" s="66">
        <v>44585</v>
      </c>
      <c r="R98" s="66">
        <v>44585</v>
      </c>
      <c r="S98" s="9">
        <f t="shared" si="2"/>
        <v>2316</v>
      </c>
      <c r="T98" s="68">
        <v>44587</v>
      </c>
      <c r="U98" s="27">
        <f t="shared" si="3"/>
        <v>2</v>
      </c>
    </row>
    <row r="99" spans="1:21" ht="15.6" customHeight="1" x14ac:dyDescent="0.25">
      <c r="A99" s="50" t="s">
        <v>155</v>
      </c>
      <c r="B99" s="96">
        <v>44672</v>
      </c>
      <c r="C99" s="20" t="s">
        <v>1243</v>
      </c>
      <c r="D99" s="96">
        <v>44672</v>
      </c>
      <c r="E99" s="10" t="s">
        <v>1100</v>
      </c>
      <c r="F99" s="11" t="s">
        <v>1105</v>
      </c>
      <c r="G99" s="11" t="s">
        <v>1122</v>
      </c>
      <c r="H99" s="11">
        <v>1</v>
      </c>
      <c r="I99" s="3" t="s">
        <v>9</v>
      </c>
      <c r="J99" s="4">
        <v>5400</v>
      </c>
      <c r="K99" s="3" t="s">
        <v>1110</v>
      </c>
      <c r="L99" s="3"/>
      <c r="M99" s="3"/>
      <c r="N99" s="11" t="s">
        <v>888</v>
      </c>
      <c r="O99" s="90">
        <v>44672</v>
      </c>
      <c r="P99" s="90">
        <v>44677</v>
      </c>
      <c r="Q99" s="96">
        <v>44678</v>
      </c>
      <c r="R99" s="96">
        <v>44678</v>
      </c>
      <c r="S99" s="9">
        <f t="shared" si="2"/>
        <v>5400</v>
      </c>
      <c r="T99" s="97">
        <v>44679</v>
      </c>
      <c r="U99" s="27">
        <f t="shared" si="3"/>
        <v>7</v>
      </c>
    </row>
    <row r="100" spans="1:21" ht="15.6" customHeight="1" x14ac:dyDescent="0.25">
      <c r="A100" s="50" t="s">
        <v>156</v>
      </c>
      <c r="B100" s="96">
        <v>44672</v>
      </c>
      <c r="C100" s="20">
        <v>99555493</v>
      </c>
      <c r="D100" s="96">
        <v>44672</v>
      </c>
      <c r="E100" s="8" t="s">
        <v>1101</v>
      </c>
      <c r="F100" s="11" t="s">
        <v>1106</v>
      </c>
      <c r="G100" s="11" t="s">
        <v>1124</v>
      </c>
      <c r="H100" s="10">
        <v>89</v>
      </c>
      <c r="I100" s="3" t="s">
        <v>37</v>
      </c>
      <c r="J100" s="4">
        <v>38427.96</v>
      </c>
      <c r="K100" s="3" t="s">
        <v>1119</v>
      </c>
      <c r="L100" s="3"/>
      <c r="M100" s="26"/>
      <c r="N100" s="3" t="s">
        <v>1054</v>
      </c>
      <c r="O100" s="90">
        <v>44672</v>
      </c>
      <c r="P100" s="90">
        <v>44679</v>
      </c>
      <c r="Q100" s="83">
        <v>44687</v>
      </c>
      <c r="R100" s="3"/>
      <c r="S100" s="9">
        <f t="shared" si="2"/>
        <v>38427.96</v>
      </c>
      <c r="T100" s="6"/>
      <c r="U100" s="27">
        <f t="shared" si="3"/>
        <v>0</v>
      </c>
    </row>
    <row r="101" spans="1:21" ht="15.6" customHeight="1" x14ac:dyDescent="0.25">
      <c r="A101" s="50" t="s">
        <v>157</v>
      </c>
      <c r="B101" s="96">
        <v>44672</v>
      </c>
      <c r="C101" s="20">
        <v>99555496</v>
      </c>
      <c r="D101" s="96">
        <v>44672</v>
      </c>
      <c r="E101" s="8" t="s">
        <v>1101</v>
      </c>
      <c r="F101" s="3" t="s">
        <v>1103</v>
      </c>
      <c r="G101" s="11" t="s">
        <v>1123</v>
      </c>
      <c r="H101" s="10">
        <v>89</v>
      </c>
      <c r="I101" s="3" t="s">
        <v>37</v>
      </c>
      <c r="J101" s="4">
        <v>29047.74</v>
      </c>
      <c r="K101" s="3" t="s">
        <v>1113</v>
      </c>
      <c r="L101" s="3"/>
      <c r="M101" s="3"/>
      <c r="N101" s="3" t="s">
        <v>997</v>
      </c>
      <c r="O101" s="90">
        <v>44672</v>
      </c>
      <c r="P101" s="90">
        <v>44679</v>
      </c>
      <c r="Q101" s="96">
        <v>44684</v>
      </c>
      <c r="R101" s="96">
        <v>44685</v>
      </c>
      <c r="S101" s="9">
        <f t="shared" si="2"/>
        <v>29047.74</v>
      </c>
      <c r="T101" s="97">
        <v>44686</v>
      </c>
      <c r="U101" s="27">
        <f t="shared" si="3"/>
        <v>14</v>
      </c>
    </row>
    <row r="102" spans="1:21" ht="15.6" customHeight="1" x14ac:dyDescent="0.25">
      <c r="A102" s="50" t="s">
        <v>158</v>
      </c>
      <c r="B102" s="96">
        <v>44672</v>
      </c>
      <c r="C102" s="20">
        <v>9599654</v>
      </c>
      <c r="D102" s="96">
        <v>44672</v>
      </c>
      <c r="E102" s="10" t="s">
        <v>1100</v>
      </c>
      <c r="F102" s="11" t="s">
        <v>1104</v>
      </c>
      <c r="G102" s="3" t="s">
        <v>1125</v>
      </c>
      <c r="H102" s="10">
        <v>89</v>
      </c>
      <c r="I102" s="3" t="s">
        <v>998</v>
      </c>
      <c r="J102" s="4">
        <v>15220.61</v>
      </c>
      <c r="K102" s="3" t="s">
        <v>1119</v>
      </c>
      <c r="L102" s="3"/>
      <c r="M102" s="3"/>
      <c r="N102" s="3" t="s">
        <v>1054</v>
      </c>
      <c r="O102" s="90">
        <v>44672</v>
      </c>
      <c r="P102" s="90">
        <v>44679</v>
      </c>
      <c r="Q102" s="83">
        <v>44687</v>
      </c>
      <c r="R102" s="96">
        <v>44690</v>
      </c>
      <c r="S102" s="9">
        <f t="shared" si="2"/>
        <v>15220.61</v>
      </c>
      <c r="T102" s="97">
        <v>44693</v>
      </c>
      <c r="U102" s="27">
        <f t="shared" si="3"/>
        <v>21</v>
      </c>
    </row>
    <row r="103" spans="1:21" ht="15.6" customHeight="1" x14ac:dyDescent="0.25">
      <c r="A103" s="50" t="s">
        <v>159</v>
      </c>
      <c r="B103" s="96">
        <v>44672</v>
      </c>
      <c r="C103" s="20">
        <v>9599659</v>
      </c>
      <c r="D103" s="96">
        <v>44672</v>
      </c>
      <c r="E103" s="10" t="s">
        <v>1100</v>
      </c>
      <c r="F103" s="11" t="s">
        <v>1104</v>
      </c>
      <c r="G103" s="3" t="s">
        <v>1125</v>
      </c>
      <c r="H103" s="10">
        <v>89</v>
      </c>
      <c r="I103" s="3" t="s">
        <v>998</v>
      </c>
      <c r="J103" s="4">
        <v>147718.49</v>
      </c>
      <c r="K103" s="3" t="s">
        <v>1119</v>
      </c>
      <c r="L103" s="3"/>
      <c r="M103" s="3"/>
      <c r="N103" s="3" t="s">
        <v>1054</v>
      </c>
      <c r="O103" s="90">
        <v>44672</v>
      </c>
      <c r="P103" s="90">
        <v>44679</v>
      </c>
      <c r="Q103" s="83">
        <v>44687</v>
      </c>
      <c r="R103" s="96">
        <v>44690</v>
      </c>
      <c r="S103" s="9">
        <f t="shared" si="2"/>
        <v>147718.49</v>
      </c>
      <c r="T103" s="97">
        <v>44693</v>
      </c>
      <c r="U103" s="27">
        <f t="shared" si="3"/>
        <v>21</v>
      </c>
    </row>
    <row r="104" spans="1:21" ht="15.6" customHeight="1" x14ac:dyDescent="0.25">
      <c r="A104" s="50" t="s">
        <v>160</v>
      </c>
      <c r="B104" s="96">
        <v>44672</v>
      </c>
      <c r="C104" s="20">
        <v>955369</v>
      </c>
      <c r="D104" s="96">
        <v>44672</v>
      </c>
      <c r="E104" s="11" t="s">
        <v>1094</v>
      </c>
      <c r="F104" s="11" t="s">
        <v>1104</v>
      </c>
      <c r="G104" s="3" t="s">
        <v>1125</v>
      </c>
      <c r="H104" s="11">
        <v>1</v>
      </c>
      <c r="I104" s="3" t="s">
        <v>9</v>
      </c>
      <c r="J104" s="13">
        <v>216.19</v>
      </c>
      <c r="K104" s="3" t="s">
        <v>1109</v>
      </c>
      <c r="L104" s="3"/>
      <c r="M104" s="3"/>
      <c r="N104" s="11" t="s">
        <v>1127</v>
      </c>
      <c r="O104" s="90">
        <v>44687</v>
      </c>
      <c r="P104" s="90">
        <v>44687</v>
      </c>
      <c r="Q104" s="83">
        <v>44687</v>
      </c>
      <c r="R104" s="96">
        <v>44693</v>
      </c>
      <c r="S104" s="9">
        <f t="shared" si="2"/>
        <v>216.19</v>
      </c>
      <c r="T104" s="97">
        <v>44698</v>
      </c>
      <c r="U104" s="27">
        <f t="shared" si="3"/>
        <v>11</v>
      </c>
    </row>
    <row r="105" spans="1:21" ht="30" customHeight="1" x14ac:dyDescent="0.25">
      <c r="A105" s="50" t="s">
        <v>161</v>
      </c>
      <c r="B105" s="96">
        <v>44672</v>
      </c>
      <c r="C105" s="20" t="s">
        <v>1244</v>
      </c>
      <c r="D105" s="96">
        <v>44672</v>
      </c>
      <c r="E105" s="10" t="s">
        <v>1100</v>
      </c>
      <c r="F105" s="3" t="s">
        <v>1103</v>
      </c>
      <c r="G105" s="11" t="s">
        <v>1123</v>
      </c>
      <c r="H105" s="11">
        <v>1</v>
      </c>
      <c r="I105" s="3" t="s">
        <v>9</v>
      </c>
      <c r="J105" s="4">
        <v>3708</v>
      </c>
      <c r="K105" s="3" t="s">
        <v>1115</v>
      </c>
      <c r="L105" s="3"/>
      <c r="M105" s="3"/>
      <c r="N105" s="3" t="s">
        <v>997</v>
      </c>
      <c r="O105" s="90"/>
      <c r="P105" s="90"/>
      <c r="Q105" s="3"/>
      <c r="R105" s="3"/>
      <c r="S105" s="9">
        <f t="shared" si="2"/>
        <v>3708</v>
      </c>
      <c r="T105" s="6"/>
      <c r="U105" s="27">
        <f t="shared" si="3"/>
        <v>0</v>
      </c>
    </row>
    <row r="106" spans="1:21" ht="15.6" customHeight="1" x14ac:dyDescent="0.25">
      <c r="A106" s="50" t="s">
        <v>498</v>
      </c>
      <c r="B106" s="79">
        <v>44573</v>
      </c>
      <c r="C106" s="22" t="s">
        <v>1245</v>
      </c>
      <c r="D106" s="79">
        <v>44573</v>
      </c>
      <c r="E106" s="10" t="s">
        <v>1100</v>
      </c>
      <c r="F106" s="11" t="s">
        <v>1105</v>
      </c>
      <c r="G106" s="11" t="s">
        <v>1122</v>
      </c>
      <c r="H106" s="11">
        <v>1</v>
      </c>
      <c r="I106" s="37" t="s">
        <v>18</v>
      </c>
      <c r="J106" s="4">
        <v>10991.37</v>
      </c>
      <c r="K106" s="10" t="s">
        <v>1115</v>
      </c>
      <c r="L106" s="10"/>
      <c r="M106" s="24"/>
      <c r="N106" s="10"/>
      <c r="O106" s="88"/>
      <c r="P106" s="88"/>
      <c r="Q106" s="79"/>
      <c r="R106" s="79"/>
      <c r="S106" s="9">
        <f t="shared" si="2"/>
        <v>10991.37</v>
      </c>
      <c r="T106" s="32"/>
      <c r="U106" s="27">
        <f t="shared" si="3"/>
        <v>0</v>
      </c>
    </row>
    <row r="107" spans="1:21" ht="15.6" customHeight="1" x14ac:dyDescent="0.25">
      <c r="A107" s="50" t="s">
        <v>162</v>
      </c>
      <c r="B107" s="96">
        <v>44672</v>
      </c>
      <c r="C107" s="20" t="s">
        <v>1246</v>
      </c>
      <c r="D107" s="96">
        <v>44672</v>
      </c>
      <c r="E107" s="3" t="s">
        <v>1096</v>
      </c>
      <c r="F107" s="3" t="s">
        <v>1103</v>
      </c>
      <c r="G107" s="11" t="s">
        <v>1123</v>
      </c>
      <c r="H107" s="11">
        <v>1</v>
      </c>
      <c r="I107" s="3" t="s">
        <v>9</v>
      </c>
      <c r="J107" s="4">
        <v>1412.54</v>
      </c>
      <c r="K107" s="3" t="s">
        <v>1115</v>
      </c>
      <c r="L107" s="3"/>
      <c r="M107" s="3"/>
      <c r="N107" s="3" t="s">
        <v>997</v>
      </c>
      <c r="O107" s="90"/>
      <c r="P107" s="90"/>
      <c r="Q107" s="3"/>
      <c r="R107" s="3"/>
      <c r="S107" s="9">
        <f t="shared" si="2"/>
        <v>1412.54</v>
      </c>
      <c r="T107" s="6"/>
      <c r="U107" s="27">
        <f t="shared" si="3"/>
        <v>0</v>
      </c>
    </row>
    <row r="108" spans="1:21" ht="15.6" customHeight="1" x14ac:dyDescent="0.25">
      <c r="A108" s="50" t="s">
        <v>163</v>
      </c>
      <c r="B108" s="96">
        <v>44672</v>
      </c>
      <c r="C108" s="20" t="s">
        <v>207</v>
      </c>
      <c r="D108" s="96">
        <v>44672</v>
      </c>
      <c r="E108" s="21" t="s">
        <v>1093</v>
      </c>
      <c r="F108" s="3" t="s">
        <v>1103</v>
      </c>
      <c r="G108" s="11" t="s">
        <v>1123</v>
      </c>
      <c r="H108" s="10">
        <v>89</v>
      </c>
      <c r="I108" s="3" t="s">
        <v>213</v>
      </c>
      <c r="J108" s="4">
        <v>6664</v>
      </c>
      <c r="K108" s="3" t="s">
        <v>1113</v>
      </c>
      <c r="L108" s="3"/>
      <c r="M108" s="3"/>
      <c r="N108" s="11" t="s">
        <v>886</v>
      </c>
      <c r="O108" s="90">
        <v>44672</v>
      </c>
      <c r="P108" s="90">
        <v>44677</v>
      </c>
      <c r="Q108" s="96">
        <v>44684</v>
      </c>
      <c r="R108" s="96">
        <v>44685</v>
      </c>
      <c r="S108" s="9">
        <f t="shared" si="2"/>
        <v>6664</v>
      </c>
      <c r="T108" s="97">
        <v>44686</v>
      </c>
      <c r="U108" s="27">
        <f t="shared" si="3"/>
        <v>14</v>
      </c>
    </row>
    <row r="109" spans="1:21" ht="15.6" customHeight="1" x14ac:dyDescent="0.25">
      <c r="A109" s="50" t="s">
        <v>164</v>
      </c>
      <c r="B109" s="96">
        <v>44673</v>
      </c>
      <c r="C109" s="20" t="s">
        <v>1247</v>
      </c>
      <c r="D109" s="96">
        <v>44673</v>
      </c>
      <c r="E109" s="10" t="s">
        <v>1100</v>
      </c>
      <c r="F109" s="11" t="s">
        <v>1102</v>
      </c>
      <c r="G109" s="11" t="s">
        <v>1122</v>
      </c>
      <c r="H109" s="10">
        <v>89</v>
      </c>
      <c r="I109" s="3" t="s">
        <v>1077</v>
      </c>
      <c r="J109" s="4">
        <v>6664</v>
      </c>
      <c r="K109" s="3" t="s">
        <v>1113</v>
      </c>
      <c r="L109" s="3"/>
      <c r="M109" s="3"/>
      <c r="N109" s="3" t="s">
        <v>997</v>
      </c>
      <c r="O109" s="90"/>
      <c r="P109" s="90"/>
      <c r="Q109" s="3"/>
      <c r="R109" s="3"/>
      <c r="S109" s="9">
        <f t="shared" si="2"/>
        <v>6664</v>
      </c>
      <c r="T109" s="6"/>
      <c r="U109" s="27">
        <f t="shared" si="3"/>
        <v>0</v>
      </c>
    </row>
    <row r="110" spans="1:21" ht="15.6" customHeight="1" x14ac:dyDescent="0.25">
      <c r="A110" s="50" t="s">
        <v>165</v>
      </c>
      <c r="B110" s="96">
        <v>44673</v>
      </c>
      <c r="C110" s="20" t="s">
        <v>1248</v>
      </c>
      <c r="D110" s="96">
        <v>44673</v>
      </c>
      <c r="E110" s="10" t="s">
        <v>1100</v>
      </c>
      <c r="F110" s="11" t="s">
        <v>1102</v>
      </c>
      <c r="G110" s="11" t="s">
        <v>1122</v>
      </c>
      <c r="H110" s="10">
        <v>89</v>
      </c>
      <c r="I110" s="3" t="s">
        <v>1077</v>
      </c>
      <c r="J110" s="4">
        <v>303.60000000000002</v>
      </c>
      <c r="K110" s="3" t="s">
        <v>1113</v>
      </c>
      <c r="L110" s="3"/>
      <c r="M110" s="3"/>
      <c r="N110" s="3" t="s">
        <v>997</v>
      </c>
      <c r="O110" s="90"/>
      <c r="P110" s="90"/>
      <c r="Q110" s="3"/>
      <c r="R110" s="3"/>
      <c r="S110" s="9">
        <f t="shared" si="2"/>
        <v>303.60000000000002</v>
      </c>
      <c r="T110" s="6"/>
      <c r="U110" s="27">
        <f t="shared" si="3"/>
        <v>0</v>
      </c>
    </row>
    <row r="111" spans="1:21" ht="30.95" customHeight="1" x14ac:dyDescent="0.25">
      <c r="A111" s="50" t="s">
        <v>166</v>
      </c>
      <c r="B111" s="96">
        <v>44673</v>
      </c>
      <c r="C111" s="20" t="s">
        <v>1249</v>
      </c>
      <c r="D111" s="96">
        <v>44673</v>
      </c>
      <c r="E111" s="10" t="s">
        <v>1100</v>
      </c>
      <c r="F111" s="11" t="s">
        <v>1102</v>
      </c>
      <c r="G111" s="11" t="s">
        <v>1122</v>
      </c>
      <c r="H111" s="10">
        <v>89</v>
      </c>
      <c r="I111" s="3" t="s">
        <v>1077</v>
      </c>
      <c r="J111" s="4">
        <v>21728.74</v>
      </c>
      <c r="K111" s="3" t="s">
        <v>1113</v>
      </c>
      <c r="L111" s="3"/>
      <c r="M111" s="3"/>
      <c r="N111" s="3" t="s">
        <v>997</v>
      </c>
      <c r="O111" s="90"/>
      <c r="P111" s="90"/>
      <c r="Q111" s="3"/>
      <c r="R111" s="3"/>
      <c r="S111" s="9">
        <f t="shared" si="2"/>
        <v>21728.74</v>
      </c>
      <c r="T111" s="6"/>
      <c r="U111" s="27">
        <f t="shared" si="3"/>
        <v>0</v>
      </c>
    </row>
    <row r="112" spans="1:21" ht="15.6" customHeight="1" x14ac:dyDescent="0.25">
      <c r="A112" s="50" t="s">
        <v>167</v>
      </c>
      <c r="B112" s="96">
        <v>44673</v>
      </c>
      <c r="C112" s="20" t="s">
        <v>1250</v>
      </c>
      <c r="D112" s="96">
        <v>44673</v>
      </c>
      <c r="E112" s="10" t="s">
        <v>1100</v>
      </c>
      <c r="F112" s="11" t="s">
        <v>1102</v>
      </c>
      <c r="G112" s="11" t="s">
        <v>1122</v>
      </c>
      <c r="H112" s="10">
        <v>89</v>
      </c>
      <c r="I112" s="3" t="s">
        <v>1077</v>
      </c>
      <c r="J112" s="4">
        <v>2376</v>
      </c>
      <c r="K112" s="3" t="s">
        <v>1113</v>
      </c>
      <c r="L112" s="3"/>
      <c r="M112" s="3"/>
      <c r="N112" s="3" t="s">
        <v>997</v>
      </c>
      <c r="O112" s="90"/>
      <c r="P112" s="90"/>
      <c r="Q112" s="3"/>
      <c r="R112" s="3"/>
      <c r="S112" s="9">
        <f t="shared" si="2"/>
        <v>2376</v>
      </c>
      <c r="T112" s="6"/>
      <c r="U112" s="27">
        <f t="shared" si="3"/>
        <v>0</v>
      </c>
    </row>
    <row r="113" spans="1:21" ht="15.6" customHeight="1" x14ac:dyDescent="0.25">
      <c r="A113" s="50" t="s">
        <v>168</v>
      </c>
      <c r="B113" s="96">
        <v>44673</v>
      </c>
      <c r="C113" s="20">
        <v>9695</v>
      </c>
      <c r="D113" s="96">
        <v>44673</v>
      </c>
      <c r="E113" s="11" t="s">
        <v>1097</v>
      </c>
      <c r="F113" s="11" t="s">
        <v>1104</v>
      </c>
      <c r="G113" s="3" t="s">
        <v>1125</v>
      </c>
      <c r="H113" s="11">
        <v>1</v>
      </c>
      <c r="I113" s="10" t="s">
        <v>9</v>
      </c>
      <c r="J113" s="4">
        <v>10</v>
      </c>
      <c r="K113" s="10" t="s">
        <v>1116</v>
      </c>
      <c r="L113" s="3"/>
      <c r="M113" s="3"/>
      <c r="N113" s="3" t="s">
        <v>997</v>
      </c>
      <c r="O113" s="90"/>
      <c r="P113" s="90"/>
      <c r="Q113" s="3"/>
      <c r="R113" s="3"/>
      <c r="S113" s="9">
        <f t="shared" si="2"/>
        <v>10</v>
      </c>
      <c r="T113" s="6"/>
      <c r="U113" s="27">
        <f t="shared" si="3"/>
        <v>0</v>
      </c>
    </row>
    <row r="114" spans="1:21" ht="15.6" customHeight="1" x14ac:dyDescent="0.25">
      <c r="A114" s="50" t="s">
        <v>169</v>
      </c>
      <c r="B114" s="96">
        <v>44673</v>
      </c>
      <c r="C114" s="20">
        <v>9699</v>
      </c>
      <c r="D114" s="96">
        <v>44673</v>
      </c>
      <c r="E114" s="11" t="s">
        <v>1097</v>
      </c>
      <c r="F114" s="11" t="s">
        <v>1106</v>
      </c>
      <c r="G114" s="11" t="s">
        <v>1124</v>
      </c>
      <c r="H114" s="11">
        <v>1</v>
      </c>
      <c r="I114" s="3" t="s">
        <v>9</v>
      </c>
      <c r="J114" s="13">
        <v>65008.56</v>
      </c>
      <c r="K114" s="3" t="s">
        <v>1111</v>
      </c>
      <c r="L114" s="3"/>
      <c r="M114" s="3"/>
      <c r="N114" s="3"/>
      <c r="O114" s="90"/>
      <c r="P114" s="90"/>
      <c r="Q114" s="3"/>
      <c r="R114" s="3"/>
      <c r="S114" s="9">
        <f t="shared" si="2"/>
        <v>65008.56</v>
      </c>
      <c r="T114" s="6"/>
      <c r="U114" s="27">
        <f t="shared" si="3"/>
        <v>0</v>
      </c>
    </row>
    <row r="115" spans="1:21" ht="15.6" customHeight="1" x14ac:dyDescent="0.25">
      <c r="A115" s="50" t="s">
        <v>170</v>
      </c>
      <c r="B115" s="96">
        <v>44691</v>
      </c>
      <c r="C115" s="20" t="s">
        <v>1133</v>
      </c>
      <c r="D115" s="96">
        <v>44691</v>
      </c>
      <c r="E115" s="11" t="s">
        <v>1099</v>
      </c>
      <c r="F115" s="11" t="s">
        <v>1104</v>
      </c>
      <c r="G115" s="3" t="s">
        <v>1125</v>
      </c>
      <c r="H115" s="11">
        <v>1</v>
      </c>
      <c r="I115" s="28" t="s">
        <v>9</v>
      </c>
      <c r="J115" s="13">
        <v>312062.94</v>
      </c>
      <c r="K115" s="10" t="s">
        <v>1109</v>
      </c>
      <c r="L115" s="3"/>
      <c r="M115" s="3"/>
      <c r="N115" s="3" t="s">
        <v>997</v>
      </c>
      <c r="O115" s="90"/>
      <c r="P115" s="90"/>
      <c r="Q115" s="3"/>
      <c r="R115" s="3"/>
      <c r="S115" s="9">
        <f t="shared" si="2"/>
        <v>312062.94</v>
      </c>
      <c r="T115" s="6"/>
      <c r="U115" s="27">
        <f t="shared" si="3"/>
        <v>0</v>
      </c>
    </row>
    <row r="116" spans="1:21" ht="15.6" customHeight="1" x14ac:dyDescent="0.25">
      <c r="A116" s="50" t="s">
        <v>171</v>
      </c>
      <c r="B116" s="96">
        <v>44673</v>
      </c>
      <c r="C116" s="20" t="s">
        <v>1153</v>
      </c>
      <c r="D116" s="96">
        <v>44673</v>
      </c>
      <c r="E116" s="11" t="s">
        <v>1099</v>
      </c>
      <c r="F116" s="11" t="s">
        <v>1105</v>
      </c>
      <c r="G116" s="11" t="s">
        <v>1122</v>
      </c>
      <c r="H116" s="11">
        <v>1</v>
      </c>
      <c r="I116" s="3" t="s">
        <v>9</v>
      </c>
      <c r="J116" s="13">
        <v>1080.22</v>
      </c>
      <c r="K116" s="3" t="s">
        <v>1110</v>
      </c>
      <c r="L116" s="3"/>
      <c r="M116" s="3"/>
      <c r="N116" s="11" t="s">
        <v>888</v>
      </c>
      <c r="O116" s="90">
        <v>44676</v>
      </c>
      <c r="P116" s="90">
        <v>44679</v>
      </c>
      <c r="Q116" s="96">
        <v>44684</v>
      </c>
      <c r="R116" s="96">
        <v>44685</v>
      </c>
      <c r="S116" s="9">
        <f t="shared" si="2"/>
        <v>1080.22</v>
      </c>
      <c r="T116" s="97">
        <v>44686</v>
      </c>
      <c r="U116" s="27">
        <f t="shared" si="3"/>
        <v>10</v>
      </c>
    </row>
    <row r="117" spans="1:21" ht="15.6" customHeight="1" x14ac:dyDescent="0.25">
      <c r="A117" s="50" t="s">
        <v>172</v>
      </c>
      <c r="B117" s="96">
        <v>44691</v>
      </c>
      <c r="C117" s="20" t="s">
        <v>1134</v>
      </c>
      <c r="D117" s="96">
        <v>44691</v>
      </c>
      <c r="E117" s="11" t="s">
        <v>1099</v>
      </c>
      <c r="F117" s="11" t="s">
        <v>1104</v>
      </c>
      <c r="G117" s="3" t="s">
        <v>1125</v>
      </c>
      <c r="H117" s="11">
        <v>1</v>
      </c>
      <c r="I117" s="3" t="s">
        <v>9</v>
      </c>
      <c r="J117" s="9">
        <v>15607.46</v>
      </c>
      <c r="K117" s="3" t="s">
        <v>1109</v>
      </c>
      <c r="L117" s="3"/>
      <c r="M117" s="3"/>
      <c r="N117" s="3" t="s">
        <v>997</v>
      </c>
      <c r="O117" s="90"/>
      <c r="P117" s="90"/>
      <c r="Q117" s="3"/>
      <c r="R117" s="3"/>
      <c r="S117" s="9">
        <f t="shared" si="2"/>
        <v>15607.46</v>
      </c>
      <c r="T117" s="6"/>
      <c r="U117" s="27">
        <f t="shared" si="3"/>
        <v>0</v>
      </c>
    </row>
    <row r="118" spans="1:21" ht="15.6" customHeight="1" x14ac:dyDescent="0.25">
      <c r="A118" s="50" t="s">
        <v>173</v>
      </c>
      <c r="B118" s="96">
        <v>44676</v>
      </c>
      <c r="C118" s="20">
        <v>465455</v>
      </c>
      <c r="D118" s="96">
        <v>44676</v>
      </c>
      <c r="E118" s="11" t="s">
        <v>1097</v>
      </c>
      <c r="F118" s="11" t="s">
        <v>1104</v>
      </c>
      <c r="G118" s="3" t="s">
        <v>1125</v>
      </c>
      <c r="H118" s="11">
        <v>1</v>
      </c>
      <c r="I118" s="3" t="s">
        <v>9</v>
      </c>
      <c r="J118" s="13">
        <v>11340</v>
      </c>
      <c r="K118" s="3" t="s">
        <v>1119</v>
      </c>
      <c r="L118" s="3"/>
      <c r="M118" s="3"/>
      <c r="N118" s="11" t="s">
        <v>1043</v>
      </c>
      <c r="O118" s="90">
        <v>44676</v>
      </c>
      <c r="P118" s="90">
        <v>44680</v>
      </c>
      <c r="Q118" s="96">
        <v>44679</v>
      </c>
      <c r="R118" s="96">
        <v>44679</v>
      </c>
      <c r="S118" s="9">
        <f t="shared" si="2"/>
        <v>11340</v>
      </c>
      <c r="T118" s="97">
        <v>44686</v>
      </c>
      <c r="U118" s="27">
        <f t="shared" si="3"/>
        <v>10</v>
      </c>
    </row>
    <row r="119" spans="1:21" ht="15.6" customHeight="1" x14ac:dyDescent="0.25">
      <c r="A119" s="50" t="s">
        <v>174</v>
      </c>
      <c r="B119" s="96">
        <v>44676</v>
      </c>
      <c r="C119" s="20">
        <v>995455541</v>
      </c>
      <c r="D119" s="96">
        <v>44676</v>
      </c>
      <c r="E119" s="10" t="s">
        <v>1100</v>
      </c>
      <c r="F119" s="11" t="s">
        <v>1106</v>
      </c>
      <c r="G119" s="11" t="s">
        <v>1124</v>
      </c>
      <c r="H119" s="11">
        <v>1</v>
      </c>
      <c r="I119" s="3" t="s">
        <v>9</v>
      </c>
      <c r="J119" s="13">
        <v>1212470.04</v>
      </c>
      <c r="K119" s="3" t="s">
        <v>1119</v>
      </c>
      <c r="L119" s="3"/>
      <c r="M119" s="3"/>
      <c r="N119" s="3" t="s">
        <v>1054</v>
      </c>
      <c r="O119" s="90">
        <v>44676</v>
      </c>
      <c r="P119" s="90">
        <v>44679</v>
      </c>
      <c r="Q119" s="96">
        <v>44687</v>
      </c>
      <c r="R119" s="96">
        <v>44687</v>
      </c>
      <c r="S119" s="9">
        <f t="shared" si="2"/>
        <v>1212470.04</v>
      </c>
      <c r="T119" s="97">
        <v>44691</v>
      </c>
      <c r="U119" s="27">
        <f t="shared" si="3"/>
        <v>15</v>
      </c>
    </row>
    <row r="120" spans="1:21" ht="15.6" customHeight="1" x14ac:dyDescent="0.25">
      <c r="A120" s="50" t="s">
        <v>175</v>
      </c>
      <c r="B120" s="96">
        <v>44676</v>
      </c>
      <c r="C120" s="20" t="s">
        <v>1251</v>
      </c>
      <c r="D120" s="96">
        <v>44676</v>
      </c>
      <c r="E120" s="11" t="s">
        <v>1094</v>
      </c>
      <c r="F120" s="11" t="s">
        <v>1106</v>
      </c>
      <c r="G120" s="11" t="s">
        <v>1124</v>
      </c>
      <c r="H120" s="11">
        <v>1</v>
      </c>
      <c r="I120" s="3" t="s">
        <v>9</v>
      </c>
      <c r="J120" s="13">
        <v>301247.24</v>
      </c>
      <c r="K120" s="3" t="s">
        <v>1113</v>
      </c>
      <c r="L120" s="3"/>
      <c r="M120" s="3"/>
      <c r="N120" s="11" t="s">
        <v>891</v>
      </c>
      <c r="O120" s="90">
        <v>44676</v>
      </c>
      <c r="P120" s="90">
        <v>44680</v>
      </c>
      <c r="Q120" s="96">
        <v>44679</v>
      </c>
      <c r="R120" s="96">
        <v>44679</v>
      </c>
      <c r="S120" s="9">
        <f t="shared" si="2"/>
        <v>301247.24</v>
      </c>
      <c r="T120" s="97">
        <v>44686</v>
      </c>
      <c r="U120" s="27">
        <f t="shared" si="3"/>
        <v>10</v>
      </c>
    </row>
    <row r="121" spans="1:21" ht="15.6" customHeight="1" x14ac:dyDescent="0.25">
      <c r="A121" s="50" t="s">
        <v>176</v>
      </c>
      <c r="B121" s="96">
        <v>44676</v>
      </c>
      <c r="C121" s="20" t="s">
        <v>1252</v>
      </c>
      <c r="D121" s="96">
        <v>44676</v>
      </c>
      <c r="E121" s="11" t="s">
        <v>1095</v>
      </c>
      <c r="F121" s="11" t="s">
        <v>1105</v>
      </c>
      <c r="G121" s="11" t="s">
        <v>1122</v>
      </c>
      <c r="H121" s="11">
        <v>1</v>
      </c>
      <c r="I121" s="3" t="s">
        <v>9</v>
      </c>
      <c r="J121" s="13">
        <v>2150.7800000000002</v>
      </c>
      <c r="K121" s="3" t="s">
        <v>1110</v>
      </c>
      <c r="L121" s="3"/>
      <c r="M121" s="3"/>
      <c r="N121" s="11" t="s">
        <v>888</v>
      </c>
      <c r="O121" s="90">
        <v>44676</v>
      </c>
      <c r="P121" s="90">
        <v>44680</v>
      </c>
      <c r="Q121" s="96">
        <v>44685</v>
      </c>
      <c r="R121" s="96">
        <v>44685</v>
      </c>
      <c r="S121" s="9">
        <f t="shared" si="2"/>
        <v>2150.7800000000002</v>
      </c>
      <c r="T121" s="97">
        <v>44690</v>
      </c>
      <c r="U121" s="27">
        <f t="shared" si="3"/>
        <v>14</v>
      </c>
    </row>
    <row r="122" spans="1:21" ht="15.6" customHeight="1" x14ac:dyDescent="0.25">
      <c r="A122" s="50" t="s">
        <v>177</v>
      </c>
      <c r="B122" s="96">
        <v>44676</v>
      </c>
      <c r="C122" s="20">
        <v>99555434</v>
      </c>
      <c r="D122" s="96">
        <v>44676</v>
      </c>
      <c r="E122" s="8" t="s">
        <v>1101</v>
      </c>
      <c r="F122" s="11" t="s">
        <v>1105</v>
      </c>
      <c r="G122" s="11" t="s">
        <v>1122</v>
      </c>
      <c r="H122" s="3">
        <v>36</v>
      </c>
      <c r="I122" s="3" t="s">
        <v>13</v>
      </c>
      <c r="J122" s="13">
        <v>24142.32</v>
      </c>
      <c r="K122" s="3" t="s">
        <v>1110</v>
      </c>
      <c r="L122" s="3"/>
      <c r="M122" s="3"/>
      <c r="N122" s="11" t="s">
        <v>888</v>
      </c>
      <c r="O122" s="90">
        <v>44677</v>
      </c>
      <c r="P122" s="90">
        <v>44679</v>
      </c>
      <c r="Q122" s="96">
        <v>44684</v>
      </c>
      <c r="R122" s="96">
        <v>44685</v>
      </c>
      <c r="S122" s="9">
        <f t="shared" si="2"/>
        <v>24142.32</v>
      </c>
      <c r="T122" s="97">
        <v>44686</v>
      </c>
      <c r="U122" s="27">
        <f t="shared" si="3"/>
        <v>9</v>
      </c>
    </row>
    <row r="123" spans="1:21" ht="15.6" customHeight="1" x14ac:dyDescent="0.25">
      <c r="A123" s="50" t="s">
        <v>178</v>
      </c>
      <c r="B123" s="96">
        <v>44676</v>
      </c>
      <c r="C123" s="20" t="s">
        <v>1253</v>
      </c>
      <c r="D123" s="96">
        <v>44676</v>
      </c>
      <c r="E123" s="10" t="s">
        <v>1100</v>
      </c>
      <c r="F123" s="11" t="s">
        <v>1104</v>
      </c>
      <c r="G123" s="3" t="s">
        <v>1125</v>
      </c>
      <c r="H123" s="11">
        <v>1</v>
      </c>
      <c r="I123" s="3" t="s">
        <v>9</v>
      </c>
      <c r="J123" s="13">
        <v>6240</v>
      </c>
      <c r="K123" s="3" t="s">
        <v>1116</v>
      </c>
      <c r="L123" s="3"/>
      <c r="M123" s="3"/>
      <c r="N123" s="3" t="s">
        <v>1132</v>
      </c>
      <c r="O123" s="90">
        <v>44690</v>
      </c>
      <c r="P123" s="90">
        <v>44693</v>
      </c>
      <c r="Q123" s="3"/>
      <c r="R123" s="3"/>
      <c r="S123" s="9">
        <f t="shared" si="2"/>
        <v>6240</v>
      </c>
      <c r="T123" s="97"/>
      <c r="U123" s="27">
        <f t="shared" si="3"/>
        <v>0</v>
      </c>
    </row>
    <row r="124" spans="1:21" ht="15.6" customHeight="1" x14ac:dyDescent="0.25">
      <c r="A124" s="50" t="s">
        <v>179</v>
      </c>
      <c r="B124" s="96">
        <v>44676</v>
      </c>
      <c r="C124" s="20" t="s">
        <v>1254</v>
      </c>
      <c r="D124" s="96">
        <v>44676</v>
      </c>
      <c r="E124" s="10" t="s">
        <v>1100</v>
      </c>
      <c r="F124" s="3" t="s">
        <v>1103</v>
      </c>
      <c r="G124" s="11" t="s">
        <v>1123</v>
      </c>
      <c r="H124" s="3">
        <v>21</v>
      </c>
      <c r="I124" s="3" t="s">
        <v>49</v>
      </c>
      <c r="J124" s="4">
        <v>1</v>
      </c>
      <c r="K124" s="3" t="s">
        <v>1113</v>
      </c>
      <c r="L124" s="3"/>
      <c r="M124" s="3"/>
      <c r="N124" s="3" t="s">
        <v>997</v>
      </c>
      <c r="O124" s="90">
        <v>44677</v>
      </c>
      <c r="P124" s="90">
        <v>44679</v>
      </c>
      <c r="Q124" s="96">
        <v>44684</v>
      </c>
      <c r="R124" s="96">
        <v>44685</v>
      </c>
      <c r="S124" s="9">
        <f t="shared" si="2"/>
        <v>1</v>
      </c>
      <c r="T124" s="97">
        <v>44686</v>
      </c>
      <c r="U124" s="27">
        <f t="shared" si="3"/>
        <v>9</v>
      </c>
    </row>
    <row r="125" spans="1:21" ht="15.6" customHeight="1" x14ac:dyDescent="0.25">
      <c r="A125" s="50" t="s">
        <v>180</v>
      </c>
      <c r="B125" s="96">
        <v>44676</v>
      </c>
      <c r="C125" s="20" t="s">
        <v>1255</v>
      </c>
      <c r="D125" s="96">
        <v>44676</v>
      </c>
      <c r="E125" s="10" t="s">
        <v>1100</v>
      </c>
      <c r="F125" s="11" t="s">
        <v>1105</v>
      </c>
      <c r="G125" s="11" t="s">
        <v>1122</v>
      </c>
      <c r="H125" s="3">
        <v>31</v>
      </c>
      <c r="I125" s="3" t="s">
        <v>26</v>
      </c>
      <c r="J125" s="4">
        <v>2</v>
      </c>
      <c r="K125" s="3" t="s">
        <v>1110</v>
      </c>
      <c r="L125" s="3"/>
      <c r="M125" s="3"/>
      <c r="N125" s="11" t="s">
        <v>888</v>
      </c>
      <c r="O125" s="90">
        <v>44677</v>
      </c>
      <c r="P125" s="90">
        <v>44679</v>
      </c>
      <c r="Q125" s="96">
        <v>44684</v>
      </c>
      <c r="R125" s="96">
        <v>44685</v>
      </c>
      <c r="S125" s="9">
        <f t="shared" si="2"/>
        <v>2</v>
      </c>
      <c r="T125" s="97">
        <v>44686</v>
      </c>
      <c r="U125" s="27">
        <f t="shared" si="3"/>
        <v>9</v>
      </c>
    </row>
    <row r="126" spans="1:21" ht="15.6" customHeight="1" x14ac:dyDescent="0.25">
      <c r="A126" s="50" t="s">
        <v>181</v>
      </c>
      <c r="B126" s="96">
        <v>44677</v>
      </c>
      <c r="C126" s="20">
        <v>1599555761</v>
      </c>
      <c r="D126" s="96">
        <v>44677</v>
      </c>
      <c r="E126" s="11" t="s">
        <v>1094</v>
      </c>
      <c r="F126" s="11" t="s">
        <v>1105</v>
      </c>
      <c r="G126" s="11" t="s">
        <v>1122</v>
      </c>
      <c r="H126" s="11">
        <v>1</v>
      </c>
      <c r="I126" s="3" t="s">
        <v>9</v>
      </c>
      <c r="J126" s="4">
        <v>3</v>
      </c>
      <c r="K126" s="3" t="s">
        <v>1119</v>
      </c>
      <c r="L126" s="3"/>
      <c r="M126" s="3"/>
      <c r="N126" s="3" t="s">
        <v>1054</v>
      </c>
      <c r="O126" s="90">
        <v>44687</v>
      </c>
      <c r="P126" s="90">
        <v>44693</v>
      </c>
      <c r="Q126" s="3"/>
      <c r="R126" s="3"/>
      <c r="S126" s="9">
        <f t="shared" si="2"/>
        <v>3</v>
      </c>
      <c r="T126" s="6"/>
      <c r="U126" s="27">
        <f t="shared" si="3"/>
        <v>0</v>
      </c>
    </row>
    <row r="127" spans="1:21" ht="15.6" customHeight="1" x14ac:dyDescent="0.25">
      <c r="A127" s="50" t="s">
        <v>182</v>
      </c>
      <c r="B127" s="96">
        <v>44677</v>
      </c>
      <c r="C127" s="20">
        <v>1599555765</v>
      </c>
      <c r="D127" s="96">
        <v>44677</v>
      </c>
      <c r="E127" s="11" t="s">
        <v>1094</v>
      </c>
      <c r="F127" s="11" t="s">
        <v>1106</v>
      </c>
      <c r="G127" s="11" t="s">
        <v>1124</v>
      </c>
      <c r="H127" s="11">
        <v>1</v>
      </c>
      <c r="I127" s="3" t="s">
        <v>9</v>
      </c>
      <c r="J127" s="4">
        <v>19720.38</v>
      </c>
      <c r="K127" s="3" t="s">
        <v>1119</v>
      </c>
      <c r="L127" s="3"/>
      <c r="M127" s="3"/>
      <c r="N127" s="3" t="s">
        <v>1054</v>
      </c>
      <c r="O127" s="90">
        <v>44687</v>
      </c>
      <c r="P127" s="90">
        <v>44693</v>
      </c>
      <c r="Q127" s="3"/>
      <c r="R127" s="3"/>
      <c r="S127" s="9">
        <f t="shared" si="2"/>
        <v>19720.38</v>
      </c>
      <c r="T127" s="6"/>
      <c r="U127" s="27">
        <f t="shared" si="3"/>
        <v>0</v>
      </c>
    </row>
    <row r="128" spans="1:21" ht="15.6" customHeight="1" x14ac:dyDescent="0.25">
      <c r="A128" s="50" t="s">
        <v>183</v>
      </c>
      <c r="B128" s="96">
        <v>44677</v>
      </c>
      <c r="C128" s="20">
        <v>95993555</v>
      </c>
      <c r="D128" s="96">
        <v>44677</v>
      </c>
      <c r="E128" s="10" t="s">
        <v>1100</v>
      </c>
      <c r="F128" s="11" t="s">
        <v>1105</v>
      </c>
      <c r="G128" s="11" t="s">
        <v>1122</v>
      </c>
      <c r="H128" s="11">
        <v>1</v>
      </c>
      <c r="I128" s="3" t="s">
        <v>9</v>
      </c>
      <c r="J128" s="4">
        <v>317.76</v>
      </c>
      <c r="K128" s="3" t="s">
        <v>1110</v>
      </c>
      <c r="L128" s="3"/>
      <c r="M128" s="3"/>
      <c r="N128" s="11" t="s">
        <v>888</v>
      </c>
      <c r="O128" s="90">
        <v>44678</v>
      </c>
      <c r="P128" s="90">
        <v>44680</v>
      </c>
      <c r="Q128" s="96">
        <v>44684</v>
      </c>
      <c r="R128" s="96">
        <v>44685</v>
      </c>
      <c r="S128" s="9">
        <f t="shared" si="2"/>
        <v>317.76</v>
      </c>
      <c r="T128" s="97">
        <v>44686</v>
      </c>
      <c r="U128" s="27">
        <f t="shared" si="3"/>
        <v>8</v>
      </c>
    </row>
    <row r="129" spans="1:21" ht="15.6" customHeight="1" x14ac:dyDescent="0.25">
      <c r="A129" s="50" t="s">
        <v>184</v>
      </c>
      <c r="B129" s="96">
        <v>44677</v>
      </c>
      <c r="C129" s="20">
        <v>15</v>
      </c>
      <c r="D129" s="96">
        <v>44677</v>
      </c>
      <c r="E129" s="10" t="s">
        <v>1100</v>
      </c>
      <c r="F129" s="11" t="s">
        <v>1104</v>
      </c>
      <c r="G129" s="3" t="s">
        <v>1125</v>
      </c>
      <c r="H129" s="10">
        <v>89</v>
      </c>
      <c r="I129" s="3" t="s">
        <v>406</v>
      </c>
      <c r="J129" s="4">
        <v>7711.2</v>
      </c>
      <c r="K129" s="3" t="s">
        <v>1113</v>
      </c>
      <c r="L129" s="3"/>
      <c r="M129" s="3"/>
      <c r="N129" s="11" t="s">
        <v>886</v>
      </c>
      <c r="O129" s="90">
        <v>44678</v>
      </c>
      <c r="P129" s="90">
        <v>44680</v>
      </c>
      <c r="Q129" s="96">
        <v>44684</v>
      </c>
      <c r="R129" s="96">
        <v>44685</v>
      </c>
      <c r="S129" s="9">
        <f t="shared" si="2"/>
        <v>7711.2</v>
      </c>
      <c r="T129" s="97">
        <v>44686</v>
      </c>
      <c r="U129" s="27">
        <f t="shared" si="3"/>
        <v>8</v>
      </c>
    </row>
    <row r="130" spans="1:21" ht="30.95" customHeight="1" x14ac:dyDescent="0.25">
      <c r="A130" s="50" t="s">
        <v>185</v>
      </c>
      <c r="B130" s="79">
        <v>44691</v>
      </c>
      <c r="C130" s="22" t="s">
        <v>1256</v>
      </c>
      <c r="D130" s="79">
        <v>44691</v>
      </c>
      <c r="E130" s="11" t="s">
        <v>1094</v>
      </c>
      <c r="F130" s="3" t="s">
        <v>1103</v>
      </c>
      <c r="G130" s="11" t="s">
        <v>1123</v>
      </c>
      <c r="H130" s="11">
        <v>1</v>
      </c>
      <c r="I130" s="10" t="s">
        <v>9</v>
      </c>
      <c r="J130" s="4">
        <v>2316</v>
      </c>
      <c r="K130" s="10" t="s">
        <v>1116</v>
      </c>
      <c r="L130" s="10"/>
      <c r="M130" s="10"/>
      <c r="N130" s="3" t="s">
        <v>1132</v>
      </c>
      <c r="O130" s="88">
        <v>44684</v>
      </c>
      <c r="P130" s="88">
        <v>44693</v>
      </c>
      <c r="Q130" s="79"/>
      <c r="R130" s="79"/>
      <c r="S130" s="9">
        <f t="shared" ref="S130:S193" si="4">J130</f>
        <v>2316</v>
      </c>
      <c r="T130" s="32"/>
      <c r="U130" s="27">
        <f t="shared" si="3"/>
        <v>0</v>
      </c>
    </row>
    <row r="131" spans="1:21" ht="15.6" customHeight="1" x14ac:dyDescent="0.25">
      <c r="A131" s="51" t="s">
        <v>499</v>
      </c>
      <c r="B131" s="66">
        <v>44573</v>
      </c>
      <c r="C131" s="21">
        <v>911965649</v>
      </c>
      <c r="D131" s="66">
        <v>44573</v>
      </c>
      <c r="E131" s="11" t="s">
        <v>1098</v>
      </c>
      <c r="F131" s="11" t="s">
        <v>1104</v>
      </c>
      <c r="G131" s="3" t="s">
        <v>1125</v>
      </c>
      <c r="H131" s="11">
        <v>2</v>
      </c>
      <c r="I131" s="17" t="s">
        <v>1046</v>
      </c>
      <c r="J131" s="4">
        <v>5400</v>
      </c>
      <c r="K131" s="11" t="s">
        <v>1115</v>
      </c>
      <c r="L131" s="11"/>
      <c r="M131" s="15"/>
      <c r="N131" s="11" t="s">
        <v>1043</v>
      </c>
      <c r="O131" s="87">
        <v>44580</v>
      </c>
      <c r="P131" s="87">
        <v>44589</v>
      </c>
      <c r="Q131" s="66">
        <v>44592</v>
      </c>
      <c r="R131" s="66">
        <v>44592</v>
      </c>
      <c r="S131" s="9">
        <f t="shared" si="4"/>
        <v>5400</v>
      </c>
      <c r="T131" s="68">
        <v>44594</v>
      </c>
      <c r="U131" s="27">
        <f t="shared" ref="U131:U194" si="5">IF(OR(ISBLANK(T131),ISBLANK(O131)),0,T131-O131)</f>
        <v>14</v>
      </c>
    </row>
    <row r="132" spans="1:21" ht="15.6" customHeight="1" x14ac:dyDescent="0.25">
      <c r="A132" s="50" t="s">
        <v>186</v>
      </c>
      <c r="B132" s="96">
        <v>44325</v>
      </c>
      <c r="C132" s="20" t="s">
        <v>1154</v>
      </c>
      <c r="D132" s="96">
        <v>44325</v>
      </c>
      <c r="E132" s="11" t="s">
        <v>1097</v>
      </c>
      <c r="F132" s="11" t="s">
        <v>1102</v>
      </c>
      <c r="G132" s="11" t="s">
        <v>1122</v>
      </c>
      <c r="H132" s="11">
        <v>1</v>
      </c>
      <c r="I132" s="3" t="s">
        <v>9</v>
      </c>
      <c r="J132" s="4">
        <v>38427.96</v>
      </c>
      <c r="K132" s="3" t="s">
        <v>1110</v>
      </c>
      <c r="L132" s="3"/>
      <c r="M132" s="3"/>
      <c r="N132" s="11" t="s">
        <v>888</v>
      </c>
      <c r="O132" s="90">
        <v>44677</v>
      </c>
      <c r="P132" s="90">
        <v>44680</v>
      </c>
      <c r="Q132" s="96">
        <v>44685</v>
      </c>
      <c r="R132" s="96">
        <v>44685</v>
      </c>
      <c r="S132" s="9">
        <f t="shared" si="4"/>
        <v>38427.96</v>
      </c>
      <c r="T132" s="97">
        <v>44690</v>
      </c>
      <c r="U132" s="27">
        <f t="shared" si="5"/>
        <v>13</v>
      </c>
    </row>
    <row r="133" spans="1:21" ht="15.6" customHeight="1" x14ac:dyDescent="0.25">
      <c r="A133" s="50" t="s">
        <v>187</v>
      </c>
      <c r="B133" s="96">
        <v>44677</v>
      </c>
      <c r="C133" s="20" t="s">
        <v>1257</v>
      </c>
      <c r="D133" s="96">
        <v>44677</v>
      </c>
      <c r="E133" s="8" t="s">
        <v>1101</v>
      </c>
      <c r="F133" s="11" t="s">
        <v>1106</v>
      </c>
      <c r="G133" s="11" t="s">
        <v>1124</v>
      </c>
      <c r="H133" s="3">
        <v>26</v>
      </c>
      <c r="I133" s="3" t="s">
        <v>46</v>
      </c>
      <c r="J133" s="4">
        <v>29047.74</v>
      </c>
      <c r="K133" s="3" t="s">
        <v>1119</v>
      </c>
      <c r="L133" s="3"/>
      <c r="M133" s="3"/>
      <c r="N133" s="3"/>
      <c r="O133" s="90"/>
      <c r="P133" s="90"/>
      <c r="Q133" s="3"/>
      <c r="R133" s="3"/>
      <c r="S133" s="9">
        <f t="shared" si="4"/>
        <v>29047.74</v>
      </c>
      <c r="T133" s="6"/>
      <c r="U133" s="27">
        <f t="shared" si="5"/>
        <v>0</v>
      </c>
    </row>
    <row r="134" spans="1:21" ht="15.6" customHeight="1" x14ac:dyDescent="0.25">
      <c r="A134" s="50" t="s">
        <v>188</v>
      </c>
      <c r="B134" s="96">
        <v>44677</v>
      </c>
      <c r="C134" s="20">
        <v>9</v>
      </c>
      <c r="D134" s="96">
        <v>44677</v>
      </c>
      <c r="E134" s="11" t="s">
        <v>1099</v>
      </c>
      <c r="F134" s="11" t="s">
        <v>1104</v>
      </c>
      <c r="G134" s="3" t="s">
        <v>1125</v>
      </c>
      <c r="H134" s="10">
        <v>89</v>
      </c>
      <c r="I134" s="3" t="s">
        <v>1066</v>
      </c>
      <c r="J134" s="4">
        <v>15220.61</v>
      </c>
      <c r="K134" s="3" t="s">
        <v>1115</v>
      </c>
      <c r="L134" s="3"/>
      <c r="M134" s="3"/>
      <c r="N134" s="11" t="s">
        <v>1043</v>
      </c>
      <c r="O134" s="90">
        <v>44679</v>
      </c>
      <c r="P134" s="90">
        <v>44685</v>
      </c>
      <c r="Q134" s="3"/>
      <c r="R134" s="3"/>
      <c r="S134" s="9">
        <f t="shared" si="4"/>
        <v>15220.61</v>
      </c>
      <c r="T134" s="6"/>
      <c r="U134" s="27">
        <f t="shared" si="5"/>
        <v>0</v>
      </c>
    </row>
    <row r="135" spans="1:21" ht="15.6" customHeight="1" x14ac:dyDescent="0.25">
      <c r="A135" s="50" t="s">
        <v>189</v>
      </c>
      <c r="B135" s="96">
        <v>44677</v>
      </c>
      <c r="C135" s="20">
        <v>9953596</v>
      </c>
      <c r="D135" s="96">
        <v>44677</v>
      </c>
      <c r="E135" s="11" t="s">
        <v>1098</v>
      </c>
      <c r="F135" s="11" t="s">
        <v>1104</v>
      </c>
      <c r="G135" s="3" t="s">
        <v>1125</v>
      </c>
      <c r="H135" s="10">
        <v>89</v>
      </c>
      <c r="I135" s="3" t="s">
        <v>1053</v>
      </c>
      <c r="J135" s="4">
        <v>147718.49</v>
      </c>
      <c r="K135" s="3" t="s">
        <v>1115</v>
      </c>
      <c r="L135" s="3"/>
      <c r="M135" s="3"/>
      <c r="N135" s="11" t="s">
        <v>1043</v>
      </c>
      <c r="O135" s="90">
        <v>44679</v>
      </c>
      <c r="P135" s="90">
        <v>44685</v>
      </c>
      <c r="Q135" s="96">
        <v>44686</v>
      </c>
      <c r="R135" s="96">
        <v>44686</v>
      </c>
      <c r="S135" s="9">
        <f t="shared" si="4"/>
        <v>147718.49</v>
      </c>
      <c r="T135" s="97">
        <v>44690</v>
      </c>
      <c r="U135" s="27">
        <f t="shared" si="5"/>
        <v>11</v>
      </c>
    </row>
    <row r="136" spans="1:21" ht="15.6" customHeight="1" x14ac:dyDescent="0.25">
      <c r="A136" s="50" t="s">
        <v>190</v>
      </c>
      <c r="B136" s="96">
        <v>44677</v>
      </c>
      <c r="C136" s="20">
        <v>95993555</v>
      </c>
      <c r="D136" s="96">
        <v>44677</v>
      </c>
      <c r="E136" s="10" t="s">
        <v>1100</v>
      </c>
      <c r="F136" s="11" t="s">
        <v>1106</v>
      </c>
      <c r="G136" s="11" t="s">
        <v>1124</v>
      </c>
      <c r="H136" s="3">
        <v>12</v>
      </c>
      <c r="I136" s="3" t="s">
        <v>994</v>
      </c>
      <c r="J136" s="13">
        <v>216.19</v>
      </c>
      <c r="K136" s="3" t="s">
        <v>1115</v>
      </c>
      <c r="L136" s="3"/>
      <c r="M136" s="3"/>
      <c r="N136" s="3" t="s">
        <v>1054</v>
      </c>
      <c r="O136" s="90"/>
      <c r="P136" s="90">
        <v>44693</v>
      </c>
      <c r="Q136" s="3"/>
      <c r="R136" s="3"/>
      <c r="S136" s="9">
        <f t="shared" si="4"/>
        <v>216.19</v>
      </c>
      <c r="T136" s="6"/>
      <c r="U136" s="27">
        <f t="shared" si="5"/>
        <v>0</v>
      </c>
    </row>
    <row r="137" spans="1:21" ht="15.6" customHeight="1" x14ac:dyDescent="0.25">
      <c r="A137" s="50" t="s">
        <v>191</v>
      </c>
      <c r="B137" s="96">
        <v>44678</v>
      </c>
      <c r="C137" s="20">
        <v>995355551</v>
      </c>
      <c r="D137" s="96">
        <v>44678</v>
      </c>
      <c r="E137" s="10" t="s">
        <v>1100</v>
      </c>
      <c r="F137" s="11" t="s">
        <v>1105</v>
      </c>
      <c r="G137" s="11" t="s">
        <v>1122</v>
      </c>
      <c r="H137" s="10">
        <v>89</v>
      </c>
      <c r="I137" s="3" t="s">
        <v>454</v>
      </c>
      <c r="J137" s="4">
        <v>3708</v>
      </c>
      <c r="K137" s="3" t="s">
        <v>1114</v>
      </c>
      <c r="L137" s="3"/>
      <c r="M137" s="3"/>
      <c r="N137" s="3"/>
      <c r="O137" s="90"/>
      <c r="P137" s="90"/>
      <c r="Q137" s="3"/>
      <c r="R137" s="3"/>
      <c r="S137" s="9">
        <f t="shared" si="4"/>
        <v>3708</v>
      </c>
      <c r="T137" s="6"/>
      <c r="U137" s="27">
        <f t="shared" si="5"/>
        <v>0</v>
      </c>
    </row>
    <row r="138" spans="1:21" ht="15.6" customHeight="1" x14ac:dyDescent="0.25">
      <c r="A138" s="50" t="s">
        <v>192</v>
      </c>
      <c r="B138" s="96">
        <v>44678</v>
      </c>
      <c r="C138" s="20">
        <v>9955977</v>
      </c>
      <c r="D138" s="96">
        <v>44678</v>
      </c>
      <c r="E138" s="10" t="s">
        <v>1100</v>
      </c>
      <c r="F138" s="11" t="s">
        <v>1106</v>
      </c>
      <c r="G138" s="11" t="s">
        <v>1124</v>
      </c>
      <c r="H138" s="11">
        <v>1</v>
      </c>
      <c r="I138" s="3"/>
      <c r="J138" s="4">
        <v>10991.37</v>
      </c>
      <c r="K138" s="3" t="s">
        <v>1119</v>
      </c>
      <c r="L138" s="3"/>
      <c r="M138" s="3"/>
      <c r="N138" s="3"/>
      <c r="O138" s="90"/>
      <c r="P138" s="90"/>
      <c r="Q138" s="3"/>
      <c r="R138" s="3"/>
      <c r="S138" s="9">
        <f t="shared" si="4"/>
        <v>10991.37</v>
      </c>
      <c r="T138" s="6"/>
      <c r="U138" s="27">
        <f t="shared" si="5"/>
        <v>0</v>
      </c>
    </row>
    <row r="139" spans="1:21" ht="15.6" customHeight="1" x14ac:dyDescent="0.25">
      <c r="A139" s="50" t="s">
        <v>193</v>
      </c>
      <c r="B139" s="96">
        <v>44678</v>
      </c>
      <c r="C139" s="20">
        <v>9955974</v>
      </c>
      <c r="D139" s="96">
        <v>44678</v>
      </c>
      <c r="E139" s="10" t="s">
        <v>1100</v>
      </c>
      <c r="F139" s="11" t="s">
        <v>1106</v>
      </c>
      <c r="G139" s="11" t="s">
        <v>1124</v>
      </c>
      <c r="H139" s="11">
        <v>1</v>
      </c>
      <c r="I139" s="3"/>
      <c r="J139" s="4">
        <v>1412.54</v>
      </c>
      <c r="K139" s="3" t="s">
        <v>1119</v>
      </c>
      <c r="L139" s="3"/>
      <c r="M139" s="3"/>
      <c r="N139" s="3"/>
      <c r="O139" s="90"/>
      <c r="P139" s="90"/>
      <c r="Q139" s="3"/>
      <c r="R139" s="3"/>
      <c r="S139" s="9">
        <f t="shared" si="4"/>
        <v>1412.54</v>
      </c>
      <c r="T139" s="6"/>
      <c r="U139" s="27">
        <f t="shared" si="5"/>
        <v>0</v>
      </c>
    </row>
    <row r="140" spans="1:21" ht="15.6" customHeight="1" x14ac:dyDescent="0.25">
      <c r="A140" s="50" t="s">
        <v>194</v>
      </c>
      <c r="B140" s="96">
        <v>44678</v>
      </c>
      <c r="C140" s="20" t="s">
        <v>1258</v>
      </c>
      <c r="D140" s="96">
        <v>44678</v>
      </c>
      <c r="E140" s="11" t="s">
        <v>1097</v>
      </c>
      <c r="F140" s="11" t="s">
        <v>1105</v>
      </c>
      <c r="G140" s="11" t="s">
        <v>1122</v>
      </c>
      <c r="H140" s="11">
        <v>1</v>
      </c>
      <c r="I140" s="3" t="s">
        <v>9</v>
      </c>
      <c r="J140" s="4">
        <v>6664</v>
      </c>
      <c r="K140" s="3" t="s">
        <v>1110</v>
      </c>
      <c r="L140" s="3"/>
      <c r="M140" s="3"/>
      <c r="N140" s="11" t="s">
        <v>888</v>
      </c>
      <c r="O140" s="90">
        <v>44680</v>
      </c>
      <c r="P140" s="90">
        <v>44685</v>
      </c>
      <c r="Q140" s="96">
        <v>44685</v>
      </c>
      <c r="R140" s="96">
        <v>44685</v>
      </c>
      <c r="S140" s="9">
        <f t="shared" si="4"/>
        <v>6664</v>
      </c>
      <c r="T140" s="97">
        <v>44690</v>
      </c>
      <c r="U140" s="27">
        <f t="shared" si="5"/>
        <v>10</v>
      </c>
    </row>
    <row r="141" spans="1:21" ht="15.6" customHeight="1" x14ac:dyDescent="0.25">
      <c r="A141" s="50" t="s">
        <v>195</v>
      </c>
      <c r="B141" s="96">
        <v>44678</v>
      </c>
      <c r="C141" s="20" t="s">
        <v>1259</v>
      </c>
      <c r="D141" s="96">
        <v>44678</v>
      </c>
      <c r="E141" s="11" t="s">
        <v>1099</v>
      </c>
      <c r="F141" s="11" t="s">
        <v>1102</v>
      </c>
      <c r="G141" s="11" t="s">
        <v>1122</v>
      </c>
      <c r="H141" s="10">
        <v>2</v>
      </c>
      <c r="I141" s="10" t="s">
        <v>995</v>
      </c>
      <c r="J141" s="4">
        <v>6664</v>
      </c>
      <c r="K141" s="3" t="s">
        <v>1115</v>
      </c>
      <c r="L141" s="3"/>
      <c r="M141" s="3"/>
      <c r="N141" s="11" t="s">
        <v>1043</v>
      </c>
      <c r="O141" s="90">
        <v>44679</v>
      </c>
      <c r="P141" s="90">
        <v>44685</v>
      </c>
      <c r="Q141" s="3"/>
      <c r="R141" s="3"/>
      <c r="S141" s="9">
        <f t="shared" si="4"/>
        <v>6664</v>
      </c>
      <c r="T141" s="6"/>
      <c r="U141" s="27">
        <f t="shared" si="5"/>
        <v>0</v>
      </c>
    </row>
    <row r="142" spans="1:21" ht="15.6" customHeight="1" x14ac:dyDescent="0.25">
      <c r="A142" s="78" t="s">
        <v>196</v>
      </c>
      <c r="B142" s="96">
        <v>44678</v>
      </c>
      <c r="C142" s="20" t="s">
        <v>1260</v>
      </c>
      <c r="D142" s="96">
        <v>44678</v>
      </c>
      <c r="E142" s="11" t="s">
        <v>1097</v>
      </c>
      <c r="F142" s="11" t="s">
        <v>1104</v>
      </c>
      <c r="G142" s="3" t="s">
        <v>1125</v>
      </c>
      <c r="H142" s="11">
        <v>1</v>
      </c>
      <c r="I142" s="3" t="s">
        <v>9</v>
      </c>
      <c r="J142" s="4">
        <v>303.60000000000002</v>
      </c>
      <c r="K142" s="3" t="s">
        <v>1116</v>
      </c>
      <c r="L142" s="3"/>
      <c r="M142" s="3"/>
      <c r="N142" s="3" t="s">
        <v>997</v>
      </c>
      <c r="O142" s="90"/>
      <c r="P142" s="90"/>
      <c r="Q142" s="3"/>
      <c r="R142" s="3"/>
      <c r="S142" s="9">
        <f t="shared" si="4"/>
        <v>303.60000000000002</v>
      </c>
      <c r="T142" s="6"/>
      <c r="U142" s="27">
        <f t="shared" si="5"/>
        <v>0</v>
      </c>
    </row>
    <row r="143" spans="1:21" ht="15.6" customHeight="1" x14ac:dyDescent="0.25">
      <c r="A143" s="78" t="s">
        <v>197</v>
      </c>
      <c r="B143" s="96">
        <v>44678</v>
      </c>
      <c r="C143" s="20" t="s">
        <v>1261</v>
      </c>
      <c r="D143" s="96">
        <v>44678</v>
      </c>
      <c r="E143" s="10" t="s">
        <v>1100</v>
      </c>
      <c r="F143" s="11" t="s">
        <v>1104</v>
      </c>
      <c r="G143" s="3" t="s">
        <v>1125</v>
      </c>
      <c r="H143" s="11">
        <v>1</v>
      </c>
      <c r="I143" s="3" t="s">
        <v>9</v>
      </c>
      <c r="J143" s="4">
        <v>21728.74</v>
      </c>
      <c r="K143" s="3" t="s">
        <v>1116</v>
      </c>
      <c r="L143" s="3"/>
      <c r="M143" s="3"/>
      <c r="N143" s="3" t="s">
        <v>997</v>
      </c>
      <c r="O143" s="90"/>
      <c r="P143" s="90"/>
      <c r="Q143" s="3"/>
      <c r="R143" s="3"/>
      <c r="S143" s="9">
        <f t="shared" si="4"/>
        <v>21728.74</v>
      </c>
      <c r="T143" s="6"/>
      <c r="U143" s="27">
        <f t="shared" si="5"/>
        <v>0</v>
      </c>
    </row>
    <row r="144" spans="1:21" ht="15.6" customHeight="1" x14ac:dyDescent="0.25">
      <c r="A144" s="78" t="s">
        <v>198</v>
      </c>
      <c r="B144" s="96">
        <v>44678</v>
      </c>
      <c r="C144" s="20" t="s">
        <v>290</v>
      </c>
      <c r="D144" s="96">
        <v>44678</v>
      </c>
      <c r="E144" s="11" t="s">
        <v>1097</v>
      </c>
      <c r="F144" s="11" t="s">
        <v>1105</v>
      </c>
      <c r="G144" s="11" t="s">
        <v>1122</v>
      </c>
      <c r="H144" s="11">
        <v>1</v>
      </c>
      <c r="I144" s="3" t="s">
        <v>9</v>
      </c>
      <c r="J144" s="4">
        <v>2376</v>
      </c>
      <c r="K144" s="3" t="s">
        <v>1110</v>
      </c>
      <c r="L144" s="3"/>
      <c r="M144" s="3"/>
      <c r="N144" s="3" t="s">
        <v>997</v>
      </c>
      <c r="O144" s="90"/>
      <c r="P144" s="90"/>
      <c r="Q144" s="3"/>
      <c r="R144" s="3"/>
      <c r="S144" s="9">
        <f t="shared" si="4"/>
        <v>2376</v>
      </c>
      <c r="T144" s="6"/>
      <c r="U144" s="27">
        <f t="shared" si="5"/>
        <v>0</v>
      </c>
    </row>
    <row r="145" spans="1:21" ht="15.6" customHeight="1" x14ac:dyDescent="0.25">
      <c r="A145" s="78" t="s">
        <v>199</v>
      </c>
      <c r="B145" s="96">
        <v>44678</v>
      </c>
      <c r="C145" s="20" t="s">
        <v>1262</v>
      </c>
      <c r="D145" s="96">
        <v>44678</v>
      </c>
      <c r="E145" s="11" t="s">
        <v>1098</v>
      </c>
      <c r="F145" s="11" t="s">
        <v>1104</v>
      </c>
      <c r="G145" s="3" t="s">
        <v>1125</v>
      </c>
      <c r="H145" s="11">
        <v>1</v>
      </c>
      <c r="I145" s="3" t="s">
        <v>9</v>
      </c>
      <c r="J145" s="4">
        <v>10</v>
      </c>
      <c r="K145" s="3" t="s">
        <v>1109</v>
      </c>
      <c r="L145" s="3"/>
      <c r="M145" s="3"/>
      <c r="N145" s="3" t="s">
        <v>997</v>
      </c>
      <c r="O145" s="90"/>
      <c r="P145" s="90"/>
      <c r="Q145" s="3"/>
      <c r="R145" s="3"/>
      <c r="S145" s="9">
        <f t="shared" si="4"/>
        <v>10</v>
      </c>
      <c r="T145" s="6"/>
      <c r="U145" s="27">
        <f t="shared" si="5"/>
        <v>0</v>
      </c>
    </row>
    <row r="146" spans="1:21" ht="15.6" customHeight="1" x14ac:dyDescent="0.25">
      <c r="A146" s="51" t="s">
        <v>500</v>
      </c>
      <c r="B146" s="66">
        <v>44574</v>
      </c>
      <c r="C146" s="21" t="s">
        <v>1263</v>
      </c>
      <c r="D146" s="66">
        <v>44574</v>
      </c>
      <c r="E146" s="11" t="s">
        <v>1099</v>
      </c>
      <c r="F146" s="11" t="s">
        <v>1102</v>
      </c>
      <c r="G146" s="11" t="s">
        <v>1122</v>
      </c>
      <c r="H146" s="11">
        <v>1</v>
      </c>
      <c r="I146" s="11" t="s">
        <v>9</v>
      </c>
      <c r="J146" s="13">
        <v>65008.56</v>
      </c>
      <c r="K146" s="11" t="s">
        <v>1113</v>
      </c>
      <c r="L146" s="11"/>
      <c r="M146" s="15"/>
      <c r="N146" s="11" t="s">
        <v>891</v>
      </c>
      <c r="O146" s="87">
        <v>44575</v>
      </c>
      <c r="P146" s="87">
        <v>44578</v>
      </c>
      <c r="Q146" s="66">
        <v>44578</v>
      </c>
      <c r="R146" s="66">
        <v>44578</v>
      </c>
      <c r="S146" s="9">
        <f t="shared" si="4"/>
        <v>65008.56</v>
      </c>
      <c r="T146" s="68">
        <v>44582</v>
      </c>
      <c r="U146" s="27">
        <f t="shared" si="5"/>
        <v>7</v>
      </c>
    </row>
    <row r="147" spans="1:21" ht="15.6" customHeight="1" x14ac:dyDescent="0.25">
      <c r="A147" s="78" t="s">
        <v>200</v>
      </c>
      <c r="B147" s="96">
        <v>44680</v>
      </c>
      <c r="C147" s="20" t="s">
        <v>1264</v>
      </c>
      <c r="D147" s="96">
        <v>44680</v>
      </c>
      <c r="E147" s="11" t="s">
        <v>1097</v>
      </c>
      <c r="F147" s="11" t="s">
        <v>1105</v>
      </c>
      <c r="G147" s="11" t="s">
        <v>1122</v>
      </c>
      <c r="H147" s="11">
        <v>1</v>
      </c>
      <c r="I147" s="3" t="s">
        <v>9</v>
      </c>
      <c r="J147" s="13">
        <v>312062.94</v>
      </c>
      <c r="K147" s="3" t="s">
        <v>1110</v>
      </c>
      <c r="L147" s="3"/>
      <c r="M147" s="3"/>
      <c r="N147" s="11" t="s">
        <v>888</v>
      </c>
      <c r="O147" s="90">
        <v>44680</v>
      </c>
      <c r="P147" s="90">
        <v>44686</v>
      </c>
      <c r="Q147" s="83">
        <v>44687</v>
      </c>
      <c r="R147" s="96">
        <v>44690</v>
      </c>
      <c r="S147" s="9">
        <f t="shared" si="4"/>
        <v>312062.94</v>
      </c>
      <c r="T147" s="97">
        <v>44693</v>
      </c>
      <c r="U147" s="27">
        <f t="shared" si="5"/>
        <v>13</v>
      </c>
    </row>
    <row r="148" spans="1:21" ht="15.6" customHeight="1" x14ac:dyDescent="0.25">
      <c r="A148" s="78" t="s">
        <v>201</v>
      </c>
      <c r="B148" s="96">
        <v>44680</v>
      </c>
      <c r="C148" s="20" t="s">
        <v>290</v>
      </c>
      <c r="D148" s="96">
        <v>44680</v>
      </c>
      <c r="E148" s="21" t="s">
        <v>1093</v>
      </c>
      <c r="F148" s="3" t="s">
        <v>1103</v>
      </c>
      <c r="G148" s="11" t="s">
        <v>1123</v>
      </c>
      <c r="H148" s="3">
        <v>1</v>
      </c>
      <c r="I148" s="3" t="s">
        <v>1081</v>
      </c>
      <c r="J148" s="13">
        <v>1080.22</v>
      </c>
      <c r="K148" s="3" t="s">
        <v>1110</v>
      </c>
      <c r="L148" s="3"/>
      <c r="M148" s="3"/>
      <c r="N148" s="11" t="s">
        <v>888</v>
      </c>
      <c r="O148" s="90">
        <v>44680</v>
      </c>
      <c r="P148" s="90">
        <v>44686</v>
      </c>
      <c r="Q148" s="3"/>
      <c r="R148" s="3"/>
      <c r="S148" s="9">
        <f t="shared" si="4"/>
        <v>1080.22</v>
      </c>
      <c r="T148" s="6"/>
      <c r="U148" s="27">
        <f t="shared" si="5"/>
        <v>0</v>
      </c>
    </row>
    <row r="149" spans="1:21" ht="15.6" customHeight="1" x14ac:dyDescent="0.25">
      <c r="A149" s="78" t="s">
        <v>202</v>
      </c>
      <c r="B149" s="96">
        <v>44680</v>
      </c>
      <c r="C149" s="20">
        <v>995451637</v>
      </c>
      <c r="D149" s="96">
        <v>44680</v>
      </c>
      <c r="E149" s="10" t="s">
        <v>1100</v>
      </c>
      <c r="F149" s="11" t="s">
        <v>1105</v>
      </c>
      <c r="G149" s="11" t="s">
        <v>1122</v>
      </c>
      <c r="H149" s="11">
        <v>1</v>
      </c>
      <c r="I149" s="3" t="s">
        <v>9</v>
      </c>
      <c r="J149" s="9">
        <v>15607.46</v>
      </c>
      <c r="K149" s="3" t="s">
        <v>1110</v>
      </c>
      <c r="L149" s="3"/>
      <c r="M149" s="3"/>
      <c r="N149" s="11" t="s">
        <v>888</v>
      </c>
      <c r="O149" s="90">
        <v>44680</v>
      </c>
      <c r="P149" s="90">
        <v>44686</v>
      </c>
      <c r="Q149" s="83">
        <v>44687</v>
      </c>
      <c r="R149" s="96">
        <v>44690</v>
      </c>
      <c r="S149" s="9">
        <f t="shared" si="4"/>
        <v>15607.46</v>
      </c>
      <c r="T149" s="97">
        <v>44693</v>
      </c>
      <c r="U149" s="27">
        <f t="shared" si="5"/>
        <v>13</v>
      </c>
    </row>
    <row r="150" spans="1:21" ht="15.6" customHeight="1" x14ac:dyDescent="0.25">
      <c r="A150" s="78" t="s">
        <v>203</v>
      </c>
      <c r="B150" s="96">
        <v>44680</v>
      </c>
      <c r="C150" s="20">
        <v>455499</v>
      </c>
      <c r="D150" s="96">
        <v>44680</v>
      </c>
      <c r="E150" s="10" t="s">
        <v>1100</v>
      </c>
      <c r="F150" s="11" t="s">
        <v>1104</v>
      </c>
      <c r="G150" s="3" t="s">
        <v>1125</v>
      </c>
      <c r="H150" s="11">
        <v>1</v>
      </c>
      <c r="I150" s="3" t="s">
        <v>9</v>
      </c>
      <c r="J150" s="13">
        <v>11340</v>
      </c>
      <c r="K150" s="3" t="s">
        <v>1115</v>
      </c>
      <c r="L150" s="3"/>
      <c r="M150" s="3"/>
      <c r="N150" s="11" t="s">
        <v>1043</v>
      </c>
      <c r="O150" s="90">
        <v>44680</v>
      </c>
      <c r="P150" s="90">
        <v>44686</v>
      </c>
      <c r="Q150" s="3"/>
      <c r="R150" s="3"/>
      <c r="S150" s="9">
        <f t="shared" si="4"/>
        <v>11340</v>
      </c>
      <c r="T150" s="97">
        <v>44693</v>
      </c>
      <c r="U150" s="27">
        <f t="shared" si="5"/>
        <v>13</v>
      </c>
    </row>
    <row r="151" spans="1:21" ht="15.6" customHeight="1" x14ac:dyDescent="0.25">
      <c r="A151" s="78" t="s">
        <v>204</v>
      </c>
      <c r="B151" s="96">
        <v>44680</v>
      </c>
      <c r="C151" s="20">
        <v>395499</v>
      </c>
      <c r="D151" s="96">
        <v>44680</v>
      </c>
      <c r="E151" s="10" t="s">
        <v>1100</v>
      </c>
      <c r="F151" s="11" t="s">
        <v>1104</v>
      </c>
      <c r="G151" s="3" t="s">
        <v>1125</v>
      </c>
      <c r="H151" s="11">
        <v>1</v>
      </c>
      <c r="I151" s="3" t="s">
        <v>9</v>
      </c>
      <c r="J151" s="13">
        <v>1212470.04</v>
      </c>
      <c r="K151" s="3" t="s">
        <v>1115</v>
      </c>
      <c r="L151" s="3"/>
      <c r="M151" s="3"/>
      <c r="N151" s="11" t="s">
        <v>1043</v>
      </c>
      <c r="O151" s="90">
        <v>44680</v>
      </c>
      <c r="P151" s="90">
        <v>44686</v>
      </c>
      <c r="Q151" s="83">
        <v>44687</v>
      </c>
      <c r="R151" s="96">
        <v>44690</v>
      </c>
      <c r="S151" s="9">
        <f t="shared" si="4"/>
        <v>1212470.04</v>
      </c>
      <c r="T151" s="97">
        <v>44693</v>
      </c>
      <c r="U151" s="27">
        <f t="shared" si="5"/>
        <v>13</v>
      </c>
    </row>
    <row r="152" spans="1:21" ht="15.6" customHeight="1" x14ac:dyDescent="0.25">
      <c r="A152" s="78" t="s">
        <v>216</v>
      </c>
      <c r="B152" s="96">
        <v>44680</v>
      </c>
      <c r="C152" s="20" t="s">
        <v>1265</v>
      </c>
      <c r="D152" s="96">
        <v>44680</v>
      </c>
      <c r="E152" s="3" t="s">
        <v>1096</v>
      </c>
      <c r="F152" s="3" t="s">
        <v>1103</v>
      </c>
      <c r="G152" s="11" t="s">
        <v>1123</v>
      </c>
      <c r="H152" s="11">
        <v>1</v>
      </c>
      <c r="I152" s="3" t="s">
        <v>9</v>
      </c>
      <c r="J152" s="13">
        <v>301247.24</v>
      </c>
      <c r="K152" s="10" t="s">
        <v>1115</v>
      </c>
      <c r="L152" s="3"/>
      <c r="M152" s="3"/>
      <c r="N152" s="3" t="s">
        <v>1054</v>
      </c>
      <c r="O152" s="90"/>
      <c r="P152" s="90"/>
      <c r="Q152" s="3"/>
      <c r="R152" s="3"/>
      <c r="S152" s="9">
        <f t="shared" si="4"/>
        <v>301247.24</v>
      </c>
      <c r="T152" s="6"/>
      <c r="U152" s="27">
        <f t="shared" si="5"/>
        <v>0</v>
      </c>
    </row>
    <row r="153" spans="1:21" ht="15.6" customHeight="1" x14ac:dyDescent="0.25">
      <c r="A153" s="78" t="s">
        <v>217</v>
      </c>
      <c r="B153" s="96">
        <v>44680</v>
      </c>
      <c r="C153" s="20" t="s">
        <v>1266</v>
      </c>
      <c r="D153" s="96">
        <v>44680</v>
      </c>
      <c r="E153" s="11" t="s">
        <v>1098</v>
      </c>
      <c r="F153" s="11" t="s">
        <v>1105</v>
      </c>
      <c r="G153" s="11" t="s">
        <v>1122</v>
      </c>
      <c r="H153" s="11">
        <v>1</v>
      </c>
      <c r="I153" s="3"/>
      <c r="J153" s="13">
        <v>2150.7800000000002</v>
      </c>
      <c r="K153" s="3" t="s">
        <v>1110</v>
      </c>
      <c r="L153" s="3"/>
      <c r="M153" s="3"/>
      <c r="N153" s="11" t="s">
        <v>888</v>
      </c>
      <c r="O153" s="90">
        <v>44680</v>
      </c>
      <c r="P153" s="90">
        <v>44686</v>
      </c>
      <c r="Q153" s="83">
        <v>44687</v>
      </c>
      <c r="R153" s="96">
        <v>44690</v>
      </c>
      <c r="S153" s="9">
        <f t="shared" si="4"/>
        <v>2150.7800000000002</v>
      </c>
      <c r="T153" s="97">
        <v>44693</v>
      </c>
      <c r="U153" s="27">
        <f t="shared" si="5"/>
        <v>13</v>
      </c>
    </row>
    <row r="154" spans="1:21" ht="15.6" customHeight="1" x14ac:dyDescent="0.25">
      <c r="A154" s="78" t="s">
        <v>218</v>
      </c>
      <c r="B154" s="96">
        <v>44680</v>
      </c>
      <c r="C154" s="20" t="s">
        <v>1267</v>
      </c>
      <c r="D154" s="96">
        <v>44680</v>
      </c>
      <c r="E154" s="10" t="s">
        <v>1100</v>
      </c>
      <c r="F154" s="11" t="s">
        <v>1105</v>
      </c>
      <c r="G154" s="11" t="s">
        <v>1122</v>
      </c>
      <c r="H154" s="38">
        <v>32</v>
      </c>
      <c r="I154" s="3" t="s">
        <v>33</v>
      </c>
      <c r="J154" s="13">
        <v>24142.32</v>
      </c>
      <c r="K154" s="3" t="s">
        <v>1110</v>
      </c>
      <c r="L154" s="3"/>
      <c r="M154" s="3"/>
      <c r="N154" s="3" t="s">
        <v>1054</v>
      </c>
      <c r="O154" s="90">
        <v>44684</v>
      </c>
      <c r="P154" s="90">
        <v>44687</v>
      </c>
      <c r="Q154" s="3"/>
      <c r="R154" s="45" t="s">
        <v>1060</v>
      </c>
      <c r="S154" s="9">
        <f t="shared" si="4"/>
        <v>24142.32</v>
      </c>
      <c r="T154" s="6"/>
      <c r="U154" s="27">
        <f t="shared" si="5"/>
        <v>0</v>
      </c>
    </row>
    <row r="155" spans="1:21" ht="15.6" customHeight="1" x14ac:dyDescent="0.25">
      <c r="A155" s="78" t="s">
        <v>219</v>
      </c>
      <c r="B155" s="96">
        <v>44680</v>
      </c>
      <c r="C155" s="20" t="s">
        <v>1268</v>
      </c>
      <c r="D155" s="96">
        <v>44680</v>
      </c>
      <c r="E155" s="10" t="s">
        <v>1100</v>
      </c>
      <c r="F155" s="3" t="s">
        <v>1103</v>
      </c>
      <c r="G155" s="11" t="s">
        <v>1123</v>
      </c>
      <c r="H155" s="3">
        <v>3</v>
      </c>
      <c r="I155" s="3" t="s">
        <v>984</v>
      </c>
      <c r="J155" s="13">
        <v>6240</v>
      </c>
      <c r="K155" s="3" t="s">
        <v>1113</v>
      </c>
      <c r="L155" s="3"/>
      <c r="M155" s="3"/>
      <c r="N155" s="3" t="s">
        <v>1054</v>
      </c>
      <c r="O155" s="90">
        <v>44684</v>
      </c>
      <c r="P155" s="90">
        <v>44687</v>
      </c>
      <c r="Q155" s="3"/>
      <c r="R155" s="45" t="s">
        <v>1060</v>
      </c>
      <c r="S155" s="9">
        <f t="shared" si="4"/>
        <v>6240</v>
      </c>
      <c r="T155" s="6"/>
      <c r="U155" s="27">
        <f t="shared" si="5"/>
        <v>0</v>
      </c>
    </row>
    <row r="156" spans="1:21" ht="15.6" customHeight="1" x14ac:dyDescent="0.25">
      <c r="A156" s="78" t="s">
        <v>220</v>
      </c>
      <c r="B156" s="96">
        <v>44680</v>
      </c>
      <c r="C156" s="20" t="s">
        <v>1269</v>
      </c>
      <c r="D156" s="96">
        <v>44680</v>
      </c>
      <c r="E156" s="10" t="s">
        <v>1100</v>
      </c>
      <c r="F156" s="11" t="s">
        <v>1106</v>
      </c>
      <c r="G156" s="11" t="s">
        <v>1124</v>
      </c>
      <c r="H156" s="3">
        <v>31</v>
      </c>
      <c r="I156" s="3" t="s">
        <v>34</v>
      </c>
      <c r="J156" s="4">
        <v>1</v>
      </c>
      <c r="K156" s="3" t="s">
        <v>1115</v>
      </c>
      <c r="L156" s="3"/>
      <c r="M156" s="3"/>
      <c r="N156" s="3" t="s">
        <v>1054</v>
      </c>
      <c r="O156" s="90">
        <v>44684</v>
      </c>
      <c r="P156" s="90">
        <v>44687</v>
      </c>
      <c r="Q156" s="3"/>
      <c r="R156" s="45" t="s">
        <v>1060</v>
      </c>
      <c r="S156" s="9">
        <f t="shared" si="4"/>
        <v>1</v>
      </c>
      <c r="T156" s="6"/>
      <c r="U156" s="27">
        <f t="shared" si="5"/>
        <v>0</v>
      </c>
    </row>
    <row r="157" spans="1:21" ht="15.6" customHeight="1" x14ac:dyDescent="0.25">
      <c r="A157" s="78" t="s">
        <v>221</v>
      </c>
      <c r="B157" s="96">
        <v>44680</v>
      </c>
      <c r="C157" s="20" t="s">
        <v>1270</v>
      </c>
      <c r="D157" s="96">
        <v>44680</v>
      </c>
      <c r="E157" s="10" t="s">
        <v>1100</v>
      </c>
      <c r="F157" s="11" t="s">
        <v>1106</v>
      </c>
      <c r="G157" s="11" t="s">
        <v>1124</v>
      </c>
      <c r="H157" s="3">
        <v>51</v>
      </c>
      <c r="I157" s="3" t="s">
        <v>35</v>
      </c>
      <c r="J157" s="4">
        <v>2</v>
      </c>
      <c r="K157" s="3" t="s">
        <v>1115</v>
      </c>
      <c r="L157" s="3"/>
      <c r="M157" s="3"/>
      <c r="N157" s="3" t="s">
        <v>1054</v>
      </c>
      <c r="O157" s="90">
        <v>44684</v>
      </c>
      <c r="P157" s="90">
        <v>44687</v>
      </c>
      <c r="Q157" s="3"/>
      <c r="R157" s="45" t="s">
        <v>1060</v>
      </c>
      <c r="S157" s="9">
        <f t="shared" si="4"/>
        <v>2</v>
      </c>
      <c r="T157" s="6"/>
      <c r="U157" s="27">
        <f t="shared" si="5"/>
        <v>0</v>
      </c>
    </row>
    <row r="158" spans="1:21" ht="15.6" customHeight="1" x14ac:dyDescent="0.25">
      <c r="A158" s="78" t="s">
        <v>222</v>
      </c>
      <c r="B158" s="96">
        <v>44680</v>
      </c>
      <c r="C158" s="20" t="s">
        <v>1271</v>
      </c>
      <c r="D158" s="96">
        <v>44680</v>
      </c>
      <c r="E158" s="10" t="s">
        <v>1100</v>
      </c>
      <c r="F158" s="11" t="s">
        <v>1104</v>
      </c>
      <c r="G158" s="3" t="s">
        <v>1125</v>
      </c>
      <c r="H158" s="3">
        <v>50</v>
      </c>
      <c r="I158" s="3" t="s">
        <v>55</v>
      </c>
      <c r="J158" s="4">
        <v>3</v>
      </c>
      <c r="K158" s="3" t="s">
        <v>1115</v>
      </c>
      <c r="L158" s="3"/>
      <c r="M158" s="3"/>
      <c r="N158" s="3" t="s">
        <v>1054</v>
      </c>
      <c r="O158" s="90">
        <v>44684</v>
      </c>
      <c r="P158" s="90">
        <v>44687</v>
      </c>
      <c r="Q158" s="3"/>
      <c r="R158" s="45" t="s">
        <v>1060</v>
      </c>
      <c r="S158" s="9">
        <f t="shared" si="4"/>
        <v>3</v>
      </c>
      <c r="T158" s="6"/>
      <c r="U158" s="27">
        <f t="shared" si="5"/>
        <v>0</v>
      </c>
    </row>
    <row r="159" spans="1:21" ht="15.6" customHeight="1" x14ac:dyDescent="0.25">
      <c r="A159" s="78" t="s">
        <v>223</v>
      </c>
      <c r="B159" s="96">
        <v>44680</v>
      </c>
      <c r="C159" s="20" t="s">
        <v>1272</v>
      </c>
      <c r="D159" s="96">
        <v>44680</v>
      </c>
      <c r="E159" s="10" t="s">
        <v>1100</v>
      </c>
      <c r="F159" s="11" t="s">
        <v>1104</v>
      </c>
      <c r="G159" s="3" t="s">
        <v>1125</v>
      </c>
      <c r="H159" s="3">
        <v>77</v>
      </c>
      <c r="I159" s="3" t="s">
        <v>399</v>
      </c>
      <c r="J159" s="4">
        <v>19720.38</v>
      </c>
      <c r="K159" s="3" t="s">
        <v>1117</v>
      </c>
      <c r="L159" s="3"/>
      <c r="M159" s="3"/>
      <c r="N159" s="3" t="s">
        <v>1054</v>
      </c>
      <c r="O159" s="90">
        <v>44684</v>
      </c>
      <c r="P159" s="90">
        <v>44687</v>
      </c>
      <c r="Q159" s="3"/>
      <c r="R159" s="45" t="s">
        <v>1060</v>
      </c>
      <c r="S159" s="9">
        <f t="shared" si="4"/>
        <v>19720.38</v>
      </c>
      <c r="T159" s="6"/>
      <c r="U159" s="27">
        <f t="shared" si="5"/>
        <v>0</v>
      </c>
    </row>
    <row r="160" spans="1:21" ht="15.6" customHeight="1" x14ac:dyDescent="0.25">
      <c r="A160" s="78" t="s">
        <v>224</v>
      </c>
      <c r="B160" s="96">
        <v>44680</v>
      </c>
      <c r="C160" s="20" t="s">
        <v>1273</v>
      </c>
      <c r="D160" s="96">
        <v>44680</v>
      </c>
      <c r="E160" s="10" t="s">
        <v>1100</v>
      </c>
      <c r="F160" s="11" t="s">
        <v>1105</v>
      </c>
      <c r="G160" s="11" t="s">
        <v>1122</v>
      </c>
      <c r="H160" s="11">
        <v>1</v>
      </c>
      <c r="I160" s="3" t="s">
        <v>9</v>
      </c>
      <c r="J160" s="4">
        <v>317.76</v>
      </c>
      <c r="K160" s="3" t="s">
        <v>1110</v>
      </c>
      <c r="L160" s="3"/>
      <c r="M160" s="3"/>
      <c r="N160" s="11" t="s">
        <v>888</v>
      </c>
      <c r="O160" s="90">
        <v>44680</v>
      </c>
      <c r="P160" s="90">
        <v>44686</v>
      </c>
      <c r="Q160" s="83">
        <v>44687</v>
      </c>
      <c r="R160" s="96">
        <v>44690</v>
      </c>
      <c r="S160" s="9">
        <f t="shared" si="4"/>
        <v>317.76</v>
      </c>
      <c r="T160" s="97">
        <v>44693</v>
      </c>
      <c r="U160" s="27">
        <f t="shared" si="5"/>
        <v>13</v>
      </c>
    </row>
    <row r="161" spans="1:21" ht="15.6" customHeight="1" x14ac:dyDescent="0.25">
      <c r="A161" s="78" t="s">
        <v>225</v>
      </c>
      <c r="B161" s="96">
        <v>44680</v>
      </c>
      <c r="C161" s="20" t="s">
        <v>1274</v>
      </c>
      <c r="D161" s="96">
        <v>44680</v>
      </c>
      <c r="E161" s="8" t="s">
        <v>1101</v>
      </c>
      <c r="F161" s="11" t="s">
        <v>1104</v>
      </c>
      <c r="G161" s="3" t="s">
        <v>1125</v>
      </c>
      <c r="H161" s="10">
        <v>89</v>
      </c>
      <c r="I161" s="3" t="s">
        <v>1027</v>
      </c>
      <c r="J161" s="4">
        <v>7711.2</v>
      </c>
      <c r="K161" s="3" t="s">
        <v>1117</v>
      </c>
      <c r="L161" s="3"/>
      <c r="M161" s="3"/>
      <c r="N161" s="3" t="s">
        <v>1054</v>
      </c>
      <c r="O161" s="90">
        <v>44684</v>
      </c>
      <c r="P161" s="90">
        <v>44687</v>
      </c>
      <c r="Q161" s="3"/>
      <c r="R161" s="45" t="s">
        <v>1060</v>
      </c>
      <c r="S161" s="9">
        <f t="shared" si="4"/>
        <v>7711.2</v>
      </c>
      <c r="T161" s="6"/>
      <c r="U161" s="27">
        <f t="shared" si="5"/>
        <v>0</v>
      </c>
    </row>
    <row r="162" spans="1:21" ht="15.6" customHeight="1" x14ac:dyDescent="0.25">
      <c r="A162" s="78" t="s">
        <v>226</v>
      </c>
      <c r="B162" s="96">
        <v>44680</v>
      </c>
      <c r="C162" s="20" t="s">
        <v>1275</v>
      </c>
      <c r="D162" s="96">
        <v>44680</v>
      </c>
      <c r="E162" s="8" t="s">
        <v>1101</v>
      </c>
      <c r="F162" s="11" t="s">
        <v>1104</v>
      </c>
      <c r="G162" s="3" t="s">
        <v>1125</v>
      </c>
      <c r="H162" s="10">
        <v>89</v>
      </c>
      <c r="I162" s="3" t="s">
        <v>1028</v>
      </c>
      <c r="J162" s="4">
        <v>2316</v>
      </c>
      <c r="K162" s="3" t="s">
        <v>1117</v>
      </c>
      <c r="L162" s="3"/>
      <c r="M162" s="3"/>
      <c r="N162" s="3" t="s">
        <v>1054</v>
      </c>
      <c r="O162" s="90">
        <v>44684</v>
      </c>
      <c r="P162" s="90">
        <v>44687</v>
      </c>
      <c r="Q162" s="3"/>
      <c r="R162" s="45" t="s">
        <v>1060</v>
      </c>
      <c r="S162" s="9">
        <f t="shared" si="4"/>
        <v>2316</v>
      </c>
      <c r="T162" s="6"/>
      <c r="U162" s="27">
        <f t="shared" si="5"/>
        <v>0</v>
      </c>
    </row>
    <row r="163" spans="1:21" ht="15.6" customHeight="1" x14ac:dyDescent="0.25">
      <c r="A163" s="78" t="s">
        <v>227</v>
      </c>
      <c r="B163" s="96">
        <v>44680</v>
      </c>
      <c r="C163" s="20">
        <v>51</v>
      </c>
      <c r="D163" s="96">
        <v>44680</v>
      </c>
      <c r="E163" s="11" t="s">
        <v>1097</v>
      </c>
      <c r="F163" s="11" t="s">
        <v>1104</v>
      </c>
      <c r="G163" s="3" t="s">
        <v>1125</v>
      </c>
      <c r="H163" s="10">
        <v>89</v>
      </c>
      <c r="I163" s="3" t="s">
        <v>1082</v>
      </c>
      <c r="J163" s="4">
        <v>5400</v>
      </c>
      <c r="K163" s="3" t="s">
        <v>1117</v>
      </c>
      <c r="L163" s="3"/>
      <c r="M163" s="26"/>
      <c r="N163" s="3" t="s">
        <v>1054</v>
      </c>
      <c r="O163" s="90"/>
      <c r="P163" s="90"/>
      <c r="Q163" s="3"/>
      <c r="R163" s="3"/>
      <c r="S163" s="9">
        <f t="shared" si="4"/>
        <v>5400</v>
      </c>
      <c r="T163" s="6"/>
      <c r="U163" s="27">
        <f t="shared" si="5"/>
        <v>0</v>
      </c>
    </row>
    <row r="164" spans="1:21" ht="15.6" customHeight="1" x14ac:dyDescent="0.25">
      <c r="A164" s="78" t="s">
        <v>228</v>
      </c>
      <c r="B164" s="96">
        <v>44680</v>
      </c>
      <c r="C164" s="20">
        <v>9</v>
      </c>
      <c r="D164" s="96">
        <v>44680</v>
      </c>
      <c r="E164" s="10" t="s">
        <v>1100</v>
      </c>
      <c r="F164" s="11" t="s">
        <v>1104</v>
      </c>
      <c r="G164" s="3" t="s">
        <v>1125</v>
      </c>
      <c r="H164" s="3">
        <v>2</v>
      </c>
      <c r="I164" s="3" t="s">
        <v>1068</v>
      </c>
      <c r="J164" s="4">
        <v>38427.96</v>
      </c>
      <c r="K164" s="3" t="s">
        <v>1115</v>
      </c>
      <c r="L164" s="3"/>
      <c r="M164" s="3"/>
      <c r="N164" s="3" t="s">
        <v>1054</v>
      </c>
      <c r="O164" s="90">
        <v>44684</v>
      </c>
      <c r="P164" s="90">
        <v>44687</v>
      </c>
      <c r="Q164" s="3"/>
      <c r="R164" s="45" t="s">
        <v>1060</v>
      </c>
      <c r="S164" s="9">
        <f t="shared" si="4"/>
        <v>38427.96</v>
      </c>
      <c r="T164" s="6"/>
      <c r="U164" s="27">
        <f t="shared" si="5"/>
        <v>0</v>
      </c>
    </row>
    <row r="165" spans="1:21" ht="15.6" customHeight="1" x14ac:dyDescent="0.25">
      <c r="A165" s="78" t="s">
        <v>229</v>
      </c>
      <c r="B165" s="96">
        <v>44680</v>
      </c>
      <c r="C165" s="20" t="s">
        <v>1276</v>
      </c>
      <c r="D165" s="96">
        <v>44680</v>
      </c>
      <c r="E165" s="10" t="s">
        <v>1100</v>
      </c>
      <c r="F165" s="11" t="s">
        <v>1104</v>
      </c>
      <c r="G165" s="3" t="s">
        <v>1125</v>
      </c>
      <c r="H165" s="11">
        <v>1</v>
      </c>
      <c r="I165" s="3" t="s">
        <v>9</v>
      </c>
      <c r="J165" s="4">
        <v>29047.74</v>
      </c>
      <c r="K165" s="3" t="s">
        <v>1115</v>
      </c>
      <c r="L165" s="3"/>
      <c r="M165" s="3"/>
      <c r="N165" s="3" t="s">
        <v>1054</v>
      </c>
      <c r="O165" s="90"/>
      <c r="P165" s="90"/>
      <c r="Q165" s="3"/>
      <c r="R165" s="3"/>
      <c r="S165" s="9">
        <f t="shared" si="4"/>
        <v>29047.74</v>
      </c>
      <c r="T165" s="6"/>
      <c r="U165" s="27">
        <f t="shared" si="5"/>
        <v>0</v>
      </c>
    </row>
    <row r="166" spans="1:21" ht="15.6" customHeight="1" x14ac:dyDescent="0.25">
      <c r="A166" s="78" t="s">
        <v>230</v>
      </c>
      <c r="B166" s="96">
        <v>44680</v>
      </c>
      <c r="C166" s="20">
        <v>995455585</v>
      </c>
      <c r="D166" s="96">
        <v>44680</v>
      </c>
      <c r="E166" s="10" t="s">
        <v>1100</v>
      </c>
      <c r="F166" s="11" t="s">
        <v>1105</v>
      </c>
      <c r="G166" s="11" t="s">
        <v>1122</v>
      </c>
      <c r="H166" s="11">
        <v>1</v>
      </c>
      <c r="I166" s="10"/>
      <c r="J166" s="4">
        <v>15220.61</v>
      </c>
      <c r="K166" s="3" t="s">
        <v>1110</v>
      </c>
      <c r="L166" s="3"/>
      <c r="M166" s="3"/>
      <c r="N166" s="11" t="s">
        <v>888</v>
      </c>
      <c r="O166" s="90">
        <v>44680</v>
      </c>
      <c r="P166" s="90">
        <v>44686</v>
      </c>
      <c r="Q166" s="83">
        <v>44687</v>
      </c>
      <c r="R166" s="96">
        <v>44690</v>
      </c>
      <c r="S166" s="9">
        <f t="shared" si="4"/>
        <v>15220.61</v>
      </c>
      <c r="T166" s="97">
        <v>44693</v>
      </c>
      <c r="U166" s="27">
        <f t="shared" si="5"/>
        <v>13</v>
      </c>
    </row>
    <row r="167" spans="1:21" ht="15.6" customHeight="1" x14ac:dyDescent="0.25">
      <c r="A167" s="78" t="s">
        <v>231</v>
      </c>
      <c r="B167" s="96">
        <v>44680</v>
      </c>
      <c r="C167" s="20">
        <v>1599555816</v>
      </c>
      <c r="D167" s="96">
        <v>44680</v>
      </c>
      <c r="E167" s="11" t="s">
        <v>1094</v>
      </c>
      <c r="F167" s="11" t="s">
        <v>1106</v>
      </c>
      <c r="G167" s="11" t="s">
        <v>1124</v>
      </c>
      <c r="H167" s="3">
        <v>25</v>
      </c>
      <c r="I167" s="3" t="s">
        <v>439</v>
      </c>
      <c r="J167" s="4">
        <v>147718.49</v>
      </c>
      <c r="K167" s="3" t="s">
        <v>1111</v>
      </c>
      <c r="L167" s="3"/>
      <c r="M167" s="3"/>
      <c r="N167" s="3" t="s">
        <v>1054</v>
      </c>
      <c r="O167" s="90">
        <v>44684</v>
      </c>
      <c r="P167" s="90">
        <v>44687</v>
      </c>
      <c r="Q167" s="3"/>
      <c r="R167" s="45" t="s">
        <v>1060</v>
      </c>
      <c r="S167" s="9">
        <f t="shared" si="4"/>
        <v>147718.49</v>
      </c>
      <c r="T167" s="6"/>
      <c r="U167" s="27">
        <f t="shared" si="5"/>
        <v>0</v>
      </c>
    </row>
    <row r="168" spans="1:21" ht="15.6" customHeight="1" x14ac:dyDescent="0.25">
      <c r="A168" s="78" t="s">
        <v>232</v>
      </c>
      <c r="B168" s="96">
        <v>44680</v>
      </c>
      <c r="C168" s="20" t="s">
        <v>1083</v>
      </c>
      <c r="D168" s="96">
        <v>44680</v>
      </c>
      <c r="E168" s="11" t="s">
        <v>1099</v>
      </c>
      <c r="F168" s="11" t="s">
        <v>1104</v>
      </c>
      <c r="G168" s="3" t="s">
        <v>1125</v>
      </c>
      <c r="H168" s="38">
        <v>29</v>
      </c>
      <c r="I168" s="38" t="s">
        <v>67</v>
      </c>
      <c r="J168" s="13">
        <v>216.19</v>
      </c>
      <c r="K168" s="3" t="s">
        <v>1117</v>
      </c>
      <c r="L168" s="3"/>
      <c r="M168" s="3"/>
      <c r="N168" s="3" t="s">
        <v>1054</v>
      </c>
      <c r="O168" s="90">
        <v>44684</v>
      </c>
      <c r="P168" s="90">
        <v>44687</v>
      </c>
      <c r="Q168" s="3"/>
      <c r="R168" s="45" t="s">
        <v>1060</v>
      </c>
      <c r="S168" s="9">
        <f t="shared" si="4"/>
        <v>216.19</v>
      </c>
      <c r="T168" s="6"/>
      <c r="U168" s="27">
        <f t="shared" si="5"/>
        <v>0</v>
      </c>
    </row>
    <row r="169" spans="1:21" ht="15.6" customHeight="1" x14ac:dyDescent="0.25">
      <c r="A169" s="78" t="s">
        <v>233</v>
      </c>
      <c r="B169" s="96">
        <v>44680</v>
      </c>
      <c r="C169" s="20" t="s">
        <v>1084</v>
      </c>
      <c r="D169" s="96">
        <v>44680</v>
      </c>
      <c r="E169" s="11" t="s">
        <v>1099</v>
      </c>
      <c r="F169" s="11" t="s">
        <v>1104</v>
      </c>
      <c r="G169" s="3" t="s">
        <v>1125</v>
      </c>
      <c r="H169" s="28">
        <v>28</v>
      </c>
      <c r="I169" s="38" t="s">
        <v>67</v>
      </c>
      <c r="J169" s="4">
        <v>3708</v>
      </c>
      <c r="K169" s="3" t="s">
        <v>1117</v>
      </c>
      <c r="L169" s="3"/>
      <c r="M169" s="3"/>
      <c r="N169" s="3" t="s">
        <v>1054</v>
      </c>
      <c r="O169" s="90">
        <v>44684</v>
      </c>
      <c r="P169" s="90">
        <v>44687</v>
      </c>
      <c r="Q169" s="3"/>
      <c r="R169" s="45" t="s">
        <v>1060</v>
      </c>
      <c r="S169" s="9">
        <f t="shared" si="4"/>
        <v>3708</v>
      </c>
      <c r="T169" s="6"/>
      <c r="U169" s="27">
        <f t="shared" si="5"/>
        <v>0</v>
      </c>
    </row>
    <row r="170" spans="1:21" ht="15.6" customHeight="1" x14ac:dyDescent="0.25">
      <c r="A170" s="78" t="s">
        <v>234</v>
      </c>
      <c r="B170" s="96">
        <v>44680</v>
      </c>
      <c r="C170" s="20" t="s">
        <v>1277</v>
      </c>
      <c r="D170" s="96">
        <v>44680</v>
      </c>
      <c r="E170" s="10" t="s">
        <v>1100</v>
      </c>
      <c r="F170" s="11" t="s">
        <v>1105</v>
      </c>
      <c r="G170" s="11" t="s">
        <v>1122</v>
      </c>
      <c r="H170" s="38">
        <v>3</v>
      </c>
      <c r="I170" s="3" t="s">
        <v>999</v>
      </c>
      <c r="J170" s="4">
        <v>10991.37</v>
      </c>
      <c r="K170" s="3" t="s">
        <v>1115</v>
      </c>
      <c r="L170" s="10"/>
      <c r="M170" s="45"/>
      <c r="N170" s="38" t="s">
        <v>9</v>
      </c>
      <c r="O170" s="90">
        <v>44684</v>
      </c>
      <c r="P170" s="90">
        <v>44687</v>
      </c>
      <c r="Q170" s="96">
        <v>44687</v>
      </c>
      <c r="R170" s="96">
        <v>44687</v>
      </c>
      <c r="S170" s="9">
        <f t="shared" si="4"/>
        <v>10991.37</v>
      </c>
      <c r="T170" s="96">
        <v>44687</v>
      </c>
      <c r="U170" s="27">
        <f t="shared" si="5"/>
        <v>3</v>
      </c>
    </row>
    <row r="171" spans="1:21" ht="15.6" customHeight="1" x14ac:dyDescent="0.25">
      <c r="A171" s="78" t="s">
        <v>235</v>
      </c>
      <c r="B171" s="96">
        <v>44680</v>
      </c>
      <c r="C171" s="20" t="s">
        <v>1278</v>
      </c>
      <c r="D171" s="96">
        <v>44680</v>
      </c>
      <c r="E171" s="10" t="s">
        <v>1100</v>
      </c>
      <c r="F171" s="11" t="s">
        <v>1105</v>
      </c>
      <c r="G171" s="11" t="s">
        <v>1122</v>
      </c>
      <c r="H171" s="10">
        <v>89</v>
      </c>
      <c r="I171" s="3" t="s">
        <v>1000</v>
      </c>
      <c r="J171" s="4">
        <v>1412.54</v>
      </c>
      <c r="K171" s="3" t="s">
        <v>1115</v>
      </c>
      <c r="L171" s="3"/>
      <c r="M171" s="3"/>
      <c r="N171" s="3" t="s">
        <v>1054</v>
      </c>
      <c r="O171" s="90">
        <v>44684</v>
      </c>
      <c r="P171" s="90">
        <v>44687</v>
      </c>
      <c r="Q171" s="3"/>
      <c r="R171" s="45" t="s">
        <v>1060</v>
      </c>
      <c r="S171" s="9">
        <f t="shared" si="4"/>
        <v>1412.54</v>
      </c>
      <c r="T171" s="6"/>
      <c r="U171" s="27">
        <f t="shared" si="5"/>
        <v>0</v>
      </c>
    </row>
    <row r="172" spans="1:21" ht="15.6" customHeight="1" x14ac:dyDescent="0.25">
      <c r="A172" s="78" t="s">
        <v>236</v>
      </c>
      <c r="B172" s="96">
        <v>44680</v>
      </c>
      <c r="C172" s="20">
        <v>49133</v>
      </c>
      <c r="D172" s="96">
        <v>44680</v>
      </c>
      <c r="E172" s="11" t="s">
        <v>1099</v>
      </c>
      <c r="F172" s="11" t="s">
        <v>1105</v>
      </c>
      <c r="G172" s="11" t="s">
        <v>1122</v>
      </c>
      <c r="H172" s="11">
        <v>1</v>
      </c>
      <c r="I172" s="37" t="s">
        <v>18</v>
      </c>
      <c r="J172" s="4">
        <v>6664</v>
      </c>
      <c r="K172" s="3" t="s">
        <v>1110</v>
      </c>
      <c r="L172" s="3"/>
      <c r="M172" s="3"/>
      <c r="N172" s="3" t="s">
        <v>997</v>
      </c>
      <c r="O172" s="90"/>
      <c r="P172" s="90"/>
      <c r="Q172" s="3"/>
      <c r="R172" s="3"/>
      <c r="S172" s="9">
        <f t="shared" si="4"/>
        <v>6664</v>
      </c>
      <c r="T172" s="6"/>
      <c r="U172" s="27">
        <f t="shared" si="5"/>
        <v>0</v>
      </c>
    </row>
    <row r="173" spans="1:21" ht="15.6" customHeight="1" x14ac:dyDescent="0.25">
      <c r="A173" s="78" t="s">
        <v>237</v>
      </c>
      <c r="B173" s="96">
        <v>44680</v>
      </c>
      <c r="C173" s="20">
        <v>49139</v>
      </c>
      <c r="D173" s="96">
        <v>44680</v>
      </c>
      <c r="E173" s="11" t="s">
        <v>1099</v>
      </c>
      <c r="F173" s="11" t="s">
        <v>1105</v>
      </c>
      <c r="G173" s="11" t="s">
        <v>1122</v>
      </c>
      <c r="H173" s="11">
        <v>1</v>
      </c>
      <c r="I173" s="37" t="s">
        <v>18</v>
      </c>
      <c r="J173" s="4">
        <v>6664</v>
      </c>
      <c r="K173" s="3" t="s">
        <v>1110</v>
      </c>
      <c r="L173" s="3"/>
      <c r="M173" s="3"/>
      <c r="N173" s="3" t="s">
        <v>1054</v>
      </c>
      <c r="O173" s="90"/>
      <c r="P173" s="90"/>
      <c r="Q173" s="3"/>
      <c r="R173" s="3"/>
      <c r="S173" s="9">
        <f t="shared" si="4"/>
        <v>6664</v>
      </c>
      <c r="T173" s="6"/>
      <c r="U173" s="27">
        <f t="shared" si="5"/>
        <v>0</v>
      </c>
    </row>
    <row r="174" spans="1:21" ht="15.6" customHeight="1" x14ac:dyDescent="0.25">
      <c r="A174" s="78" t="s">
        <v>238</v>
      </c>
      <c r="B174" s="96">
        <v>44684</v>
      </c>
      <c r="C174" s="20">
        <v>99555459</v>
      </c>
      <c r="D174" s="96">
        <v>44684</v>
      </c>
      <c r="E174" s="8" t="s">
        <v>1101</v>
      </c>
      <c r="F174" s="11" t="s">
        <v>1106</v>
      </c>
      <c r="G174" s="11" t="s">
        <v>1124</v>
      </c>
      <c r="H174" s="10">
        <v>89</v>
      </c>
      <c r="I174" s="3" t="s">
        <v>37</v>
      </c>
      <c r="J174" s="4">
        <v>303.60000000000002</v>
      </c>
      <c r="K174" s="3" t="s">
        <v>1111</v>
      </c>
      <c r="L174" s="3"/>
      <c r="M174" s="3"/>
      <c r="N174" s="3" t="s">
        <v>1054</v>
      </c>
      <c r="O174" s="90">
        <v>44684</v>
      </c>
      <c r="P174" s="90">
        <v>44687</v>
      </c>
      <c r="Q174" s="3"/>
      <c r="R174" s="45" t="s">
        <v>1060</v>
      </c>
      <c r="S174" s="9">
        <f t="shared" si="4"/>
        <v>303.60000000000002</v>
      </c>
      <c r="T174" s="6"/>
      <c r="U174" s="27">
        <f t="shared" si="5"/>
        <v>0</v>
      </c>
    </row>
    <row r="175" spans="1:21" ht="15.6" customHeight="1" x14ac:dyDescent="0.25">
      <c r="A175" s="78" t="s">
        <v>239</v>
      </c>
      <c r="B175" s="96">
        <v>44684</v>
      </c>
      <c r="C175" s="20">
        <v>99555448</v>
      </c>
      <c r="D175" s="96">
        <v>44684</v>
      </c>
      <c r="E175" s="8" t="s">
        <v>1101</v>
      </c>
      <c r="F175" s="3" t="s">
        <v>1103</v>
      </c>
      <c r="G175" s="11" t="s">
        <v>1123</v>
      </c>
      <c r="H175" s="10">
        <v>89</v>
      </c>
      <c r="I175" s="3" t="s">
        <v>37</v>
      </c>
      <c r="J175" s="4">
        <v>21728.74</v>
      </c>
      <c r="K175" s="3" t="s">
        <v>1115</v>
      </c>
      <c r="L175" s="3"/>
      <c r="M175" s="3"/>
      <c r="N175" s="3" t="s">
        <v>1054</v>
      </c>
      <c r="O175" s="90">
        <v>44684</v>
      </c>
      <c r="P175" s="90">
        <v>44687</v>
      </c>
      <c r="Q175" s="3"/>
      <c r="R175" s="45" t="s">
        <v>1060</v>
      </c>
      <c r="S175" s="9">
        <f t="shared" si="4"/>
        <v>21728.74</v>
      </c>
      <c r="T175" s="6"/>
      <c r="U175" s="27">
        <f t="shared" si="5"/>
        <v>0</v>
      </c>
    </row>
    <row r="176" spans="1:21" ht="15.6" customHeight="1" x14ac:dyDescent="0.25">
      <c r="A176" s="78" t="s">
        <v>240</v>
      </c>
      <c r="B176" s="96">
        <v>44684</v>
      </c>
      <c r="C176" s="20">
        <v>99555451</v>
      </c>
      <c r="D176" s="96">
        <v>44684</v>
      </c>
      <c r="E176" s="8" t="s">
        <v>1101</v>
      </c>
      <c r="F176" s="11" t="s">
        <v>1106</v>
      </c>
      <c r="G176" s="11" t="s">
        <v>1124</v>
      </c>
      <c r="H176" s="10">
        <v>89</v>
      </c>
      <c r="I176" s="3" t="s">
        <v>37</v>
      </c>
      <c r="J176" s="4">
        <v>2376</v>
      </c>
      <c r="K176" s="3" t="s">
        <v>1119</v>
      </c>
      <c r="L176" s="3"/>
      <c r="M176" s="3"/>
      <c r="N176" s="3" t="s">
        <v>1054</v>
      </c>
      <c r="O176" s="90">
        <v>44684</v>
      </c>
      <c r="P176" s="90">
        <v>44686</v>
      </c>
      <c r="Q176" s="83">
        <v>44687</v>
      </c>
      <c r="R176" s="96">
        <v>44690</v>
      </c>
      <c r="S176" s="9">
        <f t="shared" si="4"/>
        <v>2376</v>
      </c>
      <c r="T176" s="97">
        <v>44692</v>
      </c>
      <c r="U176" s="27">
        <f t="shared" si="5"/>
        <v>8</v>
      </c>
    </row>
    <row r="177" spans="1:21" ht="15.6" customHeight="1" x14ac:dyDescent="0.25">
      <c r="A177" s="78" t="s">
        <v>241</v>
      </c>
      <c r="B177" s="96">
        <v>44684</v>
      </c>
      <c r="C177" s="20">
        <v>99555455</v>
      </c>
      <c r="D177" s="96">
        <v>44684</v>
      </c>
      <c r="E177" s="8" t="s">
        <v>1101</v>
      </c>
      <c r="F177" s="3" t="s">
        <v>1103</v>
      </c>
      <c r="G177" s="11" t="s">
        <v>1123</v>
      </c>
      <c r="H177" s="10">
        <v>89</v>
      </c>
      <c r="I177" s="3" t="s">
        <v>37</v>
      </c>
      <c r="J177" s="4">
        <v>10</v>
      </c>
      <c r="K177" s="10" t="s">
        <v>1115</v>
      </c>
      <c r="L177" s="10"/>
      <c r="M177" s="3"/>
      <c r="N177" s="3" t="s">
        <v>1054</v>
      </c>
      <c r="O177" s="90">
        <v>44684</v>
      </c>
      <c r="P177" s="90">
        <v>44687</v>
      </c>
      <c r="Q177" s="3"/>
      <c r="R177" s="45" t="s">
        <v>1060</v>
      </c>
      <c r="S177" s="9">
        <f t="shared" si="4"/>
        <v>10</v>
      </c>
      <c r="T177" s="6"/>
      <c r="U177" s="27">
        <f t="shared" si="5"/>
        <v>0</v>
      </c>
    </row>
    <row r="178" spans="1:21" ht="15.6" customHeight="1" x14ac:dyDescent="0.25">
      <c r="A178" s="78" t="s">
        <v>242</v>
      </c>
      <c r="B178" s="96">
        <v>44684</v>
      </c>
      <c r="C178" s="20">
        <v>99553345</v>
      </c>
      <c r="D178" s="96">
        <v>44684</v>
      </c>
      <c r="E178" s="8" t="s">
        <v>1101</v>
      </c>
      <c r="F178" s="11" t="s">
        <v>1105</v>
      </c>
      <c r="G178" s="11" t="s">
        <v>1122</v>
      </c>
      <c r="H178" s="11">
        <v>1</v>
      </c>
      <c r="I178" s="3" t="s">
        <v>9</v>
      </c>
      <c r="J178" s="13">
        <v>65008.56</v>
      </c>
      <c r="K178" s="3" t="s">
        <v>1114</v>
      </c>
      <c r="L178" s="3"/>
      <c r="M178" s="3"/>
      <c r="N178" s="3" t="s">
        <v>1054</v>
      </c>
      <c r="O178" s="90"/>
      <c r="P178" s="90"/>
      <c r="Q178" s="3"/>
      <c r="R178" s="3"/>
      <c r="S178" s="9">
        <f t="shared" si="4"/>
        <v>65008.56</v>
      </c>
      <c r="T178" s="6"/>
      <c r="U178" s="27">
        <f t="shared" si="5"/>
        <v>0</v>
      </c>
    </row>
    <row r="179" spans="1:21" ht="15.6" customHeight="1" x14ac:dyDescent="0.25">
      <c r="A179" s="78" t="s">
        <v>243</v>
      </c>
      <c r="B179" s="96">
        <v>44684</v>
      </c>
      <c r="C179" s="20" t="s">
        <v>1267</v>
      </c>
      <c r="D179" s="96">
        <v>44684</v>
      </c>
      <c r="E179" s="10" t="s">
        <v>1100</v>
      </c>
      <c r="F179" s="3" t="s">
        <v>1103</v>
      </c>
      <c r="G179" s="11" t="s">
        <v>1123</v>
      </c>
      <c r="H179" s="11">
        <v>1</v>
      </c>
      <c r="I179" s="3" t="s">
        <v>9</v>
      </c>
      <c r="J179" s="13">
        <v>312062.94</v>
      </c>
      <c r="K179" s="3" t="s">
        <v>1110</v>
      </c>
      <c r="L179" s="3"/>
      <c r="M179" s="3"/>
      <c r="N179" s="11" t="s">
        <v>888</v>
      </c>
      <c r="O179" s="90">
        <v>44684</v>
      </c>
      <c r="P179" s="90">
        <v>44686</v>
      </c>
      <c r="Q179" s="83">
        <v>44687</v>
      </c>
      <c r="R179" s="96">
        <v>44690</v>
      </c>
      <c r="S179" s="9">
        <f t="shared" si="4"/>
        <v>312062.94</v>
      </c>
      <c r="T179" s="97">
        <v>44692</v>
      </c>
      <c r="U179" s="27">
        <f t="shared" si="5"/>
        <v>8</v>
      </c>
    </row>
    <row r="180" spans="1:21" ht="15.6" customHeight="1" x14ac:dyDescent="0.25">
      <c r="A180" s="51" t="s">
        <v>501</v>
      </c>
      <c r="B180" s="66">
        <v>44574</v>
      </c>
      <c r="C180" s="21" t="s">
        <v>1279</v>
      </c>
      <c r="D180" s="66">
        <v>44574</v>
      </c>
      <c r="E180" s="11" t="s">
        <v>1095</v>
      </c>
      <c r="F180" s="11" t="s">
        <v>1104</v>
      </c>
      <c r="G180" s="3" t="s">
        <v>1125</v>
      </c>
      <c r="H180" s="11">
        <v>1</v>
      </c>
      <c r="I180" s="11" t="s">
        <v>9</v>
      </c>
      <c r="J180" s="9" t="str">
        <f>A180</f>
        <v>127</v>
      </c>
      <c r="K180" s="11" t="s">
        <v>1109</v>
      </c>
      <c r="L180" s="11"/>
      <c r="M180" s="15"/>
      <c r="N180" s="11" t="s">
        <v>1127</v>
      </c>
      <c r="O180" s="87">
        <v>44585</v>
      </c>
      <c r="P180" s="87">
        <v>44585</v>
      </c>
      <c r="Q180" s="66">
        <v>44585</v>
      </c>
      <c r="R180" s="66">
        <v>44585</v>
      </c>
      <c r="S180" s="9" t="str">
        <f t="shared" si="4"/>
        <v>127</v>
      </c>
      <c r="T180" s="68">
        <v>44587</v>
      </c>
      <c r="U180" s="27">
        <f t="shared" si="5"/>
        <v>2</v>
      </c>
    </row>
    <row r="181" spans="1:21" ht="15.6" customHeight="1" x14ac:dyDescent="0.25">
      <c r="A181" s="78" t="s">
        <v>244</v>
      </c>
      <c r="B181" s="96">
        <v>44684</v>
      </c>
      <c r="C181" s="20">
        <v>95993581</v>
      </c>
      <c r="D181" s="96">
        <v>44684</v>
      </c>
      <c r="E181" s="10" t="s">
        <v>1100</v>
      </c>
      <c r="F181" s="11" t="s">
        <v>1106</v>
      </c>
      <c r="G181" s="11" t="s">
        <v>1124</v>
      </c>
      <c r="H181" s="10">
        <v>89</v>
      </c>
      <c r="I181" s="3" t="s">
        <v>994</v>
      </c>
      <c r="J181" s="4">
        <v>1</v>
      </c>
      <c r="K181" s="3" t="s">
        <v>1119</v>
      </c>
      <c r="L181" s="3"/>
      <c r="M181" s="3"/>
      <c r="N181" s="3" t="s">
        <v>1054</v>
      </c>
      <c r="O181" s="90">
        <v>44684</v>
      </c>
      <c r="P181" s="90">
        <v>44687</v>
      </c>
      <c r="Q181" s="3"/>
      <c r="R181" s="45" t="s">
        <v>1085</v>
      </c>
      <c r="S181" s="9">
        <f t="shared" si="4"/>
        <v>1</v>
      </c>
      <c r="T181" s="6"/>
      <c r="U181" s="27">
        <f t="shared" si="5"/>
        <v>0</v>
      </c>
    </row>
    <row r="182" spans="1:21" ht="15.6" customHeight="1" x14ac:dyDescent="0.25">
      <c r="A182" s="78" t="s">
        <v>245</v>
      </c>
      <c r="B182" s="96">
        <v>44684</v>
      </c>
      <c r="C182" s="20">
        <v>95993589</v>
      </c>
      <c r="D182" s="96">
        <v>44684</v>
      </c>
      <c r="E182" s="10" t="s">
        <v>1100</v>
      </c>
      <c r="F182" s="11" t="s">
        <v>1104</v>
      </c>
      <c r="G182" s="3" t="s">
        <v>1125</v>
      </c>
      <c r="H182" s="10">
        <v>89</v>
      </c>
      <c r="I182" s="3" t="s">
        <v>994</v>
      </c>
      <c r="J182" s="4">
        <v>2</v>
      </c>
      <c r="K182" s="3" t="s">
        <v>1117</v>
      </c>
      <c r="L182" s="3"/>
      <c r="M182" s="3"/>
      <c r="N182" s="3" t="s">
        <v>1054</v>
      </c>
      <c r="O182" s="90">
        <v>44684</v>
      </c>
      <c r="P182" s="90">
        <v>44687</v>
      </c>
      <c r="Q182" s="3"/>
      <c r="R182" s="45" t="s">
        <v>1060</v>
      </c>
      <c r="S182" s="9">
        <f t="shared" si="4"/>
        <v>2</v>
      </c>
      <c r="T182" s="97">
        <v>44698</v>
      </c>
      <c r="U182" s="27">
        <f t="shared" si="5"/>
        <v>14</v>
      </c>
    </row>
    <row r="183" spans="1:21" ht="15.6" customHeight="1" x14ac:dyDescent="0.25">
      <c r="A183" s="78" t="s">
        <v>246</v>
      </c>
      <c r="B183" s="96">
        <v>44684</v>
      </c>
      <c r="C183" s="20">
        <v>95993575</v>
      </c>
      <c r="D183" s="96">
        <v>44684</v>
      </c>
      <c r="E183" s="10" t="s">
        <v>1100</v>
      </c>
      <c r="F183" s="3" t="s">
        <v>1103</v>
      </c>
      <c r="G183" s="11" t="s">
        <v>1123</v>
      </c>
      <c r="H183" s="11">
        <v>1</v>
      </c>
      <c r="I183" s="3" t="s">
        <v>9</v>
      </c>
      <c r="J183" s="4">
        <v>3</v>
      </c>
      <c r="K183" s="3" t="s">
        <v>1113</v>
      </c>
      <c r="L183" s="3"/>
      <c r="M183" s="3"/>
      <c r="N183" s="3" t="s">
        <v>997</v>
      </c>
      <c r="O183" s="90">
        <v>44684</v>
      </c>
      <c r="P183" s="90">
        <v>44693</v>
      </c>
      <c r="Q183" s="3"/>
      <c r="R183" s="3"/>
      <c r="S183" s="9">
        <f t="shared" si="4"/>
        <v>3</v>
      </c>
      <c r="T183" s="6"/>
      <c r="U183" s="27">
        <f t="shared" si="5"/>
        <v>0</v>
      </c>
    </row>
    <row r="184" spans="1:21" ht="15.6" customHeight="1" x14ac:dyDescent="0.25">
      <c r="A184" s="78" t="s">
        <v>247</v>
      </c>
      <c r="B184" s="96">
        <v>44684</v>
      </c>
      <c r="C184" s="20">
        <v>95993576</v>
      </c>
      <c r="D184" s="96">
        <v>44684</v>
      </c>
      <c r="E184" s="10" t="s">
        <v>1100</v>
      </c>
      <c r="F184" s="3" t="s">
        <v>1103</v>
      </c>
      <c r="G184" s="11" t="s">
        <v>1123</v>
      </c>
      <c r="H184" s="11">
        <v>1</v>
      </c>
      <c r="I184" s="3" t="s">
        <v>9</v>
      </c>
      <c r="J184" s="4">
        <v>19720.38</v>
      </c>
      <c r="K184" s="3" t="s">
        <v>1115</v>
      </c>
      <c r="L184" s="3"/>
      <c r="M184" s="3"/>
      <c r="N184" s="3" t="s">
        <v>1054</v>
      </c>
      <c r="O184" s="90"/>
      <c r="P184" s="90"/>
      <c r="Q184" s="3"/>
      <c r="R184" s="3"/>
      <c r="S184" s="9">
        <f t="shared" si="4"/>
        <v>19720.38</v>
      </c>
      <c r="T184" s="6"/>
      <c r="U184" s="27">
        <f t="shared" si="5"/>
        <v>0</v>
      </c>
    </row>
    <row r="185" spans="1:21" ht="15.6" customHeight="1" x14ac:dyDescent="0.25">
      <c r="A185" s="80" t="s">
        <v>248</v>
      </c>
      <c r="B185" s="96">
        <v>44684</v>
      </c>
      <c r="C185" s="20">
        <v>15739</v>
      </c>
      <c r="D185" s="96">
        <v>44684</v>
      </c>
      <c r="E185" s="11" t="s">
        <v>1097</v>
      </c>
      <c r="F185" s="11" t="s">
        <v>1105</v>
      </c>
      <c r="G185" s="11" t="s">
        <v>1122</v>
      </c>
      <c r="H185" s="11">
        <v>1</v>
      </c>
      <c r="I185" s="3" t="s">
        <v>9</v>
      </c>
      <c r="J185" s="4">
        <v>317.76</v>
      </c>
      <c r="K185" s="3" t="s">
        <v>1119</v>
      </c>
      <c r="L185" s="3"/>
      <c r="M185" s="3"/>
      <c r="N185" s="3" t="s">
        <v>1054</v>
      </c>
      <c r="O185" s="90"/>
      <c r="P185" s="90"/>
      <c r="Q185" s="3"/>
      <c r="R185" s="3"/>
      <c r="S185" s="9">
        <f t="shared" si="4"/>
        <v>317.76</v>
      </c>
      <c r="T185" s="6"/>
      <c r="U185" s="27">
        <f t="shared" si="5"/>
        <v>0</v>
      </c>
    </row>
    <row r="186" spans="1:21" ht="15.6" customHeight="1" x14ac:dyDescent="0.25">
      <c r="A186" s="78" t="s">
        <v>249</v>
      </c>
      <c r="B186" s="96">
        <v>44684</v>
      </c>
      <c r="C186" s="20" t="s">
        <v>1280</v>
      </c>
      <c r="D186" s="96">
        <v>44684</v>
      </c>
      <c r="E186" s="10" t="s">
        <v>1100</v>
      </c>
      <c r="F186" s="11" t="s">
        <v>1106</v>
      </c>
      <c r="G186" s="11" t="s">
        <v>1124</v>
      </c>
      <c r="H186" s="11">
        <v>1</v>
      </c>
      <c r="I186" s="3" t="s">
        <v>9</v>
      </c>
      <c r="J186" s="4">
        <v>7711.2</v>
      </c>
      <c r="K186" s="3" t="s">
        <v>1119</v>
      </c>
      <c r="L186" s="3"/>
      <c r="M186" s="3"/>
      <c r="N186" s="3" t="s">
        <v>1054</v>
      </c>
      <c r="O186" s="90"/>
      <c r="P186" s="90"/>
      <c r="Q186" s="3"/>
      <c r="R186" s="3"/>
      <c r="S186" s="9">
        <f t="shared" si="4"/>
        <v>7711.2</v>
      </c>
      <c r="T186" s="6"/>
      <c r="U186" s="27">
        <f t="shared" si="5"/>
        <v>0</v>
      </c>
    </row>
    <row r="187" spans="1:21" ht="15.6" customHeight="1" x14ac:dyDescent="0.25">
      <c r="A187" s="78" t="s">
        <v>250</v>
      </c>
      <c r="B187" s="96">
        <v>44684</v>
      </c>
      <c r="C187" s="20" t="s">
        <v>1281</v>
      </c>
      <c r="D187" s="96">
        <v>44684</v>
      </c>
      <c r="E187" s="10" t="s">
        <v>1100</v>
      </c>
      <c r="F187" s="11" t="s">
        <v>1105</v>
      </c>
      <c r="G187" s="11" t="s">
        <v>1122</v>
      </c>
      <c r="H187" s="11">
        <v>1</v>
      </c>
      <c r="I187" s="3" t="s">
        <v>9</v>
      </c>
      <c r="J187" s="4">
        <v>2316</v>
      </c>
      <c r="K187" s="3" t="s">
        <v>1110</v>
      </c>
      <c r="L187" s="3"/>
      <c r="M187" s="3"/>
      <c r="N187" s="11" t="s">
        <v>888</v>
      </c>
      <c r="O187" s="90">
        <v>44684</v>
      </c>
      <c r="P187" s="90">
        <v>44686</v>
      </c>
      <c r="Q187" s="83">
        <v>44687</v>
      </c>
      <c r="R187" s="96">
        <v>44690</v>
      </c>
      <c r="S187" s="9">
        <f t="shared" si="4"/>
        <v>2316</v>
      </c>
      <c r="T187" s="97">
        <v>44693</v>
      </c>
      <c r="U187" s="27">
        <f t="shared" si="5"/>
        <v>9</v>
      </c>
    </row>
    <row r="188" spans="1:21" ht="15.6" customHeight="1" x14ac:dyDescent="0.25">
      <c r="A188" s="78" t="s">
        <v>251</v>
      </c>
      <c r="B188" s="96">
        <v>44684</v>
      </c>
      <c r="C188" s="20" t="s">
        <v>1282</v>
      </c>
      <c r="D188" s="96">
        <v>44684</v>
      </c>
      <c r="E188" s="21" t="s">
        <v>1093</v>
      </c>
      <c r="F188" s="3" t="s">
        <v>1103</v>
      </c>
      <c r="G188" s="11" t="s">
        <v>1123</v>
      </c>
      <c r="H188" s="11">
        <v>1</v>
      </c>
      <c r="I188" s="3" t="s">
        <v>9</v>
      </c>
      <c r="J188" s="4">
        <v>5400</v>
      </c>
      <c r="K188" s="3" t="s">
        <v>1115</v>
      </c>
      <c r="L188" s="3"/>
      <c r="M188" s="3"/>
      <c r="N188" s="3" t="s">
        <v>1054</v>
      </c>
      <c r="O188" s="90"/>
      <c r="P188" s="90"/>
      <c r="Q188" s="3"/>
      <c r="R188" s="3"/>
      <c r="S188" s="9">
        <f t="shared" si="4"/>
        <v>5400</v>
      </c>
      <c r="T188" s="6"/>
      <c r="U188" s="27">
        <f t="shared" si="5"/>
        <v>0</v>
      </c>
    </row>
    <row r="189" spans="1:21" ht="15.6" customHeight="1" x14ac:dyDescent="0.25">
      <c r="A189" s="78" t="s">
        <v>252</v>
      </c>
      <c r="B189" s="96">
        <v>44684</v>
      </c>
      <c r="C189" s="20">
        <v>15494</v>
      </c>
      <c r="D189" s="96">
        <v>44684</v>
      </c>
      <c r="E189" s="11" t="s">
        <v>1097</v>
      </c>
      <c r="F189" s="11" t="s">
        <v>1104</v>
      </c>
      <c r="G189" s="3" t="s">
        <v>1125</v>
      </c>
      <c r="H189" s="11">
        <v>1</v>
      </c>
      <c r="I189" s="3" t="s">
        <v>9</v>
      </c>
      <c r="J189" s="4">
        <v>38427.96</v>
      </c>
      <c r="K189" s="3" t="s">
        <v>1111</v>
      </c>
      <c r="L189" s="3"/>
      <c r="M189" s="3"/>
      <c r="N189" s="3" t="s">
        <v>1054</v>
      </c>
      <c r="O189" s="90"/>
      <c r="P189" s="90"/>
      <c r="Q189" s="3"/>
      <c r="R189" s="3"/>
      <c r="S189" s="9">
        <f t="shared" si="4"/>
        <v>38427.96</v>
      </c>
      <c r="T189" s="6"/>
      <c r="U189" s="27">
        <f t="shared" si="5"/>
        <v>0</v>
      </c>
    </row>
    <row r="190" spans="1:21" ht="15.6" customHeight="1" x14ac:dyDescent="0.25">
      <c r="A190" s="80" t="s">
        <v>253</v>
      </c>
      <c r="B190" s="96">
        <v>44684</v>
      </c>
      <c r="C190" s="20" t="s">
        <v>1283</v>
      </c>
      <c r="D190" s="96">
        <v>44684</v>
      </c>
      <c r="E190" s="11" t="s">
        <v>1099</v>
      </c>
      <c r="F190" s="11" t="s">
        <v>1104</v>
      </c>
      <c r="G190" s="3" t="s">
        <v>1125</v>
      </c>
      <c r="H190" s="11">
        <v>1</v>
      </c>
      <c r="I190" s="3" t="s">
        <v>9</v>
      </c>
      <c r="J190" s="4">
        <v>29047.74</v>
      </c>
      <c r="K190" s="3" t="s">
        <v>1115</v>
      </c>
      <c r="L190" s="3"/>
      <c r="M190" s="26"/>
      <c r="N190" s="11" t="s">
        <v>1043</v>
      </c>
      <c r="O190" s="90">
        <v>44680</v>
      </c>
      <c r="P190" s="90">
        <v>44686</v>
      </c>
      <c r="Q190" s="83">
        <v>44687</v>
      </c>
      <c r="R190" s="3"/>
      <c r="S190" s="9">
        <f t="shared" si="4"/>
        <v>29047.74</v>
      </c>
      <c r="T190" s="6"/>
      <c r="U190" s="27">
        <f t="shared" si="5"/>
        <v>0</v>
      </c>
    </row>
    <row r="191" spans="1:21" ht="15.6" customHeight="1" x14ac:dyDescent="0.25">
      <c r="A191" s="78" t="s">
        <v>254</v>
      </c>
      <c r="B191" s="96">
        <v>44684</v>
      </c>
      <c r="C191" s="20" t="s">
        <v>1284</v>
      </c>
      <c r="D191" s="96">
        <v>44684</v>
      </c>
      <c r="E191" s="11" t="s">
        <v>1098</v>
      </c>
      <c r="F191" s="11" t="s">
        <v>1104</v>
      </c>
      <c r="G191" s="3" t="s">
        <v>1125</v>
      </c>
      <c r="H191" s="11">
        <v>1</v>
      </c>
      <c r="I191" s="3" t="s">
        <v>9</v>
      </c>
      <c r="J191" s="4">
        <v>15220.61</v>
      </c>
      <c r="K191" s="3" t="s">
        <v>1115</v>
      </c>
      <c r="L191" s="3"/>
      <c r="M191" s="3"/>
      <c r="N191" s="11" t="s">
        <v>1043</v>
      </c>
      <c r="O191" s="90">
        <v>44680</v>
      </c>
      <c r="P191" s="90">
        <v>44686</v>
      </c>
      <c r="Q191" s="3"/>
      <c r="R191" s="3"/>
      <c r="S191" s="9">
        <f t="shared" si="4"/>
        <v>15220.61</v>
      </c>
      <c r="T191" s="6"/>
      <c r="U191" s="27">
        <f t="shared" si="5"/>
        <v>0</v>
      </c>
    </row>
    <row r="192" spans="1:21" ht="15.6" customHeight="1" x14ac:dyDescent="0.25">
      <c r="A192" s="78" t="s">
        <v>255</v>
      </c>
      <c r="B192" s="96">
        <v>44685</v>
      </c>
      <c r="C192" s="20" t="s">
        <v>1285</v>
      </c>
      <c r="D192" s="96">
        <v>44685</v>
      </c>
      <c r="E192" s="11" t="s">
        <v>1099</v>
      </c>
      <c r="F192" s="3" t="s">
        <v>1103</v>
      </c>
      <c r="G192" s="11" t="s">
        <v>1123</v>
      </c>
      <c r="H192" s="3">
        <v>15</v>
      </c>
      <c r="I192" s="3" t="s">
        <v>286</v>
      </c>
      <c r="J192" s="4">
        <v>147718.49</v>
      </c>
      <c r="K192" s="3" t="s">
        <v>1113</v>
      </c>
      <c r="L192" s="3"/>
      <c r="M192" s="3"/>
      <c r="N192" s="3" t="s">
        <v>1054</v>
      </c>
      <c r="O192" s="90">
        <v>44684</v>
      </c>
      <c r="P192" s="90">
        <v>44687</v>
      </c>
      <c r="Q192" s="3"/>
      <c r="R192" s="45" t="s">
        <v>1060</v>
      </c>
      <c r="S192" s="9">
        <f t="shared" si="4"/>
        <v>147718.49</v>
      </c>
      <c r="T192" s="6"/>
      <c r="U192" s="27">
        <f t="shared" si="5"/>
        <v>0</v>
      </c>
    </row>
    <row r="193" spans="1:21" ht="15.6" customHeight="1" x14ac:dyDescent="0.25">
      <c r="A193" s="78" t="s">
        <v>256</v>
      </c>
      <c r="B193" s="96">
        <v>44685</v>
      </c>
      <c r="C193" s="20" t="s">
        <v>1286</v>
      </c>
      <c r="D193" s="96">
        <v>44685</v>
      </c>
      <c r="E193" s="11" t="s">
        <v>1099</v>
      </c>
      <c r="F193" s="11" t="s">
        <v>1102</v>
      </c>
      <c r="G193" s="11" t="s">
        <v>1122</v>
      </c>
      <c r="H193" s="38">
        <v>9</v>
      </c>
      <c r="I193" s="3" t="s">
        <v>1004</v>
      </c>
      <c r="J193" s="13">
        <v>216.19</v>
      </c>
      <c r="K193" s="3" t="s">
        <v>1113</v>
      </c>
      <c r="L193" s="3"/>
      <c r="M193" s="3"/>
      <c r="N193" s="11" t="s">
        <v>1043</v>
      </c>
      <c r="O193" s="90">
        <v>44685</v>
      </c>
      <c r="P193" s="90">
        <v>44687</v>
      </c>
      <c r="Q193" s="96">
        <v>44687</v>
      </c>
      <c r="R193" s="96">
        <v>44687</v>
      </c>
      <c r="S193" s="9">
        <f t="shared" si="4"/>
        <v>216.19</v>
      </c>
      <c r="T193" s="97">
        <v>44687</v>
      </c>
      <c r="U193" s="27">
        <f t="shared" si="5"/>
        <v>2</v>
      </c>
    </row>
    <row r="194" spans="1:21" ht="30.95" customHeight="1" x14ac:dyDescent="0.25">
      <c r="A194" s="78" t="s">
        <v>257</v>
      </c>
      <c r="B194" s="96">
        <v>44684</v>
      </c>
      <c r="C194" s="20" t="s">
        <v>1287</v>
      </c>
      <c r="D194" s="96">
        <v>44684</v>
      </c>
      <c r="E194" s="11" t="s">
        <v>1097</v>
      </c>
      <c r="F194" s="11" t="s">
        <v>1104</v>
      </c>
      <c r="G194" s="3" t="s">
        <v>1125</v>
      </c>
      <c r="H194" s="3">
        <v>11</v>
      </c>
      <c r="I194" s="3" t="s">
        <v>1016</v>
      </c>
      <c r="J194" s="4">
        <v>3708</v>
      </c>
      <c r="K194" s="3" t="s">
        <v>1117</v>
      </c>
      <c r="L194" s="3"/>
      <c r="M194" s="3"/>
      <c r="N194" s="3" t="s">
        <v>1054</v>
      </c>
      <c r="O194" s="90">
        <v>44685</v>
      </c>
      <c r="P194" s="90">
        <v>44687</v>
      </c>
      <c r="Q194" s="3"/>
      <c r="R194" s="45" t="s">
        <v>1060</v>
      </c>
      <c r="S194" s="9">
        <f t="shared" ref="S194:S257" si="6">J194</f>
        <v>3708</v>
      </c>
      <c r="T194" s="6"/>
      <c r="U194" s="27">
        <f t="shared" si="5"/>
        <v>0</v>
      </c>
    </row>
    <row r="195" spans="1:21" ht="15.6" customHeight="1" x14ac:dyDescent="0.25">
      <c r="A195" s="78" t="s">
        <v>258</v>
      </c>
      <c r="B195" s="96">
        <v>44685</v>
      </c>
      <c r="C195" s="20" t="s">
        <v>1288</v>
      </c>
      <c r="D195" s="96">
        <v>44685</v>
      </c>
      <c r="E195" s="8" t="s">
        <v>1101</v>
      </c>
      <c r="F195" s="3" t="s">
        <v>1103</v>
      </c>
      <c r="G195" s="11" t="s">
        <v>1123</v>
      </c>
      <c r="H195" s="11">
        <v>1</v>
      </c>
      <c r="I195" s="3" t="s">
        <v>9</v>
      </c>
      <c r="J195" s="4">
        <v>10991.37</v>
      </c>
      <c r="K195" s="3" t="s">
        <v>1116</v>
      </c>
      <c r="L195" s="3"/>
      <c r="M195" s="3"/>
      <c r="N195" s="3" t="s">
        <v>1054</v>
      </c>
      <c r="O195" s="90"/>
      <c r="P195" s="90"/>
      <c r="Q195" s="3"/>
      <c r="R195" s="3"/>
      <c r="S195" s="9">
        <f t="shared" si="6"/>
        <v>10991.37</v>
      </c>
      <c r="T195" s="6"/>
      <c r="U195" s="27">
        <f t="shared" ref="U195:U258" si="7">IF(OR(ISBLANK(T195),ISBLANK(O195)),0,T195-O195)</f>
        <v>0</v>
      </c>
    </row>
    <row r="196" spans="1:21" ht="15.6" customHeight="1" x14ac:dyDescent="0.25">
      <c r="A196" s="78" t="s">
        <v>259</v>
      </c>
      <c r="B196" s="96">
        <v>44685</v>
      </c>
      <c r="C196" s="20" t="s">
        <v>1289</v>
      </c>
      <c r="D196" s="96">
        <v>44685</v>
      </c>
      <c r="E196" s="8" t="s">
        <v>1101</v>
      </c>
      <c r="F196" s="3" t="s">
        <v>1103</v>
      </c>
      <c r="G196" s="11" t="s">
        <v>1123</v>
      </c>
      <c r="H196" s="11">
        <v>1</v>
      </c>
      <c r="I196" s="3" t="s">
        <v>9</v>
      </c>
      <c r="J196" s="4">
        <v>1412.54</v>
      </c>
      <c r="K196" s="3" t="s">
        <v>1116</v>
      </c>
      <c r="L196" s="3"/>
      <c r="M196" s="3"/>
      <c r="N196" s="3" t="s">
        <v>1054</v>
      </c>
      <c r="O196" s="90"/>
      <c r="P196" s="90"/>
      <c r="Q196" s="3"/>
      <c r="R196" s="3"/>
      <c r="S196" s="9">
        <f t="shared" si="6"/>
        <v>1412.54</v>
      </c>
      <c r="T196" s="6"/>
      <c r="U196" s="27">
        <f t="shared" si="7"/>
        <v>0</v>
      </c>
    </row>
    <row r="197" spans="1:21" ht="15.6" customHeight="1" x14ac:dyDescent="0.25">
      <c r="A197" s="78" t="s">
        <v>260</v>
      </c>
      <c r="B197" s="96">
        <v>44685</v>
      </c>
      <c r="C197" s="20" t="s">
        <v>1290</v>
      </c>
      <c r="D197" s="96">
        <v>44685</v>
      </c>
      <c r="E197" s="8" t="s">
        <v>1101</v>
      </c>
      <c r="F197" s="3" t="s">
        <v>1103</v>
      </c>
      <c r="G197" s="11" t="s">
        <v>1123</v>
      </c>
      <c r="H197" s="11">
        <v>1</v>
      </c>
      <c r="I197" s="3" t="s">
        <v>9</v>
      </c>
      <c r="J197" s="4">
        <v>6664</v>
      </c>
      <c r="K197" s="3" t="s">
        <v>1116</v>
      </c>
      <c r="L197" s="3"/>
      <c r="M197" s="3"/>
      <c r="N197" s="3" t="s">
        <v>1054</v>
      </c>
      <c r="O197" s="90"/>
      <c r="P197" s="90"/>
      <c r="Q197" s="3"/>
      <c r="R197" s="3"/>
      <c r="S197" s="9">
        <f t="shared" si="6"/>
        <v>6664</v>
      </c>
      <c r="T197" s="6"/>
      <c r="U197" s="27">
        <f t="shared" si="7"/>
        <v>0</v>
      </c>
    </row>
    <row r="198" spans="1:21" ht="15.6" customHeight="1" x14ac:dyDescent="0.25">
      <c r="A198" s="78" t="s">
        <v>261</v>
      </c>
      <c r="B198" s="96">
        <v>44685</v>
      </c>
      <c r="C198" s="20" t="s">
        <v>1291</v>
      </c>
      <c r="D198" s="96">
        <v>44685</v>
      </c>
      <c r="E198" s="8" t="s">
        <v>1101</v>
      </c>
      <c r="F198" s="11" t="s">
        <v>1104</v>
      </c>
      <c r="G198" s="3" t="s">
        <v>1125</v>
      </c>
      <c r="H198" s="11">
        <v>1</v>
      </c>
      <c r="I198" s="3" t="s">
        <v>9</v>
      </c>
      <c r="J198" s="4">
        <v>6664</v>
      </c>
      <c r="K198" s="3" t="s">
        <v>1116</v>
      </c>
      <c r="L198" s="3"/>
      <c r="M198" s="3"/>
      <c r="N198" s="3" t="s">
        <v>1054</v>
      </c>
      <c r="O198" s="90"/>
      <c r="P198" s="90"/>
      <c r="Q198" s="3"/>
      <c r="R198" s="3"/>
      <c r="S198" s="9">
        <f t="shared" si="6"/>
        <v>6664</v>
      </c>
      <c r="T198" s="6"/>
      <c r="U198" s="27">
        <f t="shared" si="7"/>
        <v>0</v>
      </c>
    </row>
    <row r="199" spans="1:21" ht="15.6" customHeight="1" x14ac:dyDescent="0.25">
      <c r="A199" s="80" t="s">
        <v>262</v>
      </c>
      <c r="B199" s="96">
        <v>44685</v>
      </c>
      <c r="C199" s="20" t="s">
        <v>1292</v>
      </c>
      <c r="D199" s="96">
        <v>44685</v>
      </c>
      <c r="E199" s="8" t="s">
        <v>1101</v>
      </c>
      <c r="F199" s="3" t="s">
        <v>1103</v>
      </c>
      <c r="G199" s="11" t="s">
        <v>1123</v>
      </c>
      <c r="H199" s="11">
        <v>1</v>
      </c>
      <c r="I199" s="3">
        <v>20</v>
      </c>
      <c r="J199" s="4">
        <v>303.60000000000002</v>
      </c>
      <c r="K199" s="3" t="s">
        <v>1116</v>
      </c>
      <c r="L199" s="3"/>
      <c r="M199" s="3"/>
      <c r="N199" s="3" t="s">
        <v>1054</v>
      </c>
      <c r="O199" s="90"/>
      <c r="P199" s="90"/>
      <c r="Q199" s="3"/>
      <c r="R199" s="3"/>
      <c r="S199" s="9">
        <f t="shared" si="6"/>
        <v>303.60000000000002</v>
      </c>
      <c r="T199" s="6"/>
      <c r="U199" s="27">
        <f t="shared" si="7"/>
        <v>0</v>
      </c>
    </row>
    <row r="200" spans="1:21" ht="15.6" customHeight="1" x14ac:dyDescent="0.25">
      <c r="A200" s="78" t="s">
        <v>263</v>
      </c>
      <c r="B200" s="96">
        <v>44685</v>
      </c>
      <c r="C200" s="20" t="s">
        <v>1155</v>
      </c>
      <c r="D200" s="96">
        <v>44685</v>
      </c>
      <c r="E200" s="8" t="s">
        <v>1101</v>
      </c>
      <c r="F200" s="3" t="s">
        <v>1103</v>
      </c>
      <c r="G200" s="11" t="s">
        <v>1123</v>
      </c>
      <c r="H200" s="11">
        <v>1</v>
      </c>
      <c r="I200" s="3">
        <v>21</v>
      </c>
      <c r="J200" s="4">
        <v>21728.74</v>
      </c>
      <c r="K200" s="3" t="s">
        <v>1116</v>
      </c>
      <c r="L200" s="3"/>
      <c r="M200" s="3"/>
      <c r="N200" s="3" t="s">
        <v>1054</v>
      </c>
      <c r="O200" s="90"/>
      <c r="P200" s="90"/>
      <c r="Q200" s="3"/>
      <c r="R200" s="3"/>
      <c r="S200" s="9">
        <f t="shared" si="6"/>
        <v>21728.74</v>
      </c>
      <c r="T200" s="6"/>
      <c r="U200" s="27">
        <f t="shared" si="7"/>
        <v>0</v>
      </c>
    </row>
    <row r="201" spans="1:21" ht="15.6" customHeight="1" x14ac:dyDescent="0.25">
      <c r="A201" s="78" t="s">
        <v>264</v>
      </c>
      <c r="B201" s="96">
        <v>44685</v>
      </c>
      <c r="C201" s="20" t="s">
        <v>1293</v>
      </c>
      <c r="D201" s="96">
        <v>44685</v>
      </c>
      <c r="E201" s="3" t="s">
        <v>1096</v>
      </c>
      <c r="F201" s="3" t="s">
        <v>1103</v>
      </c>
      <c r="G201" s="11" t="s">
        <v>1123</v>
      </c>
      <c r="H201" s="11">
        <v>1</v>
      </c>
      <c r="I201" s="3" t="s">
        <v>9</v>
      </c>
      <c r="J201" s="4">
        <v>2376</v>
      </c>
      <c r="K201" s="10" t="s">
        <v>1115</v>
      </c>
      <c r="L201" s="3"/>
      <c r="M201" s="3"/>
      <c r="N201" s="3" t="s">
        <v>1054</v>
      </c>
      <c r="O201" s="90"/>
      <c r="P201" s="90"/>
      <c r="Q201" s="3"/>
      <c r="R201" s="3"/>
      <c r="S201" s="9">
        <f t="shared" si="6"/>
        <v>2376</v>
      </c>
      <c r="T201" s="6"/>
      <c r="U201" s="27">
        <f t="shared" si="7"/>
        <v>0</v>
      </c>
    </row>
    <row r="202" spans="1:21" ht="15.6" customHeight="1" x14ac:dyDescent="0.25">
      <c r="A202" s="78" t="s">
        <v>265</v>
      </c>
      <c r="B202" s="96">
        <v>44685</v>
      </c>
      <c r="C202" s="20" t="s">
        <v>718</v>
      </c>
      <c r="D202" s="96">
        <v>44685</v>
      </c>
      <c r="E202" s="11" t="s">
        <v>1095</v>
      </c>
      <c r="F202" s="11" t="s">
        <v>1105</v>
      </c>
      <c r="G202" s="11" t="s">
        <v>1122</v>
      </c>
      <c r="H202" s="11">
        <v>1</v>
      </c>
      <c r="I202" s="3" t="s">
        <v>9</v>
      </c>
      <c r="J202" s="4">
        <v>10</v>
      </c>
      <c r="K202" s="3" t="s">
        <v>1115</v>
      </c>
      <c r="L202" s="3"/>
      <c r="M202" s="3"/>
      <c r="N202" s="3" t="s">
        <v>1054</v>
      </c>
      <c r="O202" s="90"/>
      <c r="P202" s="90"/>
      <c r="Q202" s="3"/>
      <c r="R202" s="3"/>
      <c r="S202" s="9">
        <f t="shared" si="6"/>
        <v>10</v>
      </c>
      <c r="T202" s="6"/>
      <c r="U202" s="27">
        <f t="shared" si="7"/>
        <v>0</v>
      </c>
    </row>
    <row r="203" spans="1:21" ht="15.6" customHeight="1" x14ac:dyDescent="0.25">
      <c r="A203" s="78" t="s">
        <v>266</v>
      </c>
      <c r="B203" s="96">
        <v>44685</v>
      </c>
      <c r="C203" s="20" t="s">
        <v>9</v>
      </c>
      <c r="D203" s="96">
        <v>44685</v>
      </c>
      <c r="E203" s="10" t="s">
        <v>1100</v>
      </c>
      <c r="F203" s="11" t="s">
        <v>1104</v>
      </c>
      <c r="G203" s="3" t="s">
        <v>1125</v>
      </c>
      <c r="H203" s="10">
        <v>89</v>
      </c>
      <c r="I203" s="8" t="s">
        <v>1019</v>
      </c>
      <c r="J203" s="13">
        <v>65008.56</v>
      </c>
      <c r="K203" s="3" t="s">
        <v>1115</v>
      </c>
      <c r="L203" s="3"/>
      <c r="M203" s="3"/>
      <c r="N203" s="11" t="s">
        <v>1043</v>
      </c>
      <c r="O203" s="90">
        <v>44685</v>
      </c>
      <c r="P203" s="90">
        <v>44686</v>
      </c>
      <c r="Q203" s="83">
        <v>44687</v>
      </c>
      <c r="R203" s="96">
        <v>44690</v>
      </c>
      <c r="S203" s="9">
        <f t="shared" si="6"/>
        <v>65008.56</v>
      </c>
      <c r="T203" s="97">
        <v>44693</v>
      </c>
      <c r="U203" s="27">
        <f t="shared" si="7"/>
        <v>8</v>
      </c>
    </row>
    <row r="204" spans="1:21" ht="15.6" customHeight="1" x14ac:dyDescent="0.25">
      <c r="A204" s="78" t="s">
        <v>267</v>
      </c>
      <c r="B204" s="96">
        <v>44685</v>
      </c>
      <c r="C204" s="20" t="s">
        <v>1294</v>
      </c>
      <c r="D204" s="96">
        <v>44685</v>
      </c>
      <c r="E204" s="10" t="s">
        <v>1100</v>
      </c>
      <c r="F204" s="3" t="s">
        <v>1103</v>
      </c>
      <c r="G204" s="11" t="s">
        <v>1123</v>
      </c>
      <c r="H204" s="3">
        <v>2</v>
      </c>
      <c r="I204" s="38" t="s">
        <v>1070</v>
      </c>
      <c r="J204" s="13">
        <v>312062.94</v>
      </c>
      <c r="K204" s="3" t="s">
        <v>1110</v>
      </c>
      <c r="L204" s="3"/>
      <c r="M204" s="3"/>
      <c r="N204" s="11" t="s">
        <v>888</v>
      </c>
      <c r="O204" s="90">
        <v>44685</v>
      </c>
      <c r="P204" s="90">
        <v>44686</v>
      </c>
      <c r="Q204" s="83">
        <v>44687</v>
      </c>
      <c r="R204" s="96">
        <v>44690</v>
      </c>
      <c r="S204" s="9">
        <f t="shared" si="6"/>
        <v>312062.94</v>
      </c>
      <c r="T204" s="97">
        <v>44692</v>
      </c>
      <c r="U204" s="27">
        <f t="shared" si="7"/>
        <v>7</v>
      </c>
    </row>
    <row r="205" spans="1:21" ht="15.6" customHeight="1" x14ac:dyDescent="0.25">
      <c r="A205" s="51" t="s">
        <v>502</v>
      </c>
      <c r="B205" s="66">
        <v>44574</v>
      </c>
      <c r="C205" s="21" t="s">
        <v>1295</v>
      </c>
      <c r="D205" s="66">
        <v>44574</v>
      </c>
      <c r="E205" s="11" t="s">
        <v>1095</v>
      </c>
      <c r="F205" s="11" t="s">
        <v>1104</v>
      </c>
      <c r="G205" s="3" t="s">
        <v>1125</v>
      </c>
      <c r="H205" s="11">
        <v>1</v>
      </c>
      <c r="I205" s="11" t="s">
        <v>9</v>
      </c>
      <c r="J205" s="13">
        <v>1080.22</v>
      </c>
      <c r="K205" s="11" t="s">
        <v>1109</v>
      </c>
      <c r="L205" s="11"/>
      <c r="M205" s="15"/>
      <c r="N205" s="11" t="s">
        <v>1127</v>
      </c>
      <c r="O205" s="87">
        <v>44585</v>
      </c>
      <c r="P205" s="87">
        <v>44585</v>
      </c>
      <c r="Q205" s="66">
        <v>44585</v>
      </c>
      <c r="R205" s="66">
        <v>44585</v>
      </c>
      <c r="S205" s="9">
        <f t="shared" si="6"/>
        <v>1080.22</v>
      </c>
      <c r="T205" s="68">
        <v>44587</v>
      </c>
      <c r="U205" s="27">
        <f t="shared" si="7"/>
        <v>2</v>
      </c>
    </row>
    <row r="206" spans="1:21" ht="15.6" customHeight="1" x14ac:dyDescent="0.25">
      <c r="A206" s="80" t="s">
        <v>268</v>
      </c>
      <c r="B206" s="96">
        <v>44685</v>
      </c>
      <c r="C206" s="20" t="s">
        <v>1296</v>
      </c>
      <c r="D206" s="96">
        <v>44685</v>
      </c>
      <c r="E206" s="10" t="s">
        <v>1100</v>
      </c>
      <c r="F206" s="11" t="s">
        <v>1106</v>
      </c>
      <c r="G206" s="11" t="s">
        <v>1124</v>
      </c>
      <c r="H206" s="11">
        <v>1</v>
      </c>
      <c r="I206" s="3" t="s">
        <v>9</v>
      </c>
      <c r="J206" s="9">
        <v>15607.46</v>
      </c>
      <c r="K206" s="3" t="s">
        <v>1115</v>
      </c>
      <c r="L206" s="3"/>
      <c r="M206" s="3"/>
      <c r="N206" s="3" t="s">
        <v>1054</v>
      </c>
      <c r="O206" s="90"/>
      <c r="P206" s="90"/>
      <c r="Q206" s="3"/>
      <c r="R206" s="3"/>
      <c r="S206" s="9">
        <f t="shared" si="6"/>
        <v>15607.46</v>
      </c>
      <c r="T206" s="6"/>
      <c r="U206" s="27">
        <f t="shared" si="7"/>
        <v>0</v>
      </c>
    </row>
    <row r="207" spans="1:21" ht="15.6" customHeight="1" x14ac:dyDescent="0.25">
      <c r="A207" s="78" t="s">
        <v>269</v>
      </c>
      <c r="B207" s="96">
        <v>44685</v>
      </c>
      <c r="C207" s="20" t="s">
        <v>1297</v>
      </c>
      <c r="D207" s="96">
        <v>44685</v>
      </c>
      <c r="E207" s="10" t="s">
        <v>1100</v>
      </c>
      <c r="F207" s="11" t="s">
        <v>1105</v>
      </c>
      <c r="G207" s="11" t="s">
        <v>1122</v>
      </c>
      <c r="H207" s="11">
        <v>1</v>
      </c>
      <c r="I207" s="3" t="s">
        <v>9</v>
      </c>
      <c r="J207" s="13">
        <v>11340</v>
      </c>
      <c r="K207" s="3" t="s">
        <v>1110</v>
      </c>
      <c r="L207" s="3"/>
      <c r="M207" s="3"/>
      <c r="N207" s="11" t="s">
        <v>888</v>
      </c>
      <c r="O207" s="90">
        <v>44685</v>
      </c>
      <c r="P207" s="90">
        <v>44686</v>
      </c>
      <c r="Q207" s="83">
        <v>44687</v>
      </c>
      <c r="R207" s="96">
        <v>44690</v>
      </c>
      <c r="S207" s="9">
        <f t="shared" si="6"/>
        <v>11340</v>
      </c>
      <c r="T207" s="97">
        <v>44693</v>
      </c>
      <c r="U207" s="27">
        <f t="shared" si="7"/>
        <v>8</v>
      </c>
    </row>
    <row r="208" spans="1:21" ht="15.6" customHeight="1" x14ac:dyDescent="0.25">
      <c r="A208" s="78" t="s">
        <v>270</v>
      </c>
      <c r="B208" s="96">
        <v>44685</v>
      </c>
      <c r="C208" s="20" t="s">
        <v>1298</v>
      </c>
      <c r="D208" s="96">
        <v>44685</v>
      </c>
      <c r="E208" s="11" t="s">
        <v>1097</v>
      </c>
      <c r="F208" s="3" t="s">
        <v>1103</v>
      </c>
      <c r="G208" s="11" t="s">
        <v>1123</v>
      </c>
      <c r="H208" s="11">
        <v>1</v>
      </c>
      <c r="I208" s="3" t="s">
        <v>9</v>
      </c>
      <c r="J208" s="13">
        <v>1212470.04</v>
      </c>
      <c r="K208" s="3" t="s">
        <v>1113</v>
      </c>
      <c r="L208" s="3"/>
      <c r="M208" s="3"/>
      <c r="N208" s="3" t="s">
        <v>1054</v>
      </c>
      <c r="O208" s="90"/>
      <c r="P208" s="90"/>
      <c r="Q208" s="3"/>
      <c r="R208" s="3"/>
      <c r="S208" s="9">
        <f t="shared" si="6"/>
        <v>1212470.04</v>
      </c>
      <c r="T208" s="6"/>
      <c r="U208" s="27">
        <f t="shared" si="7"/>
        <v>0</v>
      </c>
    </row>
    <row r="209" spans="1:21" ht="15.6" customHeight="1" x14ac:dyDescent="0.25">
      <c r="A209" s="95" t="s">
        <v>271</v>
      </c>
      <c r="B209" s="96">
        <v>44687</v>
      </c>
      <c r="C209" s="20">
        <v>99555458</v>
      </c>
      <c r="D209" s="96">
        <v>44687</v>
      </c>
      <c r="E209" s="8" t="s">
        <v>1101</v>
      </c>
      <c r="F209" s="3" t="s">
        <v>1103</v>
      </c>
      <c r="G209" s="11" t="s">
        <v>1123</v>
      </c>
      <c r="H209" s="3">
        <v>5</v>
      </c>
      <c r="I209" s="3" t="s">
        <v>288</v>
      </c>
      <c r="J209" s="13">
        <v>301247.24</v>
      </c>
      <c r="K209" s="3" t="s">
        <v>1115</v>
      </c>
      <c r="L209" s="3"/>
      <c r="M209" s="3"/>
      <c r="N209" s="11" t="s">
        <v>1043</v>
      </c>
      <c r="O209" s="90">
        <v>44687</v>
      </c>
      <c r="P209" s="90">
        <v>44692</v>
      </c>
      <c r="Q209" s="96">
        <v>44693</v>
      </c>
      <c r="R209" s="96">
        <v>44697</v>
      </c>
      <c r="S209" s="9">
        <f t="shared" si="6"/>
        <v>301247.24</v>
      </c>
      <c r="T209" s="6"/>
      <c r="U209" s="27">
        <f t="shared" si="7"/>
        <v>0</v>
      </c>
    </row>
    <row r="210" spans="1:21" ht="15.6" customHeight="1" x14ac:dyDescent="0.25">
      <c r="A210" s="78" t="s">
        <v>271</v>
      </c>
      <c r="B210" s="96">
        <v>44685</v>
      </c>
      <c r="C210" s="20" t="s">
        <v>1299</v>
      </c>
      <c r="D210" s="96">
        <v>44685</v>
      </c>
      <c r="E210" s="11" t="s">
        <v>1097</v>
      </c>
      <c r="F210" s="11" t="s">
        <v>1104</v>
      </c>
      <c r="G210" s="3" t="s">
        <v>1125</v>
      </c>
      <c r="H210" s="3">
        <v>17</v>
      </c>
      <c r="I210" s="3" t="s">
        <v>24</v>
      </c>
      <c r="J210" s="13">
        <v>2150.7800000000002</v>
      </c>
      <c r="K210" s="3" t="s">
        <v>1113</v>
      </c>
      <c r="L210" s="3"/>
      <c r="M210" s="3"/>
      <c r="N210" s="11" t="s">
        <v>886</v>
      </c>
      <c r="O210" s="90">
        <v>44685</v>
      </c>
      <c r="P210" s="90">
        <v>44692</v>
      </c>
      <c r="Q210" s="96">
        <v>44693</v>
      </c>
      <c r="R210" s="96">
        <v>44697</v>
      </c>
      <c r="S210" s="9">
        <f t="shared" si="6"/>
        <v>2150.7800000000002</v>
      </c>
      <c r="T210" s="6"/>
      <c r="U210" s="27">
        <f t="shared" si="7"/>
        <v>0</v>
      </c>
    </row>
    <row r="211" spans="1:21" ht="15.6" customHeight="1" x14ac:dyDescent="0.25">
      <c r="A211" s="78" t="s">
        <v>272</v>
      </c>
      <c r="B211" s="96">
        <v>44685</v>
      </c>
      <c r="C211" s="20" t="s">
        <v>1300</v>
      </c>
      <c r="D211" s="96">
        <v>44685</v>
      </c>
      <c r="E211" s="11" t="s">
        <v>1095</v>
      </c>
      <c r="F211" s="11" t="s">
        <v>1105</v>
      </c>
      <c r="G211" s="11" t="s">
        <v>1122</v>
      </c>
      <c r="H211" s="11">
        <v>1</v>
      </c>
      <c r="I211" s="3" t="s">
        <v>9</v>
      </c>
      <c r="J211" s="13">
        <v>24142.32</v>
      </c>
      <c r="K211" s="3" t="s">
        <v>1119</v>
      </c>
      <c r="L211" s="3"/>
      <c r="M211" s="3"/>
      <c r="N211" s="3" t="s">
        <v>1054</v>
      </c>
      <c r="O211" s="90"/>
      <c r="P211" s="90"/>
      <c r="Q211" s="3"/>
      <c r="R211" s="3"/>
      <c r="S211" s="9">
        <f t="shared" si="6"/>
        <v>24142.32</v>
      </c>
      <c r="T211" s="6"/>
      <c r="U211" s="27">
        <f t="shared" si="7"/>
        <v>0</v>
      </c>
    </row>
    <row r="212" spans="1:21" ht="15.6" customHeight="1" x14ac:dyDescent="0.25">
      <c r="A212" s="80" t="s">
        <v>273</v>
      </c>
      <c r="B212" s="96">
        <v>44685</v>
      </c>
      <c r="C212" s="20">
        <v>1599555859</v>
      </c>
      <c r="D212" s="96">
        <v>44685</v>
      </c>
      <c r="E212" s="11" t="s">
        <v>1094</v>
      </c>
      <c r="F212" s="11" t="s">
        <v>1102</v>
      </c>
      <c r="G212" s="11" t="s">
        <v>1122</v>
      </c>
      <c r="H212" s="11">
        <v>1</v>
      </c>
      <c r="I212" s="3" t="s">
        <v>9</v>
      </c>
      <c r="J212" s="13">
        <v>6240</v>
      </c>
      <c r="K212" s="3" t="s">
        <v>1113</v>
      </c>
      <c r="L212" s="3"/>
      <c r="M212" s="3"/>
      <c r="N212" s="3" t="s">
        <v>1054</v>
      </c>
      <c r="O212" s="90"/>
      <c r="P212" s="90"/>
      <c r="Q212" s="3"/>
      <c r="R212" s="3"/>
      <c r="S212" s="9">
        <f t="shared" si="6"/>
        <v>6240</v>
      </c>
      <c r="T212" s="6"/>
      <c r="U212" s="27">
        <f t="shared" si="7"/>
        <v>0</v>
      </c>
    </row>
    <row r="213" spans="1:21" ht="15.6" customHeight="1" x14ac:dyDescent="0.25">
      <c r="A213" s="78" t="s">
        <v>274</v>
      </c>
      <c r="B213" s="96">
        <v>44685</v>
      </c>
      <c r="C213" s="20">
        <v>1599555857</v>
      </c>
      <c r="D213" s="96">
        <v>44685</v>
      </c>
      <c r="E213" s="11" t="s">
        <v>1094</v>
      </c>
      <c r="F213" s="3" t="s">
        <v>1103</v>
      </c>
      <c r="G213" s="11" t="s">
        <v>1123</v>
      </c>
      <c r="H213" s="11">
        <v>1</v>
      </c>
      <c r="I213" s="3" t="s">
        <v>9</v>
      </c>
      <c r="J213" s="4">
        <v>1</v>
      </c>
      <c r="K213" s="3" t="s">
        <v>1113</v>
      </c>
      <c r="L213" s="3"/>
      <c r="M213" s="3"/>
      <c r="N213" s="3" t="s">
        <v>1054</v>
      </c>
      <c r="O213" s="90"/>
      <c r="P213" s="90"/>
      <c r="Q213" s="3"/>
      <c r="R213" s="3"/>
      <c r="S213" s="9">
        <f t="shared" si="6"/>
        <v>1</v>
      </c>
      <c r="T213" s="6"/>
      <c r="U213" s="27">
        <f t="shared" si="7"/>
        <v>0</v>
      </c>
    </row>
    <row r="214" spans="1:21" ht="15.6" customHeight="1" x14ac:dyDescent="0.25">
      <c r="A214" s="78" t="s">
        <v>275</v>
      </c>
      <c r="B214" s="96">
        <v>44685</v>
      </c>
      <c r="C214" s="20">
        <v>1599555858</v>
      </c>
      <c r="D214" s="96">
        <v>44685</v>
      </c>
      <c r="E214" s="11" t="s">
        <v>1094</v>
      </c>
      <c r="F214" s="11" t="s">
        <v>1102</v>
      </c>
      <c r="G214" s="11" t="s">
        <v>1122</v>
      </c>
      <c r="H214" s="11">
        <v>1</v>
      </c>
      <c r="I214" s="3" t="s">
        <v>9</v>
      </c>
      <c r="J214" s="4">
        <v>2</v>
      </c>
      <c r="K214" s="3" t="s">
        <v>1113</v>
      </c>
      <c r="L214" s="3"/>
      <c r="M214" s="3"/>
      <c r="N214" s="3" t="s">
        <v>1054</v>
      </c>
      <c r="O214" s="90"/>
      <c r="P214" s="90"/>
      <c r="Q214" s="3"/>
      <c r="R214" s="3"/>
      <c r="S214" s="9">
        <f t="shared" si="6"/>
        <v>2</v>
      </c>
      <c r="T214" s="6"/>
      <c r="U214" s="27">
        <f t="shared" si="7"/>
        <v>0</v>
      </c>
    </row>
    <row r="215" spans="1:21" ht="15.6" customHeight="1" x14ac:dyDescent="0.25">
      <c r="A215" s="78" t="s">
        <v>276</v>
      </c>
      <c r="B215" s="96">
        <v>44686</v>
      </c>
      <c r="C215" s="20" t="s">
        <v>1301</v>
      </c>
      <c r="D215" s="96">
        <v>44686</v>
      </c>
      <c r="E215" s="11" t="s">
        <v>1098</v>
      </c>
      <c r="F215" s="3" t="s">
        <v>1103</v>
      </c>
      <c r="G215" s="11" t="s">
        <v>1123</v>
      </c>
      <c r="H215" s="11">
        <v>1</v>
      </c>
      <c r="I215" s="10" t="s">
        <v>9</v>
      </c>
      <c r="J215" s="4">
        <v>3</v>
      </c>
      <c r="K215" s="10" t="s">
        <v>1113</v>
      </c>
      <c r="L215" s="3"/>
      <c r="M215" s="3"/>
      <c r="N215" s="11" t="s">
        <v>886</v>
      </c>
      <c r="O215" s="90">
        <v>44690</v>
      </c>
      <c r="P215" s="90">
        <v>44693</v>
      </c>
      <c r="Q215" s="3"/>
      <c r="R215" s="3"/>
      <c r="S215" s="9">
        <f t="shared" si="6"/>
        <v>3</v>
      </c>
      <c r="T215" s="6"/>
      <c r="U215" s="27">
        <f t="shared" si="7"/>
        <v>0</v>
      </c>
    </row>
    <row r="216" spans="1:21" ht="15.6" customHeight="1" x14ac:dyDescent="0.25">
      <c r="A216" s="78" t="s">
        <v>277</v>
      </c>
      <c r="B216" s="96">
        <v>44686</v>
      </c>
      <c r="C216" s="20" t="s">
        <v>1302</v>
      </c>
      <c r="D216" s="96">
        <v>44686</v>
      </c>
      <c r="E216" s="3" t="s">
        <v>1096</v>
      </c>
      <c r="F216" s="11" t="s">
        <v>1105</v>
      </c>
      <c r="G216" s="11" t="s">
        <v>1122</v>
      </c>
      <c r="H216" s="11">
        <v>1</v>
      </c>
      <c r="I216" s="3"/>
      <c r="J216" s="4">
        <v>19720.38</v>
      </c>
      <c r="K216" s="3" t="s">
        <v>1110</v>
      </c>
      <c r="L216" s="3"/>
      <c r="M216" s="3"/>
      <c r="N216" s="3" t="s">
        <v>1054</v>
      </c>
      <c r="O216" s="90"/>
      <c r="P216" s="90"/>
      <c r="Q216" s="3"/>
      <c r="R216" s="3"/>
      <c r="S216" s="9">
        <f t="shared" si="6"/>
        <v>19720.38</v>
      </c>
      <c r="T216" s="6"/>
      <c r="U216" s="27">
        <f t="shared" si="7"/>
        <v>0</v>
      </c>
    </row>
    <row r="217" spans="1:21" ht="15.6" customHeight="1" x14ac:dyDescent="0.25">
      <c r="A217" s="80" t="s">
        <v>278</v>
      </c>
      <c r="B217" s="96">
        <v>44686</v>
      </c>
      <c r="C217" s="20" t="s">
        <v>1303</v>
      </c>
      <c r="D217" s="96">
        <v>44686</v>
      </c>
      <c r="E217" s="11" t="s">
        <v>1098</v>
      </c>
      <c r="F217" s="11" t="s">
        <v>1105</v>
      </c>
      <c r="G217" s="11" t="s">
        <v>1122</v>
      </c>
      <c r="H217" s="3">
        <v>28</v>
      </c>
      <c r="I217" s="3" t="s">
        <v>42</v>
      </c>
      <c r="J217" s="4">
        <v>317.76</v>
      </c>
      <c r="K217" s="3" t="s">
        <v>1110</v>
      </c>
      <c r="L217" s="3"/>
      <c r="M217" s="3"/>
      <c r="N217" s="3" t="s">
        <v>1054</v>
      </c>
      <c r="O217" s="90"/>
      <c r="P217" s="90"/>
      <c r="Q217" s="3"/>
      <c r="R217" s="3"/>
      <c r="S217" s="9">
        <f t="shared" si="6"/>
        <v>317.76</v>
      </c>
      <c r="T217" s="6"/>
      <c r="U217" s="27">
        <f t="shared" si="7"/>
        <v>0</v>
      </c>
    </row>
    <row r="218" spans="1:21" ht="15.6" customHeight="1" x14ac:dyDescent="0.25">
      <c r="A218" s="78" t="s">
        <v>279</v>
      </c>
      <c r="B218" s="96">
        <v>44686</v>
      </c>
      <c r="C218" s="20" t="s">
        <v>1304</v>
      </c>
      <c r="D218" s="96">
        <v>44686</v>
      </c>
      <c r="E218" s="11" t="s">
        <v>1097</v>
      </c>
      <c r="F218" s="3" t="s">
        <v>1103</v>
      </c>
      <c r="G218" s="11" t="s">
        <v>1123</v>
      </c>
      <c r="H218" s="3">
        <v>14</v>
      </c>
      <c r="I218" s="3" t="s">
        <v>985</v>
      </c>
      <c r="J218" s="4">
        <v>7711.2</v>
      </c>
      <c r="K218" s="3" t="s">
        <v>1113</v>
      </c>
      <c r="L218" s="3"/>
      <c r="M218" s="3"/>
      <c r="N218" s="3" t="s">
        <v>997</v>
      </c>
      <c r="O218" s="90">
        <v>44681</v>
      </c>
      <c r="P218" s="90">
        <v>44692</v>
      </c>
      <c r="Q218" s="96">
        <v>44692</v>
      </c>
      <c r="R218" s="96">
        <v>44697</v>
      </c>
      <c r="S218" s="9">
        <f t="shared" si="6"/>
        <v>7711.2</v>
      </c>
      <c r="T218" s="6"/>
      <c r="U218" s="27">
        <f t="shared" si="7"/>
        <v>0</v>
      </c>
    </row>
    <row r="219" spans="1:21" ht="15.6" customHeight="1" x14ac:dyDescent="0.25">
      <c r="A219" s="78" t="s">
        <v>280</v>
      </c>
      <c r="B219" s="96">
        <v>44686</v>
      </c>
      <c r="C219" s="20" t="s">
        <v>1305</v>
      </c>
      <c r="D219" s="96">
        <v>44686</v>
      </c>
      <c r="E219" s="11" t="s">
        <v>1097</v>
      </c>
      <c r="F219" s="11" t="s">
        <v>1105</v>
      </c>
      <c r="G219" s="11" t="s">
        <v>1122</v>
      </c>
      <c r="H219" s="11">
        <v>1</v>
      </c>
      <c r="I219" s="3" t="s">
        <v>9</v>
      </c>
      <c r="J219" s="4">
        <v>2316</v>
      </c>
      <c r="K219" s="3" t="s">
        <v>1118</v>
      </c>
      <c r="L219" s="3"/>
      <c r="M219" s="3"/>
      <c r="N219" s="3" t="s">
        <v>1054</v>
      </c>
      <c r="O219" s="90"/>
      <c r="P219" s="90"/>
      <c r="Q219" s="3"/>
      <c r="R219" s="3"/>
      <c r="S219" s="9">
        <f t="shared" si="6"/>
        <v>2316</v>
      </c>
      <c r="T219" s="6"/>
      <c r="U219" s="27">
        <f t="shared" si="7"/>
        <v>0</v>
      </c>
    </row>
    <row r="220" spans="1:21" ht="15.6" customHeight="1" x14ac:dyDescent="0.25">
      <c r="A220" s="80" t="s">
        <v>281</v>
      </c>
      <c r="B220" s="96">
        <v>44686</v>
      </c>
      <c r="C220" s="20" t="s">
        <v>1306</v>
      </c>
      <c r="D220" s="96">
        <v>44686</v>
      </c>
      <c r="E220" s="11" t="s">
        <v>1097</v>
      </c>
      <c r="F220" s="11" t="s">
        <v>1106</v>
      </c>
      <c r="G220" s="11" t="s">
        <v>1124</v>
      </c>
      <c r="H220" s="11">
        <v>1</v>
      </c>
      <c r="I220" s="3" t="s">
        <v>9</v>
      </c>
      <c r="J220" s="4">
        <v>5400</v>
      </c>
      <c r="K220" s="3" t="s">
        <v>1111</v>
      </c>
      <c r="L220" s="3"/>
      <c r="M220" s="3"/>
      <c r="N220" s="3" t="s">
        <v>1054</v>
      </c>
      <c r="O220" s="90"/>
      <c r="P220" s="90"/>
      <c r="Q220" s="3"/>
      <c r="R220" s="3"/>
      <c r="S220" s="9">
        <f t="shared" si="6"/>
        <v>5400</v>
      </c>
      <c r="T220" s="6"/>
      <c r="U220" s="27">
        <f t="shared" si="7"/>
        <v>0</v>
      </c>
    </row>
    <row r="221" spans="1:21" ht="15.6" customHeight="1" x14ac:dyDescent="0.25">
      <c r="A221" s="78" t="s">
        <v>282</v>
      </c>
      <c r="B221" s="96">
        <v>44686</v>
      </c>
      <c r="C221" s="20" t="s">
        <v>1307</v>
      </c>
      <c r="D221" s="96">
        <v>44686</v>
      </c>
      <c r="E221" s="11" t="s">
        <v>1097</v>
      </c>
      <c r="F221" s="11" t="s">
        <v>1106</v>
      </c>
      <c r="G221" s="11" t="s">
        <v>1124</v>
      </c>
      <c r="H221" s="11">
        <v>1</v>
      </c>
      <c r="I221" s="3" t="s">
        <v>9</v>
      </c>
      <c r="J221" s="4">
        <v>38427.96</v>
      </c>
      <c r="K221" s="3" t="s">
        <v>1111</v>
      </c>
      <c r="L221" s="3"/>
      <c r="M221" s="3"/>
      <c r="N221" s="3" t="s">
        <v>1054</v>
      </c>
      <c r="O221" s="90"/>
      <c r="P221" s="90"/>
      <c r="Q221" s="3"/>
      <c r="R221" s="3"/>
      <c r="S221" s="9">
        <f t="shared" si="6"/>
        <v>38427.96</v>
      </c>
      <c r="T221" s="6"/>
      <c r="U221" s="27">
        <f t="shared" si="7"/>
        <v>0</v>
      </c>
    </row>
    <row r="222" spans="1:21" ht="15.6" customHeight="1" x14ac:dyDescent="0.25">
      <c r="A222" s="50" t="s">
        <v>503</v>
      </c>
      <c r="B222" s="79">
        <v>44574</v>
      </c>
      <c r="C222" s="22" t="s">
        <v>1308</v>
      </c>
      <c r="D222" s="79">
        <v>44574</v>
      </c>
      <c r="E222" s="8" t="s">
        <v>1101</v>
      </c>
      <c r="F222" s="11" t="s">
        <v>1102</v>
      </c>
      <c r="G222" s="11" t="s">
        <v>1122</v>
      </c>
      <c r="H222" s="11">
        <v>1</v>
      </c>
      <c r="I222" s="8" t="s">
        <v>9</v>
      </c>
      <c r="J222" s="4">
        <v>29047.74</v>
      </c>
      <c r="K222" s="8" t="s">
        <v>1111</v>
      </c>
      <c r="L222" s="8"/>
      <c r="M222" s="8"/>
      <c r="N222" s="10" t="s">
        <v>12</v>
      </c>
      <c r="O222" s="88">
        <v>44574</v>
      </c>
      <c r="P222" s="88">
        <v>44608</v>
      </c>
      <c r="Q222" s="79">
        <v>44608</v>
      </c>
      <c r="R222" s="79">
        <v>44608</v>
      </c>
      <c r="S222" s="9">
        <f t="shared" si="6"/>
        <v>29047.74</v>
      </c>
      <c r="T222" s="32"/>
      <c r="U222" s="27">
        <f t="shared" si="7"/>
        <v>0</v>
      </c>
    </row>
    <row r="223" spans="1:21" ht="15.6" customHeight="1" x14ac:dyDescent="0.25">
      <c r="A223" s="78" t="s">
        <v>291</v>
      </c>
      <c r="B223" s="96">
        <v>44686</v>
      </c>
      <c r="C223" s="20" t="s">
        <v>1309</v>
      </c>
      <c r="D223" s="96">
        <v>44686</v>
      </c>
      <c r="E223" s="11" t="s">
        <v>1095</v>
      </c>
      <c r="F223" s="11" t="s">
        <v>1104</v>
      </c>
      <c r="G223" s="3" t="s">
        <v>1125</v>
      </c>
      <c r="H223" s="11">
        <v>1</v>
      </c>
      <c r="I223" s="3" t="s">
        <v>9</v>
      </c>
      <c r="J223" s="4">
        <v>15220.61</v>
      </c>
      <c r="K223" s="3" t="s">
        <v>1109</v>
      </c>
      <c r="L223" s="3"/>
      <c r="M223" s="3"/>
      <c r="N223" s="11" t="s">
        <v>1127</v>
      </c>
      <c r="O223" s="90">
        <v>44687</v>
      </c>
      <c r="P223" s="90">
        <v>44687</v>
      </c>
      <c r="Q223" s="83">
        <v>44687</v>
      </c>
      <c r="R223" s="96">
        <v>44690</v>
      </c>
      <c r="S223" s="9">
        <f t="shared" si="6"/>
        <v>15220.61</v>
      </c>
      <c r="T223" s="97">
        <v>44692</v>
      </c>
      <c r="U223" s="27">
        <f t="shared" si="7"/>
        <v>5</v>
      </c>
    </row>
    <row r="224" spans="1:21" ht="15.6" customHeight="1" x14ac:dyDescent="0.25">
      <c r="A224" s="78" t="s">
        <v>292</v>
      </c>
      <c r="B224" s="96">
        <v>44686</v>
      </c>
      <c r="C224" s="99" t="s">
        <v>1310</v>
      </c>
      <c r="D224" s="96">
        <v>44686</v>
      </c>
      <c r="E224" s="10" t="s">
        <v>1100</v>
      </c>
      <c r="F224" s="11" t="s">
        <v>1106</v>
      </c>
      <c r="G224" s="11" t="s">
        <v>1124</v>
      </c>
      <c r="H224" s="11">
        <v>1</v>
      </c>
      <c r="I224" s="3" t="s">
        <v>9</v>
      </c>
      <c r="J224" s="4">
        <v>147718.49</v>
      </c>
      <c r="K224" s="3" t="s">
        <v>1115</v>
      </c>
      <c r="L224" s="3"/>
      <c r="M224" s="3"/>
      <c r="N224" s="3" t="s">
        <v>1054</v>
      </c>
      <c r="O224" s="90"/>
      <c r="P224" s="90"/>
      <c r="Q224" s="3"/>
      <c r="R224" s="3"/>
      <c r="S224" s="9">
        <f t="shared" si="6"/>
        <v>147718.49</v>
      </c>
      <c r="T224" s="6"/>
      <c r="U224" s="27">
        <f t="shared" si="7"/>
        <v>0</v>
      </c>
    </row>
    <row r="225" spans="1:21" ht="15.6" customHeight="1" x14ac:dyDescent="0.25">
      <c r="A225" s="78" t="s">
        <v>293</v>
      </c>
      <c r="B225" s="96">
        <v>44686</v>
      </c>
      <c r="C225" s="20" t="s">
        <v>1311</v>
      </c>
      <c r="D225" s="96">
        <v>44686</v>
      </c>
      <c r="E225" s="11" t="s">
        <v>1097</v>
      </c>
      <c r="F225" s="11" t="s">
        <v>1105</v>
      </c>
      <c r="G225" s="11" t="s">
        <v>1122</v>
      </c>
      <c r="H225" s="11">
        <v>1</v>
      </c>
      <c r="I225" s="3" t="s">
        <v>9</v>
      </c>
      <c r="J225" s="13">
        <v>216.19</v>
      </c>
      <c r="K225" s="3" t="s">
        <v>1118</v>
      </c>
      <c r="L225" s="3"/>
      <c r="M225" s="3"/>
      <c r="N225" s="3" t="s">
        <v>1054</v>
      </c>
      <c r="O225" s="90"/>
      <c r="P225" s="90"/>
      <c r="Q225" s="3"/>
      <c r="R225" s="3"/>
      <c r="S225" s="9">
        <f t="shared" si="6"/>
        <v>216.19</v>
      </c>
      <c r="T225" s="6"/>
      <c r="U225" s="27">
        <f t="shared" si="7"/>
        <v>0</v>
      </c>
    </row>
    <row r="226" spans="1:21" ht="15.6" customHeight="1" x14ac:dyDescent="0.25">
      <c r="A226" s="78" t="s">
        <v>294</v>
      </c>
      <c r="B226" s="96">
        <v>44686</v>
      </c>
      <c r="C226" s="20" t="s">
        <v>64</v>
      </c>
      <c r="D226" s="96">
        <v>44686</v>
      </c>
      <c r="E226" s="10" t="s">
        <v>1100</v>
      </c>
      <c r="F226" s="3" t="s">
        <v>1103</v>
      </c>
      <c r="G226" s="11" t="s">
        <v>1123</v>
      </c>
      <c r="H226" s="3">
        <v>3</v>
      </c>
      <c r="I226" s="3" t="s">
        <v>1071</v>
      </c>
      <c r="J226" s="4">
        <v>3708</v>
      </c>
      <c r="K226" s="3" t="s">
        <v>1113</v>
      </c>
      <c r="L226" s="3"/>
      <c r="M226" s="3"/>
      <c r="N226" s="3" t="s">
        <v>1054</v>
      </c>
      <c r="O226" s="90"/>
      <c r="P226" s="90"/>
      <c r="Q226" s="3"/>
      <c r="R226" s="3"/>
      <c r="S226" s="9">
        <f t="shared" si="6"/>
        <v>3708</v>
      </c>
      <c r="T226" s="6"/>
      <c r="U226" s="27">
        <f t="shared" si="7"/>
        <v>0</v>
      </c>
    </row>
    <row r="227" spans="1:21" ht="15.6" customHeight="1" x14ac:dyDescent="0.25">
      <c r="A227" s="78" t="s">
        <v>295</v>
      </c>
      <c r="B227" s="96">
        <v>44687</v>
      </c>
      <c r="C227" s="20" t="s">
        <v>1312</v>
      </c>
      <c r="D227" s="96">
        <v>44687</v>
      </c>
      <c r="E227" s="10" t="s">
        <v>1100</v>
      </c>
      <c r="F227" s="11" t="s">
        <v>1106</v>
      </c>
      <c r="G227" s="11" t="s">
        <v>1124</v>
      </c>
      <c r="H227" s="11">
        <v>1</v>
      </c>
      <c r="I227" s="3" t="s">
        <v>9</v>
      </c>
      <c r="J227" s="4">
        <v>10991.37</v>
      </c>
      <c r="K227" s="3" t="s">
        <v>1119</v>
      </c>
      <c r="L227" s="3"/>
      <c r="M227" s="3"/>
      <c r="N227" s="3" t="s">
        <v>1054</v>
      </c>
      <c r="O227" s="90">
        <v>44691</v>
      </c>
      <c r="P227" s="90">
        <v>44693</v>
      </c>
      <c r="Q227" s="3"/>
      <c r="R227" s="3"/>
      <c r="S227" s="9">
        <f t="shared" si="6"/>
        <v>10991.37</v>
      </c>
      <c r="T227" s="6"/>
      <c r="U227" s="27">
        <f t="shared" si="7"/>
        <v>0</v>
      </c>
    </row>
    <row r="228" spans="1:21" ht="15.6" customHeight="1" x14ac:dyDescent="0.25">
      <c r="A228" s="78" t="s">
        <v>296</v>
      </c>
      <c r="B228" s="96">
        <v>44687</v>
      </c>
      <c r="C228" s="20" t="s">
        <v>1313</v>
      </c>
      <c r="D228" s="96">
        <v>44687</v>
      </c>
      <c r="E228" s="10" t="s">
        <v>1100</v>
      </c>
      <c r="F228" s="11" t="s">
        <v>1105</v>
      </c>
      <c r="G228" s="11" t="s">
        <v>1122</v>
      </c>
      <c r="H228" s="11">
        <v>1</v>
      </c>
      <c r="I228" s="3" t="s">
        <v>9</v>
      </c>
      <c r="J228" s="4">
        <v>1412.54</v>
      </c>
      <c r="K228" s="3" t="s">
        <v>1110</v>
      </c>
      <c r="L228" s="3"/>
      <c r="M228" s="3"/>
      <c r="N228" s="11" t="s">
        <v>888</v>
      </c>
      <c r="O228" s="90">
        <v>44690</v>
      </c>
      <c r="P228" s="90">
        <v>44693</v>
      </c>
      <c r="Q228" s="3"/>
      <c r="R228" s="3"/>
      <c r="S228" s="9">
        <f t="shared" si="6"/>
        <v>1412.54</v>
      </c>
      <c r="T228" s="6"/>
      <c r="U228" s="27">
        <f t="shared" si="7"/>
        <v>0</v>
      </c>
    </row>
    <row r="229" spans="1:21" ht="15.6" customHeight="1" x14ac:dyDescent="0.25">
      <c r="A229" s="80" t="s">
        <v>297</v>
      </c>
      <c r="B229" s="96">
        <v>44687</v>
      </c>
      <c r="C229" s="20" t="s">
        <v>1314</v>
      </c>
      <c r="D229" s="96">
        <v>44687</v>
      </c>
      <c r="E229" s="10" t="s">
        <v>1100</v>
      </c>
      <c r="F229" s="11" t="s">
        <v>1102</v>
      </c>
      <c r="G229" s="11" t="s">
        <v>1122</v>
      </c>
      <c r="H229" s="11">
        <v>1</v>
      </c>
      <c r="I229" s="3" t="s">
        <v>9</v>
      </c>
      <c r="J229" s="4">
        <v>6664</v>
      </c>
      <c r="K229" s="3" t="s">
        <v>1110</v>
      </c>
      <c r="L229" s="3"/>
      <c r="M229" s="3"/>
      <c r="N229" s="11" t="s">
        <v>888</v>
      </c>
      <c r="O229" s="90">
        <v>44690</v>
      </c>
      <c r="P229" s="90">
        <v>44693</v>
      </c>
      <c r="Q229" s="3"/>
      <c r="R229" s="3"/>
      <c r="S229" s="9">
        <f t="shared" si="6"/>
        <v>6664</v>
      </c>
      <c r="T229" s="6"/>
      <c r="U229" s="27">
        <f t="shared" si="7"/>
        <v>0</v>
      </c>
    </row>
    <row r="230" spans="1:21" ht="15.6" customHeight="1" x14ac:dyDescent="0.25">
      <c r="A230" s="78" t="s">
        <v>298</v>
      </c>
      <c r="B230" s="96">
        <v>44687</v>
      </c>
      <c r="C230" s="20" t="s">
        <v>1315</v>
      </c>
      <c r="D230" s="96">
        <v>44687</v>
      </c>
      <c r="E230" s="10" t="s">
        <v>1100</v>
      </c>
      <c r="F230" s="11" t="s">
        <v>1102</v>
      </c>
      <c r="G230" s="11" t="s">
        <v>1122</v>
      </c>
      <c r="H230" s="11">
        <v>1</v>
      </c>
      <c r="I230" s="3" t="s">
        <v>9</v>
      </c>
      <c r="J230" s="4">
        <v>6664</v>
      </c>
      <c r="K230" s="3" t="s">
        <v>1110</v>
      </c>
      <c r="L230" s="3"/>
      <c r="M230" s="3"/>
      <c r="N230" s="11" t="s">
        <v>888</v>
      </c>
      <c r="O230" s="90">
        <v>44690</v>
      </c>
      <c r="P230" s="90">
        <v>44693</v>
      </c>
      <c r="Q230" s="3"/>
      <c r="R230" s="3"/>
      <c r="S230" s="9">
        <f t="shared" si="6"/>
        <v>6664</v>
      </c>
      <c r="T230" s="6"/>
      <c r="U230" s="27">
        <f t="shared" si="7"/>
        <v>0</v>
      </c>
    </row>
    <row r="231" spans="1:21" ht="15.6" customHeight="1" x14ac:dyDescent="0.25">
      <c r="A231" s="78" t="s">
        <v>299</v>
      </c>
      <c r="B231" s="96">
        <v>44687</v>
      </c>
      <c r="C231" s="20" t="s">
        <v>1316</v>
      </c>
      <c r="D231" s="96">
        <v>44687</v>
      </c>
      <c r="E231" s="10" t="s">
        <v>1100</v>
      </c>
      <c r="F231" s="3" t="s">
        <v>1103</v>
      </c>
      <c r="G231" s="11" t="s">
        <v>1123</v>
      </c>
      <c r="H231" s="11">
        <v>1</v>
      </c>
      <c r="I231" s="3" t="s">
        <v>9</v>
      </c>
      <c r="J231" s="4">
        <v>303.60000000000002</v>
      </c>
      <c r="K231" s="3" t="s">
        <v>1113</v>
      </c>
      <c r="L231" s="3"/>
      <c r="M231" s="3"/>
      <c r="N231" s="11" t="s">
        <v>886</v>
      </c>
      <c r="O231" s="90">
        <v>44690</v>
      </c>
      <c r="P231" s="90">
        <v>44693</v>
      </c>
      <c r="Q231" s="96">
        <v>44697</v>
      </c>
      <c r="R231" s="96">
        <v>44698</v>
      </c>
      <c r="S231" s="9">
        <f t="shared" si="6"/>
        <v>303.60000000000002</v>
      </c>
      <c r="T231" s="6"/>
      <c r="U231" s="27">
        <f t="shared" si="7"/>
        <v>0</v>
      </c>
    </row>
    <row r="232" spans="1:21" ht="15.6" customHeight="1" x14ac:dyDescent="0.25">
      <c r="A232" s="78" t="s">
        <v>300</v>
      </c>
      <c r="B232" s="96">
        <v>44687</v>
      </c>
      <c r="C232" s="20" t="s">
        <v>1317</v>
      </c>
      <c r="D232" s="96">
        <v>44687</v>
      </c>
      <c r="E232" s="11" t="s">
        <v>1099</v>
      </c>
      <c r="F232" s="11" t="s">
        <v>1104</v>
      </c>
      <c r="G232" s="3" t="s">
        <v>1125</v>
      </c>
      <c r="H232" s="11">
        <v>1</v>
      </c>
      <c r="I232" s="3" t="s">
        <v>9</v>
      </c>
      <c r="J232" s="4">
        <v>21728.74</v>
      </c>
      <c r="K232" s="3" t="s">
        <v>1115</v>
      </c>
      <c r="L232" s="3"/>
      <c r="M232" s="3"/>
      <c r="N232" s="3" t="s">
        <v>1054</v>
      </c>
      <c r="O232" s="90"/>
      <c r="P232" s="90"/>
      <c r="Q232" s="3"/>
      <c r="R232" s="3"/>
      <c r="S232" s="9">
        <f t="shared" si="6"/>
        <v>21728.74</v>
      </c>
      <c r="T232" s="6"/>
      <c r="U232" s="27">
        <f t="shared" si="7"/>
        <v>0</v>
      </c>
    </row>
    <row r="233" spans="1:21" ht="15.6" customHeight="1" x14ac:dyDescent="0.25">
      <c r="A233" s="78" t="s">
        <v>301</v>
      </c>
      <c r="B233" s="96">
        <v>44687</v>
      </c>
      <c r="C233" s="20" t="s">
        <v>391</v>
      </c>
      <c r="D233" s="96">
        <v>44687</v>
      </c>
      <c r="E233" s="10" t="s">
        <v>1100</v>
      </c>
      <c r="F233" s="11" t="s">
        <v>1104</v>
      </c>
      <c r="G233" s="3" t="s">
        <v>1125</v>
      </c>
      <c r="H233" s="10">
        <v>89</v>
      </c>
      <c r="I233" s="3" t="s">
        <v>406</v>
      </c>
      <c r="J233" s="4">
        <v>2376</v>
      </c>
      <c r="K233" s="3" t="s">
        <v>1113</v>
      </c>
      <c r="L233" s="3"/>
      <c r="M233" s="3"/>
      <c r="N233" s="11" t="s">
        <v>886</v>
      </c>
      <c r="O233" s="90">
        <v>44687</v>
      </c>
      <c r="P233" s="90">
        <v>44692</v>
      </c>
      <c r="Q233" s="96">
        <v>44693</v>
      </c>
      <c r="R233" s="96">
        <v>44698</v>
      </c>
      <c r="S233" s="9">
        <f t="shared" si="6"/>
        <v>2376</v>
      </c>
      <c r="T233" s="6"/>
      <c r="U233" s="27">
        <f t="shared" si="7"/>
        <v>0</v>
      </c>
    </row>
    <row r="234" spans="1:21" ht="15.6" customHeight="1" x14ac:dyDescent="0.25">
      <c r="A234" s="51" t="s">
        <v>504</v>
      </c>
      <c r="B234" s="66">
        <v>44574</v>
      </c>
      <c r="C234" s="21" t="s">
        <v>1318</v>
      </c>
      <c r="D234" s="66">
        <v>44574</v>
      </c>
      <c r="E234" s="10" t="s">
        <v>1100</v>
      </c>
      <c r="F234" s="11" t="s">
        <v>1104</v>
      </c>
      <c r="G234" s="3" t="s">
        <v>1125</v>
      </c>
      <c r="H234" s="17">
        <v>5</v>
      </c>
      <c r="I234" s="11" t="s">
        <v>428</v>
      </c>
      <c r="J234" s="4">
        <v>10</v>
      </c>
      <c r="K234" s="11" t="s">
        <v>1116</v>
      </c>
      <c r="L234" s="11"/>
      <c r="M234" s="15"/>
      <c r="N234" s="3" t="s">
        <v>1132</v>
      </c>
      <c r="O234" s="87">
        <v>44582</v>
      </c>
      <c r="P234" s="87">
        <v>44582</v>
      </c>
      <c r="Q234" s="66">
        <v>44599</v>
      </c>
      <c r="R234" s="66">
        <v>44600</v>
      </c>
      <c r="S234" s="9">
        <f t="shared" si="6"/>
        <v>10</v>
      </c>
      <c r="T234" s="68">
        <v>44601</v>
      </c>
      <c r="U234" s="27">
        <f t="shared" si="7"/>
        <v>19</v>
      </c>
    </row>
    <row r="235" spans="1:21" ht="15.6" customHeight="1" x14ac:dyDescent="0.25">
      <c r="A235" s="78" t="s">
        <v>303</v>
      </c>
      <c r="B235" s="96">
        <v>44690</v>
      </c>
      <c r="C235" s="20">
        <v>9754</v>
      </c>
      <c r="D235" s="96">
        <v>44690</v>
      </c>
      <c r="E235" s="11" t="s">
        <v>1097</v>
      </c>
      <c r="F235" s="11" t="s">
        <v>1104</v>
      </c>
      <c r="G235" s="3" t="s">
        <v>1125</v>
      </c>
      <c r="H235" s="11">
        <v>1</v>
      </c>
      <c r="I235" s="10" t="s">
        <v>9</v>
      </c>
      <c r="J235" s="13">
        <v>65008.56</v>
      </c>
      <c r="K235" s="10" t="s">
        <v>1116</v>
      </c>
      <c r="L235" s="3"/>
      <c r="M235" s="3"/>
      <c r="N235" s="3" t="s">
        <v>1054</v>
      </c>
      <c r="O235" s="90"/>
      <c r="P235" s="90"/>
      <c r="Q235" s="3"/>
      <c r="R235" s="3"/>
      <c r="S235" s="9">
        <f t="shared" si="6"/>
        <v>65008.56</v>
      </c>
      <c r="T235" s="6"/>
      <c r="U235" s="27">
        <f t="shared" si="7"/>
        <v>0</v>
      </c>
    </row>
    <row r="236" spans="1:21" ht="15.6" customHeight="1" x14ac:dyDescent="0.25">
      <c r="A236" s="80" t="s">
        <v>304</v>
      </c>
      <c r="B236" s="96">
        <v>44690</v>
      </c>
      <c r="C236" s="20">
        <v>9757</v>
      </c>
      <c r="D236" s="96">
        <v>44690</v>
      </c>
      <c r="E236" s="11" t="s">
        <v>1097</v>
      </c>
      <c r="F236" s="11" t="s">
        <v>1106</v>
      </c>
      <c r="G236" s="11" t="s">
        <v>1124</v>
      </c>
      <c r="H236" s="3"/>
      <c r="I236" s="3"/>
      <c r="J236" s="13">
        <v>312062.94</v>
      </c>
      <c r="K236" s="3"/>
      <c r="L236" s="3"/>
      <c r="M236" s="3"/>
      <c r="N236" s="3" t="e">
        <f>+VLOOKUP(K236,[1]cp!$A:$C,3,FALSE)</f>
        <v>#N/A</v>
      </c>
      <c r="O236" s="90"/>
      <c r="P236" s="90"/>
      <c r="Q236" s="3"/>
      <c r="R236" s="3"/>
      <c r="S236" s="9">
        <f t="shared" si="6"/>
        <v>312062.94</v>
      </c>
      <c r="T236" s="6"/>
      <c r="U236" s="27">
        <f t="shared" si="7"/>
        <v>0</v>
      </c>
    </row>
    <row r="237" spans="1:21" ht="15.6" customHeight="1" x14ac:dyDescent="0.25">
      <c r="A237" s="78" t="s">
        <v>305</v>
      </c>
      <c r="B237" s="96">
        <v>44690</v>
      </c>
      <c r="C237" s="20">
        <v>9758</v>
      </c>
      <c r="D237" s="96">
        <v>44690</v>
      </c>
      <c r="E237" s="11" t="s">
        <v>1097</v>
      </c>
      <c r="F237" s="11" t="s">
        <v>1105</v>
      </c>
      <c r="G237" s="11" t="s">
        <v>1122</v>
      </c>
      <c r="H237" s="11">
        <v>1</v>
      </c>
      <c r="I237" s="8" t="s">
        <v>9</v>
      </c>
      <c r="J237" s="13">
        <v>1080.22</v>
      </c>
      <c r="K237" s="8" t="s">
        <v>1119</v>
      </c>
      <c r="L237" s="3"/>
      <c r="M237" s="3"/>
      <c r="N237" s="3" t="s">
        <v>1054</v>
      </c>
      <c r="O237" s="90"/>
      <c r="P237" s="90"/>
      <c r="Q237" s="3"/>
      <c r="R237" s="3"/>
      <c r="S237" s="9">
        <f t="shared" si="6"/>
        <v>1080.22</v>
      </c>
      <c r="T237" s="6"/>
      <c r="U237" s="27">
        <f t="shared" si="7"/>
        <v>0</v>
      </c>
    </row>
    <row r="238" spans="1:21" ht="15.6" customHeight="1" x14ac:dyDescent="0.25">
      <c r="A238" s="78" t="s">
        <v>306</v>
      </c>
      <c r="B238" s="96">
        <v>44690</v>
      </c>
      <c r="C238" s="20">
        <v>9711</v>
      </c>
      <c r="D238" s="96">
        <v>44690</v>
      </c>
      <c r="E238" s="11" t="s">
        <v>1097</v>
      </c>
      <c r="F238" s="11" t="s">
        <v>1106</v>
      </c>
      <c r="G238" s="11" t="s">
        <v>1124</v>
      </c>
      <c r="H238" s="11">
        <v>1</v>
      </c>
      <c r="I238" s="3" t="s">
        <v>9</v>
      </c>
      <c r="J238" s="9">
        <v>15607.46</v>
      </c>
      <c r="K238" s="3" t="s">
        <v>1111</v>
      </c>
      <c r="L238" s="3"/>
      <c r="M238" s="3"/>
      <c r="N238" s="3" t="s">
        <v>1092</v>
      </c>
      <c r="O238" s="90">
        <v>44693</v>
      </c>
      <c r="P238" s="90">
        <v>44700</v>
      </c>
      <c r="Q238" s="3"/>
      <c r="R238" s="3"/>
      <c r="S238" s="9">
        <f t="shared" si="6"/>
        <v>15607.46</v>
      </c>
      <c r="T238" s="6"/>
      <c r="U238" s="27">
        <f t="shared" si="7"/>
        <v>0</v>
      </c>
    </row>
    <row r="239" spans="1:21" ht="15.6" customHeight="1" x14ac:dyDescent="0.25">
      <c r="A239" s="78" t="s">
        <v>307</v>
      </c>
      <c r="B239" s="96">
        <v>44690</v>
      </c>
      <c r="C239" s="20">
        <v>9713</v>
      </c>
      <c r="D239" s="96">
        <v>44690</v>
      </c>
      <c r="E239" s="11" t="s">
        <v>1097</v>
      </c>
      <c r="F239" s="3" t="s">
        <v>1103</v>
      </c>
      <c r="G239" s="11" t="s">
        <v>1123</v>
      </c>
      <c r="H239" s="28">
        <v>5</v>
      </c>
      <c r="I239" s="28" t="s">
        <v>452</v>
      </c>
      <c r="J239" s="13">
        <v>11340</v>
      </c>
      <c r="K239" s="10" t="s">
        <v>1116</v>
      </c>
      <c r="L239" s="3"/>
      <c r="M239" s="3"/>
      <c r="N239" s="3" t="s">
        <v>1054</v>
      </c>
      <c r="O239" s="90"/>
      <c r="P239" s="90"/>
      <c r="Q239" s="3"/>
      <c r="R239" s="3"/>
      <c r="S239" s="9">
        <f t="shared" si="6"/>
        <v>11340</v>
      </c>
      <c r="T239" s="6"/>
      <c r="U239" s="27">
        <f t="shared" si="7"/>
        <v>0</v>
      </c>
    </row>
    <row r="240" spans="1:21" ht="15.6" customHeight="1" x14ac:dyDescent="0.25">
      <c r="A240" s="78" t="s">
        <v>308</v>
      </c>
      <c r="B240" s="96">
        <v>44690</v>
      </c>
      <c r="C240" s="20">
        <v>9714</v>
      </c>
      <c r="D240" s="96">
        <v>44690</v>
      </c>
      <c r="E240" s="11" t="s">
        <v>1097</v>
      </c>
      <c r="F240" s="11" t="s">
        <v>1105</v>
      </c>
      <c r="G240" s="11" t="s">
        <v>1122</v>
      </c>
      <c r="H240" s="11">
        <v>1</v>
      </c>
      <c r="I240" s="3" t="s">
        <v>9</v>
      </c>
      <c r="J240" s="13">
        <v>1212470.04</v>
      </c>
      <c r="K240" s="3" t="s">
        <v>1118</v>
      </c>
      <c r="L240" s="3"/>
      <c r="M240" s="3"/>
      <c r="N240" s="3" t="s">
        <v>1054</v>
      </c>
      <c r="O240" s="90"/>
      <c r="P240" s="90"/>
      <c r="Q240" s="3"/>
      <c r="R240" s="3"/>
      <c r="S240" s="9">
        <f t="shared" si="6"/>
        <v>1212470.04</v>
      </c>
      <c r="T240" s="6"/>
      <c r="U240" s="27">
        <f t="shared" si="7"/>
        <v>0</v>
      </c>
    </row>
    <row r="241" spans="1:21" ht="15.6" customHeight="1" x14ac:dyDescent="0.25">
      <c r="A241" s="78" t="s">
        <v>309</v>
      </c>
      <c r="B241" s="96">
        <v>44690</v>
      </c>
      <c r="C241" s="34">
        <v>69169391</v>
      </c>
      <c r="D241" s="96">
        <v>44690</v>
      </c>
      <c r="E241" s="11" t="s">
        <v>1098</v>
      </c>
      <c r="F241" s="11" t="s">
        <v>1104</v>
      </c>
      <c r="G241" s="3" t="s">
        <v>1125</v>
      </c>
      <c r="H241" s="11">
        <v>1</v>
      </c>
      <c r="I241" s="8" t="s">
        <v>9</v>
      </c>
      <c r="J241" s="13">
        <v>301247.24</v>
      </c>
      <c r="K241" s="8" t="s">
        <v>1109</v>
      </c>
      <c r="L241" s="3"/>
      <c r="M241" s="3"/>
      <c r="N241" s="3" t="s">
        <v>1054</v>
      </c>
      <c r="O241" s="90"/>
      <c r="P241" s="90"/>
      <c r="Q241" s="3"/>
      <c r="R241" s="3"/>
      <c r="S241" s="9">
        <f t="shared" si="6"/>
        <v>301247.24</v>
      </c>
      <c r="T241" s="6"/>
      <c r="U241" s="27">
        <f t="shared" si="7"/>
        <v>0</v>
      </c>
    </row>
    <row r="242" spans="1:21" ht="15.6" customHeight="1" x14ac:dyDescent="0.25">
      <c r="A242" s="80" t="s">
        <v>310</v>
      </c>
      <c r="B242" s="96">
        <v>44690</v>
      </c>
      <c r="C242" s="20" t="s">
        <v>1319</v>
      </c>
      <c r="D242" s="96">
        <v>44690</v>
      </c>
      <c r="E242" s="11" t="s">
        <v>1099</v>
      </c>
      <c r="F242" s="11" t="s">
        <v>1105</v>
      </c>
      <c r="G242" s="11" t="s">
        <v>1122</v>
      </c>
      <c r="H242" s="11">
        <v>1</v>
      </c>
      <c r="I242" s="8" t="s">
        <v>9</v>
      </c>
      <c r="J242" s="13">
        <v>2150.7800000000002</v>
      </c>
      <c r="K242" s="8" t="s">
        <v>1110</v>
      </c>
      <c r="L242" s="3"/>
      <c r="M242" s="3"/>
      <c r="N242" s="3" t="s">
        <v>1054</v>
      </c>
      <c r="O242" s="90"/>
      <c r="P242" s="90"/>
      <c r="Q242" s="3"/>
      <c r="R242" s="3"/>
      <c r="S242" s="9">
        <f t="shared" si="6"/>
        <v>2150.7800000000002</v>
      </c>
      <c r="T242" s="6"/>
      <c r="U242" s="27">
        <f t="shared" si="7"/>
        <v>0</v>
      </c>
    </row>
    <row r="243" spans="1:21" ht="15.6" customHeight="1" x14ac:dyDescent="0.25">
      <c r="A243" s="78" t="s">
        <v>311</v>
      </c>
      <c r="B243" s="96">
        <v>44690</v>
      </c>
      <c r="C243" s="34" t="s">
        <v>1320</v>
      </c>
      <c r="D243" s="96">
        <v>44690</v>
      </c>
      <c r="E243" s="11" t="s">
        <v>1099</v>
      </c>
      <c r="F243" s="11" t="s">
        <v>1105</v>
      </c>
      <c r="G243" s="11" t="s">
        <v>1122</v>
      </c>
      <c r="H243" s="10">
        <v>89</v>
      </c>
      <c r="I243" s="8" t="s">
        <v>29</v>
      </c>
      <c r="J243" s="13">
        <v>24142.32</v>
      </c>
      <c r="K243" s="8" t="s">
        <v>1118</v>
      </c>
      <c r="L243" s="8"/>
      <c r="M243" s="3"/>
      <c r="N243" s="3" t="s">
        <v>1054</v>
      </c>
      <c r="O243" s="90"/>
      <c r="P243" s="90"/>
      <c r="Q243" s="3"/>
      <c r="R243" s="3"/>
      <c r="S243" s="9">
        <f t="shared" si="6"/>
        <v>24142.32</v>
      </c>
      <c r="T243" s="6"/>
      <c r="U243" s="27">
        <f t="shared" si="7"/>
        <v>0</v>
      </c>
    </row>
    <row r="244" spans="1:21" ht="15.6" customHeight="1" x14ac:dyDescent="0.25">
      <c r="A244" s="78" t="s">
        <v>312</v>
      </c>
      <c r="B244" s="96">
        <v>44690</v>
      </c>
      <c r="C244" s="20" t="s">
        <v>1321</v>
      </c>
      <c r="D244" s="96">
        <v>44690</v>
      </c>
      <c r="E244" s="11" t="s">
        <v>1099</v>
      </c>
      <c r="F244" s="11" t="s">
        <v>1105</v>
      </c>
      <c r="G244" s="11" t="s">
        <v>1122</v>
      </c>
      <c r="H244" s="11">
        <v>1</v>
      </c>
      <c r="I244" s="3" t="s">
        <v>9</v>
      </c>
      <c r="J244" s="13">
        <v>6240</v>
      </c>
      <c r="K244" s="3" t="s">
        <v>1119</v>
      </c>
      <c r="L244" s="3"/>
      <c r="M244" s="3"/>
      <c r="N244" s="3" t="s">
        <v>1054</v>
      </c>
      <c r="O244" s="90"/>
      <c r="P244" s="90"/>
      <c r="Q244" s="3"/>
      <c r="R244" s="3"/>
      <c r="S244" s="9">
        <f t="shared" si="6"/>
        <v>6240</v>
      </c>
      <c r="T244" s="6"/>
      <c r="U244" s="27">
        <f t="shared" si="7"/>
        <v>0</v>
      </c>
    </row>
    <row r="245" spans="1:21" ht="15.6" customHeight="1" x14ac:dyDescent="0.25">
      <c r="A245" s="51" t="s">
        <v>505</v>
      </c>
      <c r="B245" s="66">
        <v>44574</v>
      </c>
      <c r="C245" s="21">
        <v>911115</v>
      </c>
      <c r="D245" s="66">
        <v>44574</v>
      </c>
      <c r="E245" s="10" t="s">
        <v>1100</v>
      </c>
      <c r="F245" s="11" t="s">
        <v>1105</v>
      </c>
      <c r="G245" s="11" t="s">
        <v>1122</v>
      </c>
      <c r="H245" s="11">
        <v>1</v>
      </c>
      <c r="I245" s="11" t="s">
        <v>9</v>
      </c>
      <c r="J245" s="4">
        <v>1</v>
      </c>
      <c r="K245" s="11" t="s">
        <v>1110</v>
      </c>
      <c r="L245" s="11"/>
      <c r="M245" s="15"/>
      <c r="N245" s="11" t="s">
        <v>888</v>
      </c>
      <c r="O245" s="87">
        <v>44600</v>
      </c>
      <c r="P245" s="87">
        <v>44607</v>
      </c>
      <c r="Q245" s="66"/>
      <c r="R245" s="66">
        <v>44607</v>
      </c>
      <c r="S245" s="9">
        <f t="shared" si="6"/>
        <v>1</v>
      </c>
      <c r="T245" s="68">
        <v>44615</v>
      </c>
      <c r="U245" s="27">
        <f t="shared" si="7"/>
        <v>15</v>
      </c>
    </row>
    <row r="246" spans="1:21" ht="15.6" customHeight="1" x14ac:dyDescent="0.25">
      <c r="A246" s="78" t="s">
        <v>313</v>
      </c>
      <c r="B246" s="96">
        <v>44690</v>
      </c>
      <c r="C246" s="20" t="s">
        <v>1322</v>
      </c>
      <c r="D246" s="96">
        <v>44690</v>
      </c>
      <c r="E246" s="11" t="s">
        <v>1099</v>
      </c>
      <c r="F246" s="11" t="s">
        <v>1104</v>
      </c>
      <c r="G246" s="3" t="s">
        <v>1125</v>
      </c>
      <c r="H246" s="11">
        <v>1</v>
      </c>
      <c r="I246" s="8" t="s">
        <v>9</v>
      </c>
      <c r="J246" s="4">
        <v>2</v>
      </c>
      <c r="K246" s="8" t="s">
        <v>1115</v>
      </c>
      <c r="L246" s="3"/>
      <c r="M246" s="3"/>
      <c r="N246" s="3" t="s">
        <v>1054</v>
      </c>
      <c r="O246" s="90"/>
      <c r="P246" s="90"/>
      <c r="Q246" s="3"/>
      <c r="R246" s="3"/>
      <c r="S246" s="9">
        <f t="shared" si="6"/>
        <v>2</v>
      </c>
      <c r="T246" s="6"/>
      <c r="U246" s="27">
        <f t="shared" si="7"/>
        <v>0</v>
      </c>
    </row>
    <row r="247" spans="1:21" ht="15.6" customHeight="1" x14ac:dyDescent="0.25">
      <c r="A247" s="78" t="s">
        <v>314</v>
      </c>
      <c r="B247" s="96">
        <v>44690</v>
      </c>
      <c r="C247" s="20" t="s">
        <v>1323</v>
      </c>
      <c r="D247" s="96">
        <v>44690</v>
      </c>
      <c r="E247" s="10" t="s">
        <v>1100</v>
      </c>
      <c r="F247" s="11" t="s">
        <v>1106</v>
      </c>
      <c r="G247" s="11" t="s">
        <v>1124</v>
      </c>
      <c r="H247" s="11">
        <v>1</v>
      </c>
      <c r="I247" s="3" t="s">
        <v>9</v>
      </c>
      <c r="J247" s="4">
        <v>3</v>
      </c>
      <c r="K247" s="3" t="s">
        <v>1115</v>
      </c>
      <c r="L247" s="3"/>
      <c r="M247" s="3"/>
      <c r="N247" s="3" t="s">
        <v>1054</v>
      </c>
      <c r="O247" s="90"/>
      <c r="P247" s="90"/>
      <c r="Q247" s="3"/>
      <c r="R247" s="3"/>
      <c r="S247" s="9">
        <f t="shared" si="6"/>
        <v>3</v>
      </c>
      <c r="T247" s="6"/>
      <c r="U247" s="27">
        <f t="shared" si="7"/>
        <v>0</v>
      </c>
    </row>
    <row r="248" spans="1:21" ht="15.6" customHeight="1" x14ac:dyDescent="0.25">
      <c r="A248" s="80" t="s">
        <v>315</v>
      </c>
      <c r="B248" s="96">
        <v>44691</v>
      </c>
      <c r="C248" s="20">
        <v>9955556</v>
      </c>
      <c r="D248" s="96">
        <v>44691</v>
      </c>
      <c r="E248" s="11" t="s">
        <v>1099</v>
      </c>
      <c r="F248" s="3" t="s">
        <v>1103</v>
      </c>
      <c r="G248" s="11" t="s">
        <v>1123</v>
      </c>
      <c r="H248" s="11">
        <v>1</v>
      </c>
      <c r="I248" s="3" t="s">
        <v>9</v>
      </c>
      <c r="J248" s="4">
        <v>19720.38</v>
      </c>
      <c r="K248" s="3" t="s">
        <v>1113</v>
      </c>
      <c r="L248" s="3"/>
      <c r="M248" s="3"/>
      <c r="N248" s="11" t="s">
        <v>886</v>
      </c>
      <c r="O248" s="90">
        <v>44690</v>
      </c>
      <c r="P248" s="90">
        <v>44693</v>
      </c>
      <c r="Q248" s="3"/>
      <c r="R248" s="3"/>
      <c r="S248" s="9">
        <f t="shared" si="6"/>
        <v>19720.38</v>
      </c>
      <c r="T248" s="6"/>
      <c r="U248" s="27">
        <f t="shared" si="7"/>
        <v>0</v>
      </c>
    </row>
    <row r="249" spans="1:21" ht="15.6" customHeight="1" x14ac:dyDescent="0.25">
      <c r="A249" s="78" t="s">
        <v>316</v>
      </c>
      <c r="B249" s="96">
        <v>44691</v>
      </c>
      <c r="C249" s="20" t="s">
        <v>1324</v>
      </c>
      <c r="D249" s="96">
        <v>44691</v>
      </c>
      <c r="E249" s="8" t="s">
        <v>1101</v>
      </c>
      <c r="F249" s="11" t="s">
        <v>1106</v>
      </c>
      <c r="G249" s="11" t="s">
        <v>1124</v>
      </c>
      <c r="H249" s="3">
        <v>27</v>
      </c>
      <c r="I249" s="3" t="s">
        <v>46</v>
      </c>
      <c r="J249" s="4">
        <v>317.76</v>
      </c>
      <c r="K249" s="3" t="s">
        <v>1119</v>
      </c>
      <c r="L249" s="3"/>
      <c r="M249" s="3"/>
      <c r="N249" s="3" t="s">
        <v>1054</v>
      </c>
      <c r="O249" s="90"/>
      <c r="P249" s="90"/>
      <c r="Q249" s="3"/>
      <c r="R249" s="3"/>
      <c r="S249" s="9">
        <f t="shared" si="6"/>
        <v>317.76</v>
      </c>
      <c r="T249" s="6"/>
      <c r="U249" s="27">
        <f t="shared" si="7"/>
        <v>0</v>
      </c>
    </row>
    <row r="250" spans="1:21" ht="15.6" customHeight="1" x14ac:dyDescent="0.25">
      <c r="A250" s="78" t="s">
        <v>317</v>
      </c>
      <c r="B250" s="96">
        <v>44691</v>
      </c>
      <c r="C250" s="20">
        <v>99514115</v>
      </c>
      <c r="D250" s="96">
        <v>44691</v>
      </c>
      <c r="E250" s="11" t="s">
        <v>1094</v>
      </c>
      <c r="F250" s="11" t="s">
        <v>1105</v>
      </c>
      <c r="G250" s="11" t="s">
        <v>1122</v>
      </c>
      <c r="H250" s="11">
        <v>1</v>
      </c>
      <c r="I250" s="3" t="s">
        <v>9</v>
      </c>
      <c r="J250" s="4">
        <v>7711.2</v>
      </c>
      <c r="K250" s="3" t="s">
        <v>1118</v>
      </c>
      <c r="L250" s="3"/>
      <c r="M250" s="3"/>
      <c r="N250" s="3" t="s">
        <v>1054</v>
      </c>
      <c r="O250" s="90"/>
      <c r="P250" s="90"/>
      <c r="Q250" s="3"/>
      <c r="R250" s="3"/>
      <c r="S250" s="9">
        <f t="shared" si="6"/>
        <v>7711.2</v>
      </c>
      <c r="T250" s="6"/>
      <c r="U250" s="27">
        <f t="shared" si="7"/>
        <v>0</v>
      </c>
    </row>
    <row r="251" spans="1:21" ht="15.6" customHeight="1" x14ac:dyDescent="0.25">
      <c r="A251" s="78" t="s">
        <v>318</v>
      </c>
      <c r="B251" s="96">
        <v>44691</v>
      </c>
      <c r="C251" s="20">
        <v>99514117</v>
      </c>
      <c r="D251" s="96">
        <v>44691</v>
      </c>
      <c r="E251" s="11" t="s">
        <v>1094</v>
      </c>
      <c r="F251" s="11" t="s">
        <v>1105</v>
      </c>
      <c r="G251" s="11" t="s">
        <v>1122</v>
      </c>
      <c r="H251" s="11">
        <v>1</v>
      </c>
      <c r="I251" s="3" t="s">
        <v>9</v>
      </c>
      <c r="J251" s="4">
        <v>2316</v>
      </c>
      <c r="K251" s="3" t="s">
        <v>1113</v>
      </c>
      <c r="L251" s="3"/>
      <c r="M251" s="3"/>
      <c r="N251" s="3" t="s">
        <v>1054</v>
      </c>
      <c r="O251" s="90"/>
      <c r="P251" s="90"/>
      <c r="Q251" s="3"/>
      <c r="R251" s="3"/>
      <c r="S251" s="9">
        <f t="shared" si="6"/>
        <v>2316</v>
      </c>
      <c r="T251" s="6"/>
      <c r="U251" s="27">
        <f t="shared" si="7"/>
        <v>0</v>
      </c>
    </row>
    <row r="252" spans="1:21" ht="15.6" customHeight="1" x14ac:dyDescent="0.25">
      <c r="A252" s="80" t="s">
        <v>319</v>
      </c>
      <c r="B252" s="96">
        <v>44691</v>
      </c>
      <c r="C252" s="20">
        <v>15148885731</v>
      </c>
      <c r="D252" s="96">
        <v>44691</v>
      </c>
      <c r="E252" s="11" t="s">
        <v>1097</v>
      </c>
      <c r="F252" s="11" t="s">
        <v>1105</v>
      </c>
      <c r="G252" s="11" t="s">
        <v>1122</v>
      </c>
      <c r="H252" s="11">
        <v>1</v>
      </c>
      <c r="I252" s="3" t="s">
        <v>9</v>
      </c>
      <c r="J252" s="4">
        <v>5400</v>
      </c>
      <c r="K252" s="3" t="s">
        <v>1118</v>
      </c>
      <c r="L252" s="3"/>
      <c r="M252" s="3"/>
      <c r="N252" s="3" t="s">
        <v>1054</v>
      </c>
      <c r="O252" s="90"/>
      <c r="P252" s="90"/>
      <c r="Q252" s="3"/>
      <c r="R252" s="3"/>
      <c r="S252" s="9">
        <f t="shared" si="6"/>
        <v>5400</v>
      </c>
      <c r="T252" s="6"/>
      <c r="U252" s="27">
        <f t="shared" si="7"/>
        <v>0</v>
      </c>
    </row>
    <row r="253" spans="1:21" ht="15.6" customHeight="1" x14ac:dyDescent="0.25">
      <c r="A253" s="51" t="s">
        <v>506</v>
      </c>
      <c r="B253" s="66">
        <v>44574</v>
      </c>
      <c r="C253" s="21">
        <v>755491816</v>
      </c>
      <c r="D253" s="66">
        <v>44574</v>
      </c>
      <c r="E253" s="11" t="s">
        <v>1099</v>
      </c>
      <c r="F253" s="3" t="s">
        <v>1103</v>
      </c>
      <c r="G253" s="11" t="s">
        <v>1123</v>
      </c>
      <c r="H253" s="11">
        <v>1</v>
      </c>
      <c r="I253" s="11" t="s">
        <v>9</v>
      </c>
      <c r="J253" s="4">
        <v>38427.96</v>
      </c>
      <c r="K253" s="9" t="s">
        <v>1121</v>
      </c>
      <c r="L253" s="11"/>
      <c r="M253" s="15"/>
      <c r="N253" s="11" t="s">
        <v>1131</v>
      </c>
      <c r="O253" s="87">
        <v>44575</v>
      </c>
      <c r="P253" s="87">
        <v>44578</v>
      </c>
      <c r="Q253" s="66">
        <v>44578</v>
      </c>
      <c r="R253" s="66">
        <v>44578</v>
      </c>
      <c r="S253" s="9">
        <f t="shared" si="6"/>
        <v>38427.96</v>
      </c>
      <c r="T253" s="68">
        <v>44580</v>
      </c>
      <c r="U253" s="27">
        <f t="shared" si="7"/>
        <v>5</v>
      </c>
    </row>
    <row r="254" spans="1:21" ht="15.6" customHeight="1" x14ac:dyDescent="0.25">
      <c r="A254" s="78" t="s">
        <v>320</v>
      </c>
      <c r="B254" s="96">
        <v>44691</v>
      </c>
      <c r="C254" s="20" t="s">
        <v>1325</v>
      </c>
      <c r="D254" s="96">
        <v>44691</v>
      </c>
      <c r="E254" s="10" t="s">
        <v>1100</v>
      </c>
      <c r="F254" s="3" t="s">
        <v>1103</v>
      </c>
      <c r="G254" s="11" t="s">
        <v>1123</v>
      </c>
      <c r="H254" s="11">
        <v>1</v>
      </c>
      <c r="I254" s="3" t="s">
        <v>9</v>
      </c>
      <c r="J254" s="4">
        <v>29047.74</v>
      </c>
      <c r="K254" s="3" t="s">
        <v>1113</v>
      </c>
      <c r="L254" s="3"/>
      <c r="M254" s="3"/>
      <c r="N254" s="3" t="s">
        <v>1054</v>
      </c>
      <c r="O254" s="90"/>
      <c r="P254" s="90"/>
      <c r="Q254" s="3"/>
      <c r="R254" s="3"/>
      <c r="S254" s="9">
        <f t="shared" si="6"/>
        <v>29047.74</v>
      </c>
      <c r="T254" s="6"/>
      <c r="U254" s="27">
        <f t="shared" si="7"/>
        <v>0</v>
      </c>
    </row>
    <row r="255" spans="1:21" ht="15.6" customHeight="1" x14ac:dyDescent="0.25">
      <c r="A255" s="78" t="s">
        <v>321</v>
      </c>
      <c r="B255" s="96">
        <v>44691</v>
      </c>
      <c r="C255" s="20" t="s">
        <v>1325</v>
      </c>
      <c r="D255" s="96">
        <v>44691</v>
      </c>
      <c r="E255" s="10" t="s">
        <v>1100</v>
      </c>
      <c r="F255" s="3" t="s">
        <v>1103</v>
      </c>
      <c r="G255" s="11" t="s">
        <v>1123</v>
      </c>
      <c r="H255" s="11">
        <v>1</v>
      </c>
      <c r="I255" s="3" t="s">
        <v>9</v>
      </c>
      <c r="J255" s="4">
        <v>15220.61</v>
      </c>
      <c r="K255" s="3" t="s">
        <v>1113</v>
      </c>
      <c r="L255" s="3"/>
      <c r="M255" s="3"/>
      <c r="N255" s="3" t="s">
        <v>1054</v>
      </c>
      <c r="O255" s="90"/>
      <c r="P255" s="90"/>
      <c r="Q255" s="3"/>
      <c r="R255" s="3"/>
      <c r="S255" s="9">
        <f t="shared" si="6"/>
        <v>15220.61</v>
      </c>
      <c r="T255" s="6"/>
      <c r="U255" s="27">
        <f t="shared" si="7"/>
        <v>0</v>
      </c>
    </row>
    <row r="256" spans="1:21" ht="15.6" customHeight="1" x14ac:dyDescent="0.25">
      <c r="A256" s="78" t="s">
        <v>322</v>
      </c>
      <c r="B256" s="96">
        <v>44691</v>
      </c>
      <c r="C256" s="20" t="s">
        <v>1326</v>
      </c>
      <c r="D256" s="96">
        <v>44691</v>
      </c>
      <c r="E256" s="10" t="s">
        <v>1100</v>
      </c>
      <c r="F256" s="3" t="s">
        <v>1103</v>
      </c>
      <c r="G256" s="11" t="s">
        <v>1123</v>
      </c>
      <c r="H256" s="11">
        <v>1</v>
      </c>
      <c r="I256" s="3" t="s">
        <v>9</v>
      </c>
      <c r="J256" s="4">
        <v>147718.49</v>
      </c>
      <c r="K256" s="3" t="s">
        <v>1113</v>
      </c>
      <c r="L256" s="3"/>
      <c r="M256" s="3"/>
      <c r="N256" s="3" t="s">
        <v>1054</v>
      </c>
      <c r="O256" s="90"/>
      <c r="P256" s="90"/>
      <c r="Q256" s="3"/>
      <c r="R256" s="3"/>
      <c r="S256" s="9">
        <f t="shared" si="6"/>
        <v>147718.49</v>
      </c>
      <c r="T256" s="6"/>
      <c r="U256" s="27">
        <f t="shared" si="7"/>
        <v>0</v>
      </c>
    </row>
    <row r="257" spans="1:21" ht="15.6" customHeight="1" x14ac:dyDescent="0.25">
      <c r="A257" s="78" t="s">
        <v>323</v>
      </c>
      <c r="B257" s="96">
        <v>44691</v>
      </c>
      <c r="C257" s="20" t="s">
        <v>1327</v>
      </c>
      <c r="D257" s="96">
        <v>44691</v>
      </c>
      <c r="E257" s="10" t="s">
        <v>1100</v>
      </c>
      <c r="F257" s="11" t="s">
        <v>1104</v>
      </c>
      <c r="G257" s="3" t="s">
        <v>1125</v>
      </c>
      <c r="H257" s="11">
        <v>1</v>
      </c>
      <c r="I257" s="3" t="s">
        <v>9</v>
      </c>
      <c r="J257" s="13">
        <v>216.19</v>
      </c>
      <c r="K257" s="3" t="s">
        <v>1115</v>
      </c>
      <c r="L257" s="3"/>
      <c r="M257" s="3"/>
      <c r="N257" s="3" t="s">
        <v>1054</v>
      </c>
      <c r="O257" s="90"/>
      <c r="P257" s="90"/>
      <c r="Q257" s="3"/>
      <c r="R257" s="3"/>
      <c r="S257" s="9">
        <f t="shared" si="6"/>
        <v>216.19</v>
      </c>
      <c r="T257" s="6"/>
      <c r="U257" s="27">
        <f t="shared" si="7"/>
        <v>0</v>
      </c>
    </row>
    <row r="258" spans="1:21" ht="15.6" customHeight="1" x14ac:dyDescent="0.25">
      <c r="A258" s="78" t="s">
        <v>324</v>
      </c>
      <c r="B258" s="96">
        <v>44691</v>
      </c>
      <c r="C258" s="20" t="s">
        <v>1328</v>
      </c>
      <c r="D258" s="96">
        <v>44691</v>
      </c>
      <c r="E258" s="10" t="s">
        <v>1100</v>
      </c>
      <c r="F258" s="11" t="s">
        <v>1104</v>
      </c>
      <c r="G258" s="3" t="s">
        <v>1125</v>
      </c>
      <c r="H258" s="11">
        <v>1</v>
      </c>
      <c r="I258" s="3" t="s">
        <v>9</v>
      </c>
      <c r="J258" s="4">
        <v>3708</v>
      </c>
      <c r="K258" s="3" t="s">
        <v>1115</v>
      </c>
      <c r="L258" s="3"/>
      <c r="M258" s="3"/>
      <c r="N258" s="3" t="s">
        <v>1054</v>
      </c>
      <c r="O258" s="90"/>
      <c r="P258" s="90"/>
      <c r="Q258" s="3"/>
      <c r="R258" s="3"/>
      <c r="S258" s="9">
        <f t="shared" ref="S258:S324" si="8">J258</f>
        <v>3708</v>
      </c>
      <c r="T258" s="6"/>
      <c r="U258" s="27">
        <f t="shared" si="7"/>
        <v>0</v>
      </c>
    </row>
    <row r="259" spans="1:21" ht="15.6" customHeight="1" x14ac:dyDescent="0.25">
      <c r="A259" s="80" t="s">
        <v>325</v>
      </c>
      <c r="B259" s="96">
        <v>44691</v>
      </c>
      <c r="C259" s="20" t="s">
        <v>1156</v>
      </c>
      <c r="D259" s="96">
        <v>44691</v>
      </c>
      <c r="E259" s="10" t="s">
        <v>1100</v>
      </c>
      <c r="F259" s="11" t="s">
        <v>1104</v>
      </c>
      <c r="G259" s="3" t="s">
        <v>1125</v>
      </c>
      <c r="H259" s="11">
        <v>1</v>
      </c>
      <c r="I259" s="3" t="s">
        <v>9</v>
      </c>
      <c r="J259" s="4">
        <v>10991.37</v>
      </c>
      <c r="K259" s="3" t="s">
        <v>1115</v>
      </c>
      <c r="L259" s="3"/>
      <c r="M259" s="3"/>
      <c r="N259" s="3" t="s">
        <v>1054</v>
      </c>
      <c r="O259" s="90"/>
      <c r="P259" s="90"/>
      <c r="Q259" s="3"/>
      <c r="R259" s="3"/>
      <c r="S259" s="9">
        <f t="shared" si="8"/>
        <v>10991.37</v>
      </c>
      <c r="T259" s="6"/>
      <c r="U259" s="27">
        <f t="shared" ref="U259:U322" si="9">IF(OR(ISBLANK(T259),ISBLANK(O259)),0,T259-O259)</f>
        <v>0</v>
      </c>
    </row>
    <row r="260" spans="1:21" ht="15.6" customHeight="1" x14ac:dyDescent="0.25">
      <c r="A260" s="80" t="s">
        <v>326</v>
      </c>
      <c r="B260" s="96">
        <v>44691</v>
      </c>
      <c r="C260" s="20" t="s">
        <v>1157</v>
      </c>
      <c r="D260" s="96">
        <v>44691</v>
      </c>
      <c r="E260" s="10" t="s">
        <v>1100</v>
      </c>
      <c r="F260" s="11" t="s">
        <v>1104</v>
      </c>
      <c r="G260" s="3" t="s">
        <v>1125</v>
      </c>
      <c r="H260" s="11">
        <v>1</v>
      </c>
      <c r="I260" s="3" t="s">
        <v>9</v>
      </c>
      <c r="J260" s="4">
        <v>1412.54</v>
      </c>
      <c r="K260" s="3" t="s">
        <v>1115</v>
      </c>
      <c r="L260" s="3"/>
      <c r="M260" s="3"/>
      <c r="N260" s="3" t="s">
        <v>1054</v>
      </c>
      <c r="O260" s="90"/>
      <c r="P260" s="90"/>
      <c r="Q260" s="3"/>
      <c r="R260" s="3"/>
      <c r="S260" s="9">
        <f t="shared" si="8"/>
        <v>1412.54</v>
      </c>
      <c r="T260" s="6"/>
      <c r="U260" s="27">
        <f t="shared" si="9"/>
        <v>0</v>
      </c>
    </row>
    <row r="261" spans="1:21" ht="15.6" customHeight="1" x14ac:dyDescent="0.25">
      <c r="A261" s="80" t="s">
        <v>327</v>
      </c>
      <c r="B261" s="96">
        <v>44691</v>
      </c>
      <c r="C261" s="20" t="s">
        <v>1158</v>
      </c>
      <c r="D261" s="96">
        <v>44691</v>
      </c>
      <c r="E261" s="10" t="s">
        <v>1100</v>
      </c>
      <c r="F261" s="11" t="s">
        <v>1104</v>
      </c>
      <c r="G261" s="3" t="s">
        <v>1125</v>
      </c>
      <c r="H261" s="11">
        <v>1</v>
      </c>
      <c r="I261" s="3" t="s">
        <v>9</v>
      </c>
      <c r="J261" s="4">
        <v>6664</v>
      </c>
      <c r="K261" s="3" t="s">
        <v>1111</v>
      </c>
      <c r="L261" s="3"/>
      <c r="M261" s="3"/>
      <c r="N261" s="3" t="s">
        <v>1054</v>
      </c>
      <c r="O261" s="90"/>
      <c r="P261" s="90"/>
      <c r="Q261" s="3"/>
      <c r="R261" s="3"/>
      <c r="S261" s="9">
        <f t="shared" si="8"/>
        <v>6664</v>
      </c>
      <c r="T261" s="6"/>
      <c r="U261" s="27">
        <f t="shared" si="9"/>
        <v>0</v>
      </c>
    </row>
    <row r="262" spans="1:21" ht="15.6" customHeight="1" x14ac:dyDescent="0.25">
      <c r="A262" s="80" t="s">
        <v>328</v>
      </c>
      <c r="B262" s="96">
        <v>44691</v>
      </c>
      <c r="C262" s="20">
        <v>995493179</v>
      </c>
      <c r="D262" s="96">
        <v>44691</v>
      </c>
      <c r="E262" s="11" t="s">
        <v>1097</v>
      </c>
      <c r="F262" s="3" t="s">
        <v>1103</v>
      </c>
      <c r="G262" s="11" t="s">
        <v>1123</v>
      </c>
      <c r="H262" s="11">
        <v>1</v>
      </c>
      <c r="I262" s="3" t="s">
        <v>9</v>
      </c>
      <c r="J262" s="4">
        <v>6664</v>
      </c>
      <c r="K262" s="3" t="s">
        <v>1115</v>
      </c>
      <c r="L262" s="3"/>
      <c r="M262" s="3"/>
      <c r="N262" s="3" t="s">
        <v>1054</v>
      </c>
      <c r="O262" s="90"/>
      <c r="P262" s="90"/>
      <c r="Q262" s="3"/>
      <c r="R262" s="3"/>
      <c r="S262" s="9">
        <f t="shared" si="8"/>
        <v>6664</v>
      </c>
      <c r="T262" s="6"/>
      <c r="U262" s="27">
        <f t="shared" si="9"/>
        <v>0</v>
      </c>
    </row>
    <row r="263" spans="1:21" ht="15.6" customHeight="1" x14ac:dyDescent="0.25">
      <c r="A263" s="80" t="s">
        <v>329</v>
      </c>
      <c r="B263" s="96">
        <v>44691</v>
      </c>
      <c r="C263" s="20" t="s">
        <v>1329</v>
      </c>
      <c r="D263" s="96">
        <v>44691</v>
      </c>
      <c r="E263" s="11" t="s">
        <v>1099</v>
      </c>
      <c r="F263" s="3" t="s">
        <v>1103</v>
      </c>
      <c r="G263" s="11" t="s">
        <v>1123</v>
      </c>
      <c r="H263" s="11">
        <v>1</v>
      </c>
      <c r="I263" s="3"/>
      <c r="J263" s="4">
        <v>303.60000000000002</v>
      </c>
      <c r="K263" s="3" t="s">
        <v>1116</v>
      </c>
      <c r="L263" s="3"/>
      <c r="M263" s="3"/>
      <c r="N263" s="3" t="s">
        <v>1054</v>
      </c>
      <c r="O263" s="90"/>
      <c r="P263" s="90"/>
      <c r="Q263" s="3"/>
      <c r="R263" s="3"/>
      <c r="S263" s="9">
        <f t="shared" si="8"/>
        <v>303.60000000000002</v>
      </c>
      <c r="T263" s="6"/>
      <c r="U263" s="27">
        <f t="shared" si="9"/>
        <v>0</v>
      </c>
    </row>
    <row r="264" spans="1:21" ht="15.6" customHeight="1" x14ac:dyDescent="0.25">
      <c r="A264" s="51" t="s">
        <v>507</v>
      </c>
      <c r="B264" s="66">
        <v>44574</v>
      </c>
      <c r="C264" s="21">
        <v>755494195</v>
      </c>
      <c r="D264" s="66">
        <v>44574</v>
      </c>
      <c r="E264" s="11" t="s">
        <v>1099</v>
      </c>
      <c r="F264" s="3" t="s">
        <v>1103</v>
      </c>
      <c r="G264" s="11" t="s">
        <v>1123</v>
      </c>
      <c r="H264" s="11">
        <v>1</v>
      </c>
      <c r="I264" s="11" t="s">
        <v>9</v>
      </c>
      <c r="J264" s="4">
        <v>21728.74</v>
      </c>
      <c r="K264" s="11" t="s">
        <v>1121</v>
      </c>
      <c r="L264" s="11"/>
      <c r="M264" s="15"/>
      <c r="N264" s="11" t="s">
        <v>1131</v>
      </c>
      <c r="O264" s="87">
        <v>44575</v>
      </c>
      <c r="P264" s="87">
        <v>44578</v>
      </c>
      <c r="Q264" s="66">
        <v>44578</v>
      </c>
      <c r="R264" s="66">
        <v>44578</v>
      </c>
      <c r="S264" s="9">
        <f t="shared" si="8"/>
        <v>21728.74</v>
      </c>
      <c r="T264" s="68">
        <v>44580</v>
      </c>
      <c r="U264" s="27">
        <f t="shared" si="9"/>
        <v>5</v>
      </c>
    </row>
    <row r="265" spans="1:21" ht="15.6" customHeight="1" x14ac:dyDescent="0.25">
      <c r="A265" s="80" t="s">
        <v>330</v>
      </c>
      <c r="B265" s="96">
        <v>44692</v>
      </c>
      <c r="C265" s="20">
        <v>69198469</v>
      </c>
      <c r="D265" s="96">
        <v>44692</v>
      </c>
      <c r="E265" s="11" t="s">
        <v>1098</v>
      </c>
      <c r="F265" s="11" t="s">
        <v>1104</v>
      </c>
      <c r="G265" s="3" t="s">
        <v>1125</v>
      </c>
      <c r="H265" s="11">
        <v>1</v>
      </c>
      <c r="I265" s="3" t="s">
        <v>9</v>
      </c>
      <c r="J265" s="4">
        <v>2376</v>
      </c>
      <c r="K265" s="3" t="s">
        <v>1109</v>
      </c>
      <c r="L265" s="3"/>
      <c r="M265" s="3"/>
      <c r="N265" s="3" t="s">
        <v>1054</v>
      </c>
      <c r="O265" s="90"/>
      <c r="P265" s="90"/>
      <c r="Q265" s="3"/>
      <c r="R265" s="3"/>
      <c r="S265" s="9">
        <f t="shared" si="8"/>
        <v>2376</v>
      </c>
      <c r="T265" s="6"/>
      <c r="U265" s="27">
        <f t="shared" si="9"/>
        <v>0</v>
      </c>
    </row>
    <row r="266" spans="1:21" ht="15.6" customHeight="1" x14ac:dyDescent="0.25">
      <c r="A266" s="80" t="s">
        <v>331</v>
      </c>
      <c r="B266" s="96">
        <v>44692</v>
      </c>
      <c r="C266" s="20">
        <v>99555473</v>
      </c>
      <c r="D266" s="96">
        <v>44692</v>
      </c>
      <c r="E266" s="8" t="s">
        <v>1101</v>
      </c>
      <c r="F266" s="3" t="s">
        <v>1103</v>
      </c>
      <c r="G266" s="11" t="s">
        <v>1123</v>
      </c>
      <c r="H266" s="11">
        <v>1</v>
      </c>
      <c r="I266" s="3" t="s">
        <v>9</v>
      </c>
      <c r="J266" s="4">
        <v>10</v>
      </c>
      <c r="K266" s="3" t="s">
        <v>1115</v>
      </c>
      <c r="L266" s="3"/>
      <c r="M266" s="3"/>
      <c r="N266" s="3" t="s">
        <v>1054</v>
      </c>
      <c r="O266" s="90"/>
      <c r="P266" s="90"/>
      <c r="Q266" s="3"/>
      <c r="R266" s="3"/>
      <c r="S266" s="9">
        <f t="shared" si="8"/>
        <v>10</v>
      </c>
      <c r="T266" s="6"/>
      <c r="U266" s="27">
        <f t="shared" si="9"/>
        <v>0</v>
      </c>
    </row>
    <row r="267" spans="1:21" ht="15.6" customHeight="1" x14ac:dyDescent="0.25">
      <c r="A267" s="80" t="s">
        <v>332</v>
      </c>
      <c r="B267" s="96">
        <v>44692</v>
      </c>
      <c r="C267" s="20" t="s">
        <v>1330</v>
      </c>
      <c r="D267" s="96">
        <v>44692</v>
      </c>
      <c r="E267" s="11" t="s">
        <v>1099</v>
      </c>
      <c r="F267" s="11" t="s">
        <v>1105</v>
      </c>
      <c r="G267" s="11" t="s">
        <v>1122</v>
      </c>
      <c r="H267" s="11">
        <v>1</v>
      </c>
      <c r="I267" s="3" t="s">
        <v>9</v>
      </c>
      <c r="J267" s="13">
        <v>65008.56</v>
      </c>
      <c r="K267" s="8" t="s">
        <v>1110</v>
      </c>
      <c r="L267" s="3"/>
      <c r="M267" s="3"/>
      <c r="N267" s="3" t="s">
        <v>1054</v>
      </c>
      <c r="O267" s="90"/>
      <c r="P267" s="90"/>
      <c r="Q267" s="3"/>
      <c r="R267" s="3"/>
      <c r="S267" s="9">
        <f t="shared" si="8"/>
        <v>65008.56</v>
      </c>
      <c r="T267" s="6"/>
      <c r="U267" s="27">
        <f t="shared" si="9"/>
        <v>0</v>
      </c>
    </row>
    <row r="268" spans="1:21" ht="15.6" customHeight="1" x14ac:dyDescent="0.25">
      <c r="A268" s="80" t="s">
        <v>333</v>
      </c>
      <c r="B268" s="96">
        <v>44692</v>
      </c>
      <c r="C268" s="20" t="s">
        <v>1331</v>
      </c>
      <c r="D268" s="96">
        <v>44692</v>
      </c>
      <c r="E268" s="11" t="s">
        <v>1099</v>
      </c>
      <c r="F268" s="11" t="s">
        <v>1105</v>
      </c>
      <c r="G268" s="11" t="s">
        <v>1122</v>
      </c>
      <c r="H268" s="11">
        <v>1</v>
      </c>
      <c r="I268" s="3" t="s">
        <v>9</v>
      </c>
      <c r="J268" s="13">
        <v>312062.94</v>
      </c>
      <c r="K268" s="8" t="s">
        <v>1110</v>
      </c>
      <c r="L268" s="3"/>
      <c r="M268" s="3"/>
      <c r="N268" s="3" t="s">
        <v>1054</v>
      </c>
      <c r="O268" s="90"/>
      <c r="P268" s="90"/>
      <c r="Q268" s="3"/>
      <c r="R268" s="3"/>
      <c r="S268" s="9">
        <f t="shared" si="8"/>
        <v>312062.94</v>
      </c>
      <c r="T268" s="6"/>
      <c r="U268" s="27">
        <f t="shared" si="9"/>
        <v>0</v>
      </c>
    </row>
    <row r="269" spans="1:21" ht="15.6" customHeight="1" x14ac:dyDescent="0.25">
      <c r="A269" s="80" t="s">
        <v>334</v>
      </c>
      <c r="B269" s="96">
        <v>44692</v>
      </c>
      <c r="C269" s="20" t="s">
        <v>1332</v>
      </c>
      <c r="D269" s="96">
        <v>44692</v>
      </c>
      <c r="E269" s="11" t="s">
        <v>1097</v>
      </c>
      <c r="F269" s="11" t="s">
        <v>1105</v>
      </c>
      <c r="G269" s="11" t="s">
        <v>1122</v>
      </c>
      <c r="H269" s="11">
        <v>1</v>
      </c>
      <c r="I269" s="3" t="s">
        <v>9</v>
      </c>
      <c r="J269" s="9" t="str">
        <f>A269</f>
        <v>1374</v>
      </c>
      <c r="K269" s="3" t="s">
        <v>1110</v>
      </c>
      <c r="L269" s="3"/>
      <c r="M269" s="3"/>
      <c r="N269" s="3" t="s">
        <v>1054</v>
      </c>
      <c r="O269" s="90"/>
      <c r="P269" s="90"/>
      <c r="Q269" s="3"/>
      <c r="R269" s="3"/>
      <c r="S269" s="9" t="str">
        <f t="shared" si="8"/>
        <v>1374</v>
      </c>
      <c r="T269" s="6"/>
      <c r="U269" s="27">
        <f t="shared" si="9"/>
        <v>0</v>
      </c>
    </row>
    <row r="270" spans="1:21" ht="15.6" customHeight="1" x14ac:dyDescent="0.25">
      <c r="A270" s="80" t="s">
        <v>335</v>
      </c>
      <c r="B270" s="96">
        <v>44692</v>
      </c>
      <c r="C270" s="20">
        <v>9</v>
      </c>
      <c r="D270" s="96">
        <v>44692</v>
      </c>
      <c r="E270" s="10" t="s">
        <v>1100</v>
      </c>
      <c r="F270" s="11" t="s">
        <v>1104</v>
      </c>
      <c r="G270" s="3" t="s">
        <v>1125</v>
      </c>
      <c r="H270" s="10">
        <v>89</v>
      </c>
      <c r="I270" s="3" t="s">
        <v>1065</v>
      </c>
      <c r="J270" s="4">
        <v>1</v>
      </c>
      <c r="K270" s="3" t="s">
        <v>1115</v>
      </c>
      <c r="L270" s="3"/>
      <c r="M270" s="3"/>
      <c r="N270" s="3" t="s">
        <v>1054</v>
      </c>
      <c r="O270" s="90"/>
      <c r="P270" s="90"/>
      <c r="Q270" s="3"/>
      <c r="R270" s="3"/>
      <c r="S270" s="9">
        <f t="shared" si="8"/>
        <v>1</v>
      </c>
      <c r="T270" s="6"/>
      <c r="U270" s="27">
        <f t="shared" si="9"/>
        <v>0</v>
      </c>
    </row>
    <row r="271" spans="1:21" ht="15.6" customHeight="1" x14ac:dyDescent="0.25">
      <c r="A271" s="80" t="s">
        <v>336</v>
      </c>
      <c r="B271" s="96">
        <v>44692</v>
      </c>
      <c r="C271" s="20" t="s">
        <v>1087</v>
      </c>
      <c r="D271" s="96">
        <v>44692</v>
      </c>
      <c r="E271" s="11" t="s">
        <v>1099</v>
      </c>
      <c r="F271" s="11" t="s">
        <v>1104</v>
      </c>
      <c r="G271" s="3" t="s">
        <v>1125</v>
      </c>
      <c r="H271" s="3">
        <v>36</v>
      </c>
      <c r="I271" s="3" t="s">
        <v>1086</v>
      </c>
      <c r="J271" s="4">
        <v>2</v>
      </c>
      <c r="K271" s="3" t="s">
        <v>1115</v>
      </c>
      <c r="L271" s="3"/>
      <c r="M271" s="3"/>
      <c r="N271" s="3" t="s">
        <v>1054</v>
      </c>
      <c r="O271" s="90"/>
      <c r="P271" s="90"/>
      <c r="Q271" s="3"/>
      <c r="R271" s="3"/>
      <c r="S271" s="9">
        <f t="shared" si="8"/>
        <v>2</v>
      </c>
      <c r="T271" s="6"/>
      <c r="U271" s="27">
        <f t="shared" si="9"/>
        <v>0</v>
      </c>
    </row>
    <row r="272" spans="1:21" ht="15.6" customHeight="1" x14ac:dyDescent="0.25">
      <c r="A272" s="80" t="s">
        <v>337</v>
      </c>
      <c r="B272" s="96">
        <v>44692</v>
      </c>
      <c r="C272" s="20" t="s">
        <v>1333</v>
      </c>
      <c r="D272" s="96">
        <v>44692</v>
      </c>
      <c r="E272" s="10" t="s">
        <v>1100</v>
      </c>
      <c r="F272" s="11" t="s">
        <v>1102</v>
      </c>
      <c r="G272" s="11" t="s">
        <v>1122</v>
      </c>
      <c r="H272" s="11">
        <v>1</v>
      </c>
      <c r="I272" s="3" t="s">
        <v>9</v>
      </c>
      <c r="J272" s="4">
        <v>3</v>
      </c>
      <c r="K272" s="3" t="s">
        <v>1110</v>
      </c>
      <c r="L272" s="3"/>
      <c r="M272" s="3"/>
      <c r="N272" s="3" t="s">
        <v>1054</v>
      </c>
      <c r="O272" s="90"/>
      <c r="P272" s="90"/>
      <c r="Q272" s="3"/>
      <c r="R272" s="3"/>
      <c r="S272" s="9">
        <f t="shared" si="8"/>
        <v>3</v>
      </c>
      <c r="T272" s="6"/>
      <c r="U272" s="27">
        <f t="shared" si="9"/>
        <v>0</v>
      </c>
    </row>
    <row r="273" spans="1:21" ht="15.6" customHeight="1" x14ac:dyDescent="0.25">
      <c r="A273" s="80" t="s">
        <v>338</v>
      </c>
      <c r="B273" s="96">
        <v>44692</v>
      </c>
      <c r="C273" s="20">
        <v>995455597</v>
      </c>
      <c r="D273" s="96">
        <v>44692</v>
      </c>
      <c r="E273" s="10" t="s">
        <v>1100</v>
      </c>
      <c r="F273" s="11" t="s">
        <v>1106</v>
      </c>
      <c r="G273" s="11" t="s">
        <v>1124</v>
      </c>
      <c r="H273" s="10">
        <v>89</v>
      </c>
      <c r="I273" s="3" t="s">
        <v>992</v>
      </c>
      <c r="J273" s="4">
        <v>19720.38</v>
      </c>
      <c r="K273" s="3" t="s">
        <v>1115</v>
      </c>
      <c r="L273" s="3"/>
      <c r="M273" s="3"/>
      <c r="N273" s="3" t="s">
        <v>1054</v>
      </c>
      <c r="O273" s="90">
        <v>44693</v>
      </c>
      <c r="P273" s="90"/>
      <c r="Q273" s="3"/>
      <c r="R273" s="3"/>
      <c r="S273" s="9">
        <f t="shared" si="8"/>
        <v>19720.38</v>
      </c>
      <c r="T273" s="6"/>
      <c r="U273" s="27">
        <f t="shared" si="9"/>
        <v>0</v>
      </c>
    </row>
    <row r="274" spans="1:21" ht="15.6" customHeight="1" x14ac:dyDescent="0.25">
      <c r="A274" s="80" t="s">
        <v>339</v>
      </c>
      <c r="B274" s="96">
        <v>44693</v>
      </c>
      <c r="C274" s="20" t="s">
        <v>1334</v>
      </c>
      <c r="D274" s="96">
        <v>44693</v>
      </c>
      <c r="E274" s="10" t="s">
        <v>1100</v>
      </c>
      <c r="F274" s="3" t="s">
        <v>1103</v>
      </c>
      <c r="G274" s="11" t="s">
        <v>1123</v>
      </c>
      <c r="H274" s="10">
        <v>89</v>
      </c>
      <c r="I274" s="3" t="s">
        <v>1018</v>
      </c>
      <c r="J274" s="4">
        <v>317.76</v>
      </c>
      <c r="K274" s="3" t="s">
        <v>1113</v>
      </c>
      <c r="L274" s="3"/>
      <c r="M274" s="3"/>
      <c r="N274" s="3" t="s">
        <v>1054</v>
      </c>
      <c r="O274" s="90">
        <v>44693</v>
      </c>
      <c r="P274" s="90" t="s">
        <v>1029</v>
      </c>
      <c r="Q274" s="3"/>
      <c r="R274" s="3"/>
      <c r="S274" s="9">
        <f t="shared" si="8"/>
        <v>317.76</v>
      </c>
      <c r="T274" s="6"/>
      <c r="U274" s="27">
        <f t="shared" si="9"/>
        <v>0</v>
      </c>
    </row>
    <row r="275" spans="1:21" ht="15.6" customHeight="1" x14ac:dyDescent="0.25">
      <c r="A275" s="80" t="s">
        <v>340</v>
      </c>
      <c r="B275" s="96">
        <v>44693</v>
      </c>
      <c r="C275" s="20">
        <v>9599557995547</v>
      </c>
      <c r="D275" s="96">
        <v>44693</v>
      </c>
      <c r="E275" s="11" t="s">
        <v>1095</v>
      </c>
      <c r="F275" s="11" t="s">
        <v>1106</v>
      </c>
      <c r="G275" s="11" t="s">
        <v>1124</v>
      </c>
      <c r="H275" s="11">
        <v>1</v>
      </c>
      <c r="I275" s="3" t="s">
        <v>9</v>
      </c>
      <c r="J275" s="4">
        <v>7711.2</v>
      </c>
      <c r="K275" s="38" t="s">
        <v>1111</v>
      </c>
      <c r="L275" s="3"/>
      <c r="M275" s="3"/>
      <c r="N275" s="3" t="s">
        <v>1054</v>
      </c>
      <c r="O275" s="90"/>
      <c r="P275" s="90"/>
      <c r="Q275" s="3"/>
      <c r="R275" s="3"/>
      <c r="S275" s="9">
        <f t="shared" si="8"/>
        <v>7711.2</v>
      </c>
      <c r="T275" s="6"/>
      <c r="U275" s="27">
        <f t="shared" si="9"/>
        <v>0</v>
      </c>
    </row>
    <row r="276" spans="1:21" ht="15.6" customHeight="1" x14ac:dyDescent="0.25">
      <c r="A276" s="80" t="s">
        <v>341</v>
      </c>
      <c r="B276" s="96">
        <v>44693</v>
      </c>
      <c r="C276" s="20">
        <v>9716</v>
      </c>
      <c r="D276" s="96">
        <v>44693</v>
      </c>
      <c r="E276" s="11" t="s">
        <v>1097</v>
      </c>
      <c r="F276" s="11" t="s">
        <v>1106</v>
      </c>
      <c r="G276" s="11" t="s">
        <v>1124</v>
      </c>
      <c r="H276" s="3">
        <v>28</v>
      </c>
      <c r="I276" s="3" t="s">
        <v>44</v>
      </c>
      <c r="J276" s="4">
        <v>2316</v>
      </c>
      <c r="K276" s="3" t="s">
        <v>1115</v>
      </c>
      <c r="L276" s="3"/>
      <c r="M276" s="3"/>
      <c r="N276" s="3" t="s">
        <v>1054</v>
      </c>
      <c r="O276" s="90"/>
      <c r="P276" s="90"/>
      <c r="Q276" s="3"/>
      <c r="R276" s="3"/>
      <c r="S276" s="9">
        <f t="shared" si="8"/>
        <v>2316</v>
      </c>
      <c r="T276" s="6"/>
      <c r="U276" s="27">
        <f t="shared" si="9"/>
        <v>0</v>
      </c>
    </row>
    <row r="277" spans="1:21" ht="15.6" customHeight="1" x14ac:dyDescent="0.25">
      <c r="A277" s="80" t="s">
        <v>342</v>
      </c>
      <c r="B277" s="96">
        <v>44693</v>
      </c>
      <c r="C277" s="20" t="s">
        <v>1335</v>
      </c>
      <c r="D277" s="96">
        <v>44693</v>
      </c>
      <c r="E277" s="10" t="s">
        <v>1100</v>
      </c>
      <c r="F277" s="11" t="s">
        <v>1105</v>
      </c>
      <c r="G277" s="11" t="s">
        <v>1122</v>
      </c>
      <c r="H277" s="11">
        <v>1</v>
      </c>
      <c r="I277" s="3" t="s">
        <v>9</v>
      </c>
      <c r="J277" s="4">
        <v>5400</v>
      </c>
      <c r="K277" s="3" t="s">
        <v>1110</v>
      </c>
      <c r="L277" s="3"/>
      <c r="M277" s="3"/>
      <c r="N277" s="3" t="s">
        <v>1054</v>
      </c>
      <c r="O277" s="90"/>
      <c r="P277" s="90"/>
      <c r="Q277" s="3"/>
      <c r="R277" s="3"/>
      <c r="S277" s="9">
        <f t="shared" si="8"/>
        <v>5400</v>
      </c>
      <c r="T277" s="6"/>
      <c r="U277" s="27">
        <f t="shared" si="9"/>
        <v>0</v>
      </c>
    </row>
    <row r="278" spans="1:21" ht="30.95" customHeight="1" x14ac:dyDescent="0.25">
      <c r="A278" s="80" t="s">
        <v>343</v>
      </c>
      <c r="B278" s="96">
        <v>44693</v>
      </c>
      <c r="C278" s="20" t="s">
        <v>1336</v>
      </c>
      <c r="D278" s="96">
        <v>44693</v>
      </c>
      <c r="E278" s="11" t="s">
        <v>1095</v>
      </c>
      <c r="F278" s="11" t="s">
        <v>1104</v>
      </c>
      <c r="G278" s="3" t="s">
        <v>1125</v>
      </c>
      <c r="H278" s="11">
        <v>1</v>
      </c>
      <c r="I278" s="3" t="s">
        <v>9</v>
      </c>
      <c r="J278" s="4">
        <v>38427.96</v>
      </c>
      <c r="K278" s="3" t="s">
        <v>1111</v>
      </c>
      <c r="L278" s="3"/>
      <c r="M278" s="3"/>
      <c r="N278" s="3" t="s">
        <v>1054</v>
      </c>
      <c r="O278" s="90"/>
      <c r="P278" s="90"/>
      <c r="Q278" s="3"/>
      <c r="R278" s="3"/>
      <c r="S278" s="9">
        <f t="shared" si="8"/>
        <v>38427.96</v>
      </c>
      <c r="T278" s="6"/>
      <c r="U278" s="27">
        <f t="shared" si="9"/>
        <v>0</v>
      </c>
    </row>
    <row r="279" spans="1:21" ht="15.6" customHeight="1" x14ac:dyDescent="0.25">
      <c r="A279" s="80" t="s">
        <v>344</v>
      </c>
      <c r="B279" s="96">
        <v>44693</v>
      </c>
      <c r="C279" s="20" t="s">
        <v>1337</v>
      </c>
      <c r="D279" s="96">
        <v>44693</v>
      </c>
      <c r="E279" s="11" t="s">
        <v>1095</v>
      </c>
      <c r="F279" s="11" t="s">
        <v>1104</v>
      </c>
      <c r="G279" s="3" t="s">
        <v>1125</v>
      </c>
      <c r="H279" s="11">
        <v>1</v>
      </c>
      <c r="I279" s="3" t="s">
        <v>9</v>
      </c>
      <c r="J279" s="4">
        <v>29047.74</v>
      </c>
      <c r="K279" s="3" t="s">
        <v>1111</v>
      </c>
      <c r="L279" s="3"/>
      <c r="M279" s="3"/>
      <c r="N279" s="3" t="s">
        <v>1054</v>
      </c>
      <c r="O279" s="90"/>
      <c r="P279" s="90"/>
      <c r="Q279" s="3"/>
      <c r="R279" s="3"/>
      <c r="S279" s="9">
        <f t="shared" si="8"/>
        <v>29047.74</v>
      </c>
      <c r="T279" s="6"/>
      <c r="U279" s="27">
        <f t="shared" si="9"/>
        <v>0</v>
      </c>
    </row>
    <row r="280" spans="1:21" ht="15.6" customHeight="1" x14ac:dyDescent="0.25">
      <c r="A280" s="80" t="s">
        <v>345</v>
      </c>
      <c r="B280" s="96">
        <v>44693</v>
      </c>
      <c r="C280" s="20" t="s">
        <v>1338</v>
      </c>
      <c r="D280" s="96">
        <v>44693</v>
      </c>
      <c r="E280" s="11" t="s">
        <v>1099</v>
      </c>
      <c r="F280" s="11" t="s">
        <v>1102</v>
      </c>
      <c r="G280" s="11" t="s">
        <v>1122</v>
      </c>
      <c r="H280" s="3">
        <v>8</v>
      </c>
      <c r="I280" s="3" t="s">
        <v>1050</v>
      </c>
      <c r="J280" s="4">
        <v>15220.61</v>
      </c>
      <c r="K280" s="3" t="s">
        <v>1111</v>
      </c>
      <c r="L280" s="3"/>
      <c r="M280" s="3"/>
      <c r="N280" s="3" t="s">
        <v>1054</v>
      </c>
      <c r="O280" s="90"/>
      <c r="P280" s="90"/>
      <c r="Q280" s="3"/>
      <c r="R280" s="3"/>
      <c r="S280" s="9">
        <f t="shared" si="8"/>
        <v>15220.61</v>
      </c>
      <c r="T280" s="6"/>
      <c r="U280" s="27">
        <f t="shared" si="9"/>
        <v>0</v>
      </c>
    </row>
    <row r="281" spans="1:21" ht="15.6" customHeight="1" x14ac:dyDescent="0.25">
      <c r="A281" s="80" t="s">
        <v>346</v>
      </c>
      <c r="B281" s="96">
        <v>44693</v>
      </c>
      <c r="C281" s="20" t="s">
        <v>1339</v>
      </c>
      <c r="D281" s="96">
        <v>44693</v>
      </c>
      <c r="E281" s="11" t="s">
        <v>1099</v>
      </c>
      <c r="F281" s="11" t="s">
        <v>1102</v>
      </c>
      <c r="G281" s="11" t="s">
        <v>1122</v>
      </c>
      <c r="H281" s="3">
        <v>9</v>
      </c>
      <c r="I281" s="3" t="s">
        <v>1050</v>
      </c>
      <c r="J281" s="4">
        <v>147718.49</v>
      </c>
      <c r="K281" s="3" t="s">
        <v>1111</v>
      </c>
      <c r="L281" s="3"/>
      <c r="M281" s="3"/>
      <c r="N281" s="3" t="s">
        <v>1054</v>
      </c>
      <c r="O281" s="90"/>
      <c r="P281" s="90"/>
      <c r="Q281" s="3"/>
      <c r="R281" s="3"/>
      <c r="S281" s="9">
        <f t="shared" si="8"/>
        <v>147718.49</v>
      </c>
      <c r="T281" s="6"/>
      <c r="U281" s="27">
        <f t="shared" si="9"/>
        <v>0</v>
      </c>
    </row>
    <row r="282" spans="1:21" ht="15.6" customHeight="1" x14ac:dyDescent="0.25">
      <c r="A282" s="80" t="s">
        <v>349</v>
      </c>
      <c r="B282" s="96">
        <v>44693</v>
      </c>
      <c r="C282" s="20" t="s">
        <v>443</v>
      </c>
      <c r="D282" s="96">
        <v>44693</v>
      </c>
      <c r="E282" s="11" t="s">
        <v>1099</v>
      </c>
      <c r="F282" s="11" t="s">
        <v>1105</v>
      </c>
      <c r="G282" s="11" t="s">
        <v>1122</v>
      </c>
      <c r="H282" s="10">
        <v>89</v>
      </c>
      <c r="I282" s="3" t="s">
        <v>431</v>
      </c>
      <c r="J282" s="13">
        <v>216.19</v>
      </c>
      <c r="K282" s="3" t="s">
        <v>1110</v>
      </c>
      <c r="L282" s="3"/>
      <c r="M282" s="3"/>
      <c r="N282" s="3" t="s">
        <v>1054</v>
      </c>
      <c r="O282" s="90"/>
      <c r="P282" s="90"/>
      <c r="Q282" s="3"/>
      <c r="R282" s="3"/>
      <c r="S282" s="9">
        <f t="shared" si="8"/>
        <v>216.19</v>
      </c>
      <c r="T282" s="6"/>
      <c r="U282" s="27">
        <f t="shared" si="9"/>
        <v>0</v>
      </c>
    </row>
    <row r="283" spans="1:21" ht="15.6" customHeight="1" x14ac:dyDescent="0.25">
      <c r="A283" s="51" t="s">
        <v>508</v>
      </c>
      <c r="B283" s="66">
        <v>44574</v>
      </c>
      <c r="C283" s="21" t="s">
        <v>1340</v>
      </c>
      <c r="D283" s="66">
        <v>44574</v>
      </c>
      <c r="E283" s="10" t="s">
        <v>1100</v>
      </c>
      <c r="F283" s="3" t="s">
        <v>1103</v>
      </c>
      <c r="G283" s="11" t="s">
        <v>1123</v>
      </c>
      <c r="H283" s="11">
        <v>15</v>
      </c>
      <c r="I283" s="11" t="s">
        <v>22</v>
      </c>
      <c r="J283" s="4">
        <v>3708</v>
      </c>
      <c r="K283" s="11" t="s">
        <v>1113</v>
      </c>
      <c r="L283" s="11"/>
      <c r="M283" s="15"/>
      <c r="N283" s="11" t="s">
        <v>891</v>
      </c>
      <c r="O283" s="87">
        <v>44575</v>
      </c>
      <c r="P283" s="87">
        <v>44578</v>
      </c>
      <c r="Q283" s="66">
        <v>44579</v>
      </c>
      <c r="R283" s="66">
        <v>44580</v>
      </c>
      <c r="S283" s="9">
        <f t="shared" si="8"/>
        <v>3708</v>
      </c>
      <c r="T283" s="68">
        <v>44582</v>
      </c>
      <c r="U283" s="27">
        <f t="shared" si="9"/>
        <v>7</v>
      </c>
    </row>
    <row r="284" spans="1:21" ht="15.6" customHeight="1" x14ac:dyDescent="0.25">
      <c r="A284" s="80" t="s">
        <v>350</v>
      </c>
      <c r="B284" s="96">
        <v>44693</v>
      </c>
      <c r="C284" s="20" t="s">
        <v>1159</v>
      </c>
      <c r="D284" s="96">
        <v>44693</v>
      </c>
      <c r="E284" s="11" t="s">
        <v>1097</v>
      </c>
      <c r="F284" s="11" t="s">
        <v>1105</v>
      </c>
      <c r="G284" s="11" t="s">
        <v>1122</v>
      </c>
      <c r="H284" s="10">
        <v>89</v>
      </c>
      <c r="I284" s="3" t="s">
        <v>989</v>
      </c>
      <c r="J284" s="4">
        <v>10991.37</v>
      </c>
      <c r="K284" s="3" t="s">
        <v>1110</v>
      </c>
      <c r="L284" s="3"/>
      <c r="M284" s="3"/>
      <c r="N284" s="3" t="s">
        <v>1054</v>
      </c>
      <c r="O284" s="90"/>
      <c r="P284" s="90"/>
      <c r="Q284" s="3"/>
      <c r="R284" s="3"/>
      <c r="S284" s="9">
        <f t="shared" si="8"/>
        <v>10991.37</v>
      </c>
      <c r="T284" s="6"/>
      <c r="U284" s="27">
        <f t="shared" si="9"/>
        <v>0</v>
      </c>
    </row>
    <row r="285" spans="1:21" ht="15.6" customHeight="1" x14ac:dyDescent="0.25">
      <c r="A285" s="80" t="s">
        <v>351</v>
      </c>
      <c r="B285" s="96">
        <v>44693</v>
      </c>
      <c r="C285" s="20" t="s">
        <v>215</v>
      </c>
      <c r="D285" s="96">
        <v>44693</v>
      </c>
      <c r="E285" s="8" t="s">
        <v>1101</v>
      </c>
      <c r="F285" s="11" t="s">
        <v>1105</v>
      </c>
      <c r="G285" s="11" t="s">
        <v>1122</v>
      </c>
      <c r="H285" s="10">
        <v>89</v>
      </c>
      <c r="I285" s="3" t="s">
        <v>884</v>
      </c>
      <c r="J285" s="4">
        <v>1412.54</v>
      </c>
      <c r="K285" s="3" t="s">
        <v>1110</v>
      </c>
      <c r="L285" s="3"/>
      <c r="M285" s="3"/>
      <c r="N285" s="3" t="s">
        <v>1054</v>
      </c>
      <c r="O285" s="90"/>
      <c r="P285" s="90"/>
      <c r="Q285" s="3"/>
      <c r="R285" s="3"/>
      <c r="S285" s="9">
        <f t="shared" si="8"/>
        <v>1412.54</v>
      </c>
      <c r="T285" s="6"/>
      <c r="U285" s="27">
        <f t="shared" si="9"/>
        <v>0</v>
      </c>
    </row>
    <row r="286" spans="1:21" ht="15.6" customHeight="1" x14ac:dyDescent="0.25">
      <c r="A286" s="80" t="s">
        <v>352</v>
      </c>
      <c r="B286" s="96">
        <v>44697</v>
      </c>
      <c r="C286" s="20" t="s">
        <v>62</v>
      </c>
      <c r="D286" s="96">
        <v>44697</v>
      </c>
      <c r="E286" s="11" t="s">
        <v>1097</v>
      </c>
      <c r="F286" s="11" t="s">
        <v>1106</v>
      </c>
      <c r="G286" s="11" t="s">
        <v>1124</v>
      </c>
      <c r="H286" s="10">
        <v>89</v>
      </c>
      <c r="I286" s="3" t="s">
        <v>16</v>
      </c>
      <c r="J286" s="4">
        <v>6664</v>
      </c>
      <c r="K286" s="3" t="s">
        <v>1115</v>
      </c>
      <c r="L286" s="3"/>
      <c r="M286" s="3"/>
      <c r="N286" s="3" t="s">
        <v>1054</v>
      </c>
      <c r="O286" s="90"/>
      <c r="P286" s="90"/>
      <c r="Q286" s="3"/>
      <c r="R286" s="3"/>
      <c r="S286" s="9">
        <f t="shared" si="8"/>
        <v>6664</v>
      </c>
      <c r="T286" s="6"/>
      <c r="U286" s="27">
        <f t="shared" si="9"/>
        <v>0</v>
      </c>
    </row>
    <row r="287" spans="1:21" ht="15.6" customHeight="1" x14ac:dyDescent="0.25">
      <c r="A287" s="80" t="s">
        <v>353</v>
      </c>
      <c r="B287" s="96">
        <v>44697</v>
      </c>
      <c r="C287" s="20">
        <v>51</v>
      </c>
      <c r="D287" s="96">
        <v>44697</v>
      </c>
      <c r="E287" s="11" t="s">
        <v>1098</v>
      </c>
      <c r="F287" s="11" t="s">
        <v>1106</v>
      </c>
      <c r="G287" s="11" t="s">
        <v>1124</v>
      </c>
      <c r="H287" s="10">
        <v>89</v>
      </c>
      <c r="I287" s="3" t="s">
        <v>1088</v>
      </c>
      <c r="J287" s="4">
        <v>6664</v>
      </c>
      <c r="K287" s="3" t="s">
        <v>1115</v>
      </c>
      <c r="L287" s="3"/>
      <c r="M287" s="3"/>
      <c r="N287" s="3" t="s">
        <v>1054</v>
      </c>
      <c r="O287" s="90"/>
      <c r="P287" s="90"/>
      <c r="Q287" s="3"/>
      <c r="R287" s="3"/>
      <c r="S287" s="9">
        <f t="shared" si="8"/>
        <v>6664</v>
      </c>
      <c r="T287" s="6"/>
      <c r="U287" s="27">
        <f t="shared" si="9"/>
        <v>0</v>
      </c>
    </row>
    <row r="288" spans="1:21" ht="15.6" customHeight="1" x14ac:dyDescent="0.25">
      <c r="A288" s="80" t="s">
        <v>354</v>
      </c>
      <c r="B288" s="96">
        <v>44697</v>
      </c>
      <c r="C288" s="20" t="s">
        <v>65</v>
      </c>
      <c r="D288" s="96">
        <v>44697</v>
      </c>
      <c r="E288" s="10" t="s">
        <v>1100</v>
      </c>
      <c r="F288" s="11" t="s">
        <v>1106</v>
      </c>
      <c r="G288" s="11" t="s">
        <v>1124</v>
      </c>
      <c r="H288" s="10">
        <v>89</v>
      </c>
      <c r="I288" s="3" t="s">
        <v>1064</v>
      </c>
      <c r="J288" s="4">
        <v>303.60000000000002</v>
      </c>
      <c r="K288" s="3" t="s">
        <v>1119</v>
      </c>
      <c r="L288" s="3"/>
      <c r="M288" s="3"/>
      <c r="N288" s="3" t="s">
        <v>1054</v>
      </c>
      <c r="O288" s="90"/>
      <c r="P288" s="90"/>
      <c r="Q288" s="3"/>
      <c r="R288" s="3"/>
      <c r="S288" s="9">
        <f t="shared" si="8"/>
        <v>303.60000000000002</v>
      </c>
      <c r="T288" s="6"/>
      <c r="U288" s="27">
        <f t="shared" si="9"/>
        <v>0</v>
      </c>
    </row>
    <row r="289" spans="1:21" s="77" customFormat="1" x14ac:dyDescent="0.25">
      <c r="A289" s="80" t="s">
        <v>355</v>
      </c>
      <c r="B289" s="96">
        <v>44697</v>
      </c>
      <c r="C289" s="20" t="s">
        <v>283</v>
      </c>
      <c r="D289" s="96">
        <v>44697</v>
      </c>
      <c r="E289" s="10" t="s">
        <v>1100</v>
      </c>
      <c r="F289" s="11" t="s">
        <v>1106</v>
      </c>
      <c r="G289" s="11" t="s">
        <v>1124</v>
      </c>
      <c r="H289" s="10">
        <v>89</v>
      </c>
      <c r="I289" s="3" t="s">
        <v>1064</v>
      </c>
      <c r="J289" s="4">
        <v>21728.74</v>
      </c>
      <c r="K289" s="3" t="s">
        <v>1119</v>
      </c>
      <c r="L289" s="3"/>
      <c r="M289" s="3"/>
      <c r="N289" s="3" t="s">
        <v>1054</v>
      </c>
      <c r="O289" s="90"/>
      <c r="P289" s="90"/>
      <c r="Q289" s="3"/>
      <c r="R289" s="3"/>
      <c r="S289" s="9">
        <f t="shared" si="8"/>
        <v>21728.74</v>
      </c>
      <c r="T289" s="6"/>
      <c r="U289" s="27">
        <f t="shared" si="9"/>
        <v>0</v>
      </c>
    </row>
    <row r="290" spans="1:21" ht="15.6" customHeight="1" x14ac:dyDescent="0.25">
      <c r="A290" s="80" t="s">
        <v>356</v>
      </c>
      <c r="B290" s="96">
        <v>44697</v>
      </c>
      <c r="C290" s="34">
        <v>1599555958</v>
      </c>
      <c r="D290" s="96">
        <v>44697</v>
      </c>
      <c r="E290" s="11" t="s">
        <v>1094</v>
      </c>
      <c r="F290" s="11" t="s">
        <v>1106</v>
      </c>
      <c r="G290" s="11" t="s">
        <v>1124</v>
      </c>
      <c r="H290" s="8">
        <v>5</v>
      </c>
      <c r="I290" s="8" t="s">
        <v>988</v>
      </c>
      <c r="J290" s="4">
        <v>2376</v>
      </c>
      <c r="K290" s="8" t="s">
        <v>1111</v>
      </c>
      <c r="L290" s="3"/>
      <c r="M290" s="3"/>
      <c r="N290" s="3" t="s">
        <v>1054</v>
      </c>
      <c r="O290" s="90"/>
      <c r="P290" s="90"/>
      <c r="Q290" s="3"/>
      <c r="R290" s="3"/>
      <c r="S290" s="9">
        <f t="shared" si="8"/>
        <v>2376</v>
      </c>
      <c r="T290" s="6"/>
      <c r="U290" s="27">
        <f t="shared" si="9"/>
        <v>0</v>
      </c>
    </row>
    <row r="291" spans="1:21" ht="15.6" customHeight="1" x14ac:dyDescent="0.25">
      <c r="A291" s="80" t="s">
        <v>357</v>
      </c>
      <c r="B291" s="96">
        <v>44697</v>
      </c>
      <c r="C291" s="20" t="s">
        <v>1135</v>
      </c>
      <c r="D291" s="96">
        <v>44697</v>
      </c>
      <c r="E291" s="8" t="s">
        <v>1101</v>
      </c>
      <c r="F291" s="11" t="s">
        <v>1106</v>
      </c>
      <c r="G291" s="11" t="s">
        <v>1124</v>
      </c>
      <c r="H291" s="10">
        <v>89</v>
      </c>
      <c r="I291" s="3" t="s">
        <v>1089</v>
      </c>
      <c r="J291" s="4">
        <v>10</v>
      </c>
      <c r="K291" s="3" t="s">
        <v>1115</v>
      </c>
      <c r="L291" s="3"/>
      <c r="M291" s="3"/>
      <c r="N291" s="3" t="s">
        <v>1054</v>
      </c>
      <c r="O291" s="90"/>
      <c r="P291" s="90"/>
      <c r="Q291" s="3"/>
      <c r="R291" s="3"/>
      <c r="S291" s="9">
        <f t="shared" si="8"/>
        <v>10</v>
      </c>
      <c r="T291" s="6"/>
      <c r="U291" s="27">
        <f t="shared" si="9"/>
        <v>0</v>
      </c>
    </row>
    <row r="292" spans="1:21" ht="15.6" customHeight="1" x14ac:dyDescent="0.25">
      <c r="A292" s="80" t="s">
        <v>358</v>
      </c>
      <c r="B292" s="96">
        <v>44697</v>
      </c>
      <c r="C292" s="20" t="s">
        <v>1090</v>
      </c>
      <c r="D292" s="96">
        <v>44697</v>
      </c>
      <c r="E292" s="11" t="s">
        <v>1099</v>
      </c>
      <c r="F292" s="11" t="s">
        <v>1104</v>
      </c>
      <c r="G292" s="3" t="s">
        <v>1125</v>
      </c>
      <c r="H292" s="3">
        <v>30</v>
      </c>
      <c r="I292" s="3" t="s">
        <v>67</v>
      </c>
      <c r="J292" s="13">
        <v>65008.56</v>
      </c>
      <c r="K292" s="3" t="s">
        <v>1117</v>
      </c>
      <c r="L292" s="3"/>
      <c r="M292" s="3"/>
      <c r="N292" s="3" t="s">
        <v>1054</v>
      </c>
      <c r="O292" s="90"/>
      <c r="P292" s="90"/>
      <c r="Q292" s="3"/>
      <c r="R292" s="3"/>
      <c r="S292" s="9">
        <f t="shared" si="8"/>
        <v>65008.56</v>
      </c>
      <c r="T292" s="6"/>
      <c r="U292" s="27">
        <f t="shared" si="9"/>
        <v>0</v>
      </c>
    </row>
    <row r="293" spans="1:21" ht="15.6" customHeight="1" x14ac:dyDescent="0.25">
      <c r="A293" s="80" t="s">
        <v>359</v>
      </c>
      <c r="B293" s="96">
        <v>44697</v>
      </c>
      <c r="C293" s="20">
        <v>9</v>
      </c>
      <c r="D293" s="96">
        <v>44697</v>
      </c>
      <c r="E293" s="11" t="s">
        <v>1099</v>
      </c>
      <c r="F293" s="3" t="s">
        <v>1103</v>
      </c>
      <c r="G293" s="11" t="s">
        <v>1123</v>
      </c>
      <c r="H293" s="10">
        <v>89</v>
      </c>
      <c r="I293" s="3" t="s">
        <v>1079</v>
      </c>
      <c r="J293" s="13">
        <v>312062.94</v>
      </c>
      <c r="K293" s="3" t="s">
        <v>1117</v>
      </c>
      <c r="L293" s="3"/>
      <c r="M293" s="3"/>
      <c r="N293" s="3" t="s">
        <v>1054</v>
      </c>
      <c r="O293" s="90"/>
      <c r="P293" s="90"/>
      <c r="Q293" s="3"/>
      <c r="R293" s="3"/>
      <c r="S293" s="9">
        <f t="shared" si="8"/>
        <v>312062.94</v>
      </c>
      <c r="T293" s="6"/>
      <c r="U293" s="27">
        <f t="shared" si="9"/>
        <v>0</v>
      </c>
    </row>
    <row r="294" spans="1:21" ht="15.6" customHeight="1" x14ac:dyDescent="0.25">
      <c r="A294" s="80" t="s">
        <v>360</v>
      </c>
      <c r="B294" s="96">
        <v>44697</v>
      </c>
      <c r="C294" s="20" t="s">
        <v>483</v>
      </c>
      <c r="D294" s="96">
        <v>44697</v>
      </c>
      <c r="E294" s="11" t="s">
        <v>1094</v>
      </c>
      <c r="F294" s="11" t="s">
        <v>1104</v>
      </c>
      <c r="G294" s="3" t="s">
        <v>1125</v>
      </c>
      <c r="H294" s="10">
        <v>89</v>
      </c>
      <c r="I294" s="10" t="s">
        <v>25</v>
      </c>
      <c r="J294" s="13">
        <v>1080.22</v>
      </c>
      <c r="K294" s="10" t="s">
        <v>1117</v>
      </c>
      <c r="L294" s="3"/>
      <c r="M294" s="3"/>
      <c r="N294" s="3" t="s">
        <v>1054</v>
      </c>
      <c r="O294" s="90"/>
      <c r="P294" s="90"/>
      <c r="Q294" s="3"/>
      <c r="R294" s="3"/>
      <c r="S294" s="9">
        <f t="shared" si="8"/>
        <v>1080.22</v>
      </c>
      <c r="T294" s="6"/>
      <c r="U294" s="27">
        <f t="shared" si="9"/>
        <v>0</v>
      </c>
    </row>
    <row r="295" spans="1:21" ht="15.6" customHeight="1" x14ac:dyDescent="0.25">
      <c r="A295" s="80" t="s">
        <v>361</v>
      </c>
      <c r="B295" s="96">
        <v>44697</v>
      </c>
      <c r="C295" s="20" t="s">
        <v>1341</v>
      </c>
      <c r="D295" s="96">
        <v>44697</v>
      </c>
      <c r="E295" s="11" t="s">
        <v>1094</v>
      </c>
      <c r="F295" s="11" t="s">
        <v>1104</v>
      </c>
      <c r="G295" s="3" t="s">
        <v>1125</v>
      </c>
      <c r="H295" s="38">
        <v>6</v>
      </c>
      <c r="I295" s="8" t="s">
        <v>1037</v>
      </c>
      <c r="J295" s="9">
        <v>15607.46</v>
      </c>
      <c r="K295" s="3" t="s">
        <v>1117</v>
      </c>
      <c r="L295" s="3"/>
      <c r="M295" s="3"/>
      <c r="N295" s="3" t="s">
        <v>1054</v>
      </c>
      <c r="O295" s="90"/>
      <c r="P295" s="90"/>
      <c r="Q295" s="3"/>
      <c r="R295" s="3"/>
      <c r="S295" s="9">
        <f t="shared" si="8"/>
        <v>15607.46</v>
      </c>
      <c r="T295" s="6"/>
      <c r="U295" s="27">
        <f t="shared" si="9"/>
        <v>0</v>
      </c>
    </row>
    <row r="296" spans="1:21" ht="15.6" customHeight="1" x14ac:dyDescent="0.25">
      <c r="A296" s="80" t="s">
        <v>362</v>
      </c>
      <c r="B296" s="96">
        <v>44697</v>
      </c>
      <c r="C296" s="22" t="s">
        <v>387</v>
      </c>
      <c r="D296" s="96">
        <v>44697</v>
      </c>
      <c r="E296" s="11" t="s">
        <v>1098</v>
      </c>
      <c r="F296" s="11" t="s">
        <v>1105</v>
      </c>
      <c r="G296" s="11" t="s">
        <v>1122</v>
      </c>
      <c r="H296" s="10">
        <v>89</v>
      </c>
      <c r="I296" s="8" t="s">
        <v>1009</v>
      </c>
      <c r="J296" s="13">
        <v>11340</v>
      </c>
      <c r="K296" s="8" t="s">
        <v>1118</v>
      </c>
      <c r="L296" s="10"/>
      <c r="M296" s="3"/>
      <c r="N296" s="3" t="s">
        <v>1054</v>
      </c>
      <c r="O296" s="90"/>
      <c r="P296" s="90"/>
      <c r="Q296" s="3"/>
      <c r="R296" s="3"/>
      <c r="S296" s="9">
        <f t="shared" si="8"/>
        <v>11340</v>
      </c>
      <c r="T296" s="6"/>
      <c r="U296" s="27">
        <f t="shared" si="9"/>
        <v>0</v>
      </c>
    </row>
    <row r="297" spans="1:21" ht="15.6" customHeight="1" x14ac:dyDescent="0.25">
      <c r="A297" s="80" t="s">
        <v>363</v>
      </c>
      <c r="B297" s="96">
        <v>44697</v>
      </c>
      <c r="C297" s="20">
        <v>9</v>
      </c>
      <c r="D297" s="96">
        <v>44697</v>
      </c>
      <c r="E297" s="11" t="s">
        <v>1098</v>
      </c>
      <c r="F297" s="11" t="s">
        <v>1106</v>
      </c>
      <c r="G297" s="11" t="s">
        <v>1124</v>
      </c>
      <c r="H297" s="10">
        <v>89</v>
      </c>
      <c r="I297" s="8" t="s">
        <v>1022</v>
      </c>
      <c r="J297" s="13">
        <v>1212470.04</v>
      </c>
      <c r="K297" s="8" t="s">
        <v>1115</v>
      </c>
      <c r="L297" s="8"/>
      <c r="M297" s="3"/>
      <c r="N297" s="3" t="s">
        <v>1054</v>
      </c>
      <c r="O297" s="90"/>
      <c r="P297" s="90"/>
      <c r="Q297" s="3"/>
      <c r="R297" s="3"/>
      <c r="S297" s="9">
        <f t="shared" si="8"/>
        <v>1212470.04</v>
      </c>
      <c r="T297" s="6"/>
      <c r="U297" s="27">
        <f t="shared" si="9"/>
        <v>0</v>
      </c>
    </row>
    <row r="298" spans="1:21" ht="15.6" customHeight="1" x14ac:dyDescent="0.25">
      <c r="A298" s="80" t="s">
        <v>364</v>
      </c>
      <c r="B298" s="96">
        <v>44697</v>
      </c>
      <c r="C298" s="20" t="s">
        <v>1342</v>
      </c>
      <c r="D298" s="96">
        <v>44697</v>
      </c>
      <c r="E298" s="3" t="s">
        <v>1096</v>
      </c>
      <c r="F298" s="11" t="s">
        <v>1106</v>
      </c>
      <c r="G298" s="11" t="s">
        <v>1124</v>
      </c>
      <c r="H298" s="3">
        <v>20</v>
      </c>
      <c r="I298" s="3" t="s">
        <v>881</v>
      </c>
      <c r="J298" s="13">
        <v>301247.24</v>
      </c>
      <c r="K298" s="3" t="s">
        <v>1115</v>
      </c>
      <c r="L298" s="3"/>
      <c r="M298" s="3"/>
      <c r="N298" s="3" t="e">
        <f>+VLOOKUP(K298,[1]cp!$A:$C,3,FALSE)</f>
        <v>#N/A</v>
      </c>
      <c r="O298" s="90"/>
      <c r="P298" s="90"/>
      <c r="Q298" s="3"/>
      <c r="R298" s="3"/>
      <c r="S298" s="9">
        <f t="shared" si="8"/>
        <v>301247.24</v>
      </c>
      <c r="T298" s="6"/>
      <c r="U298" s="27">
        <f t="shared" si="9"/>
        <v>0</v>
      </c>
    </row>
    <row r="299" spans="1:21" ht="15.6" customHeight="1" x14ac:dyDescent="0.25">
      <c r="A299" s="80" t="s">
        <v>365</v>
      </c>
      <c r="B299" s="96">
        <v>44697</v>
      </c>
      <c r="C299" s="20" t="s">
        <v>1343</v>
      </c>
      <c r="D299" s="96">
        <v>44697</v>
      </c>
      <c r="E299" s="10" t="s">
        <v>1100</v>
      </c>
      <c r="F299" s="3" t="s">
        <v>1103</v>
      </c>
      <c r="G299" s="11" t="s">
        <v>1123</v>
      </c>
      <c r="H299" s="11">
        <v>1</v>
      </c>
      <c r="I299" s="3" t="s">
        <v>9</v>
      </c>
      <c r="J299" s="13">
        <v>2150.7800000000002</v>
      </c>
      <c r="K299" s="3" t="s">
        <v>1113</v>
      </c>
      <c r="L299" s="3"/>
      <c r="M299" s="3"/>
      <c r="N299" s="3" t="s">
        <v>1054</v>
      </c>
      <c r="O299" s="90"/>
      <c r="P299" s="90"/>
      <c r="Q299" s="3"/>
      <c r="R299" s="3"/>
      <c r="S299" s="9">
        <f t="shared" si="8"/>
        <v>2150.7800000000002</v>
      </c>
      <c r="T299" s="6"/>
      <c r="U299" s="27">
        <f t="shared" si="9"/>
        <v>0</v>
      </c>
    </row>
    <row r="300" spans="1:21" ht="15.6" customHeight="1" x14ac:dyDescent="0.25">
      <c r="A300" s="80" t="s">
        <v>366</v>
      </c>
      <c r="B300" s="96">
        <v>44697</v>
      </c>
      <c r="C300" s="34" t="s">
        <v>1344</v>
      </c>
      <c r="D300" s="96">
        <v>44697</v>
      </c>
      <c r="E300" s="21" t="s">
        <v>1093</v>
      </c>
      <c r="F300" s="11" t="s">
        <v>1105</v>
      </c>
      <c r="G300" s="11" t="s">
        <v>1122</v>
      </c>
      <c r="H300" s="11">
        <v>1</v>
      </c>
      <c r="I300" s="8" t="s">
        <v>9</v>
      </c>
      <c r="J300" s="13">
        <v>24142.32</v>
      </c>
      <c r="K300" s="8" t="s">
        <v>1110</v>
      </c>
      <c r="L300" s="3"/>
      <c r="M300" s="3"/>
      <c r="N300" s="3" t="s">
        <v>1054</v>
      </c>
      <c r="O300" s="90"/>
      <c r="P300" s="90"/>
      <c r="Q300" s="3"/>
      <c r="R300" s="3"/>
      <c r="S300" s="9">
        <f t="shared" si="8"/>
        <v>24142.32</v>
      </c>
      <c r="T300" s="6"/>
      <c r="U300" s="27">
        <f t="shared" si="9"/>
        <v>0</v>
      </c>
    </row>
    <row r="301" spans="1:21" ht="15.6" customHeight="1" x14ac:dyDescent="0.25">
      <c r="A301" s="80" t="s">
        <v>367</v>
      </c>
      <c r="B301" s="96">
        <v>44697</v>
      </c>
      <c r="C301" s="34" t="s">
        <v>1345</v>
      </c>
      <c r="D301" s="96">
        <v>44697</v>
      </c>
      <c r="E301" s="10" t="s">
        <v>1100</v>
      </c>
      <c r="F301" s="11" t="s">
        <v>1105</v>
      </c>
      <c r="G301" s="11" t="s">
        <v>1122</v>
      </c>
      <c r="H301" s="11">
        <v>1</v>
      </c>
      <c r="I301" s="8" t="s">
        <v>9</v>
      </c>
      <c r="J301" s="13">
        <v>6240</v>
      </c>
      <c r="K301" s="8" t="s">
        <v>1110</v>
      </c>
      <c r="L301" s="3"/>
      <c r="M301" s="3"/>
      <c r="N301" s="3" t="s">
        <v>1054</v>
      </c>
      <c r="O301" s="90"/>
      <c r="P301" s="90"/>
      <c r="Q301" s="3"/>
      <c r="R301" s="3"/>
      <c r="S301" s="9">
        <f t="shared" si="8"/>
        <v>6240</v>
      </c>
      <c r="T301" s="6"/>
      <c r="U301" s="27">
        <f t="shared" si="9"/>
        <v>0</v>
      </c>
    </row>
    <row r="302" spans="1:21" ht="15.6" customHeight="1" x14ac:dyDescent="0.25">
      <c r="A302" s="80" t="s">
        <v>368</v>
      </c>
      <c r="B302" s="96">
        <v>44697</v>
      </c>
      <c r="C302" s="20">
        <v>99456</v>
      </c>
      <c r="D302" s="96">
        <v>44697</v>
      </c>
      <c r="E302" s="11" t="s">
        <v>1099</v>
      </c>
      <c r="F302" s="11" t="s">
        <v>1106</v>
      </c>
      <c r="G302" s="11" t="s">
        <v>1124</v>
      </c>
      <c r="H302" s="11">
        <v>1</v>
      </c>
      <c r="I302" s="8" t="s">
        <v>9</v>
      </c>
      <c r="J302" s="4">
        <v>1</v>
      </c>
      <c r="K302" s="8" t="s">
        <v>1111</v>
      </c>
      <c r="L302" s="3"/>
      <c r="M302" s="3"/>
      <c r="N302" s="3" t="s">
        <v>1054</v>
      </c>
      <c r="O302" s="90"/>
      <c r="P302" s="90"/>
      <c r="Q302" s="3"/>
      <c r="R302" s="3"/>
      <c r="S302" s="9">
        <f t="shared" si="8"/>
        <v>1</v>
      </c>
      <c r="T302" s="6"/>
      <c r="U302" s="27">
        <f t="shared" si="9"/>
        <v>0</v>
      </c>
    </row>
    <row r="303" spans="1:21" ht="15.6" customHeight="1" x14ac:dyDescent="0.25">
      <c r="A303" s="80" t="s">
        <v>369</v>
      </c>
      <c r="B303" s="96">
        <v>44697</v>
      </c>
      <c r="C303" s="20" t="s">
        <v>1346</v>
      </c>
      <c r="D303" s="96">
        <v>44697</v>
      </c>
      <c r="E303" s="11" t="s">
        <v>1097</v>
      </c>
      <c r="F303" s="11" t="s">
        <v>1105</v>
      </c>
      <c r="G303" s="11" t="s">
        <v>1122</v>
      </c>
      <c r="H303" s="11">
        <v>1</v>
      </c>
      <c r="I303" s="3" t="s">
        <v>9</v>
      </c>
      <c r="J303" s="4">
        <v>2</v>
      </c>
      <c r="K303" s="3" t="s">
        <v>1115</v>
      </c>
      <c r="L303" s="3"/>
      <c r="M303" s="3"/>
      <c r="N303" s="3" t="s">
        <v>1054</v>
      </c>
      <c r="O303" s="90"/>
      <c r="P303" s="90"/>
      <c r="Q303" s="44"/>
      <c r="R303" s="3"/>
      <c r="S303" s="9">
        <f t="shared" si="8"/>
        <v>2</v>
      </c>
      <c r="T303" s="6"/>
      <c r="U303" s="27">
        <f t="shared" si="9"/>
        <v>0</v>
      </c>
    </row>
    <row r="304" spans="1:21" ht="15.6" customHeight="1" x14ac:dyDescent="0.25">
      <c r="A304" s="80" t="s">
        <v>370</v>
      </c>
      <c r="B304" s="96">
        <v>44697</v>
      </c>
      <c r="C304" s="20">
        <v>995451955</v>
      </c>
      <c r="D304" s="96">
        <v>44697</v>
      </c>
      <c r="E304" s="10" t="s">
        <v>1100</v>
      </c>
      <c r="F304" s="11" t="s">
        <v>1102</v>
      </c>
      <c r="G304" s="11" t="s">
        <v>1122</v>
      </c>
      <c r="H304" s="11">
        <v>1</v>
      </c>
      <c r="I304" s="3" t="s">
        <v>9</v>
      </c>
      <c r="J304" s="4">
        <v>3</v>
      </c>
      <c r="K304" s="3" t="s">
        <v>1110</v>
      </c>
      <c r="L304" s="3"/>
      <c r="M304" s="3"/>
      <c r="N304" s="3" t="s">
        <v>1054</v>
      </c>
      <c r="O304" s="90"/>
      <c r="P304" s="90"/>
      <c r="Q304" s="3"/>
      <c r="R304" s="3"/>
      <c r="S304" s="9">
        <f t="shared" si="8"/>
        <v>3</v>
      </c>
      <c r="T304" s="6"/>
      <c r="U304" s="27">
        <f t="shared" si="9"/>
        <v>0</v>
      </c>
    </row>
    <row r="305" spans="1:21" ht="15.6" customHeight="1" x14ac:dyDescent="0.25">
      <c r="A305" s="80" t="s">
        <v>371</v>
      </c>
      <c r="B305" s="96">
        <v>44697</v>
      </c>
      <c r="C305" s="20">
        <v>14996</v>
      </c>
      <c r="D305" s="96">
        <v>44697</v>
      </c>
      <c r="E305" s="10" t="s">
        <v>1100</v>
      </c>
      <c r="F305" s="3" t="s">
        <v>1103</v>
      </c>
      <c r="G305" s="11" t="s">
        <v>1123</v>
      </c>
      <c r="H305" s="11">
        <v>1</v>
      </c>
      <c r="I305" s="3" t="s">
        <v>9</v>
      </c>
      <c r="J305" s="4">
        <v>19720.38</v>
      </c>
      <c r="K305" s="3" t="s">
        <v>1115</v>
      </c>
      <c r="L305" s="3"/>
      <c r="M305" s="3"/>
      <c r="N305" s="3" t="s">
        <v>1054</v>
      </c>
      <c r="O305" s="90"/>
      <c r="P305" s="90"/>
      <c r="Q305" s="3"/>
      <c r="R305" s="3"/>
      <c r="S305" s="9">
        <f t="shared" si="8"/>
        <v>19720.38</v>
      </c>
      <c r="T305" s="6"/>
      <c r="U305" s="27">
        <f t="shared" si="9"/>
        <v>0</v>
      </c>
    </row>
    <row r="306" spans="1:21" ht="15.6" customHeight="1" x14ac:dyDescent="0.25">
      <c r="A306" s="80" t="s">
        <v>372</v>
      </c>
      <c r="B306" s="96">
        <v>44697</v>
      </c>
      <c r="C306" s="20" t="s">
        <v>1091</v>
      </c>
      <c r="D306" s="96">
        <v>44697</v>
      </c>
      <c r="E306" s="10" t="s">
        <v>1100</v>
      </c>
      <c r="F306" s="3" t="s">
        <v>1103</v>
      </c>
      <c r="G306" s="11" t="s">
        <v>1123</v>
      </c>
      <c r="H306" s="11">
        <v>1</v>
      </c>
      <c r="I306" s="3" t="s">
        <v>9</v>
      </c>
      <c r="J306" s="4">
        <v>317.76</v>
      </c>
      <c r="K306" s="3" t="s">
        <v>1115</v>
      </c>
      <c r="L306" s="3"/>
      <c r="M306" s="3"/>
      <c r="N306" s="3" t="s">
        <v>1054</v>
      </c>
      <c r="O306" s="90"/>
      <c r="P306" s="90"/>
      <c r="Q306" s="3"/>
      <c r="R306" s="3"/>
      <c r="S306" s="9">
        <f t="shared" si="8"/>
        <v>317.76</v>
      </c>
      <c r="T306" s="6"/>
      <c r="U306" s="27">
        <f t="shared" si="9"/>
        <v>0</v>
      </c>
    </row>
    <row r="307" spans="1:21" ht="15.6" customHeight="1" x14ac:dyDescent="0.25">
      <c r="A307" s="80" t="s">
        <v>373</v>
      </c>
      <c r="B307" s="96">
        <v>44698</v>
      </c>
      <c r="C307" s="20" t="s">
        <v>1347</v>
      </c>
      <c r="D307" s="96">
        <v>44698</v>
      </c>
      <c r="E307" s="10" t="s">
        <v>1100</v>
      </c>
      <c r="F307" s="11" t="s">
        <v>1105</v>
      </c>
      <c r="G307" s="11" t="s">
        <v>1122</v>
      </c>
      <c r="H307" s="3">
        <v>4</v>
      </c>
      <c r="I307" s="3" t="s">
        <v>999</v>
      </c>
      <c r="J307" s="4">
        <v>7711.2</v>
      </c>
      <c r="K307" s="3" t="s">
        <v>1115</v>
      </c>
      <c r="L307" s="3"/>
      <c r="M307" s="3"/>
      <c r="N307" s="3" t="s">
        <v>1054</v>
      </c>
      <c r="O307" s="90"/>
      <c r="P307" s="90"/>
      <c r="Q307" s="3"/>
      <c r="R307" s="3"/>
      <c r="S307" s="9">
        <f t="shared" si="8"/>
        <v>7711.2</v>
      </c>
      <c r="T307" s="6"/>
      <c r="U307" s="27">
        <f t="shared" si="9"/>
        <v>0</v>
      </c>
    </row>
    <row r="308" spans="1:21" ht="15.6" customHeight="1" x14ac:dyDescent="0.25">
      <c r="A308" s="80" t="s">
        <v>374</v>
      </c>
      <c r="B308" s="96">
        <v>44698</v>
      </c>
      <c r="C308" s="20" t="s">
        <v>1348</v>
      </c>
      <c r="D308" s="96">
        <v>44698</v>
      </c>
      <c r="E308" s="10" t="s">
        <v>1100</v>
      </c>
      <c r="F308" s="11" t="s">
        <v>1105</v>
      </c>
      <c r="G308" s="11" t="s">
        <v>1122</v>
      </c>
      <c r="H308" s="10">
        <v>89</v>
      </c>
      <c r="I308" s="3" t="s">
        <v>1000</v>
      </c>
      <c r="J308" s="4">
        <v>2316</v>
      </c>
      <c r="K308" s="3" t="s">
        <v>1115</v>
      </c>
      <c r="L308" s="3"/>
      <c r="M308" s="3"/>
      <c r="N308" s="3" t="s">
        <v>1054</v>
      </c>
      <c r="O308" s="90"/>
      <c r="P308" s="90"/>
      <c r="Q308" s="3"/>
      <c r="R308" s="3"/>
      <c r="S308" s="9">
        <f t="shared" si="8"/>
        <v>2316</v>
      </c>
      <c r="T308" s="6"/>
      <c r="U308" s="27">
        <f t="shared" si="9"/>
        <v>0</v>
      </c>
    </row>
    <row r="309" spans="1:21" ht="15.6" customHeight="1" x14ac:dyDescent="0.25">
      <c r="A309" s="80" t="s">
        <v>375</v>
      </c>
      <c r="B309" s="96">
        <v>44698</v>
      </c>
      <c r="C309" s="20" t="s">
        <v>1349</v>
      </c>
      <c r="D309" s="96">
        <v>44698</v>
      </c>
      <c r="E309" s="10" t="s">
        <v>1100</v>
      </c>
      <c r="F309" s="11" t="s">
        <v>1105</v>
      </c>
      <c r="G309" s="11" t="s">
        <v>1122</v>
      </c>
      <c r="H309" s="10">
        <v>89</v>
      </c>
      <c r="I309" s="3" t="s">
        <v>1000</v>
      </c>
      <c r="J309" s="4">
        <v>5400</v>
      </c>
      <c r="K309" s="3" t="s">
        <v>1115</v>
      </c>
      <c r="L309" s="3"/>
      <c r="M309" s="3"/>
      <c r="N309" s="3" t="s">
        <v>1054</v>
      </c>
      <c r="O309" s="90"/>
      <c r="P309" s="90"/>
      <c r="Q309" s="3"/>
      <c r="R309" s="3"/>
      <c r="S309" s="9">
        <f t="shared" si="8"/>
        <v>5400</v>
      </c>
      <c r="T309" s="6"/>
      <c r="U309" s="27">
        <f t="shared" si="9"/>
        <v>0</v>
      </c>
    </row>
    <row r="310" spans="1:21" ht="63.75" customHeight="1" x14ac:dyDescent="0.25">
      <c r="A310" s="80" t="s">
        <v>376</v>
      </c>
      <c r="B310" s="96">
        <v>44698</v>
      </c>
      <c r="C310" s="34">
        <v>35365</v>
      </c>
      <c r="D310" s="96">
        <v>44698</v>
      </c>
      <c r="E310" s="11" t="s">
        <v>1098</v>
      </c>
      <c r="F310" s="11" t="s">
        <v>1104</v>
      </c>
      <c r="G310" s="3" t="s">
        <v>1125</v>
      </c>
      <c r="H310" s="8">
        <v>56</v>
      </c>
      <c r="I310" s="8" t="s">
        <v>20</v>
      </c>
      <c r="J310" s="4">
        <v>38427.96</v>
      </c>
      <c r="K310" s="8" t="s">
        <v>1117</v>
      </c>
      <c r="L310" s="3"/>
      <c r="M310" s="3"/>
      <c r="N310" s="3" t="s">
        <v>1054</v>
      </c>
      <c r="O310" s="90"/>
      <c r="P310" s="90"/>
      <c r="Q310" s="3"/>
      <c r="R310" s="3"/>
      <c r="S310" s="9">
        <f t="shared" si="8"/>
        <v>38427.96</v>
      </c>
      <c r="T310" s="6"/>
      <c r="U310" s="27">
        <f t="shared" si="9"/>
        <v>0</v>
      </c>
    </row>
    <row r="311" spans="1:21" ht="15.6" customHeight="1" x14ac:dyDescent="0.25">
      <c r="A311" s="80" t="s">
        <v>377</v>
      </c>
      <c r="B311" s="96">
        <v>44698</v>
      </c>
      <c r="C311" s="34">
        <v>9954513</v>
      </c>
      <c r="D311" s="96">
        <v>44698</v>
      </c>
      <c r="E311" s="10" t="s">
        <v>1100</v>
      </c>
      <c r="F311" s="11" t="s">
        <v>1105</v>
      </c>
      <c r="G311" s="11" t="s">
        <v>1122</v>
      </c>
      <c r="H311" s="10">
        <v>89</v>
      </c>
      <c r="I311" s="8" t="s">
        <v>1073</v>
      </c>
      <c r="J311" s="4">
        <v>29047.74</v>
      </c>
      <c r="K311" s="8" t="s">
        <v>1110</v>
      </c>
      <c r="L311" s="3"/>
      <c r="M311" s="3"/>
      <c r="N311" s="3" t="s">
        <v>1054</v>
      </c>
      <c r="O311" s="90"/>
      <c r="P311" s="90"/>
      <c r="Q311" s="3"/>
      <c r="R311" s="3"/>
      <c r="S311" s="9">
        <f t="shared" si="8"/>
        <v>29047.74</v>
      </c>
      <c r="T311" s="6"/>
      <c r="U311" s="27">
        <f t="shared" si="9"/>
        <v>0</v>
      </c>
    </row>
    <row r="312" spans="1:21" ht="15.6" customHeight="1" x14ac:dyDescent="0.25">
      <c r="A312" s="80" t="s">
        <v>378</v>
      </c>
      <c r="B312" s="96">
        <v>44698</v>
      </c>
      <c r="C312" s="20" t="s">
        <v>1160</v>
      </c>
      <c r="D312" s="96">
        <v>44698</v>
      </c>
      <c r="E312" s="11" t="s">
        <v>1097</v>
      </c>
      <c r="F312" s="11" t="s">
        <v>1105</v>
      </c>
      <c r="G312" s="11" t="s">
        <v>1122</v>
      </c>
      <c r="H312" s="11">
        <v>1</v>
      </c>
      <c r="I312" s="3" t="s">
        <v>9</v>
      </c>
      <c r="J312" s="4">
        <v>15220.61</v>
      </c>
      <c r="K312" s="3" t="s">
        <v>1110</v>
      </c>
      <c r="L312" s="3"/>
      <c r="M312" s="3"/>
      <c r="N312" s="3" t="s">
        <v>1054</v>
      </c>
      <c r="O312" s="90"/>
      <c r="P312" s="90"/>
      <c r="Q312" s="3"/>
      <c r="R312" s="3"/>
      <c r="S312" s="9">
        <f t="shared" si="8"/>
        <v>15220.61</v>
      </c>
      <c r="T312" s="6"/>
      <c r="U312" s="27">
        <f t="shared" si="9"/>
        <v>0</v>
      </c>
    </row>
    <row r="313" spans="1:21" ht="30.75" customHeight="1" x14ac:dyDescent="0.25">
      <c r="A313" s="80" t="s">
        <v>379</v>
      </c>
      <c r="B313" s="96">
        <v>44698</v>
      </c>
      <c r="C313" s="20" t="s">
        <v>1350</v>
      </c>
      <c r="D313" s="96">
        <v>44698</v>
      </c>
      <c r="E313" s="10" t="s">
        <v>1100</v>
      </c>
      <c r="F313" s="11" t="s">
        <v>1105</v>
      </c>
      <c r="G313" s="11" t="s">
        <v>1122</v>
      </c>
      <c r="H313" s="11">
        <v>1</v>
      </c>
      <c r="I313" s="3" t="s">
        <v>18</v>
      </c>
      <c r="J313" s="4">
        <v>147718.49</v>
      </c>
      <c r="K313" s="3" t="s">
        <v>1114</v>
      </c>
      <c r="L313" s="3"/>
      <c r="M313" s="3"/>
      <c r="N313" s="3" t="s">
        <v>1054</v>
      </c>
      <c r="O313" s="90"/>
      <c r="P313" s="90"/>
      <c r="Q313" s="3"/>
      <c r="R313" s="3"/>
      <c r="S313" s="9">
        <f t="shared" si="8"/>
        <v>147718.49</v>
      </c>
      <c r="T313" s="6"/>
      <c r="U313" s="27">
        <f t="shared" si="9"/>
        <v>0</v>
      </c>
    </row>
    <row r="314" spans="1:21" ht="15.6" customHeight="1" x14ac:dyDescent="0.25">
      <c r="A314" s="51" t="s">
        <v>509</v>
      </c>
      <c r="B314" s="66">
        <v>44574</v>
      </c>
      <c r="C314" s="21" t="s">
        <v>1351</v>
      </c>
      <c r="D314" s="66">
        <v>44574</v>
      </c>
      <c r="E314" s="11" t="s">
        <v>1097</v>
      </c>
      <c r="F314" s="11" t="s">
        <v>1104</v>
      </c>
      <c r="G314" s="3" t="s">
        <v>1125</v>
      </c>
      <c r="H314" s="11">
        <v>18</v>
      </c>
      <c r="I314" s="11" t="s">
        <v>411</v>
      </c>
      <c r="J314" s="13">
        <v>216.19</v>
      </c>
      <c r="K314" s="11" t="s">
        <v>1116</v>
      </c>
      <c r="L314" s="11"/>
      <c r="M314" s="15"/>
      <c r="N314" s="3" t="s">
        <v>1132</v>
      </c>
      <c r="O314" s="87">
        <v>44575</v>
      </c>
      <c r="P314" s="87">
        <v>44582</v>
      </c>
      <c r="Q314" s="66">
        <v>44599</v>
      </c>
      <c r="R314" s="66">
        <v>44600</v>
      </c>
      <c r="S314" s="9">
        <f t="shared" si="8"/>
        <v>216.19</v>
      </c>
      <c r="T314" s="68">
        <v>44601</v>
      </c>
      <c r="U314" s="27">
        <f t="shared" si="9"/>
        <v>26</v>
      </c>
    </row>
    <row r="315" spans="1:21" ht="15.6" customHeight="1" x14ac:dyDescent="0.25">
      <c r="A315" s="80" t="s">
        <v>380</v>
      </c>
      <c r="B315" s="96">
        <v>44698</v>
      </c>
      <c r="C315" s="20" t="s">
        <v>1352</v>
      </c>
      <c r="D315" s="96">
        <v>44698</v>
      </c>
      <c r="E315" s="11" t="s">
        <v>1099</v>
      </c>
      <c r="F315" s="11" t="s">
        <v>1105</v>
      </c>
      <c r="G315" s="11" t="s">
        <v>1122</v>
      </c>
      <c r="H315" s="11">
        <v>1</v>
      </c>
      <c r="I315" s="3" t="s">
        <v>9</v>
      </c>
      <c r="J315" s="4">
        <v>3708</v>
      </c>
      <c r="K315" s="3" t="s">
        <v>1114</v>
      </c>
      <c r="L315" s="3"/>
      <c r="M315" s="3"/>
      <c r="N315" s="3" t="s">
        <v>1054</v>
      </c>
      <c r="O315" s="90"/>
      <c r="P315" s="90"/>
      <c r="Q315" s="3"/>
      <c r="R315" s="3"/>
      <c r="S315" s="9">
        <f t="shared" si="8"/>
        <v>3708</v>
      </c>
      <c r="T315" s="6"/>
      <c r="U315" s="27">
        <f t="shared" si="9"/>
        <v>0</v>
      </c>
    </row>
    <row r="316" spans="1:21" ht="15.6" customHeight="1" x14ac:dyDescent="0.25">
      <c r="A316" s="80" t="s">
        <v>381</v>
      </c>
      <c r="B316" s="96">
        <v>44698</v>
      </c>
      <c r="C316" s="20" t="s">
        <v>1353</v>
      </c>
      <c r="D316" s="96">
        <v>44698</v>
      </c>
      <c r="E316" s="11" t="s">
        <v>1099</v>
      </c>
      <c r="F316" s="11" t="s">
        <v>1105</v>
      </c>
      <c r="G316" s="11" t="s">
        <v>1122</v>
      </c>
      <c r="H316" s="3">
        <v>14</v>
      </c>
      <c r="I316" s="3" t="s">
        <v>422</v>
      </c>
      <c r="J316" s="4">
        <v>10991.37</v>
      </c>
      <c r="K316" s="3" t="s">
        <v>1114</v>
      </c>
      <c r="L316" s="3"/>
      <c r="M316" s="3"/>
      <c r="N316" s="3" t="s">
        <v>1054</v>
      </c>
      <c r="O316" s="90"/>
      <c r="P316" s="90"/>
      <c r="Q316" s="3"/>
      <c r="R316" s="3"/>
      <c r="S316" s="9">
        <f t="shared" si="8"/>
        <v>10991.37</v>
      </c>
      <c r="T316" s="6"/>
      <c r="U316" s="27">
        <f t="shared" si="9"/>
        <v>0</v>
      </c>
    </row>
    <row r="317" spans="1:21" ht="15.6" customHeight="1" x14ac:dyDescent="0.25">
      <c r="A317" s="80" t="s">
        <v>382</v>
      </c>
      <c r="B317" s="96">
        <v>44698</v>
      </c>
      <c r="C317" s="20">
        <v>995455575</v>
      </c>
      <c r="D317" s="96">
        <v>44698</v>
      </c>
      <c r="E317" s="10" t="s">
        <v>1100</v>
      </c>
      <c r="F317" s="11" t="s">
        <v>1105</v>
      </c>
      <c r="G317" s="11" t="s">
        <v>1122</v>
      </c>
      <c r="H317" s="10">
        <v>89</v>
      </c>
      <c r="I317" s="3" t="s">
        <v>454</v>
      </c>
      <c r="J317" s="4">
        <v>1412.54</v>
      </c>
      <c r="K317" s="3" t="s">
        <v>1114</v>
      </c>
      <c r="L317" s="3"/>
      <c r="M317" s="3"/>
      <c r="N317" s="3" t="s">
        <v>1054</v>
      </c>
      <c r="O317" s="90"/>
      <c r="P317" s="90"/>
      <c r="Q317" s="3"/>
      <c r="R317" s="3"/>
      <c r="S317" s="9">
        <f t="shared" si="8"/>
        <v>1412.54</v>
      </c>
      <c r="T317" s="6"/>
      <c r="U317" s="27">
        <f t="shared" si="9"/>
        <v>0</v>
      </c>
    </row>
    <row r="318" spans="1:21" ht="15.6" customHeight="1" x14ac:dyDescent="0.25">
      <c r="A318" s="80" t="s">
        <v>383</v>
      </c>
      <c r="B318" s="96">
        <v>44698</v>
      </c>
      <c r="C318" s="20" t="s">
        <v>65</v>
      </c>
      <c r="D318" s="96">
        <v>44698</v>
      </c>
      <c r="E318" s="8" t="s">
        <v>1101</v>
      </c>
      <c r="F318" s="11" t="s">
        <v>1105</v>
      </c>
      <c r="G318" s="11" t="s">
        <v>1122</v>
      </c>
      <c r="H318" s="3">
        <v>5</v>
      </c>
      <c r="I318" s="3" t="s">
        <v>1036</v>
      </c>
      <c r="J318" s="4">
        <v>6664</v>
      </c>
      <c r="K318" s="3" t="s">
        <v>1118</v>
      </c>
      <c r="L318" s="3"/>
      <c r="M318" s="3"/>
      <c r="N318" s="3" t="s">
        <v>1054</v>
      </c>
      <c r="O318" s="90"/>
      <c r="P318" s="90"/>
      <c r="Q318" s="3"/>
      <c r="R318" s="3"/>
      <c r="S318" s="9">
        <f t="shared" si="8"/>
        <v>6664</v>
      </c>
      <c r="T318" s="6"/>
      <c r="U318" s="27">
        <f t="shared" si="9"/>
        <v>0</v>
      </c>
    </row>
    <row r="319" spans="1:21" ht="15.6" customHeight="1" x14ac:dyDescent="0.25">
      <c r="A319" s="80" t="s">
        <v>384</v>
      </c>
      <c r="B319" s="96">
        <v>44698</v>
      </c>
      <c r="C319" s="34">
        <v>95</v>
      </c>
      <c r="D319" s="96">
        <v>44698</v>
      </c>
      <c r="E319" s="11" t="s">
        <v>1099</v>
      </c>
      <c r="F319" s="11" t="s">
        <v>1105</v>
      </c>
      <c r="G319" s="11" t="s">
        <v>1122</v>
      </c>
      <c r="H319" s="10">
        <v>89</v>
      </c>
      <c r="I319" s="8" t="s">
        <v>11</v>
      </c>
      <c r="J319" s="4">
        <v>6664</v>
      </c>
      <c r="K319" s="8" t="s">
        <v>1118</v>
      </c>
      <c r="L319" s="8"/>
      <c r="M319" s="3"/>
      <c r="N319" s="3" t="s">
        <v>1054</v>
      </c>
      <c r="O319" s="90"/>
      <c r="P319" s="90"/>
      <c r="Q319" s="3"/>
      <c r="R319" s="3"/>
      <c r="S319" s="9">
        <f t="shared" si="8"/>
        <v>6664</v>
      </c>
      <c r="T319" s="6"/>
      <c r="U319" s="27">
        <f t="shared" si="9"/>
        <v>0</v>
      </c>
    </row>
    <row r="320" spans="1:21" ht="15.6" customHeight="1" x14ac:dyDescent="0.25">
      <c r="A320" s="51" t="s">
        <v>510</v>
      </c>
      <c r="B320" s="66">
        <v>44575</v>
      </c>
      <c r="C320" s="21" t="s">
        <v>1161</v>
      </c>
      <c r="D320" s="66">
        <v>44575</v>
      </c>
      <c r="E320" s="11" t="s">
        <v>1097</v>
      </c>
      <c r="F320" s="3" t="s">
        <v>1103</v>
      </c>
      <c r="G320" s="11" t="s">
        <v>1123</v>
      </c>
      <c r="H320" s="10">
        <v>89</v>
      </c>
      <c r="I320" s="11" t="s">
        <v>1035</v>
      </c>
      <c r="J320" s="13">
        <v>312062.94</v>
      </c>
      <c r="K320" s="11" t="s">
        <v>1115</v>
      </c>
      <c r="L320" s="11"/>
      <c r="M320" s="15"/>
      <c r="N320" s="11" t="s">
        <v>1043</v>
      </c>
      <c r="O320" s="87">
        <v>44586</v>
      </c>
      <c r="P320" s="87">
        <v>44587</v>
      </c>
      <c r="Q320" s="66">
        <v>44592</v>
      </c>
      <c r="R320" s="66">
        <v>44592</v>
      </c>
      <c r="S320" s="9">
        <f t="shared" si="8"/>
        <v>312062.94</v>
      </c>
      <c r="T320" s="68">
        <v>44594</v>
      </c>
      <c r="U320" s="27">
        <f t="shared" si="9"/>
        <v>8</v>
      </c>
    </row>
    <row r="321" spans="1:21" ht="15.6" customHeight="1" x14ac:dyDescent="0.25">
      <c r="A321" s="51" t="s">
        <v>511</v>
      </c>
      <c r="B321" s="66">
        <v>44575</v>
      </c>
      <c r="C321" s="21" t="s">
        <v>1354</v>
      </c>
      <c r="D321" s="66">
        <v>44575</v>
      </c>
      <c r="E321" s="3" t="s">
        <v>1096</v>
      </c>
      <c r="F321" s="11" t="s">
        <v>1106</v>
      </c>
      <c r="G321" s="11" t="s">
        <v>1124</v>
      </c>
      <c r="H321" s="11">
        <v>16</v>
      </c>
      <c r="I321" s="11" t="s">
        <v>881</v>
      </c>
      <c r="J321" s="13">
        <v>216.19</v>
      </c>
      <c r="K321" s="11" t="s">
        <v>1115</v>
      </c>
      <c r="L321" s="11"/>
      <c r="M321" s="15"/>
      <c r="N321" s="11" t="s">
        <v>882</v>
      </c>
      <c r="O321" s="87">
        <v>44575</v>
      </c>
      <c r="P321" s="87">
        <v>44586</v>
      </c>
      <c r="Q321" s="66">
        <v>44599</v>
      </c>
      <c r="R321" s="66">
        <v>44600</v>
      </c>
      <c r="S321" s="9">
        <f t="shared" si="8"/>
        <v>216.19</v>
      </c>
      <c r="T321" s="68">
        <v>44601</v>
      </c>
      <c r="U321" s="27">
        <f t="shared" si="9"/>
        <v>26</v>
      </c>
    </row>
    <row r="322" spans="1:21" ht="15.6" customHeight="1" x14ac:dyDescent="0.25">
      <c r="A322" s="51" t="s">
        <v>512</v>
      </c>
      <c r="B322" s="66">
        <v>44575</v>
      </c>
      <c r="C322" s="11" t="s">
        <v>9</v>
      </c>
      <c r="D322" s="66">
        <v>44575</v>
      </c>
      <c r="E322" s="11" t="s">
        <v>1098</v>
      </c>
      <c r="F322" s="3" t="s">
        <v>1103</v>
      </c>
      <c r="G322" s="11" t="s">
        <v>1123</v>
      </c>
      <c r="H322" s="11">
        <v>1</v>
      </c>
      <c r="I322" s="11" t="s">
        <v>9</v>
      </c>
      <c r="J322" s="9">
        <v>10</v>
      </c>
      <c r="K322" s="11" t="s">
        <v>1116</v>
      </c>
      <c r="L322" s="11"/>
      <c r="M322" s="15"/>
      <c r="N322" s="3" t="s">
        <v>1132</v>
      </c>
      <c r="O322" s="87">
        <v>44575</v>
      </c>
      <c r="P322" s="87">
        <v>44575</v>
      </c>
      <c r="Q322" s="66">
        <v>44575</v>
      </c>
      <c r="R322" s="66">
        <v>44578</v>
      </c>
      <c r="S322" s="9">
        <f t="shared" si="8"/>
        <v>10</v>
      </c>
      <c r="T322" s="68">
        <v>44580</v>
      </c>
      <c r="U322" s="27">
        <f t="shared" si="9"/>
        <v>5</v>
      </c>
    </row>
    <row r="323" spans="1:21" ht="15.6" customHeight="1" x14ac:dyDescent="0.25">
      <c r="A323" s="51" t="s">
        <v>513</v>
      </c>
      <c r="B323" s="66">
        <v>44575</v>
      </c>
      <c r="C323" s="11" t="s">
        <v>9</v>
      </c>
      <c r="D323" s="66">
        <v>44575</v>
      </c>
      <c r="E323" s="11" t="s">
        <v>1097</v>
      </c>
      <c r="F323" s="11" t="s">
        <v>1106</v>
      </c>
      <c r="G323" s="11" t="s">
        <v>1124</v>
      </c>
      <c r="H323" s="10">
        <v>89</v>
      </c>
      <c r="I323" s="11" t="s">
        <v>1015</v>
      </c>
      <c r="J323" s="9">
        <v>10</v>
      </c>
      <c r="K323" s="11" t="s">
        <v>1111</v>
      </c>
      <c r="L323" s="11"/>
      <c r="M323" s="15"/>
      <c r="N323" s="11" t="s">
        <v>457</v>
      </c>
      <c r="O323" s="87">
        <v>44589</v>
      </c>
      <c r="P323" s="87">
        <v>44596</v>
      </c>
      <c r="Q323" s="66">
        <v>44599</v>
      </c>
      <c r="R323" s="66">
        <v>44599</v>
      </c>
      <c r="S323" s="9">
        <f t="shared" si="8"/>
        <v>10</v>
      </c>
      <c r="T323" s="68">
        <v>44600</v>
      </c>
      <c r="U323" s="27">
        <f t="shared" ref="U323:U386" si="10">IF(OR(ISBLANK(T323),ISBLANK(O323)),0,T323-O323)</f>
        <v>11</v>
      </c>
    </row>
    <row r="324" spans="1:21" ht="15.6" customHeight="1" x14ac:dyDescent="0.25">
      <c r="A324" s="51" t="s">
        <v>514</v>
      </c>
      <c r="B324" s="66">
        <v>44575</v>
      </c>
      <c r="C324" s="21" t="s">
        <v>9</v>
      </c>
      <c r="D324" s="66">
        <v>44575</v>
      </c>
      <c r="E324" s="10" t="s">
        <v>1100</v>
      </c>
      <c r="F324" s="11" t="s">
        <v>1104</v>
      </c>
      <c r="G324" s="98" t="s">
        <v>1125</v>
      </c>
      <c r="H324" s="11">
        <v>1</v>
      </c>
      <c r="I324" s="11" t="s">
        <v>9</v>
      </c>
      <c r="J324" s="9">
        <v>10</v>
      </c>
      <c r="K324" s="11" t="s">
        <v>1115</v>
      </c>
      <c r="L324" s="11"/>
      <c r="M324" s="15"/>
      <c r="N324" s="11" t="s">
        <v>1043</v>
      </c>
      <c r="O324" s="87">
        <v>44601</v>
      </c>
      <c r="P324" s="87">
        <v>44607</v>
      </c>
      <c r="Q324" s="66">
        <v>44608</v>
      </c>
      <c r="R324" s="66">
        <v>44607</v>
      </c>
      <c r="S324" s="9">
        <f t="shared" si="8"/>
        <v>10</v>
      </c>
      <c r="T324" s="68">
        <v>44609</v>
      </c>
      <c r="U324" s="27">
        <f t="shared" si="10"/>
        <v>8</v>
      </c>
    </row>
    <row r="325" spans="1:21" ht="15.6" customHeight="1" x14ac:dyDescent="0.25">
      <c r="A325" s="51" t="s">
        <v>348</v>
      </c>
      <c r="B325" s="12">
        <v>44575</v>
      </c>
      <c r="C325" s="21" t="s">
        <v>1355</v>
      </c>
      <c r="D325" s="66">
        <v>44575</v>
      </c>
      <c r="E325" s="11" t="s">
        <v>1097</v>
      </c>
      <c r="F325" s="11" t="s">
        <v>1105</v>
      </c>
      <c r="G325" s="52" t="s">
        <v>1122</v>
      </c>
      <c r="H325" s="11">
        <v>13</v>
      </c>
      <c r="I325" s="11" t="s">
        <v>30</v>
      </c>
      <c r="J325" s="9">
        <v>10</v>
      </c>
      <c r="K325" s="11" t="s">
        <v>1116</v>
      </c>
      <c r="L325" s="11"/>
      <c r="M325" s="15"/>
      <c r="N325" s="3" t="s">
        <v>1132</v>
      </c>
      <c r="O325" s="87">
        <v>44582</v>
      </c>
      <c r="P325" s="87">
        <v>44582</v>
      </c>
      <c r="Q325" s="66">
        <v>44600</v>
      </c>
      <c r="R325" s="12">
        <v>44600</v>
      </c>
      <c r="S325" s="13">
        <v>4258100</v>
      </c>
      <c r="T325" s="14">
        <v>44600</v>
      </c>
      <c r="U325" s="27">
        <f t="shared" si="10"/>
        <v>18</v>
      </c>
    </row>
    <row r="326" spans="1:21" ht="31.5" customHeight="1" x14ac:dyDescent="0.25">
      <c r="A326" s="51" t="s">
        <v>515</v>
      </c>
      <c r="B326" s="12">
        <v>44575</v>
      </c>
      <c r="C326" s="21" t="s">
        <v>1162</v>
      </c>
      <c r="D326" s="66">
        <v>44575</v>
      </c>
      <c r="E326" s="11" t="s">
        <v>1095</v>
      </c>
      <c r="F326" s="11" t="s">
        <v>1104</v>
      </c>
      <c r="G326" s="98" t="s">
        <v>1125</v>
      </c>
      <c r="H326" s="10">
        <v>89</v>
      </c>
      <c r="I326" s="17" t="s">
        <v>441</v>
      </c>
      <c r="J326" s="9">
        <v>10</v>
      </c>
      <c r="K326" s="11" t="s">
        <v>1116</v>
      </c>
      <c r="L326" s="11"/>
      <c r="M326" s="15"/>
      <c r="N326" s="3" t="s">
        <v>1132</v>
      </c>
      <c r="O326" s="87">
        <v>44580</v>
      </c>
      <c r="P326" s="87">
        <v>44580</v>
      </c>
      <c r="Q326" s="12">
        <v>44581</v>
      </c>
      <c r="R326" s="66">
        <v>44582</v>
      </c>
      <c r="S326" s="13">
        <v>6030.54</v>
      </c>
      <c r="T326" s="14">
        <v>44586</v>
      </c>
      <c r="U326" s="27">
        <f t="shared" si="10"/>
        <v>6</v>
      </c>
    </row>
    <row r="327" spans="1:21" ht="15.6" customHeight="1" x14ac:dyDescent="0.25">
      <c r="A327" s="51" t="s">
        <v>516</v>
      </c>
      <c r="B327" s="66">
        <v>44578</v>
      </c>
      <c r="C327" s="21" t="s">
        <v>423</v>
      </c>
      <c r="D327" s="66">
        <v>44578</v>
      </c>
      <c r="E327" s="11" t="s">
        <v>1095</v>
      </c>
      <c r="F327" s="11" t="s">
        <v>1105</v>
      </c>
      <c r="G327" s="52" t="s">
        <v>1122</v>
      </c>
      <c r="H327" s="10">
        <v>89</v>
      </c>
      <c r="I327" s="11" t="s">
        <v>983</v>
      </c>
      <c r="J327" s="9">
        <v>10</v>
      </c>
      <c r="K327" s="11" t="s">
        <v>1110</v>
      </c>
      <c r="L327" s="11"/>
      <c r="M327" s="15"/>
      <c r="N327" s="11" t="s">
        <v>888</v>
      </c>
      <c r="O327" s="87">
        <v>44579</v>
      </c>
      <c r="P327" s="87">
        <v>44581</v>
      </c>
      <c r="Q327" s="66">
        <v>44582</v>
      </c>
      <c r="R327" s="66">
        <v>44582</v>
      </c>
      <c r="S327" s="13">
        <v>47723.38</v>
      </c>
      <c r="T327" s="68">
        <v>44586</v>
      </c>
      <c r="U327" s="27">
        <f t="shared" si="10"/>
        <v>7</v>
      </c>
    </row>
    <row r="328" spans="1:21" ht="15.6" customHeight="1" x14ac:dyDescent="0.25">
      <c r="A328" s="51" t="s">
        <v>517</v>
      </c>
      <c r="B328" s="66">
        <v>44578</v>
      </c>
      <c r="C328" s="21" t="s">
        <v>1356</v>
      </c>
      <c r="D328" s="66">
        <v>44578</v>
      </c>
      <c r="E328" s="10" t="s">
        <v>1100</v>
      </c>
      <c r="F328" s="11" t="s">
        <v>1105</v>
      </c>
      <c r="G328" s="52" t="s">
        <v>1122</v>
      </c>
      <c r="H328" s="10">
        <v>89</v>
      </c>
      <c r="I328" s="11" t="s">
        <v>450</v>
      </c>
      <c r="J328" s="9">
        <v>10</v>
      </c>
      <c r="K328" s="11" t="s">
        <v>1110</v>
      </c>
      <c r="L328" s="11"/>
      <c r="M328" s="15"/>
      <c r="N328" s="11" t="s">
        <v>888</v>
      </c>
      <c r="O328" s="87">
        <v>44579</v>
      </c>
      <c r="P328" s="87">
        <v>44581</v>
      </c>
      <c r="Q328" s="66">
        <v>44596</v>
      </c>
      <c r="R328" s="66">
        <v>44596</v>
      </c>
      <c r="S328" s="13">
        <v>514536.67</v>
      </c>
      <c r="T328" s="68">
        <v>44599</v>
      </c>
      <c r="U328" s="27">
        <f t="shared" si="10"/>
        <v>20</v>
      </c>
    </row>
    <row r="329" spans="1:21" ht="15.6" customHeight="1" x14ac:dyDescent="0.25">
      <c r="A329" s="51" t="s">
        <v>518</v>
      </c>
      <c r="B329" s="12">
        <v>44578</v>
      </c>
      <c r="C329" s="21" t="s">
        <v>1357</v>
      </c>
      <c r="D329" s="66">
        <v>44578</v>
      </c>
      <c r="E329" s="10" t="s">
        <v>1100</v>
      </c>
      <c r="F329" s="11" t="s">
        <v>1104</v>
      </c>
      <c r="G329" s="98" t="s">
        <v>1125</v>
      </c>
      <c r="H329" s="11">
        <v>1</v>
      </c>
      <c r="I329" s="11" t="s">
        <v>9</v>
      </c>
      <c r="J329" s="9">
        <v>10</v>
      </c>
      <c r="K329" s="11" t="s">
        <v>1113</v>
      </c>
      <c r="L329" s="11"/>
      <c r="M329" s="15"/>
      <c r="N329" s="11" t="s">
        <v>886</v>
      </c>
      <c r="O329" s="87">
        <v>44582</v>
      </c>
      <c r="P329" s="87">
        <v>44607</v>
      </c>
      <c r="Q329" s="12">
        <v>44607</v>
      </c>
      <c r="R329" s="30">
        <v>44608</v>
      </c>
      <c r="S329" s="13">
        <v>3756</v>
      </c>
      <c r="T329" s="14">
        <v>44609</v>
      </c>
      <c r="U329" s="27">
        <f t="shared" si="10"/>
        <v>27</v>
      </c>
    </row>
    <row r="330" spans="1:21" ht="15.6" customHeight="1" x14ac:dyDescent="0.25">
      <c r="A330" s="51" t="s">
        <v>287</v>
      </c>
      <c r="B330" s="66">
        <v>44564</v>
      </c>
      <c r="C330" s="21" t="s">
        <v>1358</v>
      </c>
      <c r="D330" s="66">
        <v>44564</v>
      </c>
      <c r="E330" s="11" t="s">
        <v>1099</v>
      </c>
      <c r="F330" s="11" t="s">
        <v>1102</v>
      </c>
      <c r="G330" s="52" t="s">
        <v>1122</v>
      </c>
      <c r="H330" s="11">
        <v>1</v>
      </c>
      <c r="I330" s="11" t="s">
        <v>9</v>
      </c>
      <c r="J330" s="9">
        <v>10</v>
      </c>
      <c r="K330" s="11" t="s">
        <v>1113</v>
      </c>
      <c r="L330" s="11"/>
      <c r="M330" s="11"/>
      <c r="N330" s="11" t="s">
        <v>1043</v>
      </c>
      <c r="O330" s="87"/>
      <c r="P330" s="87">
        <v>44574</v>
      </c>
      <c r="Q330" s="66"/>
      <c r="R330" s="66"/>
      <c r="S330" s="13">
        <v>1200</v>
      </c>
      <c r="T330" s="68"/>
      <c r="U330" s="27">
        <f t="shared" si="10"/>
        <v>0</v>
      </c>
    </row>
    <row r="331" spans="1:21" ht="15.6" customHeight="1" x14ac:dyDescent="0.25">
      <c r="A331" s="51" t="s">
        <v>519</v>
      </c>
      <c r="B331" s="66">
        <v>44578</v>
      </c>
      <c r="C331" s="21" t="s">
        <v>1359</v>
      </c>
      <c r="D331" s="66">
        <v>44578</v>
      </c>
      <c r="E331" s="11" t="s">
        <v>1098</v>
      </c>
      <c r="F331" s="3" t="s">
        <v>1103</v>
      </c>
      <c r="G331" s="52" t="s">
        <v>1123</v>
      </c>
      <c r="H331" s="11">
        <v>1</v>
      </c>
      <c r="I331" s="11" t="s">
        <v>9</v>
      </c>
      <c r="J331" s="9">
        <v>10</v>
      </c>
      <c r="K331" s="11" t="s">
        <v>1116</v>
      </c>
      <c r="L331" s="11"/>
      <c r="M331" s="15"/>
      <c r="N331" s="3" t="s">
        <v>1132</v>
      </c>
      <c r="O331" s="87">
        <v>44215</v>
      </c>
      <c r="P331" s="87">
        <v>44581</v>
      </c>
      <c r="Q331" s="66">
        <v>44587</v>
      </c>
      <c r="R331" s="66">
        <v>44587</v>
      </c>
      <c r="S331" s="13">
        <v>21300</v>
      </c>
      <c r="T331" s="68">
        <v>44593</v>
      </c>
      <c r="U331" s="27">
        <f t="shared" si="10"/>
        <v>378</v>
      </c>
    </row>
    <row r="332" spans="1:21" ht="15.6" customHeight="1" x14ac:dyDescent="0.25">
      <c r="A332" s="51" t="s">
        <v>520</v>
      </c>
      <c r="B332" s="66">
        <v>44578</v>
      </c>
      <c r="C332" s="21" t="s">
        <v>1360</v>
      </c>
      <c r="D332" s="66">
        <v>44578</v>
      </c>
      <c r="E332" s="11" t="s">
        <v>1097</v>
      </c>
      <c r="F332" s="11" t="s">
        <v>1102</v>
      </c>
      <c r="G332" s="52" t="s">
        <v>1122</v>
      </c>
      <c r="H332" s="11">
        <v>1</v>
      </c>
      <c r="I332" s="11" t="s">
        <v>9</v>
      </c>
      <c r="J332" s="9">
        <v>10</v>
      </c>
      <c r="K332" s="11" t="s">
        <v>1113</v>
      </c>
      <c r="L332" s="11"/>
      <c r="M332" s="15"/>
      <c r="N332" s="11" t="s">
        <v>891</v>
      </c>
      <c r="O332" s="87">
        <v>44579</v>
      </c>
      <c r="P332" s="87">
        <v>44585</v>
      </c>
      <c r="Q332" s="11"/>
      <c r="R332" s="66">
        <v>44585</v>
      </c>
      <c r="S332" s="13">
        <v>24684</v>
      </c>
      <c r="T332" s="68">
        <v>44586</v>
      </c>
      <c r="U332" s="27">
        <f t="shared" si="10"/>
        <v>7</v>
      </c>
    </row>
    <row r="333" spans="1:21" ht="15.6" customHeight="1" x14ac:dyDescent="0.25">
      <c r="A333" s="51" t="s">
        <v>521</v>
      </c>
      <c r="B333" s="12">
        <v>44578</v>
      </c>
      <c r="C333" s="21" t="s">
        <v>1361</v>
      </c>
      <c r="D333" s="66">
        <v>44578</v>
      </c>
      <c r="E333" s="11" t="s">
        <v>1097</v>
      </c>
      <c r="F333" s="3" t="s">
        <v>1103</v>
      </c>
      <c r="G333" s="52" t="s">
        <v>1123</v>
      </c>
      <c r="H333" s="10">
        <v>89</v>
      </c>
      <c r="I333" s="17" t="s">
        <v>45</v>
      </c>
      <c r="J333" s="9">
        <v>10</v>
      </c>
      <c r="K333" s="11" t="s">
        <v>1113</v>
      </c>
      <c r="L333" s="11"/>
      <c r="M333" s="15"/>
      <c r="N333" s="11" t="s">
        <v>891</v>
      </c>
      <c r="O333" s="87">
        <v>44582</v>
      </c>
      <c r="P333" s="87">
        <v>44586</v>
      </c>
      <c r="Q333" s="12">
        <v>44585</v>
      </c>
      <c r="R333" s="12">
        <v>44587</v>
      </c>
      <c r="S333" s="13">
        <v>22627.16</v>
      </c>
      <c r="T333" s="14">
        <v>44593</v>
      </c>
      <c r="U333" s="27">
        <f t="shared" si="10"/>
        <v>11</v>
      </c>
    </row>
    <row r="334" spans="1:21" ht="15.6" customHeight="1" x14ac:dyDescent="0.25">
      <c r="A334" s="51" t="s">
        <v>522</v>
      </c>
      <c r="B334" s="12">
        <v>44578</v>
      </c>
      <c r="C334" s="21">
        <v>991191597</v>
      </c>
      <c r="D334" s="66">
        <v>44578</v>
      </c>
      <c r="E334" s="11" t="s">
        <v>1099</v>
      </c>
      <c r="F334" s="11" t="s">
        <v>1105</v>
      </c>
      <c r="G334" s="52" t="s">
        <v>1122</v>
      </c>
      <c r="H334" s="11">
        <v>1</v>
      </c>
      <c r="I334" s="11" t="s">
        <v>9</v>
      </c>
      <c r="J334" s="9">
        <v>10</v>
      </c>
      <c r="K334" s="11" t="s">
        <v>1110</v>
      </c>
      <c r="L334" s="11"/>
      <c r="M334" s="15"/>
      <c r="N334" s="11" t="s">
        <v>888</v>
      </c>
      <c r="O334" s="87">
        <v>44578</v>
      </c>
      <c r="P334" s="87">
        <v>44581</v>
      </c>
      <c r="Q334" s="12">
        <v>44582</v>
      </c>
      <c r="R334" s="12">
        <v>44581</v>
      </c>
      <c r="S334" s="13">
        <v>4342.8</v>
      </c>
      <c r="T334" s="14">
        <v>44585</v>
      </c>
      <c r="U334" s="27">
        <f t="shared" si="10"/>
        <v>7</v>
      </c>
    </row>
    <row r="335" spans="1:21" ht="15.6" customHeight="1" x14ac:dyDescent="0.25">
      <c r="A335" s="51" t="s">
        <v>523</v>
      </c>
      <c r="B335" s="66">
        <v>44578</v>
      </c>
      <c r="C335" s="21" t="s">
        <v>1362</v>
      </c>
      <c r="D335" s="66">
        <v>44578</v>
      </c>
      <c r="E335" s="11" t="s">
        <v>1099</v>
      </c>
      <c r="F335" s="11" t="s">
        <v>1104</v>
      </c>
      <c r="G335" s="98" t="s">
        <v>1125</v>
      </c>
      <c r="H335" s="11">
        <v>1</v>
      </c>
      <c r="I335" s="11" t="s">
        <v>9</v>
      </c>
      <c r="J335" s="9">
        <v>10</v>
      </c>
      <c r="K335" s="11" t="s">
        <v>1109</v>
      </c>
      <c r="L335" s="11"/>
      <c r="M335" s="15"/>
      <c r="N335" s="11" t="s">
        <v>1127</v>
      </c>
      <c r="O335" s="87">
        <v>44585</v>
      </c>
      <c r="P335" s="87">
        <v>44585</v>
      </c>
      <c r="Q335" s="66">
        <v>44585</v>
      </c>
      <c r="R335" s="66">
        <v>44585</v>
      </c>
      <c r="S335" s="13">
        <v>3307.42</v>
      </c>
      <c r="T335" s="68">
        <v>44587</v>
      </c>
      <c r="U335" s="27">
        <f t="shared" si="10"/>
        <v>2</v>
      </c>
    </row>
    <row r="336" spans="1:21" ht="15.6" customHeight="1" x14ac:dyDescent="0.25">
      <c r="A336" s="51" t="s">
        <v>524</v>
      </c>
      <c r="B336" s="66">
        <v>44578</v>
      </c>
      <c r="C336" s="21" t="s">
        <v>1363</v>
      </c>
      <c r="D336" s="66">
        <v>44578</v>
      </c>
      <c r="E336" s="11" t="s">
        <v>1099</v>
      </c>
      <c r="F336" s="11" t="s">
        <v>1104</v>
      </c>
      <c r="G336" s="98" t="s">
        <v>1125</v>
      </c>
      <c r="H336" s="11">
        <v>1</v>
      </c>
      <c r="I336" s="11" t="s">
        <v>9</v>
      </c>
      <c r="J336" s="9">
        <v>10</v>
      </c>
      <c r="K336" s="11" t="s">
        <v>1109</v>
      </c>
      <c r="L336" s="11"/>
      <c r="M336" s="15"/>
      <c r="N336" s="11" t="s">
        <v>1127</v>
      </c>
      <c r="O336" s="87">
        <v>44585</v>
      </c>
      <c r="P336" s="87">
        <v>44585</v>
      </c>
      <c r="Q336" s="66">
        <v>44585</v>
      </c>
      <c r="R336" s="66">
        <v>44585</v>
      </c>
      <c r="S336" s="13">
        <v>3307.42</v>
      </c>
      <c r="T336" s="68">
        <v>44587</v>
      </c>
      <c r="U336" s="27">
        <f t="shared" si="10"/>
        <v>2</v>
      </c>
    </row>
    <row r="337" spans="1:21" ht="15.6" customHeight="1" x14ac:dyDescent="0.25">
      <c r="A337" s="51" t="s">
        <v>525</v>
      </c>
      <c r="B337" s="66">
        <v>44578</v>
      </c>
      <c r="C337" s="21" t="s">
        <v>1364</v>
      </c>
      <c r="D337" s="66">
        <v>44578</v>
      </c>
      <c r="E337" s="11" t="s">
        <v>1099</v>
      </c>
      <c r="F337" s="11" t="s">
        <v>1104</v>
      </c>
      <c r="G337" s="98" t="s">
        <v>1125</v>
      </c>
      <c r="H337" s="11">
        <v>1</v>
      </c>
      <c r="I337" s="11" t="s">
        <v>9</v>
      </c>
      <c r="J337" s="9">
        <v>10</v>
      </c>
      <c r="K337" s="11" t="s">
        <v>1109</v>
      </c>
      <c r="L337" s="11"/>
      <c r="M337" s="15"/>
      <c r="N337" s="11" t="s">
        <v>1127</v>
      </c>
      <c r="O337" s="87">
        <v>44585</v>
      </c>
      <c r="P337" s="87">
        <v>44585</v>
      </c>
      <c r="Q337" s="66">
        <v>44585</v>
      </c>
      <c r="R337" s="66">
        <v>44585</v>
      </c>
      <c r="S337" s="13">
        <v>3307.42</v>
      </c>
      <c r="T337" s="68">
        <v>44587</v>
      </c>
      <c r="U337" s="27">
        <f t="shared" si="10"/>
        <v>2</v>
      </c>
    </row>
    <row r="338" spans="1:21" ht="15.6" customHeight="1" x14ac:dyDescent="0.25">
      <c r="A338" s="51" t="s">
        <v>526</v>
      </c>
      <c r="B338" s="66">
        <v>44578</v>
      </c>
      <c r="C338" s="21" t="s">
        <v>1365</v>
      </c>
      <c r="D338" s="66">
        <v>44578</v>
      </c>
      <c r="E338" s="11" t="s">
        <v>1099</v>
      </c>
      <c r="F338" s="11" t="s">
        <v>1104</v>
      </c>
      <c r="G338" s="98" t="s">
        <v>1125</v>
      </c>
      <c r="H338" s="11">
        <v>1</v>
      </c>
      <c r="I338" s="11" t="s">
        <v>9</v>
      </c>
      <c r="J338" s="9">
        <v>10</v>
      </c>
      <c r="K338" s="11" t="s">
        <v>1109</v>
      </c>
      <c r="L338" s="11"/>
      <c r="M338" s="15"/>
      <c r="N338" s="11" t="s">
        <v>1127</v>
      </c>
      <c r="O338" s="87">
        <v>44585</v>
      </c>
      <c r="P338" s="87">
        <v>44585</v>
      </c>
      <c r="Q338" s="66">
        <v>44585</v>
      </c>
      <c r="R338" s="66">
        <v>44585</v>
      </c>
      <c r="S338" s="13">
        <v>3307.42</v>
      </c>
      <c r="T338" s="68">
        <v>44587</v>
      </c>
      <c r="U338" s="27">
        <f t="shared" si="10"/>
        <v>2</v>
      </c>
    </row>
    <row r="339" spans="1:21" ht="15.6" customHeight="1" x14ac:dyDescent="0.25">
      <c r="A339" s="51" t="s">
        <v>527</v>
      </c>
      <c r="B339" s="66">
        <v>44578</v>
      </c>
      <c r="C339" s="21" t="s">
        <v>1366</v>
      </c>
      <c r="D339" s="66">
        <v>44578</v>
      </c>
      <c r="E339" s="11" t="s">
        <v>1099</v>
      </c>
      <c r="F339" s="11" t="s">
        <v>1104</v>
      </c>
      <c r="G339" s="98" t="s">
        <v>1125</v>
      </c>
      <c r="H339" s="11">
        <v>1</v>
      </c>
      <c r="I339" s="11" t="s">
        <v>9</v>
      </c>
      <c r="J339" s="9">
        <v>10</v>
      </c>
      <c r="K339" s="11" t="s">
        <v>1109</v>
      </c>
      <c r="L339" s="11"/>
      <c r="M339" s="15"/>
      <c r="N339" s="11" t="s">
        <v>1127</v>
      </c>
      <c r="O339" s="87">
        <v>44585</v>
      </c>
      <c r="P339" s="87">
        <v>44585</v>
      </c>
      <c r="Q339" s="66">
        <v>44585</v>
      </c>
      <c r="R339" s="66">
        <v>44585</v>
      </c>
      <c r="S339" s="13">
        <v>3307.42</v>
      </c>
      <c r="T339" s="68">
        <v>44587</v>
      </c>
      <c r="U339" s="27">
        <f t="shared" si="10"/>
        <v>2</v>
      </c>
    </row>
    <row r="340" spans="1:21" ht="15.6" customHeight="1" x14ac:dyDescent="0.25">
      <c r="A340" s="51" t="s">
        <v>528</v>
      </c>
      <c r="B340" s="66">
        <v>44578</v>
      </c>
      <c r="C340" s="21" t="s">
        <v>1367</v>
      </c>
      <c r="D340" s="66">
        <v>44578</v>
      </c>
      <c r="E340" s="11" t="s">
        <v>1099</v>
      </c>
      <c r="F340" s="11" t="s">
        <v>1104</v>
      </c>
      <c r="G340" s="98" t="s">
        <v>1125</v>
      </c>
      <c r="H340" s="11">
        <v>1</v>
      </c>
      <c r="I340" s="11" t="s">
        <v>9</v>
      </c>
      <c r="J340" s="9">
        <v>10</v>
      </c>
      <c r="K340" s="11" t="s">
        <v>1109</v>
      </c>
      <c r="L340" s="11"/>
      <c r="M340" s="15"/>
      <c r="N340" s="11" t="s">
        <v>1127</v>
      </c>
      <c r="O340" s="87">
        <v>44585</v>
      </c>
      <c r="P340" s="87">
        <v>44585</v>
      </c>
      <c r="Q340" s="66">
        <v>44585</v>
      </c>
      <c r="R340" s="66">
        <v>44585</v>
      </c>
      <c r="S340" s="13">
        <v>3307.42</v>
      </c>
      <c r="T340" s="68">
        <v>44587</v>
      </c>
      <c r="U340" s="27">
        <f t="shared" si="10"/>
        <v>2</v>
      </c>
    </row>
    <row r="341" spans="1:21" ht="15.6" customHeight="1" x14ac:dyDescent="0.25">
      <c r="A341" s="51" t="s">
        <v>529</v>
      </c>
      <c r="B341" s="66">
        <v>44578</v>
      </c>
      <c r="C341" s="21">
        <v>9</v>
      </c>
      <c r="D341" s="66">
        <v>44578</v>
      </c>
      <c r="E341" s="11" t="s">
        <v>1099</v>
      </c>
      <c r="F341" s="11" t="s">
        <v>1104</v>
      </c>
      <c r="G341" s="98" t="s">
        <v>1125</v>
      </c>
      <c r="H341" s="10">
        <v>89</v>
      </c>
      <c r="I341" s="11" t="s">
        <v>1020</v>
      </c>
      <c r="J341" s="9">
        <v>10</v>
      </c>
      <c r="K341" s="11" t="s">
        <v>1115</v>
      </c>
      <c r="L341" s="11"/>
      <c r="M341" s="15"/>
      <c r="N341" s="11" t="s">
        <v>1043</v>
      </c>
      <c r="O341" s="87">
        <v>44579</v>
      </c>
      <c r="P341" s="87">
        <v>44581</v>
      </c>
      <c r="Q341" s="66">
        <v>44582</v>
      </c>
      <c r="R341" s="66">
        <v>44582</v>
      </c>
      <c r="S341" s="13">
        <v>233514.72</v>
      </c>
      <c r="T341" s="68">
        <v>44586</v>
      </c>
      <c r="U341" s="27">
        <f t="shared" si="10"/>
        <v>7</v>
      </c>
    </row>
    <row r="342" spans="1:21" ht="15.6" customHeight="1" x14ac:dyDescent="0.25">
      <c r="A342" s="51" t="s">
        <v>530</v>
      </c>
      <c r="B342" s="66">
        <v>44578</v>
      </c>
      <c r="C342" s="21">
        <v>9</v>
      </c>
      <c r="D342" s="66">
        <v>44578</v>
      </c>
      <c r="E342" s="11" t="s">
        <v>1099</v>
      </c>
      <c r="F342" s="11" t="s">
        <v>1104</v>
      </c>
      <c r="G342" s="98" t="s">
        <v>1125</v>
      </c>
      <c r="H342" s="10">
        <v>89</v>
      </c>
      <c r="I342" s="11" t="s">
        <v>1021</v>
      </c>
      <c r="J342" s="9">
        <v>10</v>
      </c>
      <c r="K342" s="11" t="s">
        <v>1115</v>
      </c>
      <c r="L342" s="11"/>
      <c r="M342" s="15"/>
      <c r="N342" s="11" t="s">
        <v>1043</v>
      </c>
      <c r="O342" s="87">
        <v>44579</v>
      </c>
      <c r="P342" s="87">
        <v>44581</v>
      </c>
      <c r="Q342" s="66">
        <v>44582</v>
      </c>
      <c r="R342" s="66">
        <v>44582</v>
      </c>
      <c r="S342" s="13">
        <v>498014.42</v>
      </c>
      <c r="T342" s="68">
        <v>44586</v>
      </c>
      <c r="U342" s="27">
        <f t="shared" si="10"/>
        <v>7</v>
      </c>
    </row>
    <row r="343" spans="1:21" ht="15.6" customHeight="1" x14ac:dyDescent="0.25">
      <c r="A343" s="51" t="s">
        <v>531</v>
      </c>
      <c r="B343" s="66">
        <v>44578</v>
      </c>
      <c r="C343" s="21" t="s">
        <v>1368</v>
      </c>
      <c r="D343" s="66">
        <v>44578</v>
      </c>
      <c r="E343" s="10" t="s">
        <v>1100</v>
      </c>
      <c r="F343" s="3" t="s">
        <v>1103</v>
      </c>
      <c r="G343" s="52" t="s">
        <v>1123</v>
      </c>
      <c r="H343" s="11">
        <v>1</v>
      </c>
      <c r="I343" s="11" t="s">
        <v>9</v>
      </c>
      <c r="J343" s="9">
        <v>10</v>
      </c>
      <c r="K343" s="11" t="s">
        <v>1113</v>
      </c>
      <c r="L343" s="11"/>
      <c r="M343" s="15"/>
      <c r="N343" s="11" t="s">
        <v>886</v>
      </c>
      <c r="O343" s="87">
        <v>44579</v>
      </c>
      <c r="P343" s="87">
        <v>44579</v>
      </c>
      <c r="Q343" s="66">
        <v>44580</v>
      </c>
      <c r="R343" s="66">
        <v>44581</v>
      </c>
      <c r="S343" s="13">
        <v>3600</v>
      </c>
      <c r="T343" s="68">
        <v>44585</v>
      </c>
      <c r="U343" s="27">
        <f t="shared" si="10"/>
        <v>6</v>
      </c>
    </row>
    <row r="344" spans="1:21" ht="15.6" customHeight="1" x14ac:dyDescent="0.25">
      <c r="A344" s="51" t="s">
        <v>532</v>
      </c>
      <c r="B344" s="66">
        <v>44587</v>
      </c>
      <c r="C344" s="21">
        <v>1599555549</v>
      </c>
      <c r="D344" s="66">
        <v>44587</v>
      </c>
      <c r="E344" s="11" t="s">
        <v>1094</v>
      </c>
      <c r="F344" s="3" t="s">
        <v>1103</v>
      </c>
      <c r="G344" s="52" t="s">
        <v>1123</v>
      </c>
      <c r="H344" s="11">
        <v>1</v>
      </c>
      <c r="I344" s="16" t="s">
        <v>9</v>
      </c>
      <c r="J344" s="9">
        <v>10</v>
      </c>
      <c r="K344" s="11" t="s">
        <v>1113</v>
      </c>
      <c r="L344" s="11"/>
      <c r="M344" s="15"/>
      <c r="N344" s="3" t="s">
        <v>997</v>
      </c>
      <c r="O344" s="87">
        <v>44599</v>
      </c>
      <c r="P344" s="87">
        <v>44617</v>
      </c>
      <c r="Q344" s="66">
        <v>44621</v>
      </c>
      <c r="R344" s="66">
        <v>44624</v>
      </c>
      <c r="S344" s="13">
        <v>960</v>
      </c>
      <c r="T344" s="68">
        <v>44627</v>
      </c>
      <c r="U344" s="27">
        <f t="shared" si="10"/>
        <v>28</v>
      </c>
    </row>
    <row r="345" spans="1:21" ht="15.6" customHeight="1" x14ac:dyDescent="0.25">
      <c r="A345" s="51" t="s">
        <v>458</v>
      </c>
      <c r="B345" s="66">
        <v>44573</v>
      </c>
      <c r="C345" s="21" t="s">
        <v>1369</v>
      </c>
      <c r="D345" s="66">
        <v>44573</v>
      </c>
      <c r="E345" s="11" t="s">
        <v>1097</v>
      </c>
      <c r="F345" s="11" t="s">
        <v>1105</v>
      </c>
      <c r="G345" s="52" t="s">
        <v>1122</v>
      </c>
      <c r="H345" s="10">
        <v>89</v>
      </c>
      <c r="I345" s="17" t="s">
        <v>10</v>
      </c>
      <c r="J345" s="9">
        <v>10</v>
      </c>
      <c r="K345" s="17" t="s">
        <v>1116</v>
      </c>
      <c r="L345" s="11"/>
      <c r="M345" s="31"/>
      <c r="N345" s="3" t="s">
        <v>1132</v>
      </c>
      <c r="O345" s="87">
        <v>44580</v>
      </c>
      <c r="P345" s="87">
        <v>44580</v>
      </c>
      <c r="Q345" s="66"/>
      <c r="R345" s="66">
        <v>44586</v>
      </c>
      <c r="S345" s="13">
        <v>490396.87</v>
      </c>
      <c r="T345" s="68">
        <v>44589</v>
      </c>
      <c r="U345" s="27">
        <f t="shared" si="10"/>
        <v>9</v>
      </c>
    </row>
    <row r="346" spans="1:21" ht="15.6" customHeight="1" x14ac:dyDescent="0.25">
      <c r="A346" s="50" t="s">
        <v>533</v>
      </c>
      <c r="B346" s="79">
        <v>44580</v>
      </c>
      <c r="C346" s="22">
        <v>95999755</v>
      </c>
      <c r="D346" s="79">
        <v>44580</v>
      </c>
      <c r="E346" s="10" t="s">
        <v>1100</v>
      </c>
      <c r="F346" s="11" t="s">
        <v>1105</v>
      </c>
      <c r="G346" s="52" t="s">
        <v>1122</v>
      </c>
      <c r="H346" s="11">
        <v>1</v>
      </c>
      <c r="I346" s="8" t="s">
        <v>9</v>
      </c>
      <c r="J346" s="9">
        <v>10</v>
      </c>
      <c r="K346" s="8" t="s">
        <v>1110</v>
      </c>
      <c r="L346" s="10"/>
      <c r="M346" s="24"/>
      <c r="N346" s="11" t="s">
        <v>888</v>
      </c>
      <c r="O346" s="88">
        <v>44580</v>
      </c>
      <c r="P346" s="88">
        <v>44621</v>
      </c>
      <c r="Q346" s="79">
        <v>44623</v>
      </c>
      <c r="R346" s="79">
        <v>44623</v>
      </c>
      <c r="S346" s="35">
        <v>765.6</v>
      </c>
      <c r="T346" s="32">
        <v>44627</v>
      </c>
      <c r="U346" s="27">
        <f t="shared" si="10"/>
        <v>47</v>
      </c>
    </row>
    <row r="347" spans="1:21" ht="15.6" customHeight="1" x14ac:dyDescent="0.25">
      <c r="A347" s="50" t="s">
        <v>534</v>
      </c>
      <c r="B347" s="79">
        <v>44580</v>
      </c>
      <c r="C347" s="22">
        <v>9951531</v>
      </c>
      <c r="D347" s="79">
        <v>44580</v>
      </c>
      <c r="E347" s="11" t="s">
        <v>1097</v>
      </c>
      <c r="F347" s="11" t="s">
        <v>1106</v>
      </c>
      <c r="G347" s="52" t="s">
        <v>1124</v>
      </c>
      <c r="H347" s="11">
        <v>1</v>
      </c>
      <c r="I347" s="37" t="s">
        <v>18</v>
      </c>
      <c r="J347" s="9">
        <v>10</v>
      </c>
      <c r="K347" s="10" t="s">
        <v>1115</v>
      </c>
      <c r="L347" s="10"/>
      <c r="M347" s="24"/>
      <c r="N347" s="10"/>
      <c r="O347" s="88"/>
      <c r="P347" s="88"/>
      <c r="Q347" s="79"/>
      <c r="R347" s="79"/>
      <c r="S347" s="9"/>
      <c r="T347" s="32"/>
      <c r="U347" s="27">
        <f t="shared" si="10"/>
        <v>0</v>
      </c>
    </row>
    <row r="348" spans="1:21" ht="15.6" customHeight="1" x14ac:dyDescent="0.25">
      <c r="A348" s="51" t="s">
        <v>535</v>
      </c>
      <c r="B348" s="66">
        <v>44580</v>
      </c>
      <c r="C348" s="21">
        <v>759</v>
      </c>
      <c r="D348" s="66">
        <v>44580</v>
      </c>
      <c r="E348" s="10" t="s">
        <v>1100</v>
      </c>
      <c r="F348" s="11" t="s">
        <v>1105</v>
      </c>
      <c r="G348" s="52" t="s">
        <v>1122</v>
      </c>
      <c r="H348" s="11">
        <v>1</v>
      </c>
      <c r="I348" s="11" t="s">
        <v>9</v>
      </c>
      <c r="J348" s="9">
        <v>10</v>
      </c>
      <c r="K348" s="11" t="s">
        <v>1110</v>
      </c>
      <c r="L348" s="11"/>
      <c r="M348" s="15"/>
      <c r="N348" s="11" t="s">
        <v>888</v>
      </c>
      <c r="O348" s="87">
        <v>44580</v>
      </c>
      <c r="P348" s="87">
        <v>44587</v>
      </c>
      <c r="Q348" s="66">
        <v>44587</v>
      </c>
      <c r="R348" s="66">
        <v>44587</v>
      </c>
      <c r="S348" s="13">
        <v>4320</v>
      </c>
      <c r="T348" s="68">
        <v>44593</v>
      </c>
      <c r="U348" s="27">
        <f t="shared" si="10"/>
        <v>13</v>
      </c>
    </row>
    <row r="349" spans="1:21" ht="15.6" customHeight="1" x14ac:dyDescent="0.25">
      <c r="A349" s="51" t="s">
        <v>536</v>
      </c>
      <c r="B349" s="66">
        <v>44580</v>
      </c>
      <c r="C349" s="21" t="s">
        <v>387</v>
      </c>
      <c r="D349" s="66">
        <v>44580</v>
      </c>
      <c r="E349" s="10" t="s">
        <v>1100</v>
      </c>
      <c r="F349" s="3" t="s">
        <v>1103</v>
      </c>
      <c r="G349" s="52" t="s">
        <v>1123</v>
      </c>
      <c r="H349" s="11">
        <v>7</v>
      </c>
      <c r="I349" s="11" t="s">
        <v>21</v>
      </c>
      <c r="J349" s="9">
        <v>10</v>
      </c>
      <c r="K349" s="11" t="s">
        <v>1116</v>
      </c>
      <c r="L349" s="11"/>
      <c r="M349" s="15"/>
      <c r="N349" s="3" t="s">
        <v>1132</v>
      </c>
      <c r="O349" s="87">
        <v>44582</v>
      </c>
      <c r="P349" s="87">
        <v>44587</v>
      </c>
      <c r="Q349" s="66">
        <v>44589</v>
      </c>
      <c r="R349" s="66">
        <v>44589</v>
      </c>
      <c r="S349" s="13">
        <v>728975.87</v>
      </c>
      <c r="T349" s="68">
        <v>44593</v>
      </c>
      <c r="U349" s="27">
        <f t="shared" si="10"/>
        <v>11</v>
      </c>
    </row>
    <row r="350" spans="1:21" ht="15.6" customHeight="1" x14ac:dyDescent="0.25">
      <c r="A350" s="50" t="s">
        <v>63</v>
      </c>
      <c r="B350" s="79">
        <v>44564</v>
      </c>
      <c r="C350" s="22" t="s">
        <v>1370</v>
      </c>
      <c r="D350" s="79">
        <v>44564</v>
      </c>
      <c r="E350" s="11" t="s">
        <v>1099</v>
      </c>
      <c r="F350" s="11" t="s">
        <v>1102</v>
      </c>
      <c r="G350" s="52" t="s">
        <v>1122</v>
      </c>
      <c r="H350" s="10">
        <v>5</v>
      </c>
      <c r="I350" s="10" t="s">
        <v>1004</v>
      </c>
      <c r="J350" s="9">
        <v>10</v>
      </c>
      <c r="K350" s="10" t="s">
        <v>1113</v>
      </c>
      <c r="L350" s="3"/>
      <c r="M350" s="10"/>
      <c r="N350" s="11" t="s">
        <v>1043</v>
      </c>
      <c r="O350" s="88">
        <v>44575</v>
      </c>
      <c r="P350" s="88"/>
      <c r="Q350" s="79"/>
      <c r="R350" s="79"/>
      <c r="S350" s="9"/>
      <c r="T350" s="32"/>
      <c r="U350" s="27">
        <f t="shared" si="10"/>
        <v>0</v>
      </c>
    </row>
    <row r="351" spans="1:21" ht="15.6" customHeight="1" x14ac:dyDescent="0.25">
      <c r="A351" s="51" t="s">
        <v>459</v>
      </c>
      <c r="B351" s="66">
        <v>44565</v>
      </c>
      <c r="C351" s="21" t="s">
        <v>1371</v>
      </c>
      <c r="D351" s="66">
        <v>44565</v>
      </c>
      <c r="E351" s="11" t="s">
        <v>1099</v>
      </c>
      <c r="F351" s="3" t="s">
        <v>1103</v>
      </c>
      <c r="G351" s="52" t="s">
        <v>1123</v>
      </c>
      <c r="H351" s="11">
        <v>1</v>
      </c>
      <c r="I351" s="11" t="s">
        <v>9</v>
      </c>
      <c r="J351" s="9">
        <v>10</v>
      </c>
      <c r="K351" s="11" t="s">
        <v>1116</v>
      </c>
      <c r="L351" s="11"/>
      <c r="M351" s="15"/>
      <c r="N351" s="3" t="s">
        <v>1132</v>
      </c>
      <c r="O351" s="87">
        <v>44571</v>
      </c>
      <c r="P351" s="87">
        <v>44574</v>
      </c>
      <c r="Q351" s="66">
        <v>44574</v>
      </c>
      <c r="R351" s="66">
        <v>44574</v>
      </c>
      <c r="S351" s="13">
        <v>4315.72</v>
      </c>
      <c r="T351" s="68">
        <v>44580</v>
      </c>
      <c r="U351" s="27">
        <f t="shared" si="10"/>
        <v>9</v>
      </c>
    </row>
    <row r="352" spans="1:21" ht="15.6" customHeight="1" x14ac:dyDescent="0.25">
      <c r="A352" s="51" t="s">
        <v>537</v>
      </c>
      <c r="B352" s="66">
        <v>44580</v>
      </c>
      <c r="C352" s="21" t="s">
        <v>17</v>
      </c>
      <c r="D352" s="66">
        <v>44580</v>
      </c>
      <c r="E352" s="11" t="s">
        <v>1098</v>
      </c>
      <c r="F352" s="3" t="s">
        <v>1103</v>
      </c>
      <c r="G352" s="52" t="s">
        <v>1123</v>
      </c>
      <c r="H352" s="11">
        <v>3</v>
      </c>
      <c r="I352" s="17" t="s">
        <v>987</v>
      </c>
      <c r="J352" s="9">
        <v>10</v>
      </c>
      <c r="K352" s="11" t="s">
        <v>1113</v>
      </c>
      <c r="L352" s="11"/>
      <c r="M352" s="15"/>
      <c r="N352" s="11" t="s">
        <v>886</v>
      </c>
      <c r="O352" s="87">
        <v>44623</v>
      </c>
      <c r="P352" s="87">
        <v>44623</v>
      </c>
      <c r="Q352" s="66">
        <v>44629</v>
      </c>
      <c r="R352" s="66">
        <v>44629</v>
      </c>
      <c r="S352" s="13">
        <v>1070</v>
      </c>
      <c r="T352" s="68">
        <v>44631</v>
      </c>
      <c r="U352" s="27">
        <f t="shared" si="10"/>
        <v>8</v>
      </c>
    </row>
    <row r="353" spans="1:21" ht="15.6" customHeight="1" x14ac:dyDescent="0.25">
      <c r="A353" s="50" t="s">
        <v>538</v>
      </c>
      <c r="B353" s="79">
        <v>44580</v>
      </c>
      <c r="C353" s="34" t="s">
        <v>1372</v>
      </c>
      <c r="D353" s="79">
        <v>44580</v>
      </c>
      <c r="E353" s="10" t="s">
        <v>1100</v>
      </c>
      <c r="F353" s="11" t="s">
        <v>1106</v>
      </c>
      <c r="G353" s="52" t="s">
        <v>1124</v>
      </c>
      <c r="H353" s="11">
        <v>1</v>
      </c>
      <c r="I353" s="41" t="s">
        <v>9</v>
      </c>
      <c r="J353" s="9">
        <v>10</v>
      </c>
      <c r="K353" s="41" t="s">
        <v>1115</v>
      </c>
      <c r="L353" s="8"/>
      <c r="M353" s="8"/>
      <c r="N353" s="10"/>
      <c r="O353" s="88"/>
      <c r="P353" s="88"/>
      <c r="Q353" s="79"/>
      <c r="R353" s="79"/>
      <c r="S353" s="9"/>
      <c r="T353" s="32"/>
      <c r="U353" s="27">
        <f t="shared" si="10"/>
        <v>0</v>
      </c>
    </row>
    <row r="354" spans="1:21" ht="15.6" customHeight="1" x14ac:dyDescent="0.25">
      <c r="A354" s="51" t="s">
        <v>539</v>
      </c>
      <c r="B354" s="66">
        <v>44580</v>
      </c>
      <c r="C354" s="21" t="s">
        <v>1373</v>
      </c>
      <c r="D354" s="66">
        <v>44580</v>
      </c>
      <c r="E354" s="10" t="s">
        <v>1100</v>
      </c>
      <c r="F354" s="3" t="s">
        <v>1103</v>
      </c>
      <c r="G354" s="52" t="s">
        <v>1123</v>
      </c>
      <c r="H354" s="10">
        <v>89</v>
      </c>
      <c r="I354" s="11" t="s">
        <v>22</v>
      </c>
      <c r="J354" s="9">
        <v>10</v>
      </c>
      <c r="K354" s="11" t="s">
        <v>1113</v>
      </c>
      <c r="L354" s="11"/>
      <c r="M354" s="15"/>
      <c r="N354" s="11" t="s">
        <v>891</v>
      </c>
      <c r="O354" s="87">
        <v>44582</v>
      </c>
      <c r="P354" s="87">
        <v>44585</v>
      </c>
      <c r="Q354" s="66">
        <v>44585</v>
      </c>
      <c r="R354" s="66">
        <v>44586</v>
      </c>
      <c r="S354" s="13">
        <v>61215.360000000001</v>
      </c>
      <c r="T354" s="68">
        <v>44587</v>
      </c>
      <c r="U354" s="27">
        <f t="shared" si="10"/>
        <v>5</v>
      </c>
    </row>
    <row r="355" spans="1:21" ht="15.6" customHeight="1" x14ac:dyDescent="0.25">
      <c r="A355" s="51" t="s">
        <v>540</v>
      </c>
      <c r="B355" s="66">
        <v>44580</v>
      </c>
      <c r="C355" s="21" t="s">
        <v>1374</v>
      </c>
      <c r="D355" s="66">
        <v>44580</v>
      </c>
      <c r="E355" s="11" t="s">
        <v>1097</v>
      </c>
      <c r="F355" s="11" t="s">
        <v>1105</v>
      </c>
      <c r="G355" s="52" t="s">
        <v>1122</v>
      </c>
      <c r="H355" s="11">
        <v>2</v>
      </c>
      <c r="I355" s="11" t="s">
        <v>1038</v>
      </c>
      <c r="J355" s="9">
        <v>10</v>
      </c>
      <c r="K355" s="11" t="s">
        <v>1114</v>
      </c>
      <c r="L355" s="11"/>
      <c r="M355" s="15"/>
      <c r="N355" s="11" t="s">
        <v>1042</v>
      </c>
      <c r="O355" s="87">
        <v>44585</v>
      </c>
      <c r="P355" s="87">
        <v>44607</v>
      </c>
      <c r="Q355" s="66"/>
      <c r="R355" s="66">
        <v>44609</v>
      </c>
      <c r="S355" s="13">
        <v>47340</v>
      </c>
      <c r="T355" s="68">
        <v>44614</v>
      </c>
      <c r="U355" s="27">
        <f t="shared" si="10"/>
        <v>29</v>
      </c>
    </row>
    <row r="356" spans="1:21" ht="15.6" customHeight="1" x14ac:dyDescent="0.25">
      <c r="A356" s="51" t="s">
        <v>541</v>
      </c>
      <c r="B356" s="66">
        <v>44581</v>
      </c>
      <c r="C356" s="21" t="s">
        <v>1375</v>
      </c>
      <c r="D356" s="66">
        <v>44581</v>
      </c>
      <c r="E356" s="10" t="s">
        <v>1100</v>
      </c>
      <c r="F356" s="3" t="s">
        <v>1103</v>
      </c>
      <c r="G356" s="52" t="s">
        <v>1123</v>
      </c>
      <c r="H356" s="10">
        <v>89</v>
      </c>
      <c r="I356" s="11" t="s">
        <v>420</v>
      </c>
      <c r="J356" s="9">
        <v>10</v>
      </c>
      <c r="K356" s="11" t="s">
        <v>1113</v>
      </c>
      <c r="L356" s="11"/>
      <c r="M356" s="33"/>
      <c r="N356" s="11" t="s">
        <v>891</v>
      </c>
      <c r="O356" s="89">
        <v>44587</v>
      </c>
      <c r="P356" s="89">
        <v>44587</v>
      </c>
      <c r="Q356" s="30">
        <v>44587</v>
      </c>
      <c r="R356" s="66">
        <v>44589</v>
      </c>
      <c r="S356" s="13">
        <v>65008.56</v>
      </c>
      <c r="T356" s="68">
        <v>44596</v>
      </c>
      <c r="U356" s="27">
        <f t="shared" si="10"/>
        <v>9</v>
      </c>
    </row>
    <row r="357" spans="1:21" ht="15.6" customHeight="1" x14ac:dyDescent="0.25">
      <c r="A357" s="51" t="s">
        <v>542</v>
      </c>
      <c r="B357" s="66">
        <v>44581</v>
      </c>
      <c r="C357" s="21" t="s">
        <v>9</v>
      </c>
      <c r="D357" s="66">
        <v>44581</v>
      </c>
      <c r="E357" s="11" t="s">
        <v>1099</v>
      </c>
      <c r="F357" s="3" t="s">
        <v>1103</v>
      </c>
      <c r="G357" s="52" t="s">
        <v>1123</v>
      </c>
      <c r="H357" s="10">
        <v>89</v>
      </c>
      <c r="I357" s="11" t="s">
        <v>1010</v>
      </c>
      <c r="J357" s="9">
        <v>10</v>
      </c>
      <c r="K357" s="11" t="s">
        <v>1113</v>
      </c>
      <c r="L357" s="11"/>
      <c r="M357" s="15"/>
      <c r="N357" s="11" t="s">
        <v>891</v>
      </c>
      <c r="O357" s="87">
        <v>44585</v>
      </c>
      <c r="P357" s="87">
        <v>44586</v>
      </c>
      <c r="Q357" s="66"/>
      <c r="R357" s="66">
        <v>44587</v>
      </c>
      <c r="S357" s="13">
        <v>312062.94</v>
      </c>
      <c r="T357" s="68">
        <v>44593</v>
      </c>
      <c r="U357" s="27">
        <f t="shared" si="10"/>
        <v>8</v>
      </c>
    </row>
    <row r="358" spans="1:21" ht="15.6" customHeight="1" x14ac:dyDescent="0.25">
      <c r="A358" s="51" t="s">
        <v>543</v>
      </c>
      <c r="B358" s="12">
        <v>44581</v>
      </c>
      <c r="C358" s="21" t="s">
        <v>1039</v>
      </c>
      <c r="D358" s="66">
        <v>44581</v>
      </c>
      <c r="E358" s="11" t="s">
        <v>1099</v>
      </c>
      <c r="F358" s="11" t="s">
        <v>1104</v>
      </c>
      <c r="G358" s="98" t="s">
        <v>1125</v>
      </c>
      <c r="H358" s="11">
        <v>35</v>
      </c>
      <c r="I358" s="11" t="s">
        <v>390</v>
      </c>
      <c r="J358" s="9">
        <v>10</v>
      </c>
      <c r="K358" s="11" t="s">
        <v>1115</v>
      </c>
      <c r="L358" s="11"/>
      <c r="M358" s="15"/>
      <c r="N358" s="11" t="s">
        <v>1043</v>
      </c>
      <c r="O358" s="87">
        <v>44585</v>
      </c>
      <c r="P358" s="87"/>
      <c r="Q358" s="66"/>
      <c r="R358" s="12">
        <v>44589</v>
      </c>
      <c r="S358" s="13">
        <v>1080.22</v>
      </c>
      <c r="T358" s="14">
        <v>44596</v>
      </c>
      <c r="U358" s="27">
        <f t="shared" si="10"/>
        <v>11</v>
      </c>
    </row>
    <row r="359" spans="1:21" ht="15.6" customHeight="1" x14ac:dyDescent="0.25">
      <c r="A359" s="50" t="s">
        <v>544</v>
      </c>
      <c r="B359" s="79">
        <v>44581</v>
      </c>
      <c r="C359" s="22" t="s">
        <v>1376</v>
      </c>
      <c r="D359" s="79">
        <v>44581</v>
      </c>
      <c r="E359" s="10" t="s">
        <v>1100</v>
      </c>
      <c r="F359" s="11" t="s">
        <v>1105</v>
      </c>
      <c r="G359" s="52" t="s">
        <v>1122</v>
      </c>
      <c r="H359" s="8">
        <v>29</v>
      </c>
      <c r="I359" s="8" t="s">
        <v>26</v>
      </c>
      <c r="J359" s="9">
        <v>10</v>
      </c>
      <c r="K359" s="8" t="s">
        <v>1110</v>
      </c>
      <c r="L359" s="10"/>
      <c r="M359" s="24"/>
      <c r="N359" s="11" t="s">
        <v>888</v>
      </c>
      <c r="O359" s="88">
        <v>44594</v>
      </c>
      <c r="P359" s="88">
        <v>44595</v>
      </c>
      <c r="Q359" s="96">
        <v>44684</v>
      </c>
      <c r="R359" s="96">
        <v>44685</v>
      </c>
      <c r="S359" s="9">
        <v>15607.46</v>
      </c>
      <c r="T359" s="32">
        <v>44686</v>
      </c>
      <c r="U359" s="27">
        <f t="shared" si="10"/>
        <v>92</v>
      </c>
    </row>
    <row r="360" spans="1:21" ht="15.6" customHeight="1" x14ac:dyDescent="0.25">
      <c r="A360" s="51" t="s">
        <v>545</v>
      </c>
      <c r="B360" s="66">
        <v>44581</v>
      </c>
      <c r="C360" s="21" t="s">
        <v>1376</v>
      </c>
      <c r="D360" s="66">
        <v>44581</v>
      </c>
      <c r="E360" s="10" t="s">
        <v>1100</v>
      </c>
      <c r="F360" s="3" t="s">
        <v>1103</v>
      </c>
      <c r="G360" s="52" t="s">
        <v>1123</v>
      </c>
      <c r="H360" s="11">
        <v>18</v>
      </c>
      <c r="I360" s="11" t="s">
        <v>49</v>
      </c>
      <c r="J360" s="9">
        <v>10</v>
      </c>
      <c r="K360" s="11" t="s">
        <v>1113</v>
      </c>
      <c r="L360" s="11"/>
      <c r="M360" s="15"/>
      <c r="N360" s="3" t="s">
        <v>997</v>
      </c>
      <c r="O360" s="87">
        <v>44594</v>
      </c>
      <c r="P360" s="87">
        <v>44595</v>
      </c>
      <c r="Q360" s="66">
        <v>44581</v>
      </c>
      <c r="R360" s="66">
        <v>44609</v>
      </c>
      <c r="S360" s="13">
        <v>11340</v>
      </c>
      <c r="T360" s="68">
        <v>44614</v>
      </c>
      <c r="U360" s="27">
        <f t="shared" si="10"/>
        <v>20</v>
      </c>
    </row>
    <row r="361" spans="1:21" ht="15.6" customHeight="1" x14ac:dyDescent="0.25">
      <c r="A361" s="51" t="s">
        <v>546</v>
      </c>
      <c r="B361" s="66">
        <v>44581</v>
      </c>
      <c r="C361" s="21" t="s">
        <v>283</v>
      </c>
      <c r="D361" s="66">
        <v>44581</v>
      </c>
      <c r="E361" s="11" t="s">
        <v>1099</v>
      </c>
      <c r="F361" s="11" t="s">
        <v>1104</v>
      </c>
      <c r="G361" s="98" t="s">
        <v>1125</v>
      </c>
      <c r="H361" s="10">
        <v>89</v>
      </c>
      <c r="I361" s="11" t="s">
        <v>455</v>
      </c>
      <c r="J361" s="9">
        <v>10</v>
      </c>
      <c r="K361" s="11" t="s">
        <v>1115</v>
      </c>
      <c r="L361" s="11"/>
      <c r="M361" s="15"/>
      <c r="N361" s="11" t="s">
        <v>1043</v>
      </c>
      <c r="O361" s="87">
        <v>44585</v>
      </c>
      <c r="P361" s="87">
        <v>44586</v>
      </c>
      <c r="Q361" s="66">
        <v>44587</v>
      </c>
      <c r="R361" s="66">
        <v>44587</v>
      </c>
      <c r="S361" s="13">
        <v>1212470.04</v>
      </c>
      <c r="T361" s="68">
        <v>44593</v>
      </c>
      <c r="U361" s="27">
        <f t="shared" si="10"/>
        <v>8</v>
      </c>
    </row>
    <row r="362" spans="1:21" ht="15.6" customHeight="1" x14ac:dyDescent="0.25">
      <c r="A362" s="51" t="s">
        <v>547</v>
      </c>
      <c r="B362" s="66">
        <v>44581</v>
      </c>
      <c r="C362" s="21" t="s">
        <v>9</v>
      </c>
      <c r="D362" s="66">
        <v>44581</v>
      </c>
      <c r="E362" s="11" t="s">
        <v>1099</v>
      </c>
      <c r="F362" s="11" t="s">
        <v>1104</v>
      </c>
      <c r="G362" s="98" t="s">
        <v>1125</v>
      </c>
      <c r="H362" s="10">
        <v>89</v>
      </c>
      <c r="I362" s="11" t="s">
        <v>456</v>
      </c>
      <c r="J362" s="9">
        <v>10</v>
      </c>
      <c r="K362" s="11" t="s">
        <v>1115</v>
      </c>
      <c r="L362" s="11"/>
      <c r="M362" s="15"/>
      <c r="N362" s="11" t="s">
        <v>1043</v>
      </c>
      <c r="O362" s="87">
        <v>44585</v>
      </c>
      <c r="P362" s="87">
        <v>44586</v>
      </c>
      <c r="Q362" s="66">
        <v>44587</v>
      </c>
      <c r="R362" s="66">
        <v>44587</v>
      </c>
      <c r="S362" s="13">
        <v>301247.24</v>
      </c>
      <c r="T362" s="68">
        <v>44593</v>
      </c>
      <c r="U362" s="27">
        <f t="shared" si="10"/>
        <v>8</v>
      </c>
    </row>
    <row r="363" spans="1:21" ht="15.6" customHeight="1" x14ac:dyDescent="0.25">
      <c r="A363" s="51" t="s">
        <v>214</v>
      </c>
      <c r="B363" s="66">
        <v>44565</v>
      </c>
      <c r="C363" s="21">
        <v>554554</v>
      </c>
      <c r="D363" s="66">
        <v>44565</v>
      </c>
      <c r="E363" s="11" t="s">
        <v>1098</v>
      </c>
      <c r="F363" s="11" t="s">
        <v>1105</v>
      </c>
      <c r="G363" s="52" t="s">
        <v>1122</v>
      </c>
      <c r="H363" s="11">
        <v>1</v>
      </c>
      <c r="I363" s="11" t="s">
        <v>9</v>
      </c>
      <c r="J363" s="9">
        <v>10</v>
      </c>
      <c r="K363" s="11" t="s">
        <v>1110</v>
      </c>
      <c r="L363" s="11"/>
      <c r="M363" s="15"/>
      <c r="N363" s="11" t="s">
        <v>888</v>
      </c>
      <c r="O363" s="89">
        <v>44566</v>
      </c>
      <c r="P363" s="89">
        <v>44578</v>
      </c>
      <c r="Q363" s="66">
        <v>44578</v>
      </c>
      <c r="R363" s="66">
        <v>44578</v>
      </c>
      <c r="S363" s="13">
        <v>2150.7800000000002</v>
      </c>
      <c r="T363" s="68">
        <v>44582</v>
      </c>
      <c r="U363" s="27">
        <f t="shared" si="10"/>
        <v>16</v>
      </c>
    </row>
    <row r="364" spans="1:21" ht="15.6" customHeight="1" x14ac:dyDescent="0.25">
      <c r="A364" s="51" t="s">
        <v>548</v>
      </c>
      <c r="B364" s="66">
        <v>44581</v>
      </c>
      <c r="C364" s="21">
        <v>91599</v>
      </c>
      <c r="D364" s="66">
        <v>44581</v>
      </c>
      <c r="E364" s="11" t="s">
        <v>1099</v>
      </c>
      <c r="F364" s="3" t="s">
        <v>1103</v>
      </c>
      <c r="G364" s="52" t="s">
        <v>1123</v>
      </c>
      <c r="H364" s="11">
        <v>1</v>
      </c>
      <c r="I364" s="11" t="s">
        <v>9</v>
      </c>
      <c r="J364" s="9">
        <v>10</v>
      </c>
      <c r="K364" s="11" t="s">
        <v>1115</v>
      </c>
      <c r="L364" s="11"/>
      <c r="M364" s="15"/>
      <c r="N364" s="11" t="s">
        <v>1043</v>
      </c>
      <c r="O364" s="87">
        <v>44582</v>
      </c>
      <c r="P364" s="87">
        <v>44586</v>
      </c>
      <c r="Q364" s="66">
        <v>44586</v>
      </c>
      <c r="R364" s="66">
        <v>44586</v>
      </c>
      <c r="S364" s="13">
        <v>24142.32</v>
      </c>
      <c r="T364" s="65">
        <v>44593</v>
      </c>
      <c r="U364" s="27">
        <f t="shared" si="10"/>
        <v>11</v>
      </c>
    </row>
    <row r="365" spans="1:21" ht="15.6" customHeight="1" x14ac:dyDescent="0.25">
      <c r="A365" s="51" t="s">
        <v>549</v>
      </c>
      <c r="B365" s="66">
        <v>44581</v>
      </c>
      <c r="C365" s="21" t="s">
        <v>1377</v>
      </c>
      <c r="D365" s="66">
        <v>44581</v>
      </c>
      <c r="E365" s="11" t="s">
        <v>1099</v>
      </c>
      <c r="F365" s="11" t="s">
        <v>1104</v>
      </c>
      <c r="G365" s="98" t="s">
        <v>1125</v>
      </c>
      <c r="H365" s="11">
        <v>29</v>
      </c>
      <c r="I365" s="11" t="s">
        <v>19</v>
      </c>
      <c r="J365" s="9">
        <v>10</v>
      </c>
      <c r="K365" s="11" t="s">
        <v>1115</v>
      </c>
      <c r="L365" s="11"/>
      <c r="M365" s="15"/>
      <c r="N365" s="11" t="s">
        <v>1043</v>
      </c>
      <c r="O365" s="87">
        <v>44585</v>
      </c>
      <c r="P365" s="87">
        <v>44586</v>
      </c>
      <c r="Q365" s="66">
        <v>44587</v>
      </c>
      <c r="R365" s="66">
        <v>44587</v>
      </c>
      <c r="S365" s="13">
        <v>6240</v>
      </c>
      <c r="T365" s="68">
        <v>44593</v>
      </c>
      <c r="U365" s="27">
        <f t="shared" si="10"/>
        <v>8</v>
      </c>
    </row>
    <row r="366" spans="1:21" ht="15.6" customHeight="1" x14ac:dyDescent="0.25">
      <c r="A366" s="51" t="s">
        <v>550</v>
      </c>
      <c r="B366" s="66">
        <v>44581</v>
      </c>
      <c r="C366" s="21" t="s">
        <v>1378</v>
      </c>
      <c r="D366" s="66">
        <v>44581</v>
      </c>
      <c r="E366" s="10" t="s">
        <v>1100</v>
      </c>
      <c r="F366" s="11" t="s">
        <v>1104</v>
      </c>
      <c r="G366" s="98" t="s">
        <v>1125</v>
      </c>
      <c r="H366" s="11">
        <v>1</v>
      </c>
      <c r="I366" s="11" t="s">
        <v>9</v>
      </c>
      <c r="J366" s="9">
        <v>10</v>
      </c>
      <c r="K366" s="11" t="s">
        <v>1115</v>
      </c>
      <c r="L366" s="11"/>
      <c r="M366" s="15"/>
      <c r="N366" s="11" t="s">
        <v>1043</v>
      </c>
      <c r="O366" s="87">
        <v>44581</v>
      </c>
      <c r="P366" s="87">
        <v>44587</v>
      </c>
      <c r="Q366" s="66">
        <v>44601</v>
      </c>
      <c r="R366" s="66">
        <v>44601</v>
      </c>
      <c r="S366" s="13">
        <v>2662.8</v>
      </c>
      <c r="T366" s="68">
        <v>44602</v>
      </c>
      <c r="U366" s="27">
        <f t="shared" si="10"/>
        <v>21</v>
      </c>
    </row>
    <row r="367" spans="1:21" ht="15.6" customHeight="1" x14ac:dyDescent="0.25">
      <c r="A367" s="51" t="s">
        <v>551</v>
      </c>
      <c r="B367" s="66">
        <v>44581</v>
      </c>
      <c r="C367" s="21" t="s">
        <v>1379</v>
      </c>
      <c r="D367" s="66">
        <v>44581</v>
      </c>
      <c r="E367" s="10" t="s">
        <v>1100</v>
      </c>
      <c r="F367" s="3" t="s">
        <v>1103</v>
      </c>
      <c r="G367" s="52" t="s">
        <v>1123</v>
      </c>
      <c r="H367" s="11">
        <v>1</v>
      </c>
      <c r="I367" s="11" t="s">
        <v>9</v>
      </c>
      <c r="J367" s="9">
        <v>10</v>
      </c>
      <c r="K367" s="11" t="s">
        <v>1113</v>
      </c>
      <c r="L367" s="11"/>
      <c r="M367" s="15"/>
      <c r="N367" s="11" t="s">
        <v>891</v>
      </c>
      <c r="O367" s="87">
        <v>44581</v>
      </c>
      <c r="P367" s="87">
        <v>44586</v>
      </c>
      <c r="Q367" s="66">
        <v>44586</v>
      </c>
      <c r="R367" s="66">
        <v>44586</v>
      </c>
      <c r="S367" s="13">
        <v>813</v>
      </c>
      <c r="T367" s="68">
        <v>44589</v>
      </c>
      <c r="U367" s="27">
        <f t="shared" si="10"/>
        <v>8</v>
      </c>
    </row>
    <row r="368" spans="1:21" ht="15.6" customHeight="1" x14ac:dyDescent="0.25">
      <c r="A368" s="51" t="s">
        <v>552</v>
      </c>
      <c r="B368" s="66">
        <v>44581</v>
      </c>
      <c r="C368" s="21" t="s">
        <v>1380</v>
      </c>
      <c r="D368" s="66">
        <v>44581</v>
      </c>
      <c r="E368" s="11" t="s">
        <v>1099</v>
      </c>
      <c r="F368" s="11" t="s">
        <v>1104</v>
      </c>
      <c r="G368" s="98" t="s">
        <v>1125</v>
      </c>
      <c r="H368" s="10">
        <v>89</v>
      </c>
      <c r="I368" s="11" t="s">
        <v>211</v>
      </c>
      <c r="J368" s="9">
        <v>10</v>
      </c>
      <c r="K368" s="11" t="s">
        <v>1117</v>
      </c>
      <c r="L368" s="11"/>
      <c r="M368" s="33"/>
      <c r="N368" s="11" t="s">
        <v>886</v>
      </c>
      <c r="O368" s="87">
        <v>44585</v>
      </c>
      <c r="P368" s="87">
        <v>44586</v>
      </c>
      <c r="Q368" s="66"/>
      <c r="R368" s="66">
        <v>44601</v>
      </c>
      <c r="S368" s="13">
        <v>14119.82</v>
      </c>
      <c r="T368" s="68">
        <v>44602</v>
      </c>
      <c r="U368" s="27">
        <f t="shared" si="10"/>
        <v>17</v>
      </c>
    </row>
    <row r="369" spans="1:21" ht="15.6" customHeight="1" x14ac:dyDescent="0.25">
      <c r="A369" s="51" t="s">
        <v>403</v>
      </c>
      <c r="B369" s="66">
        <v>44565</v>
      </c>
      <c r="C369" s="21" t="s">
        <v>1381</v>
      </c>
      <c r="D369" s="66">
        <v>44565</v>
      </c>
      <c r="E369" s="11" t="s">
        <v>1099</v>
      </c>
      <c r="F369" s="11" t="s">
        <v>1104</v>
      </c>
      <c r="G369" s="98" t="s">
        <v>1125</v>
      </c>
      <c r="H369" s="11">
        <v>1</v>
      </c>
      <c r="I369" s="11" t="s">
        <v>9</v>
      </c>
      <c r="J369" s="9">
        <v>10</v>
      </c>
      <c r="K369" s="11" t="s">
        <v>1115</v>
      </c>
      <c r="L369" s="11"/>
      <c r="M369" s="15"/>
      <c r="N369" s="11" t="s">
        <v>1043</v>
      </c>
      <c r="O369" s="87">
        <v>44578</v>
      </c>
      <c r="P369" s="87">
        <v>44579</v>
      </c>
      <c r="Q369" s="66">
        <v>44580</v>
      </c>
      <c r="R369" s="66">
        <v>44581</v>
      </c>
      <c r="S369" s="13">
        <v>2349.73</v>
      </c>
      <c r="T369" s="68">
        <v>44585</v>
      </c>
      <c r="U369" s="27">
        <f t="shared" si="10"/>
        <v>7</v>
      </c>
    </row>
    <row r="370" spans="1:21" ht="15.6" customHeight="1" x14ac:dyDescent="0.25">
      <c r="A370" s="51" t="s">
        <v>553</v>
      </c>
      <c r="B370" s="66">
        <v>44582</v>
      </c>
      <c r="C370" s="21" t="s">
        <v>1163</v>
      </c>
      <c r="D370" s="66">
        <v>44582</v>
      </c>
      <c r="E370" s="11" t="s">
        <v>1099</v>
      </c>
      <c r="F370" s="11" t="s">
        <v>1104</v>
      </c>
      <c r="G370" s="98" t="s">
        <v>1125</v>
      </c>
      <c r="H370" s="11">
        <v>1</v>
      </c>
      <c r="I370" s="11" t="s">
        <v>9</v>
      </c>
      <c r="J370" s="9">
        <v>10</v>
      </c>
      <c r="K370" s="11" t="s">
        <v>1109</v>
      </c>
      <c r="L370" s="11"/>
      <c r="M370" s="15"/>
      <c r="N370" s="11" t="s">
        <v>1127</v>
      </c>
      <c r="O370" s="87">
        <v>44582</v>
      </c>
      <c r="P370" s="87">
        <v>44582</v>
      </c>
      <c r="Q370" s="66">
        <v>44623</v>
      </c>
      <c r="R370" s="66">
        <v>44624</v>
      </c>
      <c r="S370" s="13">
        <v>38</v>
      </c>
      <c r="T370" s="68">
        <v>44628</v>
      </c>
      <c r="U370" s="27">
        <f t="shared" si="10"/>
        <v>46</v>
      </c>
    </row>
    <row r="371" spans="1:21" ht="15.6" customHeight="1" x14ac:dyDescent="0.25">
      <c r="A371" s="51" t="s">
        <v>554</v>
      </c>
      <c r="B371" s="66">
        <v>44585</v>
      </c>
      <c r="C371" s="21" t="s">
        <v>1382</v>
      </c>
      <c r="D371" s="66">
        <v>44585</v>
      </c>
      <c r="E371" s="11" t="s">
        <v>1099</v>
      </c>
      <c r="F371" s="11" t="s">
        <v>1104</v>
      </c>
      <c r="G371" s="98" t="s">
        <v>1125</v>
      </c>
      <c r="H371" s="11">
        <v>1</v>
      </c>
      <c r="I371" s="11" t="s">
        <v>9</v>
      </c>
      <c r="J371" s="9">
        <v>10</v>
      </c>
      <c r="K371" s="11" t="s">
        <v>1116</v>
      </c>
      <c r="L371" s="11"/>
      <c r="M371" s="15"/>
      <c r="N371" s="3" t="s">
        <v>1132</v>
      </c>
      <c r="O371" s="87">
        <v>44587</v>
      </c>
      <c r="P371" s="87">
        <v>44616</v>
      </c>
      <c r="Q371" s="66">
        <v>44617</v>
      </c>
      <c r="R371" s="66">
        <v>44620</v>
      </c>
      <c r="S371" s="13">
        <v>7264.18</v>
      </c>
      <c r="T371" s="68">
        <v>44622</v>
      </c>
      <c r="U371" s="27">
        <f t="shared" si="10"/>
        <v>35</v>
      </c>
    </row>
    <row r="372" spans="1:21" ht="15.6" customHeight="1" x14ac:dyDescent="0.25">
      <c r="A372" s="51" t="s">
        <v>555</v>
      </c>
      <c r="B372" s="66">
        <v>44585</v>
      </c>
      <c r="C372" s="21">
        <v>9554535459</v>
      </c>
      <c r="D372" s="66">
        <v>44585</v>
      </c>
      <c r="E372" s="11" t="s">
        <v>1095</v>
      </c>
      <c r="F372" s="11" t="s">
        <v>1104</v>
      </c>
      <c r="G372" s="98" t="s">
        <v>1125</v>
      </c>
      <c r="H372" s="11">
        <v>1</v>
      </c>
      <c r="I372" s="11" t="s">
        <v>9</v>
      </c>
      <c r="J372" s="9">
        <v>10</v>
      </c>
      <c r="K372" s="11" t="s">
        <v>1115</v>
      </c>
      <c r="L372" s="11"/>
      <c r="M372" s="15"/>
      <c r="N372" s="11" t="s">
        <v>1043</v>
      </c>
      <c r="O372" s="87">
        <v>44586</v>
      </c>
      <c r="P372" s="87"/>
      <c r="Q372" s="66"/>
      <c r="R372" s="66">
        <v>44589</v>
      </c>
      <c r="S372" s="13">
        <v>5184</v>
      </c>
      <c r="T372" s="68">
        <v>44593</v>
      </c>
      <c r="U372" s="27">
        <f t="shared" si="10"/>
        <v>7</v>
      </c>
    </row>
    <row r="373" spans="1:21" ht="15.6" customHeight="1" x14ac:dyDescent="0.25">
      <c r="A373" s="51" t="s">
        <v>556</v>
      </c>
      <c r="B373" s="66">
        <v>44585</v>
      </c>
      <c r="C373" s="21">
        <v>995195</v>
      </c>
      <c r="D373" s="66">
        <v>44585</v>
      </c>
      <c r="E373" s="10" t="s">
        <v>1100</v>
      </c>
      <c r="F373" s="11" t="s">
        <v>1102</v>
      </c>
      <c r="G373" s="52" t="s">
        <v>1122</v>
      </c>
      <c r="H373" s="11">
        <v>1</v>
      </c>
      <c r="I373" s="11" t="s">
        <v>9</v>
      </c>
      <c r="J373" s="9">
        <v>10</v>
      </c>
      <c r="K373" s="11" t="s">
        <v>1113</v>
      </c>
      <c r="L373" s="11"/>
      <c r="M373" s="15"/>
      <c r="N373" s="11" t="s">
        <v>891</v>
      </c>
      <c r="O373" s="87">
        <v>44585</v>
      </c>
      <c r="P373" s="87">
        <v>44586</v>
      </c>
      <c r="Q373" s="66">
        <v>44586</v>
      </c>
      <c r="R373" s="66">
        <v>44586</v>
      </c>
      <c r="S373" s="13">
        <v>33346.800000000003</v>
      </c>
      <c r="T373" s="68">
        <v>44589</v>
      </c>
      <c r="U373" s="27">
        <f t="shared" si="10"/>
        <v>4</v>
      </c>
    </row>
    <row r="374" spans="1:21" ht="15.6" customHeight="1" x14ac:dyDescent="0.25">
      <c r="A374" s="51" t="s">
        <v>557</v>
      </c>
      <c r="B374" s="66">
        <v>44585</v>
      </c>
      <c r="C374" s="21">
        <v>9546</v>
      </c>
      <c r="D374" s="66">
        <v>44585</v>
      </c>
      <c r="E374" s="11" t="s">
        <v>1097</v>
      </c>
      <c r="F374" s="3" t="s">
        <v>1103</v>
      </c>
      <c r="G374" s="52" t="s">
        <v>1123</v>
      </c>
      <c r="H374" s="11">
        <v>1</v>
      </c>
      <c r="I374" s="11" t="s">
        <v>9</v>
      </c>
      <c r="J374" s="9">
        <v>10</v>
      </c>
      <c r="K374" s="11" t="s">
        <v>1113</v>
      </c>
      <c r="L374" s="11"/>
      <c r="M374" s="15"/>
      <c r="N374" s="11" t="s">
        <v>891</v>
      </c>
      <c r="O374" s="87">
        <v>44586</v>
      </c>
      <c r="P374" s="87">
        <v>44587</v>
      </c>
      <c r="Q374" s="66">
        <v>44589</v>
      </c>
      <c r="R374" s="66">
        <v>44589</v>
      </c>
      <c r="S374" s="13">
        <v>26563.360000000001</v>
      </c>
      <c r="T374" s="65">
        <v>44593</v>
      </c>
      <c r="U374" s="27">
        <f t="shared" si="10"/>
        <v>7</v>
      </c>
    </row>
    <row r="375" spans="1:21" ht="15.6" customHeight="1" x14ac:dyDescent="0.25">
      <c r="A375" s="51" t="s">
        <v>558</v>
      </c>
      <c r="B375" s="66">
        <v>44587</v>
      </c>
      <c r="C375" s="21">
        <v>1599555541</v>
      </c>
      <c r="D375" s="66">
        <v>44587</v>
      </c>
      <c r="E375" s="11" t="s">
        <v>1094</v>
      </c>
      <c r="F375" s="3" t="s">
        <v>1103</v>
      </c>
      <c r="G375" s="52" t="s">
        <v>1123</v>
      </c>
      <c r="H375" s="11">
        <v>1</v>
      </c>
      <c r="I375" s="11" t="s">
        <v>9</v>
      </c>
      <c r="J375" s="9">
        <v>10</v>
      </c>
      <c r="K375" s="11" t="s">
        <v>1113</v>
      </c>
      <c r="L375" s="11"/>
      <c r="M375" s="15"/>
      <c r="N375" s="3" t="s">
        <v>997</v>
      </c>
      <c r="O375" s="87">
        <v>44599</v>
      </c>
      <c r="P375" s="87">
        <v>44617</v>
      </c>
      <c r="Q375" s="66">
        <v>44621</v>
      </c>
      <c r="R375" s="66">
        <v>44624</v>
      </c>
      <c r="S375" s="13">
        <v>2468.56</v>
      </c>
      <c r="T375" s="68">
        <v>44627</v>
      </c>
      <c r="U375" s="27">
        <f t="shared" si="10"/>
        <v>28</v>
      </c>
    </row>
    <row r="376" spans="1:21" ht="15.6" customHeight="1" x14ac:dyDescent="0.25">
      <c r="A376" s="51" t="s">
        <v>559</v>
      </c>
      <c r="B376" s="66">
        <v>44585</v>
      </c>
      <c r="C376" s="21" t="s">
        <v>1383</v>
      </c>
      <c r="D376" s="66">
        <v>44585</v>
      </c>
      <c r="E376" s="10" t="s">
        <v>1100</v>
      </c>
      <c r="F376" s="11" t="s">
        <v>1105</v>
      </c>
      <c r="G376" s="52" t="s">
        <v>1122</v>
      </c>
      <c r="H376" s="11">
        <v>1</v>
      </c>
      <c r="I376" s="11" t="s">
        <v>9</v>
      </c>
      <c r="J376" s="9">
        <v>10</v>
      </c>
      <c r="K376" s="11" t="s">
        <v>1110</v>
      </c>
      <c r="L376" s="11"/>
      <c r="M376" s="15"/>
      <c r="N376" s="11" t="s">
        <v>888</v>
      </c>
      <c r="O376" s="87">
        <v>44586</v>
      </c>
      <c r="P376" s="87">
        <v>44587</v>
      </c>
      <c r="Q376" s="66">
        <v>44587</v>
      </c>
      <c r="R376" s="66">
        <v>44587</v>
      </c>
      <c r="S376" s="13">
        <v>342</v>
      </c>
      <c r="T376" s="68">
        <v>44593</v>
      </c>
      <c r="U376" s="27">
        <f t="shared" si="10"/>
        <v>7</v>
      </c>
    </row>
    <row r="377" spans="1:21" ht="15.75" customHeight="1" x14ac:dyDescent="0.25">
      <c r="A377" s="51" t="s">
        <v>434</v>
      </c>
      <c r="B377" s="66">
        <v>44565</v>
      </c>
      <c r="C377" s="21" t="s">
        <v>1384</v>
      </c>
      <c r="D377" s="66">
        <v>44565</v>
      </c>
      <c r="E377" s="11" t="s">
        <v>1097</v>
      </c>
      <c r="F377" s="3" t="s">
        <v>1103</v>
      </c>
      <c r="G377" s="52" t="s">
        <v>1123</v>
      </c>
      <c r="H377" s="11">
        <v>9</v>
      </c>
      <c r="I377" s="11" t="s">
        <v>985</v>
      </c>
      <c r="J377" s="9">
        <v>10</v>
      </c>
      <c r="K377" s="11" t="s">
        <v>1113</v>
      </c>
      <c r="L377" s="11"/>
      <c r="M377" s="15"/>
      <c r="N377" s="3" t="s">
        <v>997</v>
      </c>
      <c r="O377" s="87">
        <v>44575</v>
      </c>
      <c r="P377" s="87">
        <v>44578</v>
      </c>
      <c r="Q377" s="66">
        <v>44581</v>
      </c>
      <c r="R377" s="66">
        <v>44609</v>
      </c>
      <c r="S377" s="13">
        <v>3547.77</v>
      </c>
      <c r="T377" s="68">
        <v>44614</v>
      </c>
      <c r="U377" s="27">
        <f t="shared" si="10"/>
        <v>39</v>
      </c>
    </row>
    <row r="378" spans="1:21" ht="15.6" customHeight="1" x14ac:dyDescent="0.25">
      <c r="A378" s="51" t="s">
        <v>560</v>
      </c>
      <c r="B378" s="12">
        <v>44585</v>
      </c>
      <c r="C378" s="21" t="s">
        <v>1385</v>
      </c>
      <c r="D378" s="66">
        <v>44585</v>
      </c>
      <c r="E378" s="11" t="s">
        <v>1099</v>
      </c>
      <c r="F378" s="3" t="s">
        <v>1103</v>
      </c>
      <c r="G378" s="52" t="s">
        <v>1123</v>
      </c>
      <c r="H378" s="11">
        <v>1</v>
      </c>
      <c r="I378" s="11" t="s">
        <v>9</v>
      </c>
      <c r="J378" s="9">
        <v>10</v>
      </c>
      <c r="K378" s="11" t="s">
        <v>1116</v>
      </c>
      <c r="L378" s="11"/>
      <c r="M378" s="15"/>
      <c r="N378" s="3" t="s">
        <v>1132</v>
      </c>
      <c r="O378" s="89">
        <v>44622</v>
      </c>
      <c r="P378" s="89">
        <v>44624</v>
      </c>
      <c r="Q378" s="12">
        <v>44627</v>
      </c>
      <c r="R378" s="66">
        <v>44628</v>
      </c>
      <c r="S378" s="13">
        <v>2352</v>
      </c>
      <c r="T378" s="14">
        <v>44630</v>
      </c>
      <c r="U378" s="27">
        <f t="shared" si="10"/>
        <v>8</v>
      </c>
    </row>
    <row r="379" spans="1:21" ht="15.6" customHeight="1" x14ac:dyDescent="0.25">
      <c r="A379" s="51" t="s">
        <v>561</v>
      </c>
      <c r="B379" s="66">
        <v>44585</v>
      </c>
      <c r="C379" s="21" t="s">
        <v>1386</v>
      </c>
      <c r="D379" s="66">
        <v>44585</v>
      </c>
      <c r="E379" s="11" t="s">
        <v>1099</v>
      </c>
      <c r="F379" s="11" t="s">
        <v>1104</v>
      </c>
      <c r="G379" s="98" t="s">
        <v>1125</v>
      </c>
      <c r="H379" s="11">
        <v>1</v>
      </c>
      <c r="I379" s="11" t="s">
        <v>9</v>
      </c>
      <c r="J379" s="9">
        <v>10</v>
      </c>
      <c r="K379" s="11" t="s">
        <v>1116</v>
      </c>
      <c r="L379" s="11"/>
      <c r="M379" s="15"/>
      <c r="N379" s="3" t="s">
        <v>1132</v>
      </c>
      <c r="O379" s="87">
        <v>44622</v>
      </c>
      <c r="P379" s="87">
        <v>44624</v>
      </c>
      <c r="Q379" s="66">
        <v>44627</v>
      </c>
      <c r="R379" s="66">
        <v>44628</v>
      </c>
      <c r="S379" s="13">
        <v>624</v>
      </c>
      <c r="T379" s="68">
        <v>44630</v>
      </c>
      <c r="U379" s="27">
        <f t="shared" si="10"/>
        <v>8</v>
      </c>
    </row>
    <row r="380" spans="1:21" ht="15.6" customHeight="1" x14ac:dyDescent="0.25">
      <c r="A380" s="51" t="s">
        <v>562</v>
      </c>
      <c r="B380" s="66">
        <v>44585</v>
      </c>
      <c r="C380" s="21" t="s">
        <v>1387</v>
      </c>
      <c r="D380" s="66">
        <v>44585</v>
      </c>
      <c r="E380" s="11" t="s">
        <v>1098</v>
      </c>
      <c r="F380" s="11" t="s">
        <v>1104</v>
      </c>
      <c r="G380" s="98" t="s">
        <v>1125</v>
      </c>
      <c r="H380" s="11">
        <v>1</v>
      </c>
      <c r="I380" s="11" t="s">
        <v>9</v>
      </c>
      <c r="J380" s="9">
        <v>10</v>
      </c>
      <c r="K380" s="11" t="s">
        <v>1109</v>
      </c>
      <c r="L380" s="11"/>
      <c r="M380" s="15"/>
      <c r="N380" s="11" t="s">
        <v>1127</v>
      </c>
      <c r="O380" s="87">
        <v>44585</v>
      </c>
      <c r="P380" s="87">
        <v>44585</v>
      </c>
      <c r="Q380" s="66">
        <v>44623</v>
      </c>
      <c r="R380" s="66">
        <v>44624</v>
      </c>
      <c r="S380" s="13">
        <v>148</v>
      </c>
      <c r="T380" s="68">
        <v>44628</v>
      </c>
      <c r="U380" s="27">
        <f t="shared" si="10"/>
        <v>43</v>
      </c>
    </row>
    <row r="381" spans="1:21" ht="15.6" customHeight="1" x14ac:dyDescent="0.25">
      <c r="A381" s="51" t="s">
        <v>445</v>
      </c>
      <c r="B381" s="66">
        <v>44580</v>
      </c>
      <c r="C381" s="21" t="s">
        <v>1388</v>
      </c>
      <c r="D381" s="66">
        <v>44580</v>
      </c>
      <c r="E381" s="11" t="s">
        <v>1097</v>
      </c>
      <c r="F381" s="11" t="s">
        <v>1105</v>
      </c>
      <c r="G381" s="52" t="s">
        <v>1122</v>
      </c>
      <c r="H381" s="11">
        <v>1</v>
      </c>
      <c r="I381" s="11" t="s">
        <v>1038</v>
      </c>
      <c r="J381" s="9">
        <v>10</v>
      </c>
      <c r="K381" s="11" t="s">
        <v>1114</v>
      </c>
      <c r="L381" s="11"/>
      <c r="M381" s="15"/>
      <c r="N381" s="11" t="s">
        <v>1042</v>
      </c>
      <c r="O381" s="87">
        <v>44585</v>
      </c>
      <c r="P381" s="87">
        <v>44607</v>
      </c>
      <c r="Q381" s="66"/>
      <c r="R381" s="66">
        <v>44609</v>
      </c>
      <c r="S381" s="13">
        <v>47340</v>
      </c>
      <c r="T381" s="68">
        <v>44614</v>
      </c>
      <c r="U381" s="27">
        <f t="shared" si="10"/>
        <v>29</v>
      </c>
    </row>
    <row r="382" spans="1:21" ht="15.6" customHeight="1" x14ac:dyDescent="0.25">
      <c r="A382" s="51" t="s">
        <v>563</v>
      </c>
      <c r="B382" s="66">
        <v>44585</v>
      </c>
      <c r="C382" s="21" t="s">
        <v>1389</v>
      </c>
      <c r="D382" s="66">
        <v>44585</v>
      </c>
      <c r="E382" s="10" t="s">
        <v>1100</v>
      </c>
      <c r="F382" s="11" t="s">
        <v>1104</v>
      </c>
      <c r="G382" s="98" t="s">
        <v>1125</v>
      </c>
      <c r="H382" s="11">
        <v>1</v>
      </c>
      <c r="I382" s="11" t="s">
        <v>9</v>
      </c>
      <c r="J382" s="9">
        <v>10</v>
      </c>
      <c r="K382" s="11" t="s">
        <v>1115</v>
      </c>
      <c r="L382" s="11"/>
      <c r="M382" s="15"/>
      <c r="N382" s="11" t="s">
        <v>1043</v>
      </c>
      <c r="O382" s="87"/>
      <c r="P382" s="87">
        <v>44608</v>
      </c>
      <c r="Q382" s="66">
        <v>44614</v>
      </c>
      <c r="R382" s="66">
        <v>44641</v>
      </c>
      <c r="S382" s="13">
        <v>3457.21</v>
      </c>
      <c r="T382" s="68">
        <v>44656</v>
      </c>
      <c r="U382" s="27">
        <f t="shared" si="10"/>
        <v>0</v>
      </c>
    </row>
    <row r="383" spans="1:21" ht="15.6" customHeight="1" x14ac:dyDescent="0.25">
      <c r="A383" s="50" t="s">
        <v>564</v>
      </c>
      <c r="B383" s="79">
        <v>44587</v>
      </c>
      <c r="C383" s="22" t="s">
        <v>1390</v>
      </c>
      <c r="D383" s="79">
        <v>44587</v>
      </c>
      <c r="E383" s="10" t="s">
        <v>1100</v>
      </c>
      <c r="F383" s="11" t="s">
        <v>1105</v>
      </c>
      <c r="G383" s="52" t="s">
        <v>1122</v>
      </c>
      <c r="H383" s="11">
        <v>1</v>
      </c>
      <c r="I383" s="10" t="s">
        <v>9</v>
      </c>
      <c r="J383" s="9">
        <v>10</v>
      </c>
      <c r="K383" s="10" t="s">
        <v>1115</v>
      </c>
      <c r="L383" s="10"/>
      <c r="M383" s="53"/>
      <c r="N383" s="10" t="s">
        <v>9</v>
      </c>
      <c r="O383" s="88">
        <v>44530</v>
      </c>
      <c r="P383" s="88">
        <v>44530</v>
      </c>
      <c r="Q383" s="88">
        <v>44530</v>
      </c>
      <c r="R383" s="88">
        <v>44530</v>
      </c>
      <c r="S383" s="9" t="s">
        <v>9</v>
      </c>
      <c r="T383" s="88">
        <v>44530</v>
      </c>
      <c r="U383" s="27">
        <f t="shared" si="10"/>
        <v>0</v>
      </c>
    </row>
    <row r="384" spans="1:21" ht="15.6" customHeight="1" x14ac:dyDescent="0.25">
      <c r="A384" s="51" t="s">
        <v>565</v>
      </c>
      <c r="B384" s="66">
        <v>44586</v>
      </c>
      <c r="C384" s="105" t="s">
        <v>1391</v>
      </c>
      <c r="D384" s="66">
        <v>44586</v>
      </c>
      <c r="E384" s="11" t="s">
        <v>1098</v>
      </c>
      <c r="F384" s="11" t="s">
        <v>1102</v>
      </c>
      <c r="G384" s="52" t="s">
        <v>1122</v>
      </c>
      <c r="H384" s="11">
        <v>2</v>
      </c>
      <c r="I384" s="11" t="s">
        <v>1023</v>
      </c>
      <c r="J384" s="9">
        <v>10</v>
      </c>
      <c r="K384" s="11" t="s">
        <v>1113</v>
      </c>
      <c r="L384" s="11"/>
      <c r="M384" s="15"/>
      <c r="N384" s="11" t="s">
        <v>891</v>
      </c>
      <c r="O384" s="87">
        <v>44587</v>
      </c>
      <c r="P384" s="87">
        <v>44587</v>
      </c>
      <c r="Q384" s="66"/>
      <c r="R384" s="66"/>
      <c r="S384" s="13">
        <v>118440</v>
      </c>
      <c r="T384" s="68">
        <v>44596</v>
      </c>
      <c r="U384" s="27">
        <f t="shared" si="10"/>
        <v>9</v>
      </c>
    </row>
    <row r="385" spans="1:21" ht="15.6" customHeight="1" x14ac:dyDescent="0.25">
      <c r="A385" s="51" t="s">
        <v>566</v>
      </c>
      <c r="B385" s="66">
        <v>44587</v>
      </c>
      <c r="C385" s="21" t="s">
        <v>1392</v>
      </c>
      <c r="D385" s="66">
        <v>44587</v>
      </c>
      <c r="E385" s="10" t="s">
        <v>1100</v>
      </c>
      <c r="F385" s="11" t="s">
        <v>1105</v>
      </c>
      <c r="G385" s="52" t="s">
        <v>1122</v>
      </c>
      <c r="H385" s="11">
        <v>1</v>
      </c>
      <c r="I385" s="17" t="s">
        <v>9</v>
      </c>
      <c r="J385" s="9">
        <v>10</v>
      </c>
      <c r="K385" s="11" t="s">
        <v>1110</v>
      </c>
      <c r="L385" s="11"/>
      <c r="M385" s="15"/>
      <c r="N385" s="11" t="s">
        <v>888</v>
      </c>
      <c r="O385" s="87">
        <v>44599</v>
      </c>
      <c r="P385" s="87">
        <v>44600</v>
      </c>
      <c r="Q385" s="66"/>
      <c r="R385" s="66">
        <v>44600</v>
      </c>
      <c r="S385" s="13">
        <v>31618.79</v>
      </c>
      <c r="T385" s="68">
        <v>44602</v>
      </c>
      <c r="U385" s="27">
        <f t="shared" si="10"/>
        <v>3</v>
      </c>
    </row>
    <row r="386" spans="1:21" ht="15.6" customHeight="1" x14ac:dyDescent="0.25">
      <c r="A386" s="51" t="s">
        <v>567</v>
      </c>
      <c r="B386" s="66">
        <v>44587</v>
      </c>
      <c r="C386" s="21" t="s">
        <v>1393</v>
      </c>
      <c r="D386" s="66">
        <v>44587</v>
      </c>
      <c r="E386" s="10" t="s">
        <v>1100</v>
      </c>
      <c r="F386" s="11" t="s">
        <v>1104</v>
      </c>
      <c r="G386" s="98" t="s">
        <v>1125</v>
      </c>
      <c r="H386" s="11">
        <v>1</v>
      </c>
      <c r="I386" s="11" t="s">
        <v>9</v>
      </c>
      <c r="J386" s="9">
        <v>10</v>
      </c>
      <c r="K386" s="11" t="s">
        <v>1112</v>
      </c>
      <c r="L386" s="11"/>
      <c r="M386" s="33"/>
      <c r="N386" s="11" t="s">
        <v>880</v>
      </c>
      <c r="O386" s="87">
        <v>44587</v>
      </c>
      <c r="P386" s="87">
        <v>44621</v>
      </c>
      <c r="Q386" s="66">
        <v>44635</v>
      </c>
      <c r="R386" s="66">
        <v>44636</v>
      </c>
      <c r="S386" s="13">
        <v>13800</v>
      </c>
      <c r="T386" s="68">
        <v>44637</v>
      </c>
      <c r="U386" s="27">
        <f t="shared" si="10"/>
        <v>50</v>
      </c>
    </row>
    <row r="387" spans="1:21" ht="15.6" customHeight="1" x14ac:dyDescent="0.25">
      <c r="A387" s="51" t="s">
        <v>568</v>
      </c>
      <c r="B387" s="66">
        <v>44587</v>
      </c>
      <c r="C387" s="21" t="s">
        <v>1164</v>
      </c>
      <c r="D387" s="66">
        <v>44587</v>
      </c>
      <c r="E387" s="10" t="s">
        <v>1100</v>
      </c>
      <c r="F387" s="11" t="s">
        <v>1104</v>
      </c>
      <c r="G387" s="98" t="s">
        <v>1125</v>
      </c>
      <c r="H387" s="11">
        <v>1</v>
      </c>
      <c r="I387" s="11" t="s">
        <v>9</v>
      </c>
      <c r="J387" s="9">
        <v>10</v>
      </c>
      <c r="K387" s="11" t="s">
        <v>1115</v>
      </c>
      <c r="L387" s="11"/>
      <c r="M387" s="15"/>
      <c r="N387" s="11" t="s">
        <v>1043</v>
      </c>
      <c r="O387" s="87"/>
      <c r="P387" s="87">
        <v>44608</v>
      </c>
      <c r="Q387" s="66">
        <v>44614</v>
      </c>
      <c r="R387" s="66">
        <v>44641</v>
      </c>
      <c r="S387" s="13">
        <v>3457.21</v>
      </c>
      <c r="T387" s="68">
        <v>44656</v>
      </c>
      <c r="U387" s="27">
        <f t="shared" ref="U387:U450" si="11">IF(OR(ISBLANK(T387),ISBLANK(O387)),0,T387-O387)</f>
        <v>0</v>
      </c>
    </row>
    <row r="388" spans="1:21" ht="15.6" customHeight="1" x14ac:dyDescent="0.25">
      <c r="A388" s="51" t="s">
        <v>569</v>
      </c>
      <c r="B388" s="66">
        <v>44587</v>
      </c>
      <c r="C388" s="21" t="s">
        <v>1165</v>
      </c>
      <c r="D388" s="66">
        <v>44587</v>
      </c>
      <c r="E388" s="10" t="s">
        <v>1100</v>
      </c>
      <c r="F388" s="11" t="s">
        <v>1104</v>
      </c>
      <c r="G388" s="98" t="s">
        <v>1125</v>
      </c>
      <c r="H388" s="11">
        <v>1</v>
      </c>
      <c r="I388" s="11" t="s">
        <v>9</v>
      </c>
      <c r="J388" s="9">
        <v>10</v>
      </c>
      <c r="K388" s="11" t="s">
        <v>1115</v>
      </c>
      <c r="L388" s="11"/>
      <c r="M388" s="15"/>
      <c r="N388" s="11" t="s">
        <v>1043</v>
      </c>
      <c r="O388" s="87"/>
      <c r="P388" s="87">
        <v>44608</v>
      </c>
      <c r="Q388" s="66">
        <v>44614</v>
      </c>
      <c r="R388" s="66">
        <v>44641</v>
      </c>
      <c r="S388" s="13">
        <v>3457.21</v>
      </c>
      <c r="T388" s="68">
        <v>44656</v>
      </c>
      <c r="U388" s="27">
        <f t="shared" si="11"/>
        <v>0</v>
      </c>
    </row>
    <row r="389" spans="1:21" ht="15.6" customHeight="1" x14ac:dyDescent="0.25">
      <c r="A389" s="51" t="s">
        <v>570</v>
      </c>
      <c r="B389" s="66">
        <v>44587</v>
      </c>
      <c r="C389" s="21" t="s">
        <v>1166</v>
      </c>
      <c r="D389" s="66">
        <v>44587</v>
      </c>
      <c r="E389" s="10" t="s">
        <v>1100</v>
      </c>
      <c r="F389" s="11" t="s">
        <v>1104</v>
      </c>
      <c r="G389" s="98" t="s">
        <v>1125</v>
      </c>
      <c r="H389" s="11">
        <v>1</v>
      </c>
      <c r="I389" s="11" t="s">
        <v>9</v>
      </c>
      <c r="J389" s="9">
        <v>10</v>
      </c>
      <c r="K389" s="11" t="s">
        <v>1115</v>
      </c>
      <c r="L389" s="11"/>
      <c r="M389" s="15"/>
      <c r="N389" s="11" t="s">
        <v>1043</v>
      </c>
      <c r="O389" s="87"/>
      <c r="P389" s="87">
        <v>44608</v>
      </c>
      <c r="Q389" s="66">
        <v>44614</v>
      </c>
      <c r="R389" s="66">
        <v>44641</v>
      </c>
      <c r="S389" s="13">
        <v>3457.21</v>
      </c>
      <c r="T389" s="68">
        <v>44656</v>
      </c>
      <c r="U389" s="27">
        <f t="shared" si="11"/>
        <v>0</v>
      </c>
    </row>
    <row r="390" spans="1:21" ht="15.6" customHeight="1" x14ac:dyDescent="0.25">
      <c r="A390" s="51" t="s">
        <v>571</v>
      </c>
      <c r="B390" s="66">
        <v>44587</v>
      </c>
      <c r="C390" s="21" t="s">
        <v>1167</v>
      </c>
      <c r="D390" s="66">
        <v>44587</v>
      </c>
      <c r="E390" s="10" t="s">
        <v>1100</v>
      </c>
      <c r="F390" s="11" t="s">
        <v>1104</v>
      </c>
      <c r="G390" s="98" t="s">
        <v>1125</v>
      </c>
      <c r="H390" s="11">
        <v>1</v>
      </c>
      <c r="I390" s="11" t="s">
        <v>9</v>
      </c>
      <c r="J390" s="9">
        <v>10</v>
      </c>
      <c r="K390" s="11" t="s">
        <v>1115</v>
      </c>
      <c r="L390" s="11"/>
      <c r="M390" s="15"/>
      <c r="N390" s="11" t="s">
        <v>1043</v>
      </c>
      <c r="O390" s="87"/>
      <c r="P390" s="87">
        <v>44608</v>
      </c>
      <c r="Q390" s="66">
        <v>44614</v>
      </c>
      <c r="R390" s="66">
        <v>44641</v>
      </c>
      <c r="S390" s="13">
        <v>3457.21</v>
      </c>
      <c r="T390" s="68">
        <v>44656</v>
      </c>
      <c r="U390" s="27">
        <f t="shared" si="11"/>
        <v>0</v>
      </c>
    </row>
    <row r="391" spans="1:21" ht="15.6" customHeight="1" x14ac:dyDescent="0.25">
      <c r="A391" s="51" t="s">
        <v>572</v>
      </c>
      <c r="B391" s="66">
        <v>44587</v>
      </c>
      <c r="C391" s="21" t="s">
        <v>1394</v>
      </c>
      <c r="D391" s="66">
        <v>44587</v>
      </c>
      <c r="E391" s="10" t="s">
        <v>1100</v>
      </c>
      <c r="F391" s="3" t="s">
        <v>1103</v>
      </c>
      <c r="G391" s="52" t="s">
        <v>1123</v>
      </c>
      <c r="H391" s="11">
        <v>1</v>
      </c>
      <c r="I391" s="11" t="s">
        <v>9</v>
      </c>
      <c r="J391" s="9">
        <v>10</v>
      </c>
      <c r="K391" s="11" t="s">
        <v>1113</v>
      </c>
      <c r="L391" s="11"/>
      <c r="M391" s="15"/>
      <c r="N391" s="3" t="s">
        <v>997</v>
      </c>
      <c r="O391" s="87">
        <v>44606</v>
      </c>
      <c r="P391" s="87">
        <v>44615</v>
      </c>
      <c r="Q391" s="66">
        <v>44621</v>
      </c>
      <c r="R391" s="66">
        <v>44624</v>
      </c>
      <c r="S391" s="13">
        <v>1789.29</v>
      </c>
      <c r="T391" s="68">
        <v>44628</v>
      </c>
      <c r="U391" s="27">
        <f t="shared" si="11"/>
        <v>22</v>
      </c>
    </row>
    <row r="392" spans="1:21" ht="15.6" customHeight="1" x14ac:dyDescent="0.25">
      <c r="A392" s="51" t="s">
        <v>573</v>
      </c>
      <c r="B392" s="66">
        <v>44587</v>
      </c>
      <c r="C392" s="21" t="s">
        <v>1168</v>
      </c>
      <c r="D392" s="66">
        <v>44587</v>
      </c>
      <c r="E392" s="10" t="s">
        <v>1100</v>
      </c>
      <c r="F392" s="11" t="s">
        <v>1104</v>
      </c>
      <c r="G392" s="98" t="s">
        <v>1125</v>
      </c>
      <c r="H392" s="11">
        <v>1</v>
      </c>
      <c r="I392" s="11" t="s">
        <v>9</v>
      </c>
      <c r="J392" s="9">
        <v>10</v>
      </c>
      <c r="K392" s="11" t="s">
        <v>1115</v>
      </c>
      <c r="L392" s="11"/>
      <c r="M392" s="15"/>
      <c r="N392" s="11" t="s">
        <v>1043</v>
      </c>
      <c r="O392" s="87"/>
      <c r="P392" s="87">
        <v>44608</v>
      </c>
      <c r="Q392" s="66">
        <v>44614</v>
      </c>
      <c r="R392" s="66">
        <v>44641</v>
      </c>
      <c r="S392" s="13">
        <v>3457.21</v>
      </c>
      <c r="T392" s="65">
        <v>44656</v>
      </c>
      <c r="U392" s="27">
        <f t="shared" si="11"/>
        <v>0</v>
      </c>
    </row>
    <row r="393" spans="1:21" ht="15.6" customHeight="1" x14ac:dyDescent="0.25">
      <c r="A393" s="51" t="s">
        <v>574</v>
      </c>
      <c r="B393" s="66">
        <v>44587</v>
      </c>
      <c r="C393" s="21" t="s">
        <v>1395</v>
      </c>
      <c r="D393" s="66">
        <v>44587</v>
      </c>
      <c r="E393" s="10" t="s">
        <v>1100</v>
      </c>
      <c r="F393" s="11" t="s">
        <v>1104</v>
      </c>
      <c r="G393" s="98" t="s">
        <v>1125</v>
      </c>
      <c r="H393" s="11">
        <v>1</v>
      </c>
      <c r="I393" s="11" t="s">
        <v>9</v>
      </c>
      <c r="J393" s="9">
        <v>10</v>
      </c>
      <c r="K393" s="11" t="s">
        <v>1115</v>
      </c>
      <c r="L393" s="11"/>
      <c r="M393" s="15"/>
      <c r="N393" s="11" t="s">
        <v>1043</v>
      </c>
      <c r="O393" s="87"/>
      <c r="P393" s="87">
        <v>44608</v>
      </c>
      <c r="Q393" s="66">
        <v>44614</v>
      </c>
      <c r="R393" s="66">
        <v>44641</v>
      </c>
      <c r="S393" s="13">
        <v>3457.21</v>
      </c>
      <c r="T393" s="68">
        <v>44656</v>
      </c>
      <c r="U393" s="27">
        <f t="shared" si="11"/>
        <v>0</v>
      </c>
    </row>
    <row r="394" spans="1:21" ht="15.6" customHeight="1" x14ac:dyDescent="0.25">
      <c r="A394" s="51" t="s">
        <v>575</v>
      </c>
      <c r="B394" s="66">
        <v>44587</v>
      </c>
      <c r="C394" s="21" t="s">
        <v>1169</v>
      </c>
      <c r="D394" s="66">
        <v>44587</v>
      </c>
      <c r="E394" s="10" t="s">
        <v>1100</v>
      </c>
      <c r="F394" s="11" t="s">
        <v>1102</v>
      </c>
      <c r="G394" s="52" t="s">
        <v>1122</v>
      </c>
      <c r="H394" s="11">
        <v>1</v>
      </c>
      <c r="I394" s="11" t="s">
        <v>9</v>
      </c>
      <c r="J394" s="9">
        <v>10</v>
      </c>
      <c r="K394" s="11" t="s">
        <v>1115</v>
      </c>
      <c r="L394" s="11"/>
      <c r="M394" s="15"/>
      <c r="N394" s="11" t="s">
        <v>1043</v>
      </c>
      <c r="O394" s="87">
        <v>44586</v>
      </c>
      <c r="P394" s="87">
        <v>44586</v>
      </c>
      <c r="Q394" s="66">
        <v>44586</v>
      </c>
      <c r="R394" s="66">
        <v>44589</v>
      </c>
      <c r="S394" s="13">
        <v>157580.43</v>
      </c>
      <c r="T394" s="68">
        <v>44593</v>
      </c>
      <c r="U394" s="27">
        <f t="shared" si="11"/>
        <v>7</v>
      </c>
    </row>
    <row r="395" spans="1:21" ht="15.6" customHeight="1" x14ac:dyDescent="0.25">
      <c r="A395" s="57" t="s">
        <v>576</v>
      </c>
      <c r="B395" s="61">
        <v>44587</v>
      </c>
      <c r="C395" s="34" t="s">
        <v>1170</v>
      </c>
      <c r="D395" s="61">
        <v>44587</v>
      </c>
      <c r="E395" s="10" t="s">
        <v>1100</v>
      </c>
      <c r="F395" s="11" t="s">
        <v>1102</v>
      </c>
      <c r="G395" s="52" t="s">
        <v>1122</v>
      </c>
      <c r="H395" s="11">
        <v>1</v>
      </c>
      <c r="I395" s="8" t="s">
        <v>9</v>
      </c>
      <c r="J395" s="9">
        <v>10</v>
      </c>
      <c r="K395" s="8" t="s">
        <v>1115</v>
      </c>
      <c r="L395" s="8"/>
      <c r="M395" s="55"/>
      <c r="N395" s="11" t="s">
        <v>1043</v>
      </c>
      <c r="O395" s="91">
        <v>44586</v>
      </c>
      <c r="P395" s="91">
        <v>44586</v>
      </c>
      <c r="Q395" s="61">
        <v>44586</v>
      </c>
      <c r="R395" s="61">
        <v>44589</v>
      </c>
      <c r="S395" s="35">
        <v>157580.43</v>
      </c>
      <c r="T395" s="43"/>
      <c r="U395" s="27">
        <f t="shared" si="11"/>
        <v>0</v>
      </c>
    </row>
    <row r="396" spans="1:21" ht="15.6" customHeight="1" x14ac:dyDescent="0.25">
      <c r="A396" s="51" t="s">
        <v>577</v>
      </c>
      <c r="B396" s="66">
        <v>44587</v>
      </c>
      <c r="C396" s="21" t="s">
        <v>1044</v>
      </c>
      <c r="D396" s="66">
        <v>44587</v>
      </c>
      <c r="E396" s="11" t="s">
        <v>1099</v>
      </c>
      <c r="F396" s="11" t="s">
        <v>1105</v>
      </c>
      <c r="G396" s="52" t="s">
        <v>1122</v>
      </c>
      <c r="H396" s="11">
        <v>1</v>
      </c>
      <c r="I396" s="11" t="s">
        <v>9</v>
      </c>
      <c r="J396" s="9">
        <v>10</v>
      </c>
      <c r="K396" s="11" t="s">
        <v>1110</v>
      </c>
      <c r="L396" s="11"/>
      <c r="M396" s="15"/>
      <c r="N396" s="11" t="s">
        <v>888</v>
      </c>
      <c r="O396" s="87">
        <v>44587</v>
      </c>
      <c r="P396" s="87">
        <v>44607</v>
      </c>
      <c r="Q396" s="66">
        <v>44607</v>
      </c>
      <c r="R396" s="66">
        <v>44607</v>
      </c>
      <c r="S396" s="13">
        <v>6048</v>
      </c>
      <c r="T396" s="68">
        <v>44608</v>
      </c>
      <c r="U396" s="27">
        <f t="shared" si="11"/>
        <v>21</v>
      </c>
    </row>
    <row r="397" spans="1:21" ht="15.6" customHeight="1" x14ac:dyDescent="0.25">
      <c r="A397" s="51" t="s">
        <v>578</v>
      </c>
      <c r="B397" s="66">
        <v>44587</v>
      </c>
      <c r="C397" s="21" t="s">
        <v>1045</v>
      </c>
      <c r="D397" s="66">
        <v>44587</v>
      </c>
      <c r="E397" s="11" t="s">
        <v>1099</v>
      </c>
      <c r="F397" s="11" t="s">
        <v>1105</v>
      </c>
      <c r="G397" s="52" t="s">
        <v>1122</v>
      </c>
      <c r="H397" s="11">
        <v>1</v>
      </c>
      <c r="I397" s="11" t="s">
        <v>9</v>
      </c>
      <c r="J397" s="9">
        <v>10</v>
      </c>
      <c r="K397" s="11" t="s">
        <v>1110</v>
      </c>
      <c r="L397" s="11"/>
      <c r="M397" s="15"/>
      <c r="N397" s="11" t="s">
        <v>888</v>
      </c>
      <c r="O397" s="87">
        <v>44587</v>
      </c>
      <c r="P397" s="87">
        <v>44607</v>
      </c>
      <c r="Q397" s="66">
        <v>44607</v>
      </c>
      <c r="R397" s="66">
        <v>44607</v>
      </c>
      <c r="S397" s="13">
        <v>6048</v>
      </c>
      <c r="T397" s="68">
        <v>44608</v>
      </c>
      <c r="U397" s="27">
        <f t="shared" si="11"/>
        <v>21</v>
      </c>
    </row>
    <row r="398" spans="1:21" ht="15.6" customHeight="1" x14ac:dyDescent="0.25">
      <c r="A398" s="51" t="s">
        <v>579</v>
      </c>
      <c r="B398" s="66">
        <v>44587</v>
      </c>
      <c r="C398" s="21">
        <v>995191</v>
      </c>
      <c r="D398" s="66">
        <v>44587</v>
      </c>
      <c r="E398" s="10" t="s">
        <v>1100</v>
      </c>
      <c r="F398" s="11" t="s">
        <v>1102</v>
      </c>
      <c r="G398" s="52" t="s">
        <v>1122</v>
      </c>
      <c r="H398" s="11">
        <v>1</v>
      </c>
      <c r="I398" s="11" t="s">
        <v>9</v>
      </c>
      <c r="J398" s="9">
        <v>10</v>
      </c>
      <c r="K398" s="11" t="s">
        <v>1113</v>
      </c>
      <c r="L398" s="11"/>
      <c r="M398" s="15"/>
      <c r="N398" s="11" t="s">
        <v>891</v>
      </c>
      <c r="O398" s="87">
        <v>44599</v>
      </c>
      <c r="P398" s="87">
        <v>44609</v>
      </c>
      <c r="Q398" s="66">
        <v>44613</v>
      </c>
      <c r="R398" s="66">
        <v>44631</v>
      </c>
      <c r="S398" s="13">
        <v>7104</v>
      </c>
      <c r="T398" s="68">
        <v>44634</v>
      </c>
      <c r="U398" s="27">
        <f t="shared" si="11"/>
        <v>35</v>
      </c>
    </row>
    <row r="399" spans="1:21" ht="31.5" customHeight="1" x14ac:dyDescent="0.25">
      <c r="A399" s="51" t="s">
        <v>580</v>
      </c>
      <c r="B399" s="66">
        <v>44587</v>
      </c>
      <c r="C399" s="21" t="s">
        <v>1396</v>
      </c>
      <c r="D399" s="66">
        <v>44587</v>
      </c>
      <c r="E399" s="11" t="s">
        <v>1094</v>
      </c>
      <c r="F399" s="11" t="s">
        <v>1105</v>
      </c>
      <c r="G399" s="52" t="s">
        <v>1122</v>
      </c>
      <c r="H399" s="11">
        <v>1</v>
      </c>
      <c r="I399" s="11" t="s">
        <v>9</v>
      </c>
      <c r="J399" s="9">
        <v>10</v>
      </c>
      <c r="K399" s="11" t="s">
        <v>1110</v>
      </c>
      <c r="L399" s="11"/>
      <c r="M399" s="15"/>
      <c r="N399" s="11" t="s">
        <v>888</v>
      </c>
      <c r="O399" s="87">
        <v>44589</v>
      </c>
      <c r="P399" s="87">
        <v>44589</v>
      </c>
      <c r="Q399" s="66">
        <v>44589</v>
      </c>
      <c r="R399" s="66">
        <v>44589</v>
      </c>
      <c r="S399" s="13">
        <v>14358</v>
      </c>
      <c r="T399" s="68">
        <v>44593</v>
      </c>
      <c r="U399" s="27">
        <f t="shared" si="11"/>
        <v>4</v>
      </c>
    </row>
    <row r="400" spans="1:21" ht="15.6" customHeight="1" x14ac:dyDescent="0.25">
      <c r="A400" s="50" t="s">
        <v>460</v>
      </c>
      <c r="B400" s="79">
        <v>44565</v>
      </c>
      <c r="C400" s="22" t="s">
        <v>1397</v>
      </c>
      <c r="D400" s="79">
        <v>44565</v>
      </c>
      <c r="E400" s="21" t="s">
        <v>1093</v>
      </c>
      <c r="F400" s="3" t="s">
        <v>1103</v>
      </c>
      <c r="G400" s="52" t="s">
        <v>1123</v>
      </c>
      <c r="H400" s="10">
        <v>89</v>
      </c>
      <c r="I400" s="10" t="s">
        <v>448</v>
      </c>
      <c r="J400" s="9">
        <v>10</v>
      </c>
      <c r="K400" s="10" t="s">
        <v>1113</v>
      </c>
      <c r="L400" s="10"/>
      <c r="M400" s="24"/>
      <c r="N400" s="3" t="s">
        <v>997</v>
      </c>
      <c r="O400" s="88"/>
      <c r="P400" s="88"/>
      <c r="Q400" s="79"/>
      <c r="R400" s="79"/>
      <c r="S400" s="9">
        <v>4342.8</v>
      </c>
      <c r="T400" s="32"/>
      <c r="U400" s="27">
        <f t="shared" si="11"/>
        <v>0</v>
      </c>
    </row>
    <row r="401" spans="1:21" ht="15.6" customHeight="1" x14ac:dyDescent="0.25">
      <c r="A401" s="51" t="s">
        <v>581</v>
      </c>
      <c r="B401" s="66">
        <v>44587</v>
      </c>
      <c r="C401" s="21" t="s">
        <v>1398</v>
      </c>
      <c r="D401" s="66">
        <v>44587</v>
      </c>
      <c r="E401" s="11" t="s">
        <v>1097</v>
      </c>
      <c r="F401" s="11" t="s">
        <v>1106</v>
      </c>
      <c r="G401" s="52" t="s">
        <v>1124</v>
      </c>
      <c r="H401" s="10">
        <v>89</v>
      </c>
      <c r="I401" s="11" t="s">
        <v>1015</v>
      </c>
      <c r="J401" s="9">
        <v>10</v>
      </c>
      <c r="K401" s="11" t="s">
        <v>1111</v>
      </c>
      <c r="L401" s="11"/>
      <c r="M401" s="15"/>
      <c r="N401" s="11" t="s">
        <v>457</v>
      </c>
      <c r="O401" s="87">
        <v>44589</v>
      </c>
      <c r="P401" s="87">
        <v>44596</v>
      </c>
      <c r="Q401" s="66">
        <v>44599</v>
      </c>
      <c r="R401" s="66">
        <v>44599</v>
      </c>
      <c r="S401" s="13">
        <v>227832.07</v>
      </c>
      <c r="T401" s="68">
        <v>44600</v>
      </c>
      <c r="U401" s="27">
        <f t="shared" si="11"/>
        <v>11</v>
      </c>
    </row>
    <row r="402" spans="1:21" ht="15.6" customHeight="1" x14ac:dyDescent="0.25">
      <c r="A402" s="51" t="s">
        <v>582</v>
      </c>
      <c r="B402" s="66">
        <v>44587</v>
      </c>
      <c r="C402" s="21" t="s">
        <v>1399</v>
      </c>
      <c r="D402" s="66">
        <v>44587</v>
      </c>
      <c r="E402" s="11" t="s">
        <v>1099</v>
      </c>
      <c r="F402" s="11" t="s">
        <v>1104</v>
      </c>
      <c r="G402" s="98" t="s">
        <v>1125</v>
      </c>
      <c r="H402" s="11">
        <v>1</v>
      </c>
      <c r="I402" s="11" t="s">
        <v>9</v>
      </c>
      <c r="J402" s="9">
        <v>10</v>
      </c>
      <c r="K402" s="11" t="s">
        <v>1115</v>
      </c>
      <c r="L402" s="11"/>
      <c r="M402" s="48"/>
      <c r="N402" s="11" t="s">
        <v>1043</v>
      </c>
      <c r="O402" s="87">
        <v>44601</v>
      </c>
      <c r="P402" s="87">
        <v>44607</v>
      </c>
      <c r="Q402" s="66">
        <v>44608</v>
      </c>
      <c r="R402" s="66">
        <v>44607</v>
      </c>
      <c r="S402" s="13">
        <v>4008</v>
      </c>
      <c r="T402" s="68">
        <v>44623</v>
      </c>
      <c r="U402" s="27">
        <f t="shared" si="11"/>
        <v>22</v>
      </c>
    </row>
    <row r="403" spans="1:21" ht="15.6" customHeight="1" x14ac:dyDescent="0.25">
      <c r="A403" s="51" t="s">
        <v>583</v>
      </c>
      <c r="B403" s="66">
        <v>44589</v>
      </c>
      <c r="C403" s="21">
        <v>558153</v>
      </c>
      <c r="D403" s="66">
        <v>44589</v>
      </c>
      <c r="E403" s="3" t="s">
        <v>1096</v>
      </c>
      <c r="F403" s="11" t="s">
        <v>1102</v>
      </c>
      <c r="G403" s="52" t="s">
        <v>1122</v>
      </c>
      <c r="H403" s="11">
        <v>1</v>
      </c>
      <c r="I403" s="11" t="s">
        <v>9</v>
      </c>
      <c r="J403" s="9">
        <v>10</v>
      </c>
      <c r="K403" s="11" t="s">
        <v>1113</v>
      </c>
      <c r="L403" s="11"/>
      <c r="M403" s="15"/>
      <c r="N403" s="11" t="s">
        <v>891</v>
      </c>
      <c r="O403" s="87">
        <v>44589</v>
      </c>
      <c r="P403" s="87">
        <v>44589</v>
      </c>
      <c r="Q403" s="66">
        <v>44589</v>
      </c>
      <c r="R403" s="66">
        <v>44589</v>
      </c>
      <c r="S403" s="13">
        <v>8424</v>
      </c>
      <c r="T403" s="68">
        <v>44594</v>
      </c>
      <c r="U403" s="27">
        <f t="shared" si="11"/>
        <v>5</v>
      </c>
    </row>
    <row r="404" spans="1:21" ht="15.6" customHeight="1" x14ac:dyDescent="0.25">
      <c r="A404" s="51" t="s">
        <v>584</v>
      </c>
      <c r="B404" s="66">
        <v>44589</v>
      </c>
      <c r="C404" s="21" t="s">
        <v>1400</v>
      </c>
      <c r="D404" s="66">
        <v>44589</v>
      </c>
      <c r="E404" s="11" t="s">
        <v>1099</v>
      </c>
      <c r="F404" s="11" t="s">
        <v>1102</v>
      </c>
      <c r="G404" s="52" t="s">
        <v>1122</v>
      </c>
      <c r="H404" s="11">
        <v>1</v>
      </c>
      <c r="I404" s="11" t="s">
        <v>9</v>
      </c>
      <c r="J404" s="9">
        <v>10</v>
      </c>
      <c r="K404" s="11" t="s">
        <v>1113</v>
      </c>
      <c r="L404" s="11"/>
      <c r="M404" s="15"/>
      <c r="N404" s="11" t="s">
        <v>891</v>
      </c>
      <c r="O404" s="87">
        <v>44589</v>
      </c>
      <c r="P404" s="87">
        <v>44593</v>
      </c>
      <c r="Q404" s="66">
        <v>44601</v>
      </c>
      <c r="R404" s="66">
        <v>44601</v>
      </c>
      <c r="S404" s="13">
        <v>660</v>
      </c>
      <c r="T404" s="68">
        <v>44602</v>
      </c>
      <c r="U404" s="27">
        <f t="shared" si="11"/>
        <v>13</v>
      </c>
    </row>
    <row r="405" spans="1:21" ht="15.6" customHeight="1" x14ac:dyDescent="0.25">
      <c r="A405" s="51" t="s">
        <v>585</v>
      </c>
      <c r="B405" s="12">
        <v>44589</v>
      </c>
      <c r="C405" s="21" t="s">
        <v>1401</v>
      </c>
      <c r="D405" s="66">
        <v>44589</v>
      </c>
      <c r="E405" s="11" t="s">
        <v>1099</v>
      </c>
      <c r="F405" s="11" t="s">
        <v>1102</v>
      </c>
      <c r="G405" s="52" t="s">
        <v>1122</v>
      </c>
      <c r="H405" s="11">
        <v>1</v>
      </c>
      <c r="I405" s="11" t="s">
        <v>9</v>
      </c>
      <c r="J405" s="9">
        <v>10</v>
      </c>
      <c r="K405" s="11" t="s">
        <v>1113</v>
      </c>
      <c r="L405" s="11"/>
      <c r="M405" s="15"/>
      <c r="N405" s="11" t="s">
        <v>891</v>
      </c>
      <c r="O405" s="87">
        <v>44589</v>
      </c>
      <c r="P405" s="87">
        <v>44593</v>
      </c>
      <c r="Q405" s="12">
        <v>44601</v>
      </c>
      <c r="R405" s="66">
        <v>44601</v>
      </c>
      <c r="S405" s="13">
        <v>4318.8</v>
      </c>
      <c r="T405" s="14">
        <v>44602</v>
      </c>
      <c r="U405" s="27">
        <f t="shared" si="11"/>
        <v>13</v>
      </c>
    </row>
    <row r="406" spans="1:21" ht="15.6" customHeight="1" x14ac:dyDescent="0.25">
      <c r="A406" s="51" t="s">
        <v>440</v>
      </c>
      <c r="B406" s="66">
        <v>44565</v>
      </c>
      <c r="C406" s="21" t="s">
        <v>9</v>
      </c>
      <c r="D406" s="66">
        <v>44565</v>
      </c>
      <c r="E406" s="11" t="s">
        <v>1097</v>
      </c>
      <c r="F406" s="11" t="s">
        <v>1105</v>
      </c>
      <c r="G406" s="52" t="s">
        <v>1122</v>
      </c>
      <c r="H406" s="10">
        <v>89</v>
      </c>
      <c r="I406" s="11" t="s">
        <v>8</v>
      </c>
      <c r="J406" s="9">
        <v>10</v>
      </c>
      <c r="K406" s="11" t="s">
        <v>1110</v>
      </c>
      <c r="L406" s="11"/>
      <c r="M406" s="15"/>
      <c r="N406" s="11" t="s">
        <v>888</v>
      </c>
      <c r="O406" s="87">
        <v>44585</v>
      </c>
      <c r="P406" s="87">
        <v>44586</v>
      </c>
      <c r="Q406" s="66">
        <v>44589</v>
      </c>
      <c r="R406" s="66">
        <v>44589</v>
      </c>
      <c r="S406" s="13">
        <v>515971.92</v>
      </c>
      <c r="T406" s="68">
        <v>44593</v>
      </c>
      <c r="U406" s="27">
        <f t="shared" si="11"/>
        <v>8</v>
      </c>
    </row>
    <row r="407" spans="1:21" ht="15.6" customHeight="1" x14ac:dyDescent="0.25">
      <c r="A407" s="51" t="s">
        <v>206</v>
      </c>
      <c r="B407" s="66">
        <v>44589</v>
      </c>
      <c r="C407" s="21" t="s">
        <v>1402</v>
      </c>
      <c r="D407" s="66">
        <v>44589</v>
      </c>
      <c r="E407" s="10" t="s">
        <v>1100</v>
      </c>
      <c r="F407" s="11" t="s">
        <v>1104</v>
      </c>
      <c r="G407" s="98" t="s">
        <v>1125</v>
      </c>
      <c r="H407" s="11">
        <v>47</v>
      </c>
      <c r="I407" s="11" t="s">
        <v>55</v>
      </c>
      <c r="J407" s="9">
        <v>10</v>
      </c>
      <c r="K407" s="11" t="s">
        <v>1115</v>
      </c>
      <c r="L407" s="11"/>
      <c r="M407" s="15"/>
      <c r="N407" s="11" t="s">
        <v>1043</v>
      </c>
      <c r="O407" s="87">
        <v>44589</v>
      </c>
      <c r="P407" s="87">
        <v>44600</v>
      </c>
      <c r="Q407" s="66"/>
      <c r="R407" s="66">
        <v>44603</v>
      </c>
      <c r="S407" s="13">
        <v>10285.530000000001</v>
      </c>
      <c r="T407" s="68">
        <v>44606</v>
      </c>
      <c r="U407" s="27">
        <f t="shared" si="11"/>
        <v>17</v>
      </c>
    </row>
    <row r="408" spans="1:21" ht="15.6" customHeight="1" x14ac:dyDescent="0.25">
      <c r="A408" s="51" t="s">
        <v>389</v>
      </c>
      <c r="B408" s="66">
        <v>44589</v>
      </c>
      <c r="C408" s="21" t="s">
        <v>1403</v>
      </c>
      <c r="D408" s="66">
        <v>44589</v>
      </c>
      <c r="E408" s="10" t="s">
        <v>1100</v>
      </c>
      <c r="F408" s="11" t="s">
        <v>1105</v>
      </c>
      <c r="G408" s="52" t="s">
        <v>1122</v>
      </c>
      <c r="H408" s="11">
        <v>29</v>
      </c>
      <c r="I408" s="11" t="s">
        <v>33</v>
      </c>
      <c r="J408" s="9">
        <v>10</v>
      </c>
      <c r="K408" s="11" t="s">
        <v>1110</v>
      </c>
      <c r="L408" s="11"/>
      <c r="M408" s="15"/>
      <c r="N408" s="11" t="s">
        <v>888</v>
      </c>
      <c r="O408" s="87">
        <v>44589</v>
      </c>
      <c r="P408" s="87">
        <v>44594</v>
      </c>
      <c r="Q408" s="66"/>
      <c r="R408" s="66">
        <v>44603</v>
      </c>
      <c r="S408" s="13">
        <v>11454.18</v>
      </c>
      <c r="T408" s="68">
        <v>44606</v>
      </c>
      <c r="U408" s="27">
        <f t="shared" si="11"/>
        <v>17</v>
      </c>
    </row>
    <row r="409" spans="1:21" ht="15.6" customHeight="1" x14ac:dyDescent="0.25">
      <c r="A409" s="51" t="s">
        <v>586</v>
      </c>
      <c r="B409" s="66">
        <v>44589</v>
      </c>
      <c r="C409" s="21" t="s">
        <v>64</v>
      </c>
      <c r="D409" s="66">
        <v>44589</v>
      </c>
      <c r="E409" s="11" t="s">
        <v>1099</v>
      </c>
      <c r="F409" s="11" t="s">
        <v>1104</v>
      </c>
      <c r="G409" s="98" t="s">
        <v>1125</v>
      </c>
      <c r="H409" s="10">
        <v>89</v>
      </c>
      <c r="I409" s="11" t="s">
        <v>1020</v>
      </c>
      <c r="J409" s="9">
        <v>10</v>
      </c>
      <c r="K409" s="11" t="s">
        <v>1115</v>
      </c>
      <c r="L409" s="11"/>
      <c r="M409" s="15"/>
      <c r="N409" s="11" t="s">
        <v>1043</v>
      </c>
      <c r="O409" s="87">
        <v>44589</v>
      </c>
      <c r="P409" s="87">
        <v>44589</v>
      </c>
      <c r="Q409" s="66">
        <v>44592</v>
      </c>
      <c r="R409" s="66">
        <v>44592</v>
      </c>
      <c r="S409" s="13">
        <v>48425.62</v>
      </c>
      <c r="T409" s="68">
        <v>44594</v>
      </c>
      <c r="U409" s="27">
        <f t="shared" si="11"/>
        <v>5</v>
      </c>
    </row>
    <row r="410" spans="1:21" ht="15.75" customHeight="1" x14ac:dyDescent="0.25">
      <c r="A410" s="51" t="s">
        <v>587</v>
      </c>
      <c r="B410" s="66">
        <v>44589</v>
      </c>
      <c r="C410" s="21">
        <v>9</v>
      </c>
      <c r="D410" s="66">
        <v>44589</v>
      </c>
      <c r="E410" s="11" t="s">
        <v>1099</v>
      </c>
      <c r="F410" s="11" t="s">
        <v>1104</v>
      </c>
      <c r="G410" s="98" t="s">
        <v>1125</v>
      </c>
      <c r="H410" s="10">
        <v>89</v>
      </c>
      <c r="I410" s="11" t="s">
        <v>1021</v>
      </c>
      <c r="J410" s="9">
        <v>10</v>
      </c>
      <c r="K410" s="11" t="s">
        <v>1115</v>
      </c>
      <c r="L410" s="11"/>
      <c r="M410" s="15"/>
      <c r="N410" s="11" t="s">
        <v>1043</v>
      </c>
      <c r="O410" s="87">
        <v>44589</v>
      </c>
      <c r="P410" s="87">
        <v>44589</v>
      </c>
      <c r="Q410" s="66">
        <v>44592</v>
      </c>
      <c r="R410" s="66">
        <v>44592</v>
      </c>
      <c r="S410" s="13">
        <v>263761.84000000003</v>
      </c>
      <c r="T410" s="68">
        <v>44594</v>
      </c>
      <c r="U410" s="27">
        <f t="shared" si="11"/>
        <v>5</v>
      </c>
    </row>
    <row r="411" spans="1:21" ht="15.75" customHeight="1" x14ac:dyDescent="0.25">
      <c r="A411" s="51" t="s">
        <v>588</v>
      </c>
      <c r="B411" s="66">
        <v>44589</v>
      </c>
      <c r="C411" s="21" t="s">
        <v>1404</v>
      </c>
      <c r="D411" s="66">
        <v>44589</v>
      </c>
      <c r="E411" s="11" t="s">
        <v>1097</v>
      </c>
      <c r="F411" s="11" t="s">
        <v>1105</v>
      </c>
      <c r="G411" s="52" t="s">
        <v>1122</v>
      </c>
      <c r="H411" s="11">
        <v>1</v>
      </c>
      <c r="I411" s="11" t="s">
        <v>9</v>
      </c>
      <c r="J411" s="9">
        <v>10</v>
      </c>
      <c r="K411" s="11" t="s">
        <v>1110</v>
      </c>
      <c r="L411" s="11"/>
      <c r="M411" s="15"/>
      <c r="N411" s="11" t="s">
        <v>888</v>
      </c>
      <c r="O411" s="87">
        <v>44592</v>
      </c>
      <c r="P411" s="87">
        <v>44592</v>
      </c>
      <c r="Q411" s="66">
        <v>44592</v>
      </c>
      <c r="R411" s="66">
        <v>44592</v>
      </c>
      <c r="S411" s="13">
        <v>2880</v>
      </c>
      <c r="T411" s="68">
        <v>44593</v>
      </c>
      <c r="U411" s="27">
        <f t="shared" si="11"/>
        <v>1</v>
      </c>
    </row>
    <row r="412" spans="1:21" ht="15.75" customHeight="1" x14ac:dyDescent="0.25">
      <c r="A412" s="51" t="s">
        <v>589</v>
      </c>
      <c r="B412" s="66">
        <v>44589</v>
      </c>
      <c r="C412" s="21">
        <v>99555119</v>
      </c>
      <c r="D412" s="66">
        <v>44589</v>
      </c>
      <c r="E412" s="8" t="s">
        <v>1101</v>
      </c>
      <c r="F412" s="11" t="s">
        <v>1106</v>
      </c>
      <c r="G412" s="52" t="s">
        <v>1124</v>
      </c>
      <c r="H412" s="10">
        <v>89</v>
      </c>
      <c r="I412" s="11" t="s">
        <v>37</v>
      </c>
      <c r="J412" s="9">
        <v>10</v>
      </c>
      <c r="K412" s="11" t="s">
        <v>1111</v>
      </c>
      <c r="L412" s="11"/>
      <c r="M412" s="15"/>
      <c r="N412" s="11" t="s">
        <v>28</v>
      </c>
      <c r="O412" s="87">
        <v>44589</v>
      </c>
      <c r="P412" s="87">
        <v>44594</v>
      </c>
      <c r="Q412" s="66">
        <v>44599</v>
      </c>
      <c r="R412" s="66">
        <v>44600</v>
      </c>
      <c r="S412" s="13">
        <v>9237.92</v>
      </c>
      <c r="T412" s="68">
        <v>44602</v>
      </c>
      <c r="U412" s="27">
        <f t="shared" si="11"/>
        <v>13</v>
      </c>
    </row>
    <row r="413" spans="1:21" ht="15.75" customHeight="1" x14ac:dyDescent="0.25">
      <c r="A413" s="51" t="s">
        <v>590</v>
      </c>
      <c r="B413" s="66">
        <v>44589</v>
      </c>
      <c r="C413" s="21">
        <v>99555159</v>
      </c>
      <c r="D413" s="66">
        <v>44589</v>
      </c>
      <c r="E413" s="8" t="s">
        <v>1101</v>
      </c>
      <c r="F413" s="11" t="s">
        <v>1106</v>
      </c>
      <c r="G413" s="52" t="s">
        <v>1124</v>
      </c>
      <c r="H413" s="10">
        <v>89</v>
      </c>
      <c r="I413" s="11" t="s">
        <v>37</v>
      </c>
      <c r="J413" s="9">
        <v>10</v>
      </c>
      <c r="K413" s="11" t="s">
        <v>1119</v>
      </c>
      <c r="L413" s="11"/>
      <c r="M413" s="15"/>
      <c r="N413" s="3" t="s">
        <v>1054</v>
      </c>
      <c r="O413" s="87">
        <v>44589</v>
      </c>
      <c r="P413" s="87">
        <v>44608</v>
      </c>
      <c r="Q413" s="30">
        <v>44651</v>
      </c>
      <c r="R413" s="30">
        <v>44651</v>
      </c>
      <c r="S413" s="13">
        <v>23260.42</v>
      </c>
      <c r="T413" s="68">
        <v>44652</v>
      </c>
      <c r="U413" s="27">
        <f t="shared" si="11"/>
        <v>63</v>
      </c>
    </row>
    <row r="414" spans="1:21" ht="15.75" customHeight="1" x14ac:dyDescent="0.25">
      <c r="A414" s="51" t="s">
        <v>591</v>
      </c>
      <c r="B414" s="66">
        <v>44589</v>
      </c>
      <c r="C414" s="21" t="s">
        <v>1405</v>
      </c>
      <c r="D414" s="66">
        <v>44589</v>
      </c>
      <c r="E414" s="11" t="s">
        <v>1099</v>
      </c>
      <c r="F414" s="11" t="s">
        <v>1102</v>
      </c>
      <c r="G414" s="52" t="s">
        <v>1122</v>
      </c>
      <c r="H414" s="11">
        <v>6</v>
      </c>
      <c r="I414" s="11" t="s">
        <v>1004</v>
      </c>
      <c r="J414" s="9">
        <v>10</v>
      </c>
      <c r="K414" s="11" t="s">
        <v>1113</v>
      </c>
      <c r="L414" s="11"/>
      <c r="M414" s="15"/>
      <c r="N414" s="11" t="s">
        <v>1043</v>
      </c>
      <c r="O414" s="87">
        <v>44560</v>
      </c>
      <c r="P414" s="87">
        <v>44596</v>
      </c>
      <c r="Q414" s="66">
        <v>44596</v>
      </c>
      <c r="R414" s="66">
        <v>44596</v>
      </c>
      <c r="S414" s="13">
        <v>3373.33</v>
      </c>
      <c r="T414" s="68">
        <v>44596</v>
      </c>
      <c r="U414" s="27">
        <f t="shared" si="11"/>
        <v>36</v>
      </c>
    </row>
    <row r="415" spans="1:21" ht="15.75" customHeight="1" x14ac:dyDescent="0.25">
      <c r="A415" s="57" t="s">
        <v>592</v>
      </c>
      <c r="B415" s="61">
        <v>44589</v>
      </c>
      <c r="C415" s="34">
        <v>199515134</v>
      </c>
      <c r="D415" s="61">
        <v>44589</v>
      </c>
      <c r="E415" s="11" t="s">
        <v>1099</v>
      </c>
      <c r="F415" s="11" t="s">
        <v>1104</v>
      </c>
      <c r="G415" s="98" t="s">
        <v>1125</v>
      </c>
      <c r="H415" s="11">
        <v>1</v>
      </c>
      <c r="I415" s="41" t="s">
        <v>9</v>
      </c>
      <c r="J415" s="9">
        <v>10</v>
      </c>
      <c r="K415" s="8" t="s">
        <v>1115</v>
      </c>
      <c r="L415" s="8"/>
      <c r="M415" s="19"/>
      <c r="N415" s="11" t="s">
        <v>1043</v>
      </c>
      <c r="O415" s="91">
        <v>44592</v>
      </c>
      <c r="P415" s="91">
        <v>44638</v>
      </c>
      <c r="Q415" s="61"/>
      <c r="R415" s="61">
        <v>44655</v>
      </c>
      <c r="S415" s="35">
        <v>8370</v>
      </c>
      <c r="T415" s="43"/>
      <c r="U415" s="27">
        <f t="shared" si="11"/>
        <v>0</v>
      </c>
    </row>
    <row r="416" spans="1:21" ht="15.75" customHeight="1" x14ac:dyDescent="0.25">
      <c r="A416" s="51" t="s">
        <v>593</v>
      </c>
      <c r="B416" s="66">
        <v>44589</v>
      </c>
      <c r="C416" s="21" t="s">
        <v>467</v>
      </c>
      <c r="D416" s="66">
        <v>44589</v>
      </c>
      <c r="E416" s="10" t="s">
        <v>1100</v>
      </c>
      <c r="F416" s="11" t="s">
        <v>1104</v>
      </c>
      <c r="G416" s="98" t="s">
        <v>1125</v>
      </c>
      <c r="H416" s="10">
        <v>89</v>
      </c>
      <c r="I416" s="11" t="s">
        <v>41</v>
      </c>
      <c r="J416" s="9">
        <v>10</v>
      </c>
      <c r="K416" s="11" t="s">
        <v>1115</v>
      </c>
      <c r="L416" s="11"/>
      <c r="M416" s="15"/>
      <c r="N416" s="11" t="s">
        <v>1043</v>
      </c>
      <c r="O416" s="87">
        <v>44594</v>
      </c>
      <c r="P416" s="87">
        <v>44594</v>
      </c>
      <c r="Q416" s="66">
        <v>44595</v>
      </c>
      <c r="R416" s="66">
        <v>44595</v>
      </c>
      <c r="S416" s="13">
        <v>69187.23</v>
      </c>
      <c r="T416" s="68">
        <v>44596</v>
      </c>
      <c r="U416" s="27">
        <f t="shared" si="11"/>
        <v>2</v>
      </c>
    </row>
    <row r="417" spans="1:21" ht="15.75" customHeight="1" x14ac:dyDescent="0.25">
      <c r="A417" s="50" t="s">
        <v>425</v>
      </c>
      <c r="B417" s="79">
        <v>44593</v>
      </c>
      <c r="C417" s="22" t="s">
        <v>1406</v>
      </c>
      <c r="D417" s="79">
        <v>44593</v>
      </c>
      <c r="E417" s="10" t="s">
        <v>1100</v>
      </c>
      <c r="F417" s="11" t="s">
        <v>1105</v>
      </c>
      <c r="G417" s="52" t="s">
        <v>1122</v>
      </c>
      <c r="H417" s="10">
        <v>89</v>
      </c>
      <c r="I417" s="8" t="s">
        <v>1000</v>
      </c>
      <c r="J417" s="9">
        <v>10</v>
      </c>
      <c r="K417" s="10" t="s">
        <v>1115</v>
      </c>
      <c r="L417" s="10"/>
      <c r="M417" s="24"/>
      <c r="N417" s="10"/>
      <c r="O417" s="88"/>
      <c r="P417" s="88"/>
      <c r="Q417" s="79"/>
      <c r="R417" s="79"/>
      <c r="S417" s="9"/>
      <c r="T417" s="32"/>
      <c r="U417" s="27">
        <f t="shared" si="11"/>
        <v>0</v>
      </c>
    </row>
    <row r="418" spans="1:21" ht="15.75" customHeight="1" x14ac:dyDescent="0.25">
      <c r="A418" s="50" t="s">
        <v>594</v>
      </c>
      <c r="B418" s="79">
        <v>44593</v>
      </c>
      <c r="C418" s="22" t="s">
        <v>1407</v>
      </c>
      <c r="D418" s="79">
        <v>44593</v>
      </c>
      <c r="E418" s="11" t="s">
        <v>1095</v>
      </c>
      <c r="F418" s="11" t="s">
        <v>1105</v>
      </c>
      <c r="G418" s="52" t="s">
        <v>1122</v>
      </c>
      <c r="H418" s="11">
        <v>1</v>
      </c>
      <c r="I418" s="8" t="s">
        <v>9</v>
      </c>
      <c r="J418" s="9">
        <v>10</v>
      </c>
      <c r="K418" s="10" t="s">
        <v>1119</v>
      </c>
      <c r="L418" s="10"/>
      <c r="M418" s="24"/>
      <c r="N418" s="10"/>
      <c r="O418" s="88">
        <v>44595</v>
      </c>
      <c r="P418" s="88"/>
      <c r="Q418" s="79"/>
      <c r="R418" s="79"/>
      <c r="S418" s="9"/>
      <c r="T418" s="32"/>
      <c r="U418" s="27">
        <f t="shared" si="11"/>
        <v>0</v>
      </c>
    </row>
    <row r="419" spans="1:21" ht="15.75" customHeight="1" x14ac:dyDescent="0.25">
      <c r="A419" s="51" t="s">
        <v>595</v>
      </c>
      <c r="B419" s="12">
        <v>44593</v>
      </c>
      <c r="C419" s="21">
        <v>95999739</v>
      </c>
      <c r="D419" s="66">
        <v>44593</v>
      </c>
      <c r="E419" s="10" t="s">
        <v>1100</v>
      </c>
      <c r="F419" s="3" t="s">
        <v>1103</v>
      </c>
      <c r="G419" s="52" t="s">
        <v>1123</v>
      </c>
      <c r="H419" s="11">
        <v>1</v>
      </c>
      <c r="I419" s="11" t="s">
        <v>9</v>
      </c>
      <c r="J419" s="9">
        <v>10</v>
      </c>
      <c r="K419" s="11" t="s">
        <v>1113</v>
      </c>
      <c r="L419" s="11"/>
      <c r="M419" s="15"/>
      <c r="N419" s="3" t="s">
        <v>997</v>
      </c>
      <c r="O419" s="87">
        <v>44599</v>
      </c>
      <c r="P419" s="87">
        <v>44617</v>
      </c>
      <c r="Q419" s="12">
        <v>44628</v>
      </c>
      <c r="R419" s="12">
        <v>44628</v>
      </c>
      <c r="S419" s="13">
        <v>1471.2</v>
      </c>
      <c r="T419" s="14">
        <v>44630</v>
      </c>
      <c r="U419" s="27">
        <f t="shared" si="11"/>
        <v>31</v>
      </c>
    </row>
    <row r="420" spans="1:21" ht="15.75" customHeight="1" x14ac:dyDescent="0.25">
      <c r="A420" s="51" t="s">
        <v>596</v>
      </c>
      <c r="B420" s="66">
        <v>44593</v>
      </c>
      <c r="C420" s="21" t="s">
        <v>64</v>
      </c>
      <c r="D420" s="66">
        <v>44593</v>
      </c>
      <c r="E420" s="11" t="s">
        <v>1098</v>
      </c>
      <c r="F420" s="3" t="s">
        <v>1103</v>
      </c>
      <c r="G420" s="52" t="s">
        <v>1123</v>
      </c>
      <c r="H420" s="11">
        <v>1</v>
      </c>
      <c r="I420" s="11" t="s">
        <v>9</v>
      </c>
      <c r="J420" s="9">
        <v>10</v>
      </c>
      <c r="K420" s="11" t="s">
        <v>1116</v>
      </c>
      <c r="L420" s="11"/>
      <c r="M420" s="15"/>
      <c r="N420" s="3" t="s">
        <v>1132</v>
      </c>
      <c r="O420" s="87">
        <v>44595</v>
      </c>
      <c r="P420" s="87">
        <v>44595</v>
      </c>
      <c r="Q420" s="66">
        <v>44595</v>
      </c>
      <c r="R420" s="66">
        <v>44595</v>
      </c>
      <c r="S420" s="13">
        <v>4647</v>
      </c>
      <c r="T420" s="68">
        <v>44599</v>
      </c>
      <c r="U420" s="27">
        <f t="shared" si="11"/>
        <v>4</v>
      </c>
    </row>
    <row r="421" spans="1:21" ht="15.75" customHeight="1" x14ac:dyDescent="0.25">
      <c r="A421" s="51" t="s">
        <v>597</v>
      </c>
      <c r="B421" s="12">
        <v>44593</v>
      </c>
      <c r="C421" s="21" t="s">
        <v>1171</v>
      </c>
      <c r="D421" s="66">
        <v>44593</v>
      </c>
      <c r="E421" s="11" t="s">
        <v>1097</v>
      </c>
      <c r="F421" s="11" t="s">
        <v>1105</v>
      </c>
      <c r="G421" s="52" t="s">
        <v>1122</v>
      </c>
      <c r="H421" s="10">
        <v>89</v>
      </c>
      <c r="I421" s="11" t="s">
        <v>989</v>
      </c>
      <c r="J421" s="9">
        <v>10</v>
      </c>
      <c r="K421" s="11" t="s">
        <v>1110</v>
      </c>
      <c r="L421" s="11"/>
      <c r="M421" s="15"/>
      <c r="N421" s="11" t="s">
        <v>888</v>
      </c>
      <c r="O421" s="87">
        <v>44595</v>
      </c>
      <c r="P421" s="87">
        <v>44595</v>
      </c>
      <c r="Q421" s="12">
        <v>44596</v>
      </c>
      <c r="R421" s="12">
        <v>44596</v>
      </c>
      <c r="S421" s="13">
        <v>99433.62</v>
      </c>
      <c r="T421" s="14">
        <v>44599</v>
      </c>
      <c r="U421" s="27">
        <f t="shared" si="11"/>
        <v>4</v>
      </c>
    </row>
    <row r="422" spans="1:21" ht="15.75" customHeight="1" x14ac:dyDescent="0.25">
      <c r="A422" s="51" t="s">
        <v>598</v>
      </c>
      <c r="B422" s="66">
        <v>44593</v>
      </c>
      <c r="C422" s="21" t="s">
        <v>1408</v>
      </c>
      <c r="D422" s="66">
        <v>44593</v>
      </c>
      <c r="E422" s="11" t="s">
        <v>1099</v>
      </c>
      <c r="F422" s="11" t="s">
        <v>1104</v>
      </c>
      <c r="G422" s="98" t="s">
        <v>1125</v>
      </c>
      <c r="H422" s="11">
        <v>1</v>
      </c>
      <c r="I422" s="11" t="s">
        <v>9</v>
      </c>
      <c r="J422" s="9">
        <v>10</v>
      </c>
      <c r="K422" s="11" t="s">
        <v>1113</v>
      </c>
      <c r="L422" s="11"/>
      <c r="M422" s="15"/>
      <c r="N422" s="11" t="s">
        <v>891</v>
      </c>
      <c r="O422" s="87"/>
      <c r="P422" s="87">
        <v>44635</v>
      </c>
      <c r="Q422" s="66">
        <v>44636</v>
      </c>
      <c r="R422" s="66">
        <v>44637</v>
      </c>
      <c r="S422" s="13">
        <v>9000</v>
      </c>
      <c r="T422" s="68">
        <v>44637</v>
      </c>
      <c r="U422" s="27">
        <f t="shared" si="11"/>
        <v>0</v>
      </c>
    </row>
    <row r="423" spans="1:21" ht="15.75" customHeight="1" x14ac:dyDescent="0.25">
      <c r="A423" s="51" t="s">
        <v>599</v>
      </c>
      <c r="B423" s="66">
        <v>44593</v>
      </c>
      <c r="C423" s="21">
        <v>95999747</v>
      </c>
      <c r="D423" s="66">
        <v>44593</v>
      </c>
      <c r="E423" s="10" t="s">
        <v>1100</v>
      </c>
      <c r="F423" s="3" t="s">
        <v>1103</v>
      </c>
      <c r="G423" s="52" t="s">
        <v>1123</v>
      </c>
      <c r="H423" s="11">
        <v>1</v>
      </c>
      <c r="I423" s="11" t="s">
        <v>9</v>
      </c>
      <c r="J423" s="9">
        <v>10</v>
      </c>
      <c r="K423" s="11" t="s">
        <v>1115</v>
      </c>
      <c r="L423" s="11"/>
      <c r="M423" s="15"/>
      <c r="N423" s="11" t="s">
        <v>1043</v>
      </c>
      <c r="O423" s="87">
        <v>44607</v>
      </c>
      <c r="P423" s="87">
        <v>44631</v>
      </c>
      <c r="Q423" s="66">
        <v>44631</v>
      </c>
      <c r="R423" s="66">
        <v>44631</v>
      </c>
      <c r="S423" s="13">
        <v>1148.4000000000001</v>
      </c>
      <c r="T423" s="68">
        <v>44637</v>
      </c>
      <c r="U423" s="27">
        <f t="shared" si="11"/>
        <v>30</v>
      </c>
    </row>
    <row r="424" spans="1:21" ht="15.75" customHeight="1" x14ac:dyDescent="0.25">
      <c r="A424" s="51" t="s">
        <v>600</v>
      </c>
      <c r="B424" s="66">
        <v>44593</v>
      </c>
      <c r="C424" s="21">
        <v>95999749</v>
      </c>
      <c r="D424" s="66">
        <v>44593</v>
      </c>
      <c r="E424" s="10" t="s">
        <v>1100</v>
      </c>
      <c r="F424" s="3" t="s">
        <v>1103</v>
      </c>
      <c r="G424" s="52" t="s">
        <v>1123</v>
      </c>
      <c r="H424" s="11">
        <v>1</v>
      </c>
      <c r="I424" s="11" t="s">
        <v>9</v>
      </c>
      <c r="J424" s="9">
        <v>10</v>
      </c>
      <c r="K424" s="11" t="s">
        <v>1115</v>
      </c>
      <c r="L424" s="11"/>
      <c r="M424" s="15"/>
      <c r="N424" s="11" t="s">
        <v>1043</v>
      </c>
      <c r="O424" s="87">
        <v>44607</v>
      </c>
      <c r="P424" s="87">
        <v>44631</v>
      </c>
      <c r="Q424" s="66">
        <v>44631</v>
      </c>
      <c r="R424" s="66">
        <v>44631</v>
      </c>
      <c r="S424" s="13">
        <v>382.8</v>
      </c>
      <c r="T424" s="68">
        <v>44637</v>
      </c>
      <c r="U424" s="27">
        <f t="shared" si="11"/>
        <v>30</v>
      </c>
    </row>
    <row r="425" spans="1:21" ht="15.6" customHeight="1" x14ac:dyDescent="0.25">
      <c r="A425" s="51" t="s">
        <v>409</v>
      </c>
      <c r="B425" s="12">
        <v>44593</v>
      </c>
      <c r="C425" s="21" t="s">
        <v>1409</v>
      </c>
      <c r="D425" s="66">
        <v>44593</v>
      </c>
      <c r="E425" s="10" t="s">
        <v>1100</v>
      </c>
      <c r="F425" s="11" t="s">
        <v>1104</v>
      </c>
      <c r="G425" s="98" t="s">
        <v>1125</v>
      </c>
      <c r="H425" s="11">
        <v>1</v>
      </c>
      <c r="I425" s="11" t="s">
        <v>9</v>
      </c>
      <c r="J425" s="9">
        <v>10</v>
      </c>
      <c r="K425" s="11" t="s">
        <v>1115</v>
      </c>
      <c r="L425" s="11"/>
      <c r="M425" s="15"/>
      <c r="N425" s="11" t="s">
        <v>1043</v>
      </c>
      <c r="O425" s="87"/>
      <c r="P425" s="87">
        <v>44607</v>
      </c>
      <c r="Q425" s="12">
        <v>44608</v>
      </c>
      <c r="R425" s="66">
        <v>44607</v>
      </c>
      <c r="S425" s="13">
        <v>900</v>
      </c>
      <c r="T425" s="14">
        <v>44609</v>
      </c>
      <c r="U425" s="27">
        <f t="shared" si="11"/>
        <v>0</v>
      </c>
    </row>
    <row r="426" spans="1:21" ht="15.75" customHeight="1" x14ac:dyDescent="0.25">
      <c r="A426" s="51" t="s">
        <v>601</v>
      </c>
      <c r="B426" s="66">
        <v>44594</v>
      </c>
      <c r="C426" s="21" t="s">
        <v>1410</v>
      </c>
      <c r="D426" s="66">
        <v>44594</v>
      </c>
      <c r="E426" s="11" t="s">
        <v>1094</v>
      </c>
      <c r="F426" s="3" t="s">
        <v>1103</v>
      </c>
      <c r="G426" s="52" t="s">
        <v>1123</v>
      </c>
      <c r="H426" s="11">
        <v>10</v>
      </c>
      <c r="I426" s="11" t="s">
        <v>1047</v>
      </c>
      <c r="J426" s="9">
        <v>10</v>
      </c>
      <c r="K426" s="11" t="s">
        <v>1115</v>
      </c>
      <c r="L426" s="11"/>
      <c r="M426" s="15"/>
      <c r="N426" s="11" t="s">
        <v>1043</v>
      </c>
      <c r="O426" s="87">
        <v>44594</v>
      </c>
      <c r="P426" s="87">
        <v>44595</v>
      </c>
      <c r="Q426" s="66"/>
      <c r="R426" s="66">
        <v>44606</v>
      </c>
      <c r="S426" s="13">
        <v>142355.69</v>
      </c>
      <c r="T426" s="68">
        <v>44607</v>
      </c>
      <c r="U426" s="27">
        <f t="shared" si="11"/>
        <v>13</v>
      </c>
    </row>
    <row r="427" spans="1:21" ht="15.75" customHeight="1" x14ac:dyDescent="0.25">
      <c r="A427" s="51" t="s">
        <v>602</v>
      </c>
      <c r="B427" s="12">
        <v>44594</v>
      </c>
      <c r="C427" s="21" t="s">
        <v>1411</v>
      </c>
      <c r="D427" s="66">
        <v>44594</v>
      </c>
      <c r="E427" s="11" t="s">
        <v>1099</v>
      </c>
      <c r="F427" s="3" t="s">
        <v>1103</v>
      </c>
      <c r="G427" s="52" t="s">
        <v>1123</v>
      </c>
      <c r="H427" s="11">
        <v>12</v>
      </c>
      <c r="I427" s="11" t="s">
        <v>286</v>
      </c>
      <c r="J427" s="9">
        <v>10</v>
      </c>
      <c r="K427" s="11" t="s">
        <v>1113</v>
      </c>
      <c r="L427" s="11"/>
      <c r="M427" s="15"/>
      <c r="N427" s="3" t="s">
        <v>997</v>
      </c>
      <c r="O427" s="87">
        <v>44594</v>
      </c>
      <c r="P427" s="87">
        <v>44606</v>
      </c>
      <c r="Q427" s="66">
        <v>44607</v>
      </c>
      <c r="R427" s="12">
        <v>44615</v>
      </c>
      <c r="S427" s="13">
        <v>2472.96</v>
      </c>
      <c r="T427" s="68">
        <v>44617</v>
      </c>
      <c r="U427" s="27">
        <f t="shared" si="11"/>
        <v>23</v>
      </c>
    </row>
    <row r="428" spans="1:21" ht="15.75" customHeight="1" x14ac:dyDescent="0.25">
      <c r="A428" s="51" t="s">
        <v>603</v>
      </c>
      <c r="B428" s="66">
        <v>44594</v>
      </c>
      <c r="C428" s="21" t="s">
        <v>1412</v>
      </c>
      <c r="D428" s="66">
        <v>44594</v>
      </c>
      <c r="E428" s="11" t="s">
        <v>1099</v>
      </c>
      <c r="F428" s="3" t="s">
        <v>1103</v>
      </c>
      <c r="G428" s="52" t="s">
        <v>1123</v>
      </c>
      <c r="H428" s="11">
        <v>1</v>
      </c>
      <c r="I428" s="11" t="s">
        <v>9</v>
      </c>
      <c r="J428" s="9">
        <v>10</v>
      </c>
      <c r="K428" s="11" t="s">
        <v>1113</v>
      </c>
      <c r="L428" s="11"/>
      <c r="M428" s="15"/>
      <c r="N428" s="11" t="s">
        <v>891</v>
      </c>
      <c r="O428" s="87">
        <v>44599</v>
      </c>
      <c r="P428" s="87">
        <v>44620</v>
      </c>
      <c r="Q428" s="30">
        <v>44657</v>
      </c>
      <c r="R428" s="30">
        <v>44658</v>
      </c>
      <c r="S428" s="13">
        <v>2511</v>
      </c>
      <c r="T428" s="68">
        <v>44662</v>
      </c>
      <c r="U428" s="27">
        <f t="shared" si="11"/>
        <v>63</v>
      </c>
    </row>
    <row r="429" spans="1:21" ht="15.75" customHeight="1" x14ac:dyDescent="0.25">
      <c r="A429" s="51" t="s">
        <v>407</v>
      </c>
      <c r="B429" s="66">
        <v>44568</v>
      </c>
      <c r="C429" s="21" t="s">
        <v>1413</v>
      </c>
      <c r="D429" s="66">
        <v>44568</v>
      </c>
      <c r="E429" s="11" t="s">
        <v>1097</v>
      </c>
      <c r="F429" s="3" t="s">
        <v>1103</v>
      </c>
      <c r="G429" s="52" t="s">
        <v>1123</v>
      </c>
      <c r="H429" s="11">
        <v>1</v>
      </c>
      <c r="I429" s="11" t="s">
        <v>9</v>
      </c>
      <c r="J429" s="9">
        <v>10</v>
      </c>
      <c r="K429" s="11" t="s">
        <v>1113</v>
      </c>
      <c r="L429" s="11"/>
      <c r="M429" s="15"/>
      <c r="N429" s="11" t="s">
        <v>891</v>
      </c>
      <c r="O429" s="87">
        <v>44571</v>
      </c>
      <c r="P429" s="87">
        <v>44574</v>
      </c>
      <c r="Q429" s="66">
        <v>44574</v>
      </c>
      <c r="R429" s="66">
        <v>44574</v>
      </c>
      <c r="S429" s="13">
        <v>4855.2</v>
      </c>
      <c r="T429" s="68">
        <v>44580</v>
      </c>
      <c r="U429" s="27">
        <f t="shared" si="11"/>
        <v>9</v>
      </c>
    </row>
    <row r="430" spans="1:21" ht="15.75" customHeight="1" x14ac:dyDescent="0.25">
      <c r="A430" s="51" t="s">
        <v>604</v>
      </c>
      <c r="B430" s="66">
        <v>44594</v>
      </c>
      <c r="C430" s="21" t="s">
        <v>1414</v>
      </c>
      <c r="D430" s="66">
        <v>44594</v>
      </c>
      <c r="E430" s="11" t="s">
        <v>1099</v>
      </c>
      <c r="F430" s="11" t="s">
        <v>1105</v>
      </c>
      <c r="G430" s="52" t="s">
        <v>1122</v>
      </c>
      <c r="H430" s="11">
        <v>1</v>
      </c>
      <c r="I430" s="17" t="s">
        <v>9</v>
      </c>
      <c r="J430" s="9">
        <v>10</v>
      </c>
      <c r="K430" s="11" t="s">
        <v>1119</v>
      </c>
      <c r="L430" s="11"/>
      <c r="M430" s="15"/>
      <c r="N430" s="3" t="s">
        <v>1054</v>
      </c>
      <c r="O430" s="87">
        <v>44595</v>
      </c>
      <c r="P430" s="87">
        <v>44609</v>
      </c>
      <c r="Q430" s="66">
        <v>44613</v>
      </c>
      <c r="R430" s="66">
        <v>44614</v>
      </c>
      <c r="S430" s="13">
        <v>286.8</v>
      </c>
      <c r="T430" s="68">
        <v>44616</v>
      </c>
      <c r="U430" s="27">
        <f t="shared" si="11"/>
        <v>21</v>
      </c>
    </row>
    <row r="431" spans="1:21" ht="15.75" customHeight="1" x14ac:dyDescent="0.25">
      <c r="A431" s="51" t="s">
        <v>605</v>
      </c>
      <c r="B431" s="66">
        <v>44594</v>
      </c>
      <c r="C431" s="21">
        <v>75</v>
      </c>
      <c r="D431" s="66">
        <v>44594</v>
      </c>
      <c r="E431" s="10" t="s">
        <v>1100</v>
      </c>
      <c r="F431" s="11" t="s">
        <v>1105</v>
      </c>
      <c r="G431" s="52" t="s">
        <v>1122</v>
      </c>
      <c r="H431" s="11">
        <v>70</v>
      </c>
      <c r="I431" s="11" t="s">
        <v>36</v>
      </c>
      <c r="J431" s="9">
        <v>10</v>
      </c>
      <c r="K431" s="11" t="s">
        <v>1118</v>
      </c>
      <c r="L431" s="11"/>
      <c r="M431" s="15"/>
      <c r="N431" s="11" t="s">
        <v>1049</v>
      </c>
      <c r="O431" s="87">
        <v>44594</v>
      </c>
      <c r="P431" s="87">
        <v>44595</v>
      </c>
      <c r="Q431" s="66">
        <v>44595</v>
      </c>
      <c r="R431" s="66">
        <v>44595</v>
      </c>
      <c r="S431" s="13">
        <v>39242.660000000003</v>
      </c>
      <c r="T431" s="68">
        <v>44596</v>
      </c>
      <c r="U431" s="27">
        <f t="shared" si="11"/>
        <v>2</v>
      </c>
    </row>
    <row r="432" spans="1:21" ht="15.75" customHeight="1" x14ac:dyDescent="0.25">
      <c r="A432" s="51" t="s">
        <v>606</v>
      </c>
      <c r="B432" s="66">
        <v>44594</v>
      </c>
      <c r="C432" s="21">
        <v>558959</v>
      </c>
      <c r="D432" s="66">
        <v>44594</v>
      </c>
      <c r="E432" s="3" t="s">
        <v>1096</v>
      </c>
      <c r="F432" s="11" t="s">
        <v>1102</v>
      </c>
      <c r="G432" s="52" t="s">
        <v>1122</v>
      </c>
      <c r="H432" s="11">
        <v>1</v>
      </c>
      <c r="I432" s="11" t="s">
        <v>9</v>
      </c>
      <c r="J432" s="9">
        <v>10</v>
      </c>
      <c r="K432" s="11" t="s">
        <v>1113</v>
      </c>
      <c r="L432" s="11"/>
      <c r="M432" s="15"/>
      <c r="N432" s="11" t="s">
        <v>891</v>
      </c>
      <c r="O432" s="87">
        <v>44594</v>
      </c>
      <c r="P432" s="87">
        <v>44596</v>
      </c>
      <c r="Q432" s="66"/>
      <c r="R432" s="66">
        <v>44595</v>
      </c>
      <c r="S432" s="13">
        <v>3276</v>
      </c>
      <c r="T432" s="68">
        <v>44599</v>
      </c>
      <c r="U432" s="27">
        <f t="shared" si="11"/>
        <v>5</v>
      </c>
    </row>
    <row r="433" spans="1:21" ht="15.75" customHeight="1" x14ac:dyDescent="0.25">
      <c r="A433" s="51" t="s">
        <v>607</v>
      </c>
      <c r="B433" s="66">
        <v>44594</v>
      </c>
      <c r="C433" s="21">
        <v>99555131</v>
      </c>
      <c r="D433" s="66">
        <v>44594</v>
      </c>
      <c r="E433" s="8" t="s">
        <v>1101</v>
      </c>
      <c r="F433" s="11" t="s">
        <v>1105</v>
      </c>
      <c r="G433" s="52" t="s">
        <v>1122</v>
      </c>
      <c r="H433" s="11">
        <v>33</v>
      </c>
      <c r="I433" s="11" t="s">
        <v>13</v>
      </c>
      <c r="J433" s="9">
        <v>10</v>
      </c>
      <c r="K433" s="11" t="s">
        <v>1110</v>
      </c>
      <c r="L433" s="11"/>
      <c r="M433" s="15"/>
      <c r="N433" s="11" t="s">
        <v>888</v>
      </c>
      <c r="O433" s="87">
        <v>44594</v>
      </c>
      <c r="P433" s="87">
        <v>44595</v>
      </c>
      <c r="Q433" s="66">
        <v>44595</v>
      </c>
      <c r="R433" s="66">
        <v>44595</v>
      </c>
      <c r="S433" s="13">
        <v>4260</v>
      </c>
      <c r="T433" s="68">
        <v>44596</v>
      </c>
      <c r="U433" s="27">
        <f t="shared" si="11"/>
        <v>2</v>
      </c>
    </row>
    <row r="434" spans="1:21" ht="15.75" customHeight="1" x14ac:dyDescent="0.25">
      <c r="A434" s="50" t="s">
        <v>608</v>
      </c>
      <c r="B434" s="79">
        <v>44594</v>
      </c>
      <c r="C434" s="22" t="s">
        <v>1415</v>
      </c>
      <c r="D434" s="79">
        <v>44594</v>
      </c>
      <c r="E434" s="11" t="s">
        <v>1094</v>
      </c>
      <c r="F434" s="11" t="s">
        <v>1106</v>
      </c>
      <c r="G434" s="52" t="s">
        <v>1124</v>
      </c>
      <c r="H434" s="10">
        <v>89</v>
      </c>
      <c r="I434" s="10" t="s">
        <v>1048</v>
      </c>
      <c r="J434" s="9">
        <v>10</v>
      </c>
      <c r="K434" s="10" t="s">
        <v>1115</v>
      </c>
      <c r="L434" s="10"/>
      <c r="M434" s="24"/>
      <c r="N434" s="10"/>
      <c r="O434" s="88"/>
      <c r="P434" s="88"/>
      <c r="Q434" s="79"/>
      <c r="R434" s="79"/>
      <c r="S434" s="9"/>
      <c r="T434" s="32"/>
      <c r="U434" s="27">
        <f t="shared" si="11"/>
        <v>0</v>
      </c>
    </row>
    <row r="435" spans="1:21" ht="15.75" customHeight="1" x14ac:dyDescent="0.25">
      <c r="A435" s="51" t="s">
        <v>392</v>
      </c>
      <c r="B435" s="66">
        <v>44568</v>
      </c>
      <c r="C435" s="21" t="s">
        <v>1416</v>
      </c>
      <c r="D435" s="66">
        <v>44568</v>
      </c>
      <c r="E435" s="11" t="s">
        <v>1097</v>
      </c>
      <c r="F435" s="11" t="s">
        <v>1105</v>
      </c>
      <c r="G435" s="52" t="s">
        <v>1122</v>
      </c>
      <c r="H435" s="11">
        <v>1</v>
      </c>
      <c r="I435" s="11" t="s">
        <v>9</v>
      </c>
      <c r="J435" s="9">
        <v>10</v>
      </c>
      <c r="K435" s="11" t="s">
        <v>1110</v>
      </c>
      <c r="L435" s="11"/>
      <c r="M435" s="15"/>
      <c r="N435" s="11" t="s">
        <v>888</v>
      </c>
      <c r="O435" s="89">
        <v>44567</v>
      </c>
      <c r="P435" s="89">
        <v>44578</v>
      </c>
      <c r="Q435" s="66">
        <v>44578</v>
      </c>
      <c r="R435" s="66">
        <v>44578</v>
      </c>
      <c r="S435" s="13">
        <v>1947.6</v>
      </c>
      <c r="T435" s="68">
        <v>44582</v>
      </c>
      <c r="U435" s="27">
        <f t="shared" si="11"/>
        <v>15</v>
      </c>
    </row>
    <row r="436" spans="1:21" ht="15.75" customHeight="1" x14ac:dyDescent="0.25">
      <c r="A436" s="51" t="s">
        <v>609</v>
      </c>
      <c r="B436" s="12">
        <v>44595</v>
      </c>
      <c r="C436" s="21" t="s">
        <v>391</v>
      </c>
      <c r="D436" s="66">
        <v>44595</v>
      </c>
      <c r="E436" s="11" t="s">
        <v>1097</v>
      </c>
      <c r="F436" s="11" t="s">
        <v>1105</v>
      </c>
      <c r="G436" s="52" t="s">
        <v>1122</v>
      </c>
      <c r="H436" s="10">
        <v>89</v>
      </c>
      <c r="I436" s="11" t="s">
        <v>879</v>
      </c>
      <c r="J436" s="9">
        <v>10</v>
      </c>
      <c r="K436" s="11" t="s">
        <v>1110</v>
      </c>
      <c r="L436" s="11"/>
      <c r="M436" s="15"/>
      <c r="N436" s="11" t="s">
        <v>888</v>
      </c>
      <c r="O436" s="87">
        <v>44595</v>
      </c>
      <c r="P436" s="87">
        <v>44596</v>
      </c>
      <c r="Q436" s="12"/>
      <c r="R436" s="12">
        <v>44596</v>
      </c>
      <c r="S436" s="13">
        <v>653452.92000000004</v>
      </c>
      <c r="T436" s="14">
        <v>44599</v>
      </c>
      <c r="U436" s="27">
        <f t="shared" si="11"/>
        <v>4</v>
      </c>
    </row>
    <row r="437" spans="1:21" ht="15.6" customHeight="1" x14ac:dyDescent="0.25">
      <c r="A437" s="51" t="s">
        <v>610</v>
      </c>
      <c r="B437" s="12">
        <v>44595</v>
      </c>
      <c r="C437" s="21" t="s">
        <v>1417</v>
      </c>
      <c r="D437" s="66">
        <v>44595</v>
      </c>
      <c r="E437" s="11" t="s">
        <v>1099</v>
      </c>
      <c r="F437" s="11" t="s">
        <v>1104</v>
      </c>
      <c r="G437" s="98" t="s">
        <v>1125</v>
      </c>
      <c r="H437" s="11">
        <v>1</v>
      </c>
      <c r="I437" s="11" t="s">
        <v>9</v>
      </c>
      <c r="J437" s="9">
        <v>10</v>
      </c>
      <c r="K437" s="11" t="s">
        <v>1116</v>
      </c>
      <c r="L437" s="11"/>
      <c r="M437" s="15"/>
      <c r="N437" s="3" t="s">
        <v>1132</v>
      </c>
      <c r="O437" s="89">
        <v>44599</v>
      </c>
      <c r="P437" s="89">
        <v>44621</v>
      </c>
      <c r="Q437" s="66">
        <v>44621</v>
      </c>
      <c r="R437" s="12">
        <v>44621</v>
      </c>
      <c r="S437" s="13">
        <v>17121.72</v>
      </c>
      <c r="T437" s="14">
        <v>44630</v>
      </c>
      <c r="U437" s="27">
        <f t="shared" si="11"/>
        <v>31</v>
      </c>
    </row>
    <row r="438" spans="1:21" ht="15.75" customHeight="1" x14ac:dyDescent="0.25">
      <c r="A438" s="50" t="s">
        <v>611</v>
      </c>
      <c r="B438" s="79">
        <v>44595</v>
      </c>
      <c r="C438" s="22">
        <v>199515138</v>
      </c>
      <c r="D438" s="79">
        <v>44595</v>
      </c>
      <c r="E438" s="11" t="s">
        <v>1099</v>
      </c>
      <c r="F438" s="11" t="s">
        <v>1105</v>
      </c>
      <c r="G438" s="52" t="s">
        <v>1122</v>
      </c>
      <c r="H438" s="11">
        <v>1</v>
      </c>
      <c r="I438" s="10" t="s">
        <v>9</v>
      </c>
      <c r="J438" s="9">
        <v>10</v>
      </c>
      <c r="K438" s="10" t="s">
        <v>1119</v>
      </c>
      <c r="L438" s="10"/>
      <c r="M438" s="24"/>
      <c r="N438" s="10"/>
      <c r="O438" s="88"/>
      <c r="P438" s="88"/>
      <c r="Q438" s="79"/>
      <c r="R438" s="79"/>
      <c r="S438" s="9"/>
      <c r="T438" s="32"/>
      <c r="U438" s="27">
        <f t="shared" si="11"/>
        <v>0</v>
      </c>
    </row>
    <row r="439" spans="1:21" ht="15.75" customHeight="1" x14ac:dyDescent="0.25">
      <c r="A439" s="51" t="s">
        <v>612</v>
      </c>
      <c r="B439" s="66">
        <v>44595</v>
      </c>
      <c r="C439" s="21">
        <v>115769</v>
      </c>
      <c r="D439" s="66">
        <v>44595</v>
      </c>
      <c r="E439" s="11" t="s">
        <v>1099</v>
      </c>
      <c r="F439" s="11" t="s">
        <v>1105</v>
      </c>
      <c r="G439" s="52" t="s">
        <v>1122</v>
      </c>
      <c r="H439" s="11">
        <v>1</v>
      </c>
      <c r="I439" s="11" t="s">
        <v>9</v>
      </c>
      <c r="J439" s="9">
        <v>10</v>
      </c>
      <c r="K439" s="11" t="s">
        <v>1110</v>
      </c>
      <c r="L439" s="11"/>
      <c r="M439" s="15"/>
      <c r="N439" s="11" t="s">
        <v>888</v>
      </c>
      <c r="O439" s="87">
        <v>44595</v>
      </c>
      <c r="P439" s="87">
        <v>44595</v>
      </c>
      <c r="Q439" s="66">
        <v>44595</v>
      </c>
      <c r="R439" s="66">
        <v>44595</v>
      </c>
      <c r="S439" s="13">
        <v>16104</v>
      </c>
      <c r="T439" s="68">
        <v>44596</v>
      </c>
      <c r="U439" s="27">
        <f t="shared" si="11"/>
        <v>1</v>
      </c>
    </row>
    <row r="440" spans="1:21" ht="15.75" customHeight="1" x14ac:dyDescent="0.25">
      <c r="A440" s="50" t="s">
        <v>613</v>
      </c>
      <c r="B440" s="79">
        <v>44595</v>
      </c>
      <c r="C440" s="22" t="s">
        <v>64</v>
      </c>
      <c r="D440" s="79">
        <v>44595</v>
      </c>
      <c r="E440" s="8" t="s">
        <v>1101</v>
      </c>
      <c r="F440" s="3" t="s">
        <v>1103</v>
      </c>
      <c r="G440" s="52" t="s">
        <v>1123</v>
      </c>
      <c r="H440" s="10">
        <v>89</v>
      </c>
      <c r="I440" s="3" t="s">
        <v>1025</v>
      </c>
      <c r="J440" s="9">
        <v>10</v>
      </c>
      <c r="K440" s="8" t="s">
        <v>1113</v>
      </c>
      <c r="L440" s="10"/>
      <c r="M440" s="3"/>
      <c r="N440" s="3" t="s">
        <v>1054</v>
      </c>
      <c r="O440" s="88">
        <v>44595</v>
      </c>
      <c r="P440" s="88">
        <v>44595</v>
      </c>
      <c r="Q440" s="79">
        <v>44595</v>
      </c>
      <c r="R440" s="79">
        <v>44595</v>
      </c>
      <c r="S440" s="9">
        <v>89789.62</v>
      </c>
      <c r="T440" s="32"/>
      <c r="U440" s="27">
        <f t="shared" si="11"/>
        <v>0</v>
      </c>
    </row>
    <row r="441" spans="1:21" ht="15.75" customHeight="1" x14ac:dyDescent="0.25">
      <c r="A441" s="50" t="s">
        <v>614</v>
      </c>
      <c r="B441" s="79">
        <v>44595</v>
      </c>
      <c r="C441" s="22">
        <v>1599555596</v>
      </c>
      <c r="D441" s="79">
        <v>44595</v>
      </c>
      <c r="E441" s="11" t="s">
        <v>1094</v>
      </c>
      <c r="F441" s="3" t="s">
        <v>1103</v>
      </c>
      <c r="G441" s="52" t="s">
        <v>1123</v>
      </c>
      <c r="H441" s="11">
        <v>1</v>
      </c>
      <c r="I441" s="8" t="s">
        <v>9</v>
      </c>
      <c r="J441" s="9">
        <v>10</v>
      </c>
      <c r="K441" s="8" t="s">
        <v>1116</v>
      </c>
      <c r="L441" s="10"/>
      <c r="M441" s="24"/>
      <c r="N441" s="3" t="s">
        <v>997</v>
      </c>
      <c r="O441" s="88"/>
      <c r="P441" s="88"/>
      <c r="Q441" s="79"/>
      <c r="R441" s="79"/>
      <c r="S441" s="9"/>
      <c r="T441" s="32"/>
      <c r="U441" s="27">
        <f t="shared" si="11"/>
        <v>0</v>
      </c>
    </row>
    <row r="442" spans="1:21" ht="15.75" customHeight="1" x14ac:dyDescent="0.25">
      <c r="A442" s="51" t="s">
        <v>461</v>
      </c>
      <c r="B442" s="66">
        <v>44568</v>
      </c>
      <c r="C442" s="21" t="s">
        <v>1418</v>
      </c>
      <c r="D442" s="66">
        <v>44568</v>
      </c>
      <c r="E442" s="11" t="s">
        <v>1099</v>
      </c>
      <c r="F442" s="11" t="s">
        <v>1104</v>
      </c>
      <c r="G442" s="98" t="s">
        <v>1125</v>
      </c>
      <c r="H442" s="11">
        <v>1</v>
      </c>
      <c r="I442" s="11" t="s">
        <v>9</v>
      </c>
      <c r="J442" s="9">
        <v>10</v>
      </c>
      <c r="K442" s="11" t="s">
        <v>1115</v>
      </c>
      <c r="L442" s="11"/>
      <c r="M442" s="15"/>
      <c r="N442" s="11" t="s">
        <v>1043</v>
      </c>
      <c r="O442" s="87">
        <v>44575</v>
      </c>
      <c r="P442" s="87">
        <v>44579</v>
      </c>
      <c r="Q442" s="66">
        <v>44579</v>
      </c>
      <c r="R442" s="66">
        <v>44579</v>
      </c>
      <c r="S442" s="13">
        <v>14400</v>
      </c>
      <c r="T442" s="68">
        <v>44582</v>
      </c>
      <c r="U442" s="27">
        <f t="shared" si="11"/>
        <v>7</v>
      </c>
    </row>
    <row r="443" spans="1:21" ht="15.75" customHeight="1" x14ac:dyDescent="0.25">
      <c r="A443" s="51" t="s">
        <v>615</v>
      </c>
      <c r="B443" s="66">
        <v>44595</v>
      </c>
      <c r="C443" s="21" t="s">
        <v>1419</v>
      </c>
      <c r="D443" s="66">
        <v>44595</v>
      </c>
      <c r="E443" s="11" t="s">
        <v>1097</v>
      </c>
      <c r="F443" s="3" t="s">
        <v>1103</v>
      </c>
      <c r="G443" s="52" t="s">
        <v>1123</v>
      </c>
      <c r="H443" s="11">
        <v>1</v>
      </c>
      <c r="I443" s="11" t="s">
        <v>9</v>
      </c>
      <c r="J443" s="9">
        <v>10</v>
      </c>
      <c r="K443" s="11" t="s">
        <v>1115</v>
      </c>
      <c r="L443" s="11"/>
      <c r="M443" s="15"/>
      <c r="N443" s="11" t="s">
        <v>1043</v>
      </c>
      <c r="O443" s="87">
        <v>44608</v>
      </c>
      <c r="P443" s="87">
        <v>44616</v>
      </c>
      <c r="Q443" s="66">
        <v>44617</v>
      </c>
      <c r="R443" s="66">
        <v>44620</v>
      </c>
      <c r="S443" s="13">
        <v>5040</v>
      </c>
      <c r="T443" s="65">
        <v>44622</v>
      </c>
      <c r="U443" s="27">
        <f t="shared" si="11"/>
        <v>14</v>
      </c>
    </row>
    <row r="444" spans="1:21" ht="15.75" customHeight="1" x14ac:dyDescent="0.25">
      <c r="A444" s="51" t="s">
        <v>616</v>
      </c>
      <c r="B444" s="66">
        <v>44595</v>
      </c>
      <c r="C444" s="21" t="s">
        <v>1420</v>
      </c>
      <c r="D444" s="66">
        <v>44595</v>
      </c>
      <c r="E444" s="11" t="s">
        <v>1097</v>
      </c>
      <c r="F444" s="3" t="s">
        <v>1103</v>
      </c>
      <c r="G444" s="52" t="s">
        <v>1123</v>
      </c>
      <c r="H444" s="11">
        <v>10</v>
      </c>
      <c r="I444" s="11" t="s">
        <v>985</v>
      </c>
      <c r="J444" s="9">
        <v>10</v>
      </c>
      <c r="K444" s="11" t="s">
        <v>1113</v>
      </c>
      <c r="L444" s="11"/>
      <c r="M444" s="15"/>
      <c r="N444" s="3" t="s">
        <v>997</v>
      </c>
      <c r="O444" s="87">
        <v>44595</v>
      </c>
      <c r="P444" s="87">
        <v>44607</v>
      </c>
      <c r="Q444" s="66" t="s">
        <v>1057</v>
      </c>
      <c r="R444" s="66">
        <v>44609</v>
      </c>
      <c r="S444" s="13">
        <v>3547.78</v>
      </c>
      <c r="T444" s="68">
        <v>44614</v>
      </c>
      <c r="U444" s="27">
        <f t="shared" si="11"/>
        <v>19</v>
      </c>
    </row>
    <row r="445" spans="1:21" ht="15.75" customHeight="1" x14ac:dyDescent="0.25">
      <c r="A445" s="51" t="s">
        <v>617</v>
      </c>
      <c r="B445" s="66">
        <v>44595</v>
      </c>
      <c r="C445" s="21" t="s">
        <v>1421</v>
      </c>
      <c r="D445" s="66">
        <v>44595</v>
      </c>
      <c r="E445" s="11" t="s">
        <v>1097</v>
      </c>
      <c r="F445" s="11" t="s">
        <v>1105</v>
      </c>
      <c r="G445" s="52" t="s">
        <v>1122</v>
      </c>
      <c r="H445" s="11">
        <v>3</v>
      </c>
      <c r="I445" s="11" t="s">
        <v>1038</v>
      </c>
      <c r="J445" s="9">
        <v>10</v>
      </c>
      <c r="K445" s="11" t="s">
        <v>1114</v>
      </c>
      <c r="L445" s="11"/>
      <c r="M445" s="15"/>
      <c r="N445" s="11" t="s">
        <v>1002</v>
      </c>
      <c r="O445" s="87">
        <v>44595</v>
      </c>
      <c r="P445" s="87">
        <v>44602</v>
      </c>
      <c r="Q445" s="66">
        <v>44607</v>
      </c>
      <c r="R445" s="66">
        <v>44609</v>
      </c>
      <c r="S445" s="13">
        <v>37416</v>
      </c>
      <c r="T445" s="68">
        <v>44614</v>
      </c>
      <c r="U445" s="27">
        <f t="shared" si="11"/>
        <v>19</v>
      </c>
    </row>
    <row r="446" spans="1:21" ht="15.75" customHeight="1" x14ac:dyDescent="0.25">
      <c r="A446" s="51" t="s">
        <v>618</v>
      </c>
      <c r="B446" s="66">
        <v>44595</v>
      </c>
      <c r="C446" s="21" t="s">
        <v>1422</v>
      </c>
      <c r="D446" s="66">
        <v>44595</v>
      </c>
      <c r="E446" s="11" t="s">
        <v>1095</v>
      </c>
      <c r="F446" s="3" t="s">
        <v>1103</v>
      </c>
      <c r="G446" s="52" t="s">
        <v>1123</v>
      </c>
      <c r="H446" s="10">
        <v>89</v>
      </c>
      <c r="I446" s="11" t="s">
        <v>1030</v>
      </c>
      <c r="J446" s="9">
        <v>10</v>
      </c>
      <c r="K446" s="11" t="s">
        <v>1115</v>
      </c>
      <c r="L446" s="11"/>
      <c r="M446" s="15"/>
      <c r="N446" s="11" t="s">
        <v>1043</v>
      </c>
      <c r="O446" s="87">
        <v>44595</v>
      </c>
      <c r="P446" s="87">
        <v>44602</v>
      </c>
      <c r="Q446" s="66"/>
      <c r="R446" s="66">
        <v>44606</v>
      </c>
      <c r="S446" s="13">
        <v>727000.94</v>
      </c>
      <c r="T446" s="68">
        <v>44607</v>
      </c>
      <c r="U446" s="27">
        <f t="shared" si="11"/>
        <v>12</v>
      </c>
    </row>
    <row r="447" spans="1:21" ht="15.75" customHeight="1" x14ac:dyDescent="0.25">
      <c r="A447" s="51" t="s">
        <v>619</v>
      </c>
      <c r="B447" s="66">
        <v>44595</v>
      </c>
      <c r="C447" s="21">
        <v>95999757</v>
      </c>
      <c r="D447" s="66">
        <v>44595</v>
      </c>
      <c r="E447" s="10" t="s">
        <v>1100</v>
      </c>
      <c r="F447" s="11" t="s">
        <v>1106</v>
      </c>
      <c r="G447" s="52" t="s">
        <v>1124</v>
      </c>
      <c r="H447" s="10">
        <v>89</v>
      </c>
      <c r="I447" s="11" t="s">
        <v>994</v>
      </c>
      <c r="J447" s="9">
        <v>10</v>
      </c>
      <c r="K447" s="11" t="s">
        <v>1119</v>
      </c>
      <c r="L447" s="11"/>
      <c r="M447" s="15"/>
      <c r="N447" s="3" t="s">
        <v>1054</v>
      </c>
      <c r="O447" s="87">
        <v>44595</v>
      </c>
      <c r="P447" s="87">
        <v>44606</v>
      </c>
      <c r="Q447" s="66">
        <v>44613</v>
      </c>
      <c r="R447" s="66">
        <v>44614</v>
      </c>
      <c r="S447" s="13">
        <v>1608</v>
      </c>
      <c r="T447" s="68">
        <v>44616</v>
      </c>
      <c r="U447" s="27">
        <f t="shared" si="11"/>
        <v>21</v>
      </c>
    </row>
    <row r="448" spans="1:21" ht="15.75" customHeight="1" x14ac:dyDescent="0.25">
      <c r="A448" s="51" t="s">
        <v>620</v>
      </c>
      <c r="B448" s="66">
        <v>44595</v>
      </c>
      <c r="C448" s="21" t="s">
        <v>1172</v>
      </c>
      <c r="D448" s="66">
        <v>44595</v>
      </c>
      <c r="E448" s="11" t="s">
        <v>1097</v>
      </c>
      <c r="F448" s="3" t="s">
        <v>1103</v>
      </c>
      <c r="G448" s="52" t="s">
        <v>1123</v>
      </c>
      <c r="H448" s="11">
        <v>1</v>
      </c>
      <c r="I448" s="17" t="s">
        <v>9</v>
      </c>
      <c r="J448" s="9">
        <v>10</v>
      </c>
      <c r="K448" s="11" t="s">
        <v>1113</v>
      </c>
      <c r="L448" s="11"/>
      <c r="M448" s="15"/>
      <c r="N448" s="11" t="s">
        <v>886</v>
      </c>
      <c r="O448" s="87">
        <v>44595</v>
      </c>
      <c r="P448" s="87">
        <v>44596</v>
      </c>
      <c r="Q448" s="66">
        <v>44596</v>
      </c>
      <c r="R448" s="66">
        <v>44596</v>
      </c>
      <c r="S448" s="13">
        <v>3066</v>
      </c>
      <c r="T448" s="68">
        <v>44599</v>
      </c>
      <c r="U448" s="27">
        <f t="shared" si="11"/>
        <v>4</v>
      </c>
    </row>
    <row r="449" spans="1:21" ht="15.75" customHeight="1" x14ac:dyDescent="0.25">
      <c r="A449" s="51" t="s">
        <v>621</v>
      </c>
      <c r="B449" s="66">
        <v>44595</v>
      </c>
      <c r="C449" s="21" t="s">
        <v>1423</v>
      </c>
      <c r="D449" s="66">
        <v>44595</v>
      </c>
      <c r="E449" s="11" t="s">
        <v>1097</v>
      </c>
      <c r="F449" s="11" t="s">
        <v>1104</v>
      </c>
      <c r="G449" s="98" t="s">
        <v>1125</v>
      </c>
      <c r="H449" s="11">
        <v>15</v>
      </c>
      <c r="I449" s="11" t="s">
        <v>24</v>
      </c>
      <c r="J449" s="9">
        <v>10</v>
      </c>
      <c r="K449" s="11" t="s">
        <v>1113</v>
      </c>
      <c r="L449" s="11"/>
      <c r="M449" s="15"/>
      <c r="N449" s="11" t="s">
        <v>886</v>
      </c>
      <c r="O449" s="87">
        <v>44595</v>
      </c>
      <c r="P449" s="87">
        <v>44603</v>
      </c>
      <c r="Q449" s="66"/>
      <c r="R449" s="66">
        <v>44606</v>
      </c>
      <c r="S449" s="13">
        <v>3492</v>
      </c>
      <c r="T449" s="68">
        <v>44607</v>
      </c>
      <c r="U449" s="27">
        <f t="shared" si="11"/>
        <v>12</v>
      </c>
    </row>
    <row r="450" spans="1:21" ht="15.75" customHeight="1" x14ac:dyDescent="0.25">
      <c r="A450" s="51" t="s">
        <v>622</v>
      </c>
      <c r="B450" s="66">
        <v>44595</v>
      </c>
      <c r="C450" s="21" t="s">
        <v>1424</v>
      </c>
      <c r="D450" s="66">
        <v>44595</v>
      </c>
      <c r="E450" s="10" t="s">
        <v>1100</v>
      </c>
      <c r="F450" s="11" t="s">
        <v>1105</v>
      </c>
      <c r="G450" s="52" t="s">
        <v>1122</v>
      </c>
      <c r="H450" s="11">
        <v>1</v>
      </c>
      <c r="I450" s="11" t="s">
        <v>9</v>
      </c>
      <c r="J450" s="9">
        <v>10</v>
      </c>
      <c r="K450" s="11" t="s">
        <v>1110</v>
      </c>
      <c r="L450" s="11"/>
      <c r="M450" s="48"/>
      <c r="N450" s="11" t="s">
        <v>888</v>
      </c>
      <c r="O450" s="87">
        <v>44595</v>
      </c>
      <c r="P450" s="87">
        <v>44607</v>
      </c>
      <c r="Q450" s="66">
        <v>44608</v>
      </c>
      <c r="R450" s="66">
        <v>44609</v>
      </c>
      <c r="S450" s="13">
        <v>2130</v>
      </c>
      <c r="T450" s="68">
        <v>44623</v>
      </c>
      <c r="U450" s="27">
        <f t="shared" si="11"/>
        <v>28</v>
      </c>
    </row>
    <row r="451" spans="1:21" ht="15.75" customHeight="1" x14ac:dyDescent="0.25">
      <c r="A451" s="51" t="s">
        <v>623</v>
      </c>
      <c r="B451" s="66">
        <v>44596</v>
      </c>
      <c r="C451" s="21">
        <v>5555557</v>
      </c>
      <c r="D451" s="66">
        <v>44596</v>
      </c>
      <c r="E451" s="10" t="s">
        <v>1100</v>
      </c>
      <c r="F451" s="11" t="s">
        <v>1105</v>
      </c>
      <c r="G451" s="52" t="s">
        <v>1122</v>
      </c>
      <c r="H451" s="11">
        <v>1</v>
      </c>
      <c r="I451" s="11" t="s">
        <v>9</v>
      </c>
      <c r="J451" s="9">
        <v>10</v>
      </c>
      <c r="K451" s="11" t="s">
        <v>1110</v>
      </c>
      <c r="L451" s="11"/>
      <c r="M451" s="15"/>
      <c r="N451" s="11" t="s">
        <v>888</v>
      </c>
      <c r="O451" s="87">
        <v>44601</v>
      </c>
      <c r="P451" s="87">
        <v>44607</v>
      </c>
      <c r="Q451" s="66"/>
      <c r="R451" s="66">
        <v>44607</v>
      </c>
      <c r="S451" s="13">
        <v>11304</v>
      </c>
      <c r="T451" s="65">
        <v>44615</v>
      </c>
      <c r="U451" s="27">
        <f t="shared" ref="U451:U514" si="12">IF(OR(ISBLANK(T451),ISBLANK(O451)),0,T451-O451)</f>
        <v>14</v>
      </c>
    </row>
    <row r="452" spans="1:21" ht="15.75" customHeight="1" x14ac:dyDescent="0.25">
      <c r="A452" s="51" t="s">
        <v>624</v>
      </c>
      <c r="B452" s="66">
        <v>44596</v>
      </c>
      <c r="C452" s="21">
        <v>855185999</v>
      </c>
      <c r="D452" s="66">
        <v>44596</v>
      </c>
      <c r="E452" s="11" t="s">
        <v>1095</v>
      </c>
      <c r="F452" s="11" t="s">
        <v>1104</v>
      </c>
      <c r="G452" s="98" t="s">
        <v>1125</v>
      </c>
      <c r="H452" s="11">
        <v>1</v>
      </c>
      <c r="I452" s="11" t="s">
        <v>9</v>
      </c>
      <c r="J452" s="9">
        <v>10</v>
      </c>
      <c r="K452" s="11" t="s">
        <v>1109</v>
      </c>
      <c r="L452" s="11"/>
      <c r="M452" s="15"/>
      <c r="N452" s="11" t="s">
        <v>1127</v>
      </c>
      <c r="O452" s="87">
        <v>44628</v>
      </c>
      <c r="P452" s="87">
        <v>44629</v>
      </c>
      <c r="Q452" s="66">
        <v>44629</v>
      </c>
      <c r="R452" s="66">
        <v>44629</v>
      </c>
      <c r="S452" s="13">
        <v>830.52</v>
      </c>
      <c r="T452" s="68">
        <v>44630</v>
      </c>
      <c r="U452" s="27">
        <f t="shared" si="12"/>
        <v>2</v>
      </c>
    </row>
    <row r="453" spans="1:21" ht="15.75" customHeight="1" x14ac:dyDescent="0.25">
      <c r="A453" s="51" t="s">
        <v>625</v>
      </c>
      <c r="B453" s="66">
        <v>44599</v>
      </c>
      <c r="C453" s="21" t="s">
        <v>9</v>
      </c>
      <c r="D453" s="66">
        <v>44599</v>
      </c>
      <c r="E453" s="10" t="s">
        <v>1100</v>
      </c>
      <c r="F453" s="11" t="s">
        <v>1105</v>
      </c>
      <c r="G453" s="52" t="s">
        <v>1122</v>
      </c>
      <c r="H453" s="10">
        <v>89</v>
      </c>
      <c r="I453" s="11" t="s">
        <v>14</v>
      </c>
      <c r="J453" s="9">
        <v>10</v>
      </c>
      <c r="K453" s="11" t="s">
        <v>1110</v>
      </c>
      <c r="L453" s="11"/>
      <c r="M453" s="15"/>
      <c r="N453" s="11" t="s">
        <v>888</v>
      </c>
      <c r="O453" s="87">
        <v>44599</v>
      </c>
      <c r="P453" s="87">
        <v>44600</v>
      </c>
      <c r="Q453" s="66"/>
      <c r="R453" s="66">
        <v>44600</v>
      </c>
      <c r="S453" s="13">
        <v>201668.37</v>
      </c>
      <c r="T453" s="68">
        <v>44602</v>
      </c>
      <c r="U453" s="27">
        <f t="shared" si="12"/>
        <v>3</v>
      </c>
    </row>
    <row r="454" spans="1:21" ht="15.75" customHeight="1" x14ac:dyDescent="0.25">
      <c r="A454" s="51" t="s">
        <v>626</v>
      </c>
      <c r="B454" s="66">
        <v>44599</v>
      </c>
      <c r="C454" s="21" t="s">
        <v>1425</v>
      </c>
      <c r="D454" s="66">
        <v>44599</v>
      </c>
      <c r="E454" s="11" t="s">
        <v>1095</v>
      </c>
      <c r="F454" s="11" t="s">
        <v>1104</v>
      </c>
      <c r="G454" s="98" t="s">
        <v>1125</v>
      </c>
      <c r="H454" s="11">
        <v>1</v>
      </c>
      <c r="I454" s="11" t="s">
        <v>9</v>
      </c>
      <c r="J454" s="9">
        <v>10</v>
      </c>
      <c r="K454" s="11" t="s">
        <v>1109</v>
      </c>
      <c r="L454" s="11"/>
      <c r="M454" s="15"/>
      <c r="N454" s="11" t="s">
        <v>1127</v>
      </c>
      <c r="O454" s="87">
        <v>44599</v>
      </c>
      <c r="P454" s="87">
        <v>44599</v>
      </c>
      <c r="Q454" s="66">
        <v>44623</v>
      </c>
      <c r="R454" s="66">
        <v>44624</v>
      </c>
      <c r="S454" s="13">
        <v>276.48</v>
      </c>
      <c r="T454" s="68">
        <v>44628</v>
      </c>
      <c r="U454" s="27">
        <f t="shared" si="12"/>
        <v>29</v>
      </c>
    </row>
    <row r="455" spans="1:21" ht="32.25" customHeight="1" x14ac:dyDescent="0.25">
      <c r="A455" s="51" t="s">
        <v>627</v>
      </c>
      <c r="B455" s="66">
        <v>44599</v>
      </c>
      <c r="C455" s="21">
        <v>35191</v>
      </c>
      <c r="D455" s="66">
        <v>44599</v>
      </c>
      <c r="E455" s="11" t="s">
        <v>1098</v>
      </c>
      <c r="F455" s="11" t="s">
        <v>1105</v>
      </c>
      <c r="G455" s="52" t="s">
        <v>1122</v>
      </c>
      <c r="H455" s="11">
        <v>2</v>
      </c>
      <c r="I455" s="11" t="s">
        <v>1034</v>
      </c>
      <c r="J455" s="9">
        <v>10</v>
      </c>
      <c r="K455" s="11" t="s">
        <v>1110</v>
      </c>
      <c r="L455" s="11"/>
      <c r="M455" s="15"/>
      <c r="N455" s="11" t="s">
        <v>888</v>
      </c>
      <c r="O455" s="87">
        <v>44599</v>
      </c>
      <c r="P455" s="87">
        <v>44600</v>
      </c>
      <c r="Q455" s="66"/>
      <c r="R455" s="66">
        <v>44600</v>
      </c>
      <c r="S455" s="13">
        <v>159532.5</v>
      </c>
      <c r="T455" s="68">
        <v>44602</v>
      </c>
      <c r="U455" s="27">
        <f t="shared" si="12"/>
        <v>3</v>
      </c>
    </row>
    <row r="456" spans="1:21" ht="15.75" customHeight="1" x14ac:dyDescent="0.25">
      <c r="A456" s="51" t="s">
        <v>628</v>
      </c>
      <c r="B456" s="66">
        <v>44599</v>
      </c>
      <c r="C456" s="21" t="s">
        <v>1426</v>
      </c>
      <c r="D456" s="66">
        <v>44599</v>
      </c>
      <c r="E456" s="11" t="s">
        <v>1097</v>
      </c>
      <c r="F456" s="11" t="s">
        <v>1105</v>
      </c>
      <c r="G456" s="52" t="s">
        <v>1122</v>
      </c>
      <c r="H456" s="10">
        <v>89</v>
      </c>
      <c r="I456" s="11" t="s">
        <v>447</v>
      </c>
      <c r="J456" s="9">
        <v>10</v>
      </c>
      <c r="K456" s="11" t="s">
        <v>1110</v>
      </c>
      <c r="L456" s="11"/>
      <c r="M456" s="15"/>
      <c r="N456" s="11" t="s">
        <v>888</v>
      </c>
      <c r="O456" s="87">
        <v>44599</v>
      </c>
      <c r="P456" s="87">
        <v>44600</v>
      </c>
      <c r="Q456" s="66"/>
      <c r="R456" s="66">
        <v>44600</v>
      </c>
      <c r="S456" s="13">
        <v>1542.56</v>
      </c>
      <c r="T456" s="68">
        <v>44602</v>
      </c>
      <c r="U456" s="27">
        <f t="shared" si="12"/>
        <v>3</v>
      </c>
    </row>
    <row r="457" spans="1:21" ht="15.75" customHeight="1" x14ac:dyDescent="0.25">
      <c r="A457" s="50" t="s">
        <v>629</v>
      </c>
      <c r="B457" s="79">
        <v>44599</v>
      </c>
      <c r="C457" s="22" t="s">
        <v>9</v>
      </c>
      <c r="D457" s="79">
        <v>44599</v>
      </c>
      <c r="E457" s="11" t="s">
        <v>1097</v>
      </c>
      <c r="F457" s="11" t="s">
        <v>1105</v>
      </c>
      <c r="G457" s="52" t="s">
        <v>1122</v>
      </c>
      <c r="H457" s="10">
        <v>89</v>
      </c>
      <c r="I457" s="10" t="s">
        <v>884</v>
      </c>
      <c r="J457" s="9">
        <v>10</v>
      </c>
      <c r="K457" s="8" t="s">
        <v>1110</v>
      </c>
      <c r="L457" s="10"/>
      <c r="M457" s="24"/>
      <c r="N457" s="11" t="s">
        <v>888</v>
      </c>
      <c r="O457" s="88">
        <v>44599</v>
      </c>
      <c r="P457" s="88">
        <v>44600</v>
      </c>
      <c r="Q457" s="79">
        <v>44602</v>
      </c>
      <c r="R457" s="79">
        <v>44602</v>
      </c>
      <c r="S457" s="9">
        <v>574270.23</v>
      </c>
      <c r="T457" s="32"/>
      <c r="U457" s="27">
        <f t="shared" si="12"/>
        <v>0</v>
      </c>
    </row>
    <row r="458" spans="1:21" ht="15.75" customHeight="1" x14ac:dyDescent="0.25">
      <c r="A458" s="51" t="s">
        <v>630</v>
      </c>
      <c r="B458" s="66">
        <v>44599</v>
      </c>
      <c r="C458" s="21">
        <v>9599641</v>
      </c>
      <c r="D458" s="66">
        <v>44599</v>
      </c>
      <c r="E458" s="10" t="s">
        <v>1100</v>
      </c>
      <c r="F458" s="11" t="s">
        <v>1104</v>
      </c>
      <c r="G458" s="98" t="s">
        <v>1125</v>
      </c>
      <c r="H458" s="17">
        <v>2</v>
      </c>
      <c r="I458" s="11" t="s">
        <v>998</v>
      </c>
      <c r="J458" s="9">
        <v>10</v>
      </c>
      <c r="K458" s="17" t="s">
        <v>1120</v>
      </c>
      <c r="L458" s="11"/>
      <c r="M458" s="15"/>
      <c r="N458" s="11" t="s">
        <v>205</v>
      </c>
      <c r="O458" s="87">
        <v>44600</v>
      </c>
      <c r="P458" s="87">
        <v>44601</v>
      </c>
      <c r="Q458" s="66">
        <v>44628</v>
      </c>
      <c r="R458" s="66">
        <v>44628</v>
      </c>
      <c r="S458" s="13">
        <v>654</v>
      </c>
      <c r="T458" s="68">
        <v>44630</v>
      </c>
      <c r="U458" s="27">
        <f t="shared" si="12"/>
        <v>30</v>
      </c>
    </row>
    <row r="459" spans="1:21" ht="15.75" customHeight="1" x14ac:dyDescent="0.25">
      <c r="A459" s="51" t="s">
        <v>283</v>
      </c>
      <c r="B459" s="66">
        <v>44564</v>
      </c>
      <c r="C459" s="21">
        <v>91551375</v>
      </c>
      <c r="D459" s="66">
        <v>44564</v>
      </c>
      <c r="E459" s="8" t="s">
        <v>1101</v>
      </c>
      <c r="F459" s="11" t="s">
        <v>1104</v>
      </c>
      <c r="G459" s="98" t="s">
        <v>1125</v>
      </c>
      <c r="H459" s="11">
        <v>1</v>
      </c>
      <c r="I459" s="11" t="s">
        <v>9</v>
      </c>
      <c r="J459" s="9">
        <v>10</v>
      </c>
      <c r="K459" s="11" t="s">
        <v>1113</v>
      </c>
      <c r="L459" s="11"/>
      <c r="M459" s="15"/>
      <c r="N459" s="11" t="s">
        <v>886</v>
      </c>
      <c r="O459" s="89">
        <v>44567</v>
      </c>
      <c r="P459" s="89">
        <v>44578</v>
      </c>
      <c r="Q459" s="11"/>
      <c r="R459" s="66">
        <v>44578</v>
      </c>
      <c r="S459" s="13">
        <v>2688</v>
      </c>
      <c r="T459" s="68">
        <v>44582</v>
      </c>
      <c r="U459" s="27">
        <f t="shared" si="12"/>
        <v>15</v>
      </c>
    </row>
    <row r="460" spans="1:21" ht="15.75" customHeight="1" x14ac:dyDescent="0.25">
      <c r="A460" s="51" t="s">
        <v>462</v>
      </c>
      <c r="B460" s="66">
        <v>44568</v>
      </c>
      <c r="C460" s="21" t="s">
        <v>1427</v>
      </c>
      <c r="D460" s="66">
        <v>44568</v>
      </c>
      <c r="E460" s="10" t="s">
        <v>1100</v>
      </c>
      <c r="F460" s="11" t="s">
        <v>1104</v>
      </c>
      <c r="G460" s="98" t="s">
        <v>1125</v>
      </c>
      <c r="H460" s="11">
        <v>1</v>
      </c>
      <c r="I460" s="11" t="s">
        <v>9</v>
      </c>
      <c r="J460" s="9">
        <v>10</v>
      </c>
      <c r="K460" s="11" t="s">
        <v>1116</v>
      </c>
      <c r="L460" s="11"/>
      <c r="M460" s="15"/>
      <c r="N460" s="3" t="s">
        <v>1132</v>
      </c>
      <c r="O460" s="87">
        <v>44571</v>
      </c>
      <c r="P460" s="87">
        <v>44574</v>
      </c>
      <c r="Q460" s="66">
        <v>44574</v>
      </c>
      <c r="R460" s="66">
        <v>44574</v>
      </c>
      <c r="S460" s="13">
        <v>3572.08</v>
      </c>
      <c r="T460" s="68">
        <v>44580</v>
      </c>
      <c r="U460" s="27">
        <f t="shared" si="12"/>
        <v>9</v>
      </c>
    </row>
    <row r="461" spans="1:21" ht="15.75" customHeight="1" x14ac:dyDescent="0.25">
      <c r="A461" s="50" t="s">
        <v>631</v>
      </c>
      <c r="B461" s="79">
        <v>44599</v>
      </c>
      <c r="C461" s="22">
        <v>96</v>
      </c>
      <c r="D461" s="79">
        <v>44599</v>
      </c>
      <c r="E461" s="11" t="s">
        <v>1098</v>
      </c>
      <c r="F461" s="11" t="s">
        <v>1104</v>
      </c>
      <c r="G461" s="98" t="s">
        <v>1125</v>
      </c>
      <c r="H461" s="10">
        <v>89</v>
      </c>
      <c r="I461" s="41" t="s">
        <v>429</v>
      </c>
      <c r="J461" s="9">
        <v>10</v>
      </c>
      <c r="K461" s="8" t="s">
        <v>1115</v>
      </c>
      <c r="L461" s="10"/>
      <c r="M461" s="24"/>
      <c r="N461" s="11" t="s">
        <v>1043</v>
      </c>
      <c r="O461" s="88">
        <v>44606</v>
      </c>
      <c r="P461" s="88">
        <v>44606</v>
      </c>
      <c r="Q461" s="79"/>
      <c r="R461" s="79">
        <v>44616</v>
      </c>
      <c r="S461" s="9">
        <v>136137.99</v>
      </c>
      <c r="T461" s="32">
        <v>44617</v>
      </c>
      <c r="U461" s="27">
        <f t="shared" si="12"/>
        <v>11</v>
      </c>
    </row>
    <row r="462" spans="1:21" ht="15.75" customHeight="1" x14ac:dyDescent="0.25">
      <c r="A462" s="51" t="s">
        <v>632</v>
      </c>
      <c r="B462" s="66">
        <v>44599</v>
      </c>
      <c r="C462" s="21" t="s">
        <v>1428</v>
      </c>
      <c r="D462" s="66">
        <v>44599</v>
      </c>
      <c r="E462" s="11" t="s">
        <v>1098</v>
      </c>
      <c r="F462" s="11" t="s">
        <v>1105</v>
      </c>
      <c r="G462" s="52" t="s">
        <v>1122</v>
      </c>
      <c r="H462" s="17">
        <v>25</v>
      </c>
      <c r="I462" s="11" t="s">
        <v>42</v>
      </c>
      <c r="J462" s="9">
        <v>10</v>
      </c>
      <c r="K462" s="11" t="s">
        <v>1110</v>
      </c>
      <c r="L462" s="11"/>
      <c r="M462" s="15"/>
      <c r="N462" s="11" t="s">
        <v>888</v>
      </c>
      <c r="O462" s="87">
        <v>44599</v>
      </c>
      <c r="P462" s="87">
        <v>44601</v>
      </c>
      <c r="Q462" s="66"/>
      <c r="R462" s="66">
        <v>44606</v>
      </c>
      <c r="S462" s="13">
        <v>18900</v>
      </c>
      <c r="T462" s="68">
        <v>44607</v>
      </c>
      <c r="U462" s="27">
        <f t="shared" si="12"/>
        <v>8</v>
      </c>
    </row>
    <row r="463" spans="1:21" ht="15.6" customHeight="1" x14ac:dyDescent="0.25">
      <c r="A463" s="51" t="s">
        <v>633</v>
      </c>
      <c r="B463" s="66">
        <v>44599</v>
      </c>
      <c r="C463" s="21" t="s">
        <v>1429</v>
      </c>
      <c r="D463" s="66">
        <v>44599</v>
      </c>
      <c r="E463" s="10" t="s">
        <v>1100</v>
      </c>
      <c r="F463" s="3" t="s">
        <v>1103</v>
      </c>
      <c r="G463" s="52" t="s">
        <v>1123</v>
      </c>
      <c r="H463" s="11">
        <v>1</v>
      </c>
      <c r="I463" s="11" t="s">
        <v>9</v>
      </c>
      <c r="J463" s="9">
        <v>10</v>
      </c>
      <c r="K463" s="11" t="s">
        <v>1113</v>
      </c>
      <c r="L463" s="11"/>
      <c r="M463" s="15"/>
      <c r="N463" s="11" t="s">
        <v>891</v>
      </c>
      <c r="O463" s="87">
        <v>44614</v>
      </c>
      <c r="P463" s="87">
        <v>44614</v>
      </c>
      <c r="Q463" s="66">
        <v>44631</v>
      </c>
      <c r="R463" s="66">
        <v>44631</v>
      </c>
      <c r="S463" s="13">
        <v>3072</v>
      </c>
      <c r="T463" s="65">
        <v>44634</v>
      </c>
      <c r="U463" s="27">
        <f t="shared" si="12"/>
        <v>20</v>
      </c>
    </row>
    <row r="464" spans="1:21" ht="15.75" customHeight="1" x14ac:dyDescent="0.25">
      <c r="A464" s="51" t="s">
        <v>634</v>
      </c>
      <c r="B464" s="66">
        <v>44599</v>
      </c>
      <c r="C464" s="21" t="s">
        <v>1430</v>
      </c>
      <c r="D464" s="66">
        <v>44599</v>
      </c>
      <c r="E464" s="10" t="s">
        <v>1100</v>
      </c>
      <c r="F464" s="11" t="s">
        <v>1105</v>
      </c>
      <c r="G464" s="52" t="s">
        <v>1122</v>
      </c>
      <c r="H464" s="11">
        <v>1</v>
      </c>
      <c r="I464" s="11" t="s">
        <v>9</v>
      </c>
      <c r="J464" s="9">
        <v>10</v>
      </c>
      <c r="K464" s="11" t="s">
        <v>1110</v>
      </c>
      <c r="L464" s="11"/>
      <c r="M464" s="15"/>
      <c r="N464" s="11" t="s">
        <v>888</v>
      </c>
      <c r="O464" s="87">
        <v>44601</v>
      </c>
      <c r="P464" s="87">
        <v>44607</v>
      </c>
      <c r="Q464" s="66"/>
      <c r="R464" s="66">
        <v>44607</v>
      </c>
      <c r="S464" s="13">
        <v>451.2</v>
      </c>
      <c r="T464" s="68">
        <v>44615</v>
      </c>
      <c r="U464" s="27">
        <f t="shared" si="12"/>
        <v>14</v>
      </c>
    </row>
    <row r="465" spans="1:21" ht="15.75" customHeight="1" x14ac:dyDescent="0.25">
      <c r="A465" s="51" t="s">
        <v>635</v>
      </c>
      <c r="B465" s="66">
        <v>44599</v>
      </c>
      <c r="C465" s="21" t="s">
        <v>1431</v>
      </c>
      <c r="D465" s="66">
        <v>44599</v>
      </c>
      <c r="E465" s="10" t="s">
        <v>1100</v>
      </c>
      <c r="F465" s="11" t="s">
        <v>1106</v>
      </c>
      <c r="G465" s="52" t="s">
        <v>1124</v>
      </c>
      <c r="H465" s="11">
        <v>1</v>
      </c>
      <c r="I465" s="11" t="s">
        <v>9</v>
      </c>
      <c r="J465" s="9">
        <v>10</v>
      </c>
      <c r="K465" s="11" t="s">
        <v>1119</v>
      </c>
      <c r="L465" s="11"/>
      <c r="M465" s="15"/>
      <c r="N465" s="3" t="s">
        <v>1054</v>
      </c>
      <c r="O465" s="87">
        <v>44607</v>
      </c>
      <c r="P465" s="87">
        <v>44609</v>
      </c>
      <c r="Q465" s="66">
        <v>44613</v>
      </c>
      <c r="R465" s="66">
        <v>44614</v>
      </c>
      <c r="S465" s="13">
        <v>171.14</v>
      </c>
      <c r="T465" s="68">
        <v>44616</v>
      </c>
      <c r="U465" s="27">
        <f t="shared" si="12"/>
        <v>9</v>
      </c>
    </row>
    <row r="466" spans="1:21" ht="15.75" customHeight="1" x14ac:dyDescent="0.25">
      <c r="A466" s="51" t="s">
        <v>636</v>
      </c>
      <c r="B466" s="66">
        <v>44599</v>
      </c>
      <c r="C466" s="21" t="s">
        <v>1432</v>
      </c>
      <c r="D466" s="66">
        <v>44599</v>
      </c>
      <c r="E466" s="10" t="s">
        <v>1100</v>
      </c>
      <c r="F466" s="11" t="s">
        <v>1105</v>
      </c>
      <c r="G466" s="52" t="s">
        <v>1122</v>
      </c>
      <c r="H466" s="10">
        <v>89</v>
      </c>
      <c r="I466" s="11" t="s">
        <v>1055</v>
      </c>
      <c r="J466" s="9">
        <v>10</v>
      </c>
      <c r="K466" s="11" t="s">
        <v>1110</v>
      </c>
      <c r="L466" s="11"/>
      <c r="M466" s="15"/>
      <c r="N466" s="11" t="s">
        <v>888</v>
      </c>
      <c r="O466" s="87">
        <v>44606</v>
      </c>
      <c r="P466" s="87">
        <v>44606</v>
      </c>
      <c r="Q466" s="66">
        <v>44613</v>
      </c>
      <c r="R466" s="66">
        <v>44665</v>
      </c>
      <c r="S466" s="13">
        <v>717748.94</v>
      </c>
      <c r="T466" s="68">
        <v>44665</v>
      </c>
      <c r="U466" s="27">
        <f t="shared" si="12"/>
        <v>59</v>
      </c>
    </row>
    <row r="467" spans="1:21" ht="15.75" customHeight="1" x14ac:dyDescent="0.25">
      <c r="A467" s="51" t="s">
        <v>637</v>
      </c>
      <c r="B467" s="66">
        <v>44599</v>
      </c>
      <c r="C467" s="21">
        <v>9995</v>
      </c>
      <c r="D467" s="66">
        <v>44599</v>
      </c>
      <c r="E467" s="11" t="s">
        <v>1094</v>
      </c>
      <c r="F467" s="3" t="s">
        <v>1103</v>
      </c>
      <c r="G467" s="52" t="s">
        <v>1123</v>
      </c>
      <c r="H467" s="11">
        <v>1</v>
      </c>
      <c r="I467" s="11" t="s">
        <v>9</v>
      </c>
      <c r="J467" s="9">
        <v>10</v>
      </c>
      <c r="K467" s="11" t="s">
        <v>1113</v>
      </c>
      <c r="L467" s="11"/>
      <c r="M467" s="15"/>
      <c r="N467" s="3" t="s">
        <v>997</v>
      </c>
      <c r="O467" s="87">
        <v>44599</v>
      </c>
      <c r="P467" s="87"/>
      <c r="Q467" s="66"/>
      <c r="R467" s="66">
        <v>44609</v>
      </c>
      <c r="S467" s="13">
        <v>2460</v>
      </c>
      <c r="T467" s="68">
        <v>44614</v>
      </c>
      <c r="U467" s="27">
        <f t="shared" si="12"/>
        <v>15</v>
      </c>
    </row>
    <row r="468" spans="1:21" ht="15.75" customHeight="1" x14ac:dyDescent="0.25">
      <c r="A468" s="51" t="s">
        <v>463</v>
      </c>
      <c r="B468" s="66">
        <v>44568</v>
      </c>
      <c r="C468" s="21">
        <v>559</v>
      </c>
      <c r="D468" s="66">
        <v>44568</v>
      </c>
      <c r="E468" s="10" t="s">
        <v>1100</v>
      </c>
      <c r="F468" s="11" t="s">
        <v>1105</v>
      </c>
      <c r="G468" s="52" t="s">
        <v>1122</v>
      </c>
      <c r="H468" s="11">
        <v>1</v>
      </c>
      <c r="I468" s="11" t="s">
        <v>9</v>
      </c>
      <c r="J468" s="9">
        <v>10</v>
      </c>
      <c r="K468" s="11" t="s">
        <v>1110</v>
      </c>
      <c r="L468" s="11"/>
      <c r="M468" s="15"/>
      <c r="N468" s="11" t="s">
        <v>888</v>
      </c>
      <c r="O468" s="89">
        <v>44567</v>
      </c>
      <c r="P468" s="89">
        <v>44578</v>
      </c>
      <c r="Q468" s="66">
        <v>44578</v>
      </c>
      <c r="R468" s="66">
        <v>44578</v>
      </c>
      <c r="S468" s="13">
        <v>25488</v>
      </c>
      <c r="T468" s="68">
        <v>44582</v>
      </c>
      <c r="U468" s="27">
        <f t="shared" si="12"/>
        <v>15</v>
      </c>
    </row>
    <row r="469" spans="1:21" ht="15.75" customHeight="1" x14ac:dyDescent="0.25">
      <c r="A469" s="50" t="s">
        <v>638</v>
      </c>
      <c r="B469" s="79">
        <v>44599</v>
      </c>
      <c r="C469" s="22">
        <v>8751553699</v>
      </c>
      <c r="D469" s="79">
        <v>44599</v>
      </c>
      <c r="E469" s="11" t="s">
        <v>1098</v>
      </c>
      <c r="F469" s="11" t="s">
        <v>1105</v>
      </c>
      <c r="G469" s="52" t="s">
        <v>1122</v>
      </c>
      <c r="H469" s="11">
        <v>1</v>
      </c>
      <c r="I469" s="8" t="s">
        <v>9</v>
      </c>
      <c r="J469" s="9">
        <v>10</v>
      </c>
      <c r="K469" s="10" t="s">
        <v>1115</v>
      </c>
      <c r="L469" s="10"/>
      <c r="M469" s="24"/>
      <c r="N469" s="10"/>
      <c r="O469" s="88"/>
      <c r="P469" s="88"/>
      <c r="Q469" s="79"/>
      <c r="R469" s="79"/>
      <c r="S469" s="9"/>
      <c r="T469" s="32"/>
      <c r="U469" s="27">
        <f t="shared" si="12"/>
        <v>0</v>
      </c>
    </row>
    <row r="470" spans="1:21" ht="15.75" customHeight="1" x14ac:dyDescent="0.25">
      <c r="A470" s="51" t="s">
        <v>639</v>
      </c>
      <c r="B470" s="66">
        <v>44599</v>
      </c>
      <c r="C470" s="21" t="s">
        <v>1433</v>
      </c>
      <c r="D470" s="66">
        <v>44599</v>
      </c>
      <c r="E470" s="3" t="s">
        <v>1096</v>
      </c>
      <c r="F470" s="3" t="s">
        <v>1103</v>
      </c>
      <c r="G470" s="52" t="s">
        <v>1123</v>
      </c>
      <c r="H470" s="11">
        <v>1</v>
      </c>
      <c r="I470" s="11" t="s">
        <v>9</v>
      </c>
      <c r="J470" s="9">
        <v>10</v>
      </c>
      <c r="K470" s="11" t="s">
        <v>1115</v>
      </c>
      <c r="L470" s="11"/>
      <c r="M470" s="15"/>
      <c r="N470" s="11" t="s">
        <v>1043</v>
      </c>
      <c r="O470" s="87">
        <v>44602</v>
      </c>
      <c r="P470" s="87">
        <v>44617</v>
      </c>
      <c r="Q470" s="66">
        <v>44621</v>
      </c>
      <c r="R470" s="66">
        <v>44616</v>
      </c>
      <c r="S470" s="13">
        <v>19740</v>
      </c>
      <c r="T470" s="68">
        <v>44622</v>
      </c>
      <c r="U470" s="27">
        <f t="shared" si="12"/>
        <v>20</v>
      </c>
    </row>
    <row r="471" spans="1:21" ht="15.75" customHeight="1" x14ac:dyDescent="0.25">
      <c r="A471" s="51" t="s">
        <v>640</v>
      </c>
      <c r="B471" s="66">
        <v>44600</v>
      </c>
      <c r="C471" s="21" t="s">
        <v>9</v>
      </c>
      <c r="D471" s="66">
        <v>44600</v>
      </c>
      <c r="E471" s="11" t="s">
        <v>1098</v>
      </c>
      <c r="F471" s="3" t="s">
        <v>1103</v>
      </c>
      <c r="G471" s="52" t="s">
        <v>1123</v>
      </c>
      <c r="H471" s="10">
        <v>89</v>
      </c>
      <c r="I471" s="11" t="s">
        <v>1011</v>
      </c>
      <c r="J471" s="9">
        <v>10</v>
      </c>
      <c r="K471" s="11" t="s">
        <v>1113</v>
      </c>
      <c r="L471" s="11"/>
      <c r="M471" s="15"/>
      <c r="N471" s="3" t="s">
        <v>997</v>
      </c>
      <c r="O471" s="87">
        <v>44600</v>
      </c>
      <c r="P471" s="87">
        <v>44606</v>
      </c>
      <c r="Q471" s="66">
        <v>44581</v>
      </c>
      <c r="R471" s="66">
        <v>44609</v>
      </c>
      <c r="S471" s="13">
        <v>64734.55</v>
      </c>
      <c r="T471" s="68">
        <v>44614</v>
      </c>
      <c r="U471" s="27">
        <f t="shared" si="12"/>
        <v>14</v>
      </c>
    </row>
    <row r="472" spans="1:21" ht="15.75" customHeight="1" x14ac:dyDescent="0.25">
      <c r="A472" s="51" t="s">
        <v>641</v>
      </c>
      <c r="B472" s="66">
        <v>44600</v>
      </c>
      <c r="C472" s="21">
        <v>13949</v>
      </c>
      <c r="D472" s="66">
        <v>44600</v>
      </c>
      <c r="E472" s="10" t="s">
        <v>1100</v>
      </c>
      <c r="F472" s="11" t="s">
        <v>1105</v>
      </c>
      <c r="G472" s="52" t="s">
        <v>1122</v>
      </c>
      <c r="H472" s="11">
        <v>28</v>
      </c>
      <c r="I472" s="11" t="s">
        <v>15</v>
      </c>
      <c r="J472" s="9">
        <v>10</v>
      </c>
      <c r="K472" s="11" t="s">
        <v>1110</v>
      </c>
      <c r="L472" s="11"/>
      <c r="M472" s="15"/>
      <c r="N472" s="11" t="s">
        <v>888</v>
      </c>
      <c r="O472" s="87">
        <v>44600</v>
      </c>
      <c r="P472" s="87">
        <v>44601</v>
      </c>
      <c r="Q472" s="66"/>
      <c r="R472" s="66">
        <v>44606</v>
      </c>
      <c r="S472" s="13">
        <v>39600</v>
      </c>
      <c r="T472" s="68">
        <v>44607</v>
      </c>
      <c r="U472" s="27">
        <f t="shared" si="12"/>
        <v>7</v>
      </c>
    </row>
    <row r="473" spans="1:21" ht="15.75" customHeight="1" x14ac:dyDescent="0.25">
      <c r="A473" s="50" t="s">
        <v>642</v>
      </c>
      <c r="B473" s="79">
        <v>44600</v>
      </c>
      <c r="C473" s="22" t="s">
        <v>1136</v>
      </c>
      <c r="D473" s="79">
        <v>44600</v>
      </c>
      <c r="E473" s="11" t="s">
        <v>1099</v>
      </c>
      <c r="F473" s="11" t="s">
        <v>1105</v>
      </c>
      <c r="G473" s="52" t="s">
        <v>1122</v>
      </c>
      <c r="H473" s="11">
        <v>1</v>
      </c>
      <c r="I473" s="10" t="s">
        <v>9</v>
      </c>
      <c r="J473" s="9">
        <v>10</v>
      </c>
      <c r="K473" s="10" t="s">
        <v>1119</v>
      </c>
      <c r="L473" s="10"/>
      <c r="M473" s="24"/>
      <c r="N473" s="3" t="s">
        <v>1054</v>
      </c>
      <c r="O473" s="92">
        <v>44664</v>
      </c>
      <c r="P473" s="92">
        <v>44666</v>
      </c>
      <c r="Q473" s="79"/>
      <c r="R473" s="96">
        <v>44673</v>
      </c>
      <c r="S473" s="9">
        <v>5510.1</v>
      </c>
      <c r="T473" s="97">
        <v>44676</v>
      </c>
      <c r="U473" s="27">
        <f t="shared" si="12"/>
        <v>12</v>
      </c>
    </row>
    <row r="474" spans="1:21" ht="15.75" customHeight="1" x14ac:dyDescent="0.25">
      <c r="A474" s="51" t="s">
        <v>643</v>
      </c>
      <c r="B474" s="66">
        <v>44600</v>
      </c>
      <c r="C474" s="21" t="s">
        <v>1434</v>
      </c>
      <c r="D474" s="66">
        <v>44600</v>
      </c>
      <c r="E474" s="11" t="s">
        <v>1099</v>
      </c>
      <c r="F474" s="11" t="s">
        <v>1104</v>
      </c>
      <c r="G474" s="98" t="s">
        <v>1125</v>
      </c>
      <c r="H474" s="11">
        <v>1</v>
      </c>
      <c r="I474" s="11" t="s">
        <v>9</v>
      </c>
      <c r="J474" s="9">
        <v>10</v>
      </c>
      <c r="K474" s="11" t="s">
        <v>1115</v>
      </c>
      <c r="L474" s="11"/>
      <c r="M474" s="15"/>
      <c r="N474" s="11" t="s">
        <v>1043</v>
      </c>
      <c r="O474" s="87">
        <v>44601</v>
      </c>
      <c r="P474" s="87">
        <v>44607</v>
      </c>
      <c r="Q474" s="66">
        <v>44608</v>
      </c>
      <c r="R474" s="66">
        <v>44607</v>
      </c>
      <c r="S474" s="13">
        <v>2349.73</v>
      </c>
      <c r="T474" s="68">
        <v>44609</v>
      </c>
      <c r="U474" s="27">
        <f t="shared" si="12"/>
        <v>8</v>
      </c>
    </row>
    <row r="475" spans="1:21" ht="15.75" customHeight="1" x14ac:dyDescent="0.25">
      <c r="A475" s="51" t="s">
        <v>464</v>
      </c>
      <c r="B475" s="66">
        <v>44568</v>
      </c>
      <c r="C475" s="21" t="s">
        <v>1435</v>
      </c>
      <c r="D475" s="66">
        <v>44568</v>
      </c>
      <c r="E475" s="11" t="s">
        <v>1097</v>
      </c>
      <c r="F475" s="3" t="s">
        <v>1103</v>
      </c>
      <c r="G475" s="52" t="s">
        <v>1123</v>
      </c>
      <c r="H475" s="11">
        <v>1</v>
      </c>
      <c r="I475" s="11" t="s">
        <v>9</v>
      </c>
      <c r="J475" s="9">
        <v>10</v>
      </c>
      <c r="K475" s="11" t="s">
        <v>1113</v>
      </c>
      <c r="L475" s="11"/>
      <c r="M475" s="15"/>
      <c r="N475" s="3" t="s">
        <v>997</v>
      </c>
      <c r="O475" s="87">
        <v>44571</v>
      </c>
      <c r="P475" s="87"/>
      <c r="Q475" s="66">
        <v>44609</v>
      </c>
      <c r="R475" s="66">
        <v>44609</v>
      </c>
      <c r="S475" s="13">
        <v>3780</v>
      </c>
      <c r="T475" s="68">
        <v>44614</v>
      </c>
      <c r="U475" s="27">
        <f t="shared" si="12"/>
        <v>43</v>
      </c>
    </row>
    <row r="476" spans="1:21" ht="15.75" customHeight="1" x14ac:dyDescent="0.25">
      <c r="A476" s="51" t="s">
        <v>644</v>
      </c>
      <c r="B476" s="66">
        <v>44600</v>
      </c>
      <c r="C476" s="21">
        <v>1599555169</v>
      </c>
      <c r="D476" s="66">
        <v>44600</v>
      </c>
      <c r="E476" s="11" t="s">
        <v>1094</v>
      </c>
      <c r="F476" s="11" t="s">
        <v>1105</v>
      </c>
      <c r="G476" s="52" t="s">
        <v>1122</v>
      </c>
      <c r="H476" s="11">
        <v>1</v>
      </c>
      <c r="I476" s="17" t="s">
        <v>9</v>
      </c>
      <c r="J476" s="9">
        <v>10</v>
      </c>
      <c r="K476" s="11" t="s">
        <v>1119</v>
      </c>
      <c r="L476" s="11"/>
      <c r="M476" s="15"/>
      <c r="N476" s="3" t="s">
        <v>1054</v>
      </c>
      <c r="O476" s="89">
        <v>44607</v>
      </c>
      <c r="P476" s="89">
        <v>44617</v>
      </c>
      <c r="Q476" s="30">
        <v>44643</v>
      </c>
      <c r="R476" s="66">
        <v>44645</v>
      </c>
      <c r="S476" s="13">
        <v>2250</v>
      </c>
      <c r="T476" s="68">
        <v>44648</v>
      </c>
      <c r="U476" s="27">
        <f t="shared" si="12"/>
        <v>41</v>
      </c>
    </row>
    <row r="477" spans="1:21" ht="15.75" customHeight="1" x14ac:dyDescent="0.25">
      <c r="A477" s="51" t="s">
        <v>645</v>
      </c>
      <c r="B477" s="66">
        <v>44600</v>
      </c>
      <c r="C477" s="21">
        <v>1599555161</v>
      </c>
      <c r="D477" s="66">
        <v>44600</v>
      </c>
      <c r="E477" s="11" t="s">
        <v>1094</v>
      </c>
      <c r="F477" s="3" t="s">
        <v>1103</v>
      </c>
      <c r="G477" s="52" t="s">
        <v>1123</v>
      </c>
      <c r="H477" s="11">
        <v>1</v>
      </c>
      <c r="I477" s="11" t="s">
        <v>9</v>
      </c>
      <c r="J477" s="9">
        <v>10</v>
      </c>
      <c r="K477" s="11" t="s">
        <v>1113</v>
      </c>
      <c r="L477" s="11"/>
      <c r="M477" s="15"/>
      <c r="N477" s="11" t="s">
        <v>886</v>
      </c>
      <c r="O477" s="87">
        <v>44603</v>
      </c>
      <c r="P477" s="87">
        <v>44607</v>
      </c>
      <c r="Q477" s="66"/>
      <c r="R477" s="66">
        <v>44607</v>
      </c>
      <c r="S477" s="13">
        <v>1842</v>
      </c>
      <c r="T477" s="65">
        <v>44614</v>
      </c>
      <c r="U477" s="27">
        <f t="shared" si="12"/>
        <v>11</v>
      </c>
    </row>
    <row r="478" spans="1:21" ht="15.75" customHeight="1" x14ac:dyDescent="0.25">
      <c r="A478" s="50" t="s">
        <v>646</v>
      </c>
      <c r="B478" s="79">
        <v>44600</v>
      </c>
      <c r="C478" s="22" t="s">
        <v>1173</v>
      </c>
      <c r="D478" s="79">
        <v>44600</v>
      </c>
      <c r="E478" s="10" t="s">
        <v>1100</v>
      </c>
      <c r="F478" s="11" t="s">
        <v>1104</v>
      </c>
      <c r="G478" s="98" t="s">
        <v>1125</v>
      </c>
      <c r="H478" s="11">
        <v>1</v>
      </c>
      <c r="I478" s="8" t="s">
        <v>9</v>
      </c>
      <c r="J478" s="9">
        <v>10</v>
      </c>
      <c r="K478" s="10" t="s">
        <v>1115</v>
      </c>
      <c r="L478" s="10"/>
      <c r="M478" s="24"/>
      <c r="N478" s="11" t="s">
        <v>1043</v>
      </c>
      <c r="O478" s="88">
        <v>44613</v>
      </c>
      <c r="P478" s="88">
        <v>44617</v>
      </c>
      <c r="Q478" s="79">
        <v>44621</v>
      </c>
      <c r="R478" s="79">
        <v>44616</v>
      </c>
      <c r="S478" s="9">
        <v>2387.15</v>
      </c>
      <c r="T478" s="32">
        <v>44622</v>
      </c>
      <c r="U478" s="27">
        <f t="shared" si="12"/>
        <v>9</v>
      </c>
    </row>
    <row r="479" spans="1:21" ht="15.75" customHeight="1" x14ac:dyDescent="0.25">
      <c r="A479" s="51" t="s">
        <v>647</v>
      </c>
      <c r="B479" s="66">
        <v>44600</v>
      </c>
      <c r="C479" s="21" t="s">
        <v>1436</v>
      </c>
      <c r="D479" s="66">
        <v>44600</v>
      </c>
      <c r="E479" s="10" t="s">
        <v>1100</v>
      </c>
      <c r="F479" s="3" t="s">
        <v>1103</v>
      </c>
      <c r="G479" s="52" t="s">
        <v>1123</v>
      </c>
      <c r="H479" s="11">
        <v>1</v>
      </c>
      <c r="I479" s="11" t="s">
        <v>9</v>
      </c>
      <c r="J479" s="9">
        <v>10</v>
      </c>
      <c r="K479" s="11" t="s">
        <v>1113</v>
      </c>
      <c r="L479" s="11"/>
      <c r="M479" s="15"/>
      <c r="N479" s="3" t="s">
        <v>997</v>
      </c>
      <c r="O479" s="87">
        <v>44606</v>
      </c>
      <c r="P479" s="87">
        <v>44615</v>
      </c>
      <c r="Q479" s="66">
        <v>44621</v>
      </c>
      <c r="R479" s="66">
        <v>44624</v>
      </c>
      <c r="S479" s="13">
        <v>1789.29</v>
      </c>
      <c r="T479" s="68">
        <v>44628</v>
      </c>
      <c r="U479" s="27">
        <f t="shared" si="12"/>
        <v>22</v>
      </c>
    </row>
    <row r="480" spans="1:21" ht="15.75" customHeight="1" x14ac:dyDescent="0.25">
      <c r="A480" s="50" t="s">
        <v>648</v>
      </c>
      <c r="B480" s="79">
        <v>44600</v>
      </c>
      <c r="C480" s="22" t="s">
        <v>1437</v>
      </c>
      <c r="D480" s="79">
        <v>44600</v>
      </c>
      <c r="E480" s="10" t="s">
        <v>1100</v>
      </c>
      <c r="F480" s="11" t="s">
        <v>1104</v>
      </c>
      <c r="G480" s="98" t="s">
        <v>1125</v>
      </c>
      <c r="H480" s="11">
        <v>1</v>
      </c>
      <c r="I480" s="8" t="s">
        <v>9</v>
      </c>
      <c r="J480" s="9">
        <v>10</v>
      </c>
      <c r="K480" s="10" t="s">
        <v>1115</v>
      </c>
      <c r="L480" s="10"/>
      <c r="M480" s="24"/>
      <c r="N480" s="11" t="s">
        <v>1043</v>
      </c>
      <c r="O480" s="88">
        <v>44613</v>
      </c>
      <c r="P480" s="88">
        <v>44617</v>
      </c>
      <c r="Q480" s="79">
        <v>44621</v>
      </c>
      <c r="R480" s="79">
        <v>44616</v>
      </c>
      <c r="S480" s="9">
        <v>2387.15</v>
      </c>
      <c r="T480" s="32">
        <v>44622</v>
      </c>
      <c r="U480" s="27">
        <f t="shared" si="12"/>
        <v>9</v>
      </c>
    </row>
    <row r="481" spans="1:21" ht="15.75" customHeight="1" x14ac:dyDescent="0.25">
      <c r="A481" s="51" t="s">
        <v>649</v>
      </c>
      <c r="B481" s="66">
        <v>44600</v>
      </c>
      <c r="C481" s="21" t="s">
        <v>1438</v>
      </c>
      <c r="D481" s="66">
        <v>44600</v>
      </c>
      <c r="E481" s="10" t="s">
        <v>1100</v>
      </c>
      <c r="F481" s="3" t="s">
        <v>1103</v>
      </c>
      <c r="G481" s="52" t="s">
        <v>1123</v>
      </c>
      <c r="H481" s="11">
        <v>1</v>
      </c>
      <c r="I481" s="11" t="s">
        <v>9</v>
      </c>
      <c r="J481" s="9">
        <v>10</v>
      </c>
      <c r="K481" s="11" t="s">
        <v>1113</v>
      </c>
      <c r="L481" s="11"/>
      <c r="M481" s="15"/>
      <c r="N481" s="3" t="s">
        <v>997</v>
      </c>
      <c r="O481" s="87">
        <v>44606</v>
      </c>
      <c r="P481" s="87">
        <v>44615</v>
      </c>
      <c r="Q481" s="66">
        <v>44621</v>
      </c>
      <c r="R481" s="66">
        <v>44624</v>
      </c>
      <c r="S481" s="13">
        <v>1789.29</v>
      </c>
      <c r="T481" s="68">
        <v>44628</v>
      </c>
      <c r="U481" s="27">
        <f t="shared" si="12"/>
        <v>22</v>
      </c>
    </row>
    <row r="482" spans="1:21" ht="15.75" customHeight="1" x14ac:dyDescent="0.25">
      <c r="A482" s="50" t="s">
        <v>650</v>
      </c>
      <c r="B482" s="79">
        <v>44600</v>
      </c>
      <c r="C482" s="22" t="s">
        <v>1439</v>
      </c>
      <c r="D482" s="79">
        <v>44600</v>
      </c>
      <c r="E482" s="10" t="s">
        <v>1100</v>
      </c>
      <c r="F482" s="11" t="s">
        <v>1104</v>
      </c>
      <c r="G482" s="98" t="s">
        <v>1125</v>
      </c>
      <c r="H482" s="11">
        <v>1</v>
      </c>
      <c r="I482" s="8" t="s">
        <v>9</v>
      </c>
      <c r="J482" s="9">
        <v>10</v>
      </c>
      <c r="K482" s="10" t="s">
        <v>1115</v>
      </c>
      <c r="L482" s="10"/>
      <c r="M482" s="24"/>
      <c r="N482" s="11" t="s">
        <v>1043</v>
      </c>
      <c r="O482" s="88">
        <v>44613</v>
      </c>
      <c r="P482" s="88">
        <v>44617</v>
      </c>
      <c r="Q482" s="79">
        <v>44621</v>
      </c>
      <c r="R482" s="79">
        <v>44616</v>
      </c>
      <c r="S482" s="9">
        <v>2387.15</v>
      </c>
      <c r="T482" s="32">
        <v>44622</v>
      </c>
      <c r="U482" s="27">
        <f t="shared" si="12"/>
        <v>9</v>
      </c>
    </row>
    <row r="483" spans="1:21" ht="15.75" customHeight="1" x14ac:dyDescent="0.25">
      <c r="A483" s="51" t="s">
        <v>651</v>
      </c>
      <c r="B483" s="66">
        <v>44601</v>
      </c>
      <c r="C483" s="21" t="s">
        <v>283</v>
      </c>
      <c r="D483" s="66">
        <v>44601</v>
      </c>
      <c r="E483" s="8" t="s">
        <v>1101</v>
      </c>
      <c r="F483" s="3" t="s">
        <v>1103</v>
      </c>
      <c r="G483" s="52" t="s">
        <v>1123</v>
      </c>
      <c r="H483" s="10">
        <v>89</v>
      </c>
      <c r="I483" s="11" t="s">
        <v>1014</v>
      </c>
      <c r="J483" s="9">
        <v>10</v>
      </c>
      <c r="K483" s="11" t="s">
        <v>1113</v>
      </c>
      <c r="L483" s="11"/>
      <c r="M483" s="15"/>
      <c r="N483" s="3" t="s">
        <v>997</v>
      </c>
      <c r="O483" s="87">
        <v>44602</v>
      </c>
      <c r="P483" s="87">
        <v>44607</v>
      </c>
      <c r="Q483" s="66">
        <v>44581</v>
      </c>
      <c r="R483" s="66">
        <v>44609</v>
      </c>
      <c r="S483" s="13">
        <v>62507.519999999997</v>
      </c>
      <c r="T483" s="68">
        <v>44614</v>
      </c>
      <c r="U483" s="27">
        <f t="shared" si="12"/>
        <v>12</v>
      </c>
    </row>
    <row r="484" spans="1:21" ht="15.75" customHeight="1" x14ac:dyDescent="0.25">
      <c r="A484" s="51" t="s">
        <v>465</v>
      </c>
      <c r="B484" s="66">
        <v>44568</v>
      </c>
      <c r="C484" s="21">
        <v>91551497</v>
      </c>
      <c r="D484" s="66">
        <v>44568</v>
      </c>
      <c r="E484" s="8" t="s">
        <v>1101</v>
      </c>
      <c r="F484" s="11" t="s">
        <v>1106</v>
      </c>
      <c r="G484" s="52" t="s">
        <v>1124</v>
      </c>
      <c r="H484" s="10">
        <v>89</v>
      </c>
      <c r="I484" s="11" t="s">
        <v>37</v>
      </c>
      <c r="J484" s="9">
        <v>10</v>
      </c>
      <c r="K484" s="11" t="s">
        <v>1119</v>
      </c>
      <c r="L484" s="11"/>
      <c r="M484" s="48"/>
      <c r="N484" s="3" t="s">
        <v>1054</v>
      </c>
      <c r="O484" s="87">
        <v>44575</v>
      </c>
      <c r="P484" s="87">
        <v>44579</v>
      </c>
      <c r="Q484" s="30">
        <v>44651</v>
      </c>
      <c r="R484" s="30">
        <v>44651</v>
      </c>
      <c r="S484" s="13">
        <v>23260.42</v>
      </c>
      <c r="T484" s="68">
        <v>44652</v>
      </c>
      <c r="U484" s="27">
        <f t="shared" si="12"/>
        <v>77</v>
      </c>
    </row>
    <row r="485" spans="1:21" ht="15.75" customHeight="1" x14ac:dyDescent="0.25">
      <c r="A485" s="51" t="s">
        <v>652</v>
      </c>
      <c r="B485" s="66">
        <v>44601</v>
      </c>
      <c r="C485" s="21" t="s">
        <v>1174</v>
      </c>
      <c r="D485" s="66">
        <v>44601</v>
      </c>
      <c r="E485" s="10" t="s">
        <v>1100</v>
      </c>
      <c r="F485" s="11" t="s">
        <v>1104</v>
      </c>
      <c r="G485" s="98" t="s">
        <v>1125</v>
      </c>
      <c r="H485" s="11">
        <v>1</v>
      </c>
      <c r="I485" s="11" t="s">
        <v>9</v>
      </c>
      <c r="J485" s="9">
        <v>10</v>
      </c>
      <c r="K485" s="11" t="s">
        <v>1115</v>
      </c>
      <c r="L485" s="11"/>
      <c r="M485" s="15"/>
      <c r="N485" s="11" t="s">
        <v>1043</v>
      </c>
      <c r="O485" s="87">
        <v>44613</v>
      </c>
      <c r="P485" s="87">
        <v>44617</v>
      </c>
      <c r="Q485" s="66">
        <v>44621</v>
      </c>
      <c r="R485" s="66">
        <v>44616</v>
      </c>
      <c r="S485" s="13">
        <v>2387.15</v>
      </c>
      <c r="T485" s="68">
        <v>44622</v>
      </c>
      <c r="U485" s="27">
        <f t="shared" si="12"/>
        <v>9</v>
      </c>
    </row>
    <row r="486" spans="1:21" ht="15.75" customHeight="1" x14ac:dyDescent="0.25">
      <c r="A486" s="51" t="s">
        <v>653</v>
      </c>
      <c r="B486" s="66">
        <v>44601</v>
      </c>
      <c r="C486" s="21">
        <v>995155937</v>
      </c>
      <c r="D486" s="66">
        <v>44601</v>
      </c>
      <c r="E486" s="11" t="s">
        <v>1094</v>
      </c>
      <c r="F486" s="11" t="s">
        <v>1104</v>
      </c>
      <c r="G486" s="98" t="s">
        <v>1125</v>
      </c>
      <c r="H486" s="11">
        <v>1</v>
      </c>
      <c r="I486" s="11" t="s">
        <v>9</v>
      </c>
      <c r="J486" s="9">
        <v>10</v>
      </c>
      <c r="K486" s="11" t="s">
        <v>1109</v>
      </c>
      <c r="L486" s="11"/>
      <c r="M486" s="15"/>
      <c r="N486" s="11" t="s">
        <v>1127</v>
      </c>
      <c r="O486" s="87">
        <v>44634</v>
      </c>
      <c r="P486" s="87">
        <v>44634</v>
      </c>
      <c r="Q486" s="66">
        <v>44634</v>
      </c>
      <c r="R486" s="66">
        <v>44634</v>
      </c>
      <c r="S486" s="13">
        <v>366.84</v>
      </c>
      <c r="T486" s="68">
        <v>44636</v>
      </c>
      <c r="U486" s="27">
        <f t="shared" si="12"/>
        <v>2</v>
      </c>
    </row>
    <row r="487" spans="1:21" ht="15.75" customHeight="1" x14ac:dyDescent="0.25">
      <c r="A487" s="51" t="s">
        <v>654</v>
      </c>
      <c r="B487" s="66">
        <v>44601</v>
      </c>
      <c r="C487" s="21">
        <v>49936</v>
      </c>
      <c r="D487" s="66">
        <v>44601</v>
      </c>
      <c r="E487" s="11" t="s">
        <v>1098</v>
      </c>
      <c r="F487" s="11" t="s">
        <v>1105</v>
      </c>
      <c r="G487" s="52" t="s">
        <v>1122</v>
      </c>
      <c r="H487" s="11">
        <v>1</v>
      </c>
      <c r="I487" s="11" t="s">
        <v>9</v>
      </c>
      <c r="J487" s="9">
        <v>10</v>
      </c>
      <c r="K487" s="11" t="s">
        <v>1119</v>
      </c>
      <c r="L487" s="11"/>
      <c r="M487" s="15"/>
      <c r="N487" s="3" t="s">
        <v>1054</v>
      </c>
      <c r="O487" s="87">
        <v>44607</v>
      </c>
      <c r="P487" s="87">
        <v>44609</v>
      </c>
      <c r="Q487" s="66">
        <v>44613</v>
      </c>
      <c r="R487" s="66">
        <v>44614</v>
      </c>
      <c r="S487" s="13">
        <v>832.8</v>
      </c>
      <c r="T487" s="68">
        <v>44616</v>
      </c>
      <c r="U487" s="27">
        <f t="shared" si="12"/>
        <v>9</v>
      </c>
    </row>
    <row r="488" spans="1:21" ht="15.75" customHeight="1" x14ac:dyDescent="0.25">
      <c r="A488" s="51" t="s">
        <v>655</v>
      </c>
      <c r="B488" s="66">
        <v>44601</v>
      </c>
      <c r="C488" s="21" t="s">
        <v>1440</v>
      </c>
      <c r="D488" s="66">
        <v>44601</v>
      </c>
      <c r="E488" s="10" t="s">
        <v>1100</v>
      </c>
      <c r="F488" s="11" t="s">
        <v>1106</v>
      </c>
      <c r="G488" s="52" t="s">
        <v>1124</v>
      </c>
      <c r="H488" s="11">
        <v>1</v>
      </c>
      <c r="I488" s="11" t="s">
        <v>9</v>
      </c>
      <c r="J488" s="9">
        <v>10</v>
      </c>
      <c r="K488" s="11" t="s">
        <v>1119</v>
      </c>
      <c r="L488" s="11"/>
      <c r="M488" s="15"/>
      <c r="N488" s="3" t="s">
        <v>1054</v>
      </c>
      <c r="O488" s="87">
        <v>44607</v>
      </c>
      <c r="P488" s="87">
        <v>44609</v>
      </c>
      <c r="Q488" s="66">
        <v>44613</v>
      </c>
      <c r="R488" s="66">
        <v>44614</v>
      </c>
      <c r="S488" s="13">
        <v>2397</v>
      </c>
      <c r="T488" s="68">
        <v>44616</v>
      </c>
      <c r="U488" s="27">
        <f t="shared" si="12"/>
        <v>9</v>
      </c>
    </row>
    <row r="489" spans="1:21" ht="15.75" customHeight="1" x14ac:dyDescent="0.25">
      <c r="A489" s="51" t="s">
        <v>656</v>
      </c>
      <c r="B489" s="66">
        <v>44601</v>
      </c>
      <c r="C489" s="21" t="s">
        <v>64</v>
      </c>
      <c r="D489" s="66">
        <v>44601</v>
      </c>
      <c r="E489" s="11" t="s">
        <v>1099</v>
      </c>
      <c r="F489" s="11" t="s">
        <v>1104</v>
      </c>
      <c r="G489" s="98" t="s">
        <v>1125</v>
      </c>
      <c r="H489" s="17">
        <v>4</v>
      </c>
      <c r="I489" s="17" t="s">
        <v>1005</v>
      </c>
      <c r="J489" s="9">
        <v>10</v>
      </c>
      <c r="K489" s="11" t="s">
        <v>1115</v>
      </c>
      <c r="L489" s="11"/>
      <c r="M489" s="15"/>
      <c r="N489" s="11" t="s">
        <v>1043</v>
      </c>
      <c r="O489" s="87">
        <v>44602</v>
      </c>
      <c r="P489" s="87">
        <v>44602</v>
      </c>
      <c r="Q489" s="66"/>
      <c r="R489" s="66">
        <v>44607</v>
      </c>
      <c r="S489" s="13">
        <v>200224.58</v>
      </c>
      <c r="T489" s="68">
        <v>44608</v>
      </c>
      <c r="U489" s="27">
        <f t="shared" si="12"/>
        <v>6</v>
      </c>
    </row>
    <row r="490" spans="1:21" ht="15.75" customHeight="1" x14ac:dyDescent="0.25">
      <c r="A490" s="51" t="s">
        <v>657</v>
      </c>
      <c r="B490" s="66">
        <v>44601</v>
      </c>
      <c r="C490" s="21" t="s">
        <v>64</v>
      </c>
      <c r="D490" s="66">
        <v>44601</v>
      </c>
      <c r="E490" s="11" t="s">
        <v>1099</v>
      </c>
      <c r="F490" s="11" t="s">
        <v>1104</v>
      </c>
      <c r="G490" s="98" t="s">
        <v>1125</v>
      </c>
      <c r="H490" s="10">
        <v>89</v>
      </c>
      <c r="I490" s="11" t="s">
        <v>1021</v>
      </c>
      <c r="J490" s="9">
        <v>10</v>
      </c>
      <c r="K490" s="11" t="s">
        <v>1115</v>
      </c>
      <c r="L490" s="11"/>
      <c r="M490" s="15"/>
      <c r="N490" s="11" t="s">
        <v>1043</v>
      </c>
      <c r="O490" s="87">
        <v>44602</v>
      </c>
      <c r="P490" s="87">
        <v>44603</v>
      </c>
      <c r="Q490" s="66">
        <v>44606</v>
      </c>
      <c r="R490" s="66">
        <v>44607</v>
      </c>
      <c r="S490" s="13">
        <v>48186.68</v>
      </c>
      <c r="T490" s="68">
        <v>44608</v>
      </c>
      <c r="U490" s="27">
        <f t="shared" si="12"/>
        <v>6</v>
      </c>
    </row>
    <row r="491" spans="1:21" ht="15.75" customHeight="1" x14ac:dyDescent="0.25">
      <c r="A491" s="50" t="s">
        <v>658</v>
      </c>
      <c r="B491" s="79">
        <v>44601</v>
      </c>
      <c r="C491" s="22" t="s">
        <v>207</v>
      </c>
      <c r="D491" s="79">
        <v>44601</v>
      </c>
      <c r="E491" s="10" t="s">
        <v>1100</v>
      </c>
      <c r="F491" s="11" t="s">
        <v>1104</v>
      </c>
      <c r="G491" s="98" t="s">
        <v>1125</v>
      </c>
      <c r="H491" s="10">
        <v>89</v>
      </c>
      <c r="I491" s="10" t="s">
        <v>996</v>
      </c>
      <c r="J491" s="9">
        <v>10</v>
      </c>
      <c r="K491" s="8" t="s">
        <v>1115</v>
      </c>
      <c r="L491" s="10"/>
      <c r="M491" s="8"/>
      <c r="N491" s="11" t="s">
        <v>1043</v>
      </c>
      <c r="O491" s="88">
        <v>44602</v>
      </c>
      <c r="P491" s="88">
        <v>44603</v>
      </c>
      <c r="Q491" s="79">
        <v>44694</v>
      </c>
      <c r="R491" s="79">
        <v>44697</v>
      </c>
      <c r="S491" s="9">
        <v>190699.78</v>
      </c>
      <c r="T491" s="32"/>
      <c r="U491" s="27">
        <f t="shared" si="12"/>
        <v>0</v>
      </c>
    </row>
    <row r="492" spans="1:21" ht="15.75" customHeight="1" x14ac:dyDescent="0.25">
      <c r="A492" s="50" t="s">
        <v>659</v>
      </c>
      <c r="B492" s="79">
        <v>44601</v>
      </c>
      <c r="C492" s="22" t="s">
        <v>1175</v>
      </c>
      <c r="D492" s="79">
        <v>44601</v>
      </c>
      <c r="E492" s="10" t="s">
        <v>1100</v>
      </c>
      <c r="F492" s="3" t="s">
        <v>1103</v>
      </c>
      <c r="G492" s="52" t="s">
        <v>1123</v>
      </c>
      <c r="H492" s="10">
        <v>89</v>
      </c>
      <c r="I492" s="10" t="s">
        <v>982</v>
      </c>
      <c r="J492" s="9">
        <v>10</v>
      </c>
      <c r="K492" s="10" t="s">
        <v>1115</v>
      </c>
      <c r="L492" s="10"/>
      <c r="M492" s="54"/>
      <c r="N492" s="11" t="s">
        <v>1043</v>
      </c>
      <c r="O492" s="88">
        <v>44602</v>
      </c>
      <c r="P492" s="88">
        <v>44603</v>
      </c>
      <c r="Q492" s="79">
        <v>44606</v>
      </c>
      <c r="R492" s="79">
        <v>44677</v>
      </c>
      <c r="S492" s="9">
        <v>19645.98</v>
      </c>
      <c r="T492" s="32">
        <v>44678</v>
      </c>
      <c r="U492" s="27">
        <f t="shared" si="12"/>
        <v>76</v>
      </c>
    </row>
    <row r="493" spans="1:21" ht="15.75" customHeight="1" x14ac:dyDescent="0.25">
      <c r="A493" s="51" t="s">
        <v>660</v>
      </c>
      <c r="B493" s="66">
        <v>44601</v>
      </c>
      <c r="C493" s="21">
        <v>9573</v>
      </c>
      <c r="D493" s="66">
        <v>44601</v>
      </c>
      <c r="E493" s="11" t="s">
        <v>1097</v>
      </c>
      <c r="F493" s="3" t="s">
        <v>1103</v>
      </c>
      <c r="G493" s="52" t="s">
        <v>1123</v>
      </c>
      <c r="H493" s="11">
        <v>1</v>
      </c>
      <c r="I493" s="36" t="s">
        <v>9</v>
      </c>
      <c r="J493" s="9">
        <v>10</v>
      </c>
      <c r="K493" s="11" t="s">
        <v>1115</v>
      </c>
      <c r="L493" s="11"/>
      <c r="M493" s="15"/>
      <c r="N493" s="11" t="s">
        <v>1043</v>
      </c>
      <c r="O493" s="87">
        <v>44607</v>
      </c>
      <c r="P493" s="87">
        <v>44631</v>
      </c>
      <c r="Q493" s="66">
        <v>44631</v>
      </c>
      <c r="R493" s="66">
        <v>44631</v>
      </c>
      <c r="S493" s="13">
        <v>7020</v>
      </c>
      <c r="T493" s="68">
        <v>44637</v>
      </c>
      <c r="U493" s="27">
        <f t="shared" si="12"/>
        <v>30</v>
      </c>
    </row>
    <row r="494" spans="1:21" ht="15.75" customHeight="1" x14ac:dyDescent="0.25">
      <c r="A494" s="51" t="s">
        <v>661</v>
      </c>
      <c r="B494" s="66">
        <v>44601</v>
      </c>
      <c r="C494" s="21" t="s">
        <v>1441</v>
      </c>
      <c r="D494" s="66">
        <v>44601</v>
      </c>
      <c r="E494" s="8" t="s">
        <v>1101</v>
      </c>
      <c r="F494" s="11" t="s">
        <v>1102</v>
      </c>
      <c r="G494" s="52" t="s">
        <v>1122</v>
      </c>
      <c r="H494" s="11">
        <v>1</v>
      </c>
      <c r="I494" s="11" t="s">
        <v>9</v>
      </c>
      <c r="J494" s="9">
        <v>10</v>
      </c>
      <c r="K494" s="11" t="s">
        <v>1111</v>
      </c>
      <c r="L494" s="11"/>
      <c r="M494" s="15"/>
      <c r="N494" s="11" t="s">
        <v>12</v>
      </c>
      <c r="O494" s="87">
        <v>44601</v>
      </c>
      <c r="P494" s="87">
        <v>44608</v>
      </c>
      <c r="Q494" s="66">
        <v>44608</v>
      </c>
      <c r="R494" s="66">
        <v>44608</v>
      </c>
      <c r="S494" s="13">
        <v>1446.5</v>
      </c>
      <c r="T494" s="68">
        <v>44630</v>
      </c>
      <c r="U494" s="27">
        <f t="shared" si="12"/>
        <v>29</v>
      </c>
    </row>
    <row r="495" spans="1:21" ht="15.75" customHeight="1" x14ac:dyDescent="0.25">
      <c r="A495" s="51" t="s">
        <v>662</v>
      </c>
      <c r="B495" s="12">
        <v>44601</v>
      </c>
      <c r="C495" s="21" t="s">
        <v>1442</v>
      </c>
      <c r="D495" s="66">
        <v>44601</v>
      </c>
      <c r="E495" s="8" t="s">
        <v>1101</v>
      </c>
      <c r="F495" s="3" t="s">
        <v>1103</v>
      </c>
      <c r="G495" s="52" t="s">
        <v>1123</v>
      </c>
      <c r="H495" s="11">
        <v>1</v>
      </c>
      <c r="I495" s="11" t="s">
        <v>9</v>
      </c>
      <c r="J495" s="9">
        <v>10</v>
      </c>
      <c r="K495" s="17" t="s">
        <v>1116</v>
      </c>
      <c r="L495" s="11"/>
      <c r="M495" s="15"/>
      <c r="N495" s="3" t="s">
        <v>1132</v>
      </c>
      <c r="O495" s="89">
        <v>44620</v>
      </c>
      <c r="P495" s="89">
        <v>44621</v>
      </c>
      <c r="Q495" s="12">
        <v>44621</v>
      </c>
      <c r="R495" s="12">
        <v>44621</v>
      </c>
      <c r="S495" s="13">
        <v>5275</v>
      </c>
      <c r="T495" s="14">
        <v>44622</v>
      </c>
      <c r="U495" s="27">
        <f t="shared" si="12"/>
        <v>2</v>
      </c>
    </row>
    <row r="496" spans="1:21" ht="15.75" customHeight="1" x14ac:dyDescent="0.25">
      <c r="A496" s="51" t="s">
        <v>663</v>
      </c>
      <c r="B496" s="66">
        <v>44601</v>
      </c>
      <c r="C496" s="21" t="s">
        <v>1443</v>
      </c>
      <c r="D496" s="66">
        <v>44601</v>
      </c>
      <c r="E496" s="8" t="s">
        <v>1101</v>
      </c>
      <c r="F496" s="11" t="s">
        <v>1102</v>
      </c>
      <c r="G496" s="52" t="s">
        <v>1122</v>
      </c>
      <c r="H496" s="11">
        <v>1</v>
      </c>
      <c r="I496" s="11" t="s">
        <v>9</v>
      </c>
      <c r="J496" s="9">
        <v>10</v>
      </c>
      <c r="K496" s="11" t="s">
        <v>1111</v>
      </c>
      <c r="L496" s="11"/>
      <c r="M496" s="15"/>
      <c r="N496" s="11" t="s">
        <v>12</v>
      </c>
      <c r="O496" s="87">
        <v>44601</v>
      </c>
      <c r="P496" s="87">
        <v>44608</v>
      </c>
      <c r="Q496" s="66">
        <v>44608</v>
      </c>
      <c r="R496" s="66">
        <v>44608</v>
      </c>
      <c r="S496" s="13">
        <v>1446.5</v>
      </c>
      <c r="T496" s="68">
        <v>44630</v>
      </c>
      <c r="U496" s="27">
        <f t="shared" si="12"/>
        <v>29</v>
      </c>
    </row>
    <row r="497" spans="1:21" ht="15.75" customHeight="1" x14ac:dyDescent="0.25">
      <c r="A497" s="51" t="s">
        <v>664</v>
      </c>
      <c r="B497" s="66">
        <v>44601</v>
      </c>
      <c r="C497" s="21" t="s">
        <v>1444</v>
      </c>
      <c r="D497" s="66">
        <v>44601</v>
      </c>
      <c r="E497" s="8" t="s">
        <v>1101</v>
      </c>
      <c r="F497" s="3" t="s">
        <v>1103</v>
      </c>
      <c r="G497" s="52" t="s">
        <v>1123</v>
      </c>
      <c r="H497" s="11">
        <v>1</v>
      </c>
      <c r="I497" s="11" t="s">
        <v>9</v>
      </c>
      <c r="J497" s="9">
        <v>10</v>
      </c>
      <c r="K497" s="11" t="s">
        <v>1116</v>
      </c>
      <c r="L497" s="11"/>
      <c r="M497" s="15"/>
      <c r="N497" s="3" t="s">
        <v>1132</v>
      </c>
      <c r="O497" s="89">
        <v>44620</v>
      </c>
      <c r="P497" s="89">
        <v>44621</v>
      </c>
      <c r="Q497" s="66">
        <v>44621</v>
      </c>
      <c r="R497" s="66">
        <v>44621</v>
      </c>
      <c r="S497" s="13">
        <v>5275</v>
      </c>
      <c r="T497" s="68">
        <v>44622</v>
      </c>
      <c r="U497" s="27">
        <f t="shared" si="12"/>
        <v>2</v>
      </c>
    </row>
    <row r="498" spans="1:21" ht="15.75" customHeight="1" x14ac:dyDescent="0.25">
      <c r="A498" s="51" t="s">
        <v>665</v>
      </c>
      <c r="B498" s="66">
        <v>44601</v>
      </c>
      <c r="C498" s="21" t="s">
        <v>1445</v>
      </c>
      <c r="D498" s="66">
        <v>44601</v>
      </c>
      <c r="E498" s="8" t="s">
        <v>1101</v>
      </c>
      <c r="F498" s="3" t="s">
        <v>1103</v>
      </c>
      <c r="G498" s="52" t="s">
        <v>1123</v>
      </c>
      <c r="H498" s="11">
        <v>1</v>
      </c>
      <c r="I498" s="11" t="s">
        <v>9</v>
      </c>
      <c r="J498" s="9">
        <v>10</v>
      </c>
      <c r="K498" s="11" t="s">
        <v>1116</v>
      </c>
      <c r="L498" s="11"/>
      <c r="M498" s="15"/>
      <c r="N498" s="3" t="s">
        <v>1132</v>
      </c>
      <c r="O498" s="89">
        <v>44620</v>
      </c>
      <c r="P498" s="89">
        <v>44621</v>
      </c>
      <c r="Q498" s="66">
        <v>44621</v>
      </c>
      <c r="R498" s="66">
        <v>44621</v>
      </c>
      <c r="S498" s="13">
        <v>5275</v>
      </c>
      <c r="T498" s="68">
        <v>44622</v>
      </c>
      <c r="U498" s="27">
        <f t="shared" si="12"/>
        <v>2</v>
      </c>
    </row>
    <row r="499" spans="1:21" ht="15.75" customHeight="1" x14ac:dyDescent="0.25">
      <c r="A499" s="51" t="s">
        <v>666</v>
      </c>
      <c r="B499" s="66">
        <v>44601</v>
      </c>
      <c r="C499" s="21" t="s">
        <v>1446</v>
      </c>
      <c r="D499" s="66">
        <v>44601</v>
      </c>
      <c r="E499" s="8" t="s">
        <v>1101</v>
      </c>
      <c r="F499" s="3" t="s">
        <v>1103</v>
      </c>
      <c r="G499" s="52" t="s">
        <v>1123</v>
      </c>
      <c r="H499" s="11">
        <v>1</v>
      </c>
      <c r="I499" s="11" t="s">
        <v>9</v>
      </c>
      <c r="J499" s="9">
        <v>10</v>
      </c>
      <c r="K499" s="11" t="s">
        <v>1116</v>
      </c>
      <c r="L499" s="11"/>
      <c r="M499" s="15"/>
      <c r="N499" s="3" t="s">
        <v>1132</v>
      </c>
      <c r="O499" s="89">
        <v>44620</v>
      </c>
      <c r="P499" s="89">
        <v>44621</v>
      </c>
      <c r="Q499" s="66">
        <v>44621</v>
      </c>
      <c r="R499" s="66">
        <v>44621</v>
      </c>
      <c r="S499" s="13">
        <v>5275</v>
      </c>
      <c r="T499" s="68">
        <v>44622</v>
      </c>
      <c r="U499" s="27">
        <f t="shared" si="12"/>
        <v>2</v>
      </c>
    </row>
    <row r="500" spans="1:21" ht="15.75" customHeight="1" x14ac:dyDescent="0.25">
      <c r="A500" s="51" t="s">
        <v>667</v>
      </c>
      <c r="B500" s="66">
        <v>44601</v>
      </c>
      <c r="C500" s="21" t="s">
        <v>1447</v>
      </c>
      <c r="D500" s="66">
        <v>44601</v>
      </c>
      <c r="E500" s="8" t="s">
        <v>1101</v>
      </c>
      <c r="F500" s="3" t="s">
        <v>1103</v>
      </c>
      <c r="G500" s="52" t="s">
        <v>1123</v>
      </c>
      <c r="H500" s="11">
        <v>1</v>
      </c>
      <c r="I500" s="11" t="s">
        <v>9</v>
      </c>
      <c r="J500" s="9">
        <v>10</v>
      </c>
      <c r="K500" s="11" t="s">
        <v>1116</v>
      </c>
      <c r="L500" s="11"/>
      <c r="M500" s="15"/>
      <c r="N500" s="3" t="s">
        <v>1132</v>
      </c>
      <c r="O500" s="89">
        <v>44641</v>
      </c>
      <c r="P500" s="89">
        <v>44645</v>
      </c>
      <c r="Q500" s="66">
        <v>44645</v>
      </c>
      <c r="R500" s="66">
        <v>44645</v>
      </c>
      <c r="S500" s="13">
        <v>11100</v>
      </c>
      <c r="T500" s="68">
        <v>44648</v>
      </c>
      <c r="U500" s="27">
        <f t="shared" si="12"/>
        <v>7</v>
      </c>
    </row>
    <row r="501" spans="1:21" ht="15.75" customHeight="1" x14ac:dyDescent="0.25">
      <c r="A501" s="51" t="s">
        <v>668</v>
      </c>
      <c r="B501" s="66">
        <v>44602</v>
      </c>
      <c r="C501" s="21">
        <v>199553973</v>
      </c>
      <c r="D501" s="66">
        <v>44602</v>
      </c>
      <c r="E501" s="11" t="s">
        <v>1098</v>
      </c>
      <c r="F501" s="11" t="s">
        <v>1104</v>
      </c>
      <c r="G501" s="98" t="s">
        <v>1125</v>
      </c>
      <c r="H501" s="11">
        <v>1</v>
      </c>
      <c r="I501" s="11" t="s">
        <v>9</v>
      </c>
      <c r="J501" s="9">
        <v>10</v>
      </c>
      <c r="K501" s="11" t="s">
        <v>1109</v>
      </c>
      <c r="L501" s="11"/>
      <c r="M501" s="15"/>
      <c r="N501" s="11" t="s">
        <v>1127</v>
      </c>
      <c r="O501" s="87">
        <v>44628</v>
      </c>
      <c r="P501" s="87">
        <v>44629</v>
      </c>
      <c r="Q501" s="66">
        <v>44629</v>
      </c>
      <c r="R501" s="66">
        <v>44629</v>
      </c>
      <c r="S501" s="13">
        <v>1382.05</v>
      </c>
      <c r="T501" s="68">
        <v>44630</v>
      </c>
      <c r="U501" s="27">
        <f t="shared" si="12"/>
        <v>2</v>
      </c>
    </row>
    <row r="502" spans="1:21" ht="15.75" customHeight="1" x14ac:dyDescent="0.25">
      <c r="A502" s="51" t="s">
        <v>466</v>
      </c>
      <c r="B502" s="66">
        <v>44568</v>
      </c>
      <c r="C502" s="21" t="s">
        <v>1448</v>
      </c>
      <c r="D502" s="66">
        <v>44568</v>
      </c>
      <c r="E502" s="11" t="s">
        <v>1099</v>
      </c>
      <c r="F502" s="3" t="s">
        <v>1103</v>
      </c>
      <c r="G502" s="52" t="s">
        <v>1123</v>
      </c>
      <c r="H502" s="11">
        <v>11</v>
      </c>
      <c r="I502" s="11" t="s">
        <v>286</v>
      </c>
      <c r="J502" s="9">
        <v>10</v>
      </c>
      <c r="K502" s="11" t="s">
        <v>1113</v>
      </c>
      <c r="L502" s="11"/>
      <c r="M502" s="15"/>
      <c r="N502" s="3" t="s">
        <v>997</v>
      </c>
      <c r="O502" s="87">
        <v>44578</v>
      </c>
      <c r="P502" s="87">
        <v>44579</v>
      </c>
      <c r="Q502" s="66">
        <v>44581</v>
      </c>
      <c r="R502" s="66">
        <v>44615</v>
      </c>
      <c r="S502" s="13">
        <v>2472.96</v>
      </c>
      <c r="T502" s="68">
        <v>44617</v>
      </c>
      <c r="U502" s="27">
        <f t="shared" si="12"/>
        <v>39</v>
      </c>
    </row>
    <row r="503" spans="1:21" ht="15.75" customHeight="1" x14ac:dyDescent="0.25">
      <c r="A503" s="50" t="s">
        <v>669</v>
      </c>
      <c r="B503" s="79">
        <v>44602</v>
      </c>
      <c r="C503" s="22">
        <v>9951567</v>
      </c>
      <c r="D503" s="79">
        <v>44602</v>
      </c>
      <c r="E503" s="11" t="s">
        <v>1099</v>
      </c>
      <c r="F503" s="3" t="s">
        <v>1103</v>
      </c>
      <c r="G503" s="52" t="s">
        <v>1123</v>
      </c>
      <c r="H503" s="41"/>
      <c r="I503" s="41"/>
      <c r="J503" s="9">
        <v>10</v>
      </c>
      <c r="K503" s="41" t="s">
        <v>1113</v>
      </c>
      <c r="L503" s="10"/>
      <c r="M503" s="24"/>
      <c r="N503" s="3" t="s">
        <v>997</v>
      </c>
      <c r="O503" s="88"/>
      <c r="P503" s="88"/>
      <c r="Q503" s="79"/>
      <c r="R503" s="79"/>
      <c r="S503" s="9"/>
      <c r="T503" s="32"/>
      <c r="U503" s="27">
        <f t="shared" si="12"/>
        <v>0</v>
      </c>
    </row>
    <row r="504" spans="1:21" ht="15.75" customHeight="1" x14ac:dyDescent="0.25">
      <c r="A504" s="51" t="s">
        <v>670</v>
      </c>
      <c r="B504" s="66">
        <v>44602</v>
      </c>
      <c r="C504" s="21" t="s">
        <v>1051</v>
      </c>
      <c r="D504" s="66">
        <v>44602</v>
      </c>
      <c r="E504" s="11" t="s">
        <v>1098</v>
      </c>
      <c r="F504" s="11" t="s">
        <v>1104</v>
      </c>
      <c r="G504" s="98" t="s">
        <v>1125</v>
      </c>
      <c r="H504" s="11">
        <v>1</v>
      </c>
      <c r="I504" s="11" t="s">
        <v>9</v>
      </c>
      <c r="J504" s="9">
        <v>10</v>
      </c>
      <c r="K504" s="11" t="s">
        <v>1109</v>
      </c>
      <c r="L504" s="11"/>
      <c r="M504" s="15"/>
      <c r="N504" s="11" t="s">
        <v>1127</v>
      </c>
      <c r="O504" s="87">
        <v>44602</v>
      </c>
      <c r="P504" s="87">
        <v>44602</v>
      </c>
      <c r="Q504" s="66">
        <v>44623</v>
      </c>
      <c r="R504" s="66">
        <v>44624</v>
      </c>
      <c r="S504" s="13">
        <v>268.24</v>
      </c>
      <c r="T504" s="68">
        <v>44628</v>
      </c>
      <c r="U504" s="27">
        <f t="shared" si="12"/>
        <v>26</v>
      </c>
    </row>
    <row r="505" spans="1:21" ht="15.75" customHeight="1" x14ac:dyDescent="0.25">
      <c r="A505" s="51" t="s">
        <v>671</v>
      </c>
      <c r="B505" s="66">
        <v>44602</v>
      </c>
      <c r="C505" s="21">
        <v>1599555185</v>
      </c>
      <c r="D505" s="66">
        <v>44602</v>
      </c>
      <c r="E505" s="11" t="s">
        <v>1094</v>
      </c>
      <c r="F505" s="3" t="s">
        <v>1103</v>
      </c>
      <c r="G505" s="52" t="s">
        <v>1123</v>
      </c>
      <c r="H505" s="11">
        <v>1</v>
      </c>
      <c r="I505" s="11" t="s">
        <v>9</v>
      </c>
      <c r="J505" s="9">
        <v>10</v>
      </c>
      <c r="K505" s="11" t="s">
        <v>1113</v>
      </c>
      <c r="L505" s="11"/>
      <c r="M505" s="15"/>
      <c r="N505" s="3" t="s">
        <v>997</v>
      </c>
      <c r="O505" s="87">
        <v>44602</v>
      </c>
      <c r="P505" s="87">
        <v>44617</v>
      </c>
      <c r="Q505" s="66">
        <v>44621</v>
      </c>
      <c r="R505" s="66">
        <v>44624</v>
      </c>
      <c r="S505" s="13">
        <v>2468.56</v>
      </c>
      <c r="T505" s="68">
        <v>44627</v>
      </c>
      <c r="U505" s="27">
        <f t="shared" si="12"/>
        <v>25</v>
      </c>
    </row>
    <row r="506" spans="1:21" ht="15.75" customHeight="1" x14ac:dyDescent="0.25">
      <c r="A506" s="51" t="s">
        <v>672</v>
      </c>
      <c r="B506" s="66">
        <v>44602</v>
      </c>
      <c r="C506" s="21">
        <v>1599555184</v>
      </c>
      <c r="D506" s="66">
        <v>44602</v>
      </c>
      <c r="E506" s="11" t="s">
        <v>1094</v>
      </c>
      <c r="F506" s="11" t="s">
        <v>1105</v>
      </c>
      <c r="G506" s="52" t="s">
        <v>1122</v>
      </c>
      <c r="H506" s="11">
        <v>1</v>
      </c>
      <c r="I506" s="11" t="s">
        <v>9</v>
      </c>
      <c r="J506" s="9">
        <v>10</v>
      </c>
      <c r="K506" s="11" t="s">
        <v>1119</v>
      </c>
      <c r="L506" s="11"/>
      <c r="M506" s="15"/>
      <c r="N506" s="3" t="s">
        <v>1054</v>
      </c>
      <c r="O506" s="89">
        <v>44607</v>
      </c>
      <c r="P506" s="89">
        <v>44617</v>
      </c>
      <c r="Q506" s="30">
        <v>44643</v>
      </c>
      <c r="R506" s="66">
        <v>44645</v>
      </c>
      <c r="S506" s="13">
        <v>3480</v>
      </c>
      <c r="T506" s="68">
        <v>44648</v>
      </c>
      <c r="U506" s="27">
        <f t="shared" si="12"/>
        <v>41</v>
      </c>
    </row>
    <row r="507" spans="1:21" ht="15.75" customHeight="1" x14ac:dyDescent="0.25">
      <c r="A507" s="57" t="s">
        <v>673</v>
      </c>
      <c r="B507" s="61">
        <v>44602</v>
      </c>
      <c r="C507" s="34" t="s">
        <v>1449</v>
      </c>
      <c r="D507" s="61">
        <v>44602</v>
      </c>
      <c r="E507" s="11" t="s">
        <v>1097</v>
      </c>
      <c r="F507" s="11" t="s">
        <v>1104</v>
      </c>
      <c r="G507" s="98" t="s">
        <v>1125</v>
      </c>
      <c r="H507" s="11">
        <v>1</v>
      </c>
      <c r="I507" s="41" t="s">
        <v>9</v>
      </c>
      <c r="J507" s="9">
        <v>10</v>
      </c>
      <c r="K507" s="8" t="s">
        <v>1115</v>
      </c>
      <c r="L507" s="8"/>
      <c r="M507" s="55"/>
      <c r="N507" s="11" t="s">
        <v>1043</v>
      </c>
      <c r="O507" s="91">
        <v>44606</v>
      </c>
      <c r="P507" s="91">
        <v>44607</v>
      </c>
      <c r="Q507" s="61">
        <v>44608</v>
      </c>
      <c r="R507" s="61">
        <v>44607</v>
      </c>
      <c r="S507" s="35">
        <v>1332</v>
      </c>
      <c r="T507" s="43"/>
      <c r="U507" s="27">
        <f t="shared" si="12"/>
        <v>0</v>
      </c>
    </row>
    <row r="508" spans="1:21" ht="15.75" customHeight="1" x14ac:dyDescent="0.25">
      <c r="A508" s="57" t="s">
        <v>674</v>
      </c>
      <c r="B508" s="61">
        <v>44602</v>
      </c>
      <c r="C508" s="34" t="s">
        <v>1450</v>
      </c>
      <c r="D508" s="61">
        <v>44602</v>
      </c>
      <c r="E508" s="11" t="s">
        <v>1099</v>
      </c>
      <c r="F508" s="11" t="s">
        <v>1104</v>
      </c>
      <c r="G508" s="98" t="s">
        <v>1125</v>
      </c>
      <c r="H508" s="11">
        <v>1</v>
      </c>
      <c r="I508" s="8" t="s">
        <v>9</v>
      </c>
      <c r="J508" s="9">
        <v>10</v>
      </c>
      <c r="K508" s="8" t="s">
        <v>1115</v>
      </c>
      <c r="L508" s="8"/>
      <c r="M508" s="55"/>
      <c r="N508" s="11" t="s">
        <v>1043</v>
      </c>
      <c r="O508" s="91">
        <v>44604</v>
      </c>
      <c r="P508" s="91">
        <v>44607</v>
      </c>
      <c r="Q508" s="61">
        <v>44608</v>
      </c>
      <c r="R508" s="61">
        <v>44607</v>
      </c>
      <c r="S508" s="35">
        <v>14400</v>
      </c>
      <c r="T508" s="43">
        <v>44624</v>
      </c>
      <c r="U508" s="27">
        <f t="shared" si="12"/>
        <v>20</v>
      </c>
    </row>
    <row r="509" spans="1:21" ht="15.75" customHeight="1" x14ac:dyDescent="0.25">
      <c r="A509" s="51" t="s">
        <v>61</v>
      </c>
      <c r="B509" s="66">
        <v>44568</v>
      </c>
      <c r="C509" s="21" t="s">
        <v>1451</v>
      </c>
      <c r="D509" s="66">
        <v>44568</v>
      </c>
      <c r="E509" s="11" t="s">
        <v>1098</v>
      </c>
      <c r="F509" s="11" t="s">
        <v>1104</v>
      </c>
      <c r="G509" s="98" t="s">
        <v>1125</v>
      </c>
      <c r="H509" s="11">
        <v>1</v>
      </c>
      <c r="I509" s="11" t="s">
        <v>9</v>
      </c>
      <c r="J509" s="9">
        <v>10</v>
      </c>
      <c r="K509" s="11" t="s">
        <v>1109</v>
      </c>
      <c r="L509" s="11"/>
      <c r="M509" s="15"/>
      <c r="N509" s="11" t="s">
        <v>1127</v>
      </c>
      <c r="O509" s="87"/>
      <c r="P509" s="87"/>
      <c r="Q509" s="66"/>
      <c r="R509" s="66"/>
      <c r="S509" s="13">
        <v>118.8</v>
      </c>
      <c r="T509" s="68">
        <v>44671</v>
      </c>
      <c r="U509" s="27">
        <f t="shared" si="12"/>
        <v>0</v>
      </c>
    </row>
    <row r="510" spans="1:21" ht="15.75" customHeight="1" x14ac:dyDescent="0.25">
      <c r="A510" s="51" t="s">
        <v>887</v>
      </c>
      <c r="B510" s="66">
        <v>44602</v>
      </c>
      <c r="C510" s="21" t="s">
        <v>1452</v>
      </c>
      <c r="D510" s="66">
        <v>44602</v>
      </c>
      <c r="E510" s="11" t="s">
        <v>1098</v>
      </c>
      <c r="F510" s="11" t="s">
        <v>1105</v>
      </c>
      <c r="G510" s="52" t="s">
        <v>1122</v>
      </c>
      <c r="H510" s="17">
        <v>8</v>
      </c>
      <c r="I510" s="17" t="s">
        <v>993</v>
      </c>
      <c r="J510" s="9">
        <v>10</v>
      </c>
      <c r="K510" s="11" t="s">
        <v>1119</v>
      </c>
      <c r="L510" s="11"/>
      <c r="M510" s="15"/>
      <c r="N510" s="3" t="s">
        <v>1054</v>
      </c>
      <c r="O510" s="87">
        <v>44603</v>
      </c>
      <c r="P510" s="87">
        <v>44603</v>
      </c>
      <c r="Q510" s="66">
        <v>44607</v>
      </c>
      <c r="R510" s="66">
        <v>44607</v>
      </c>
      <c r="S510" s="13">
        <v>19184.64</v>
      </c>
      <c r="T510" s="68">
        <v>44608</v>
      </c>
      <c r="U510" s="27">
        <f t="shared" si="12"/>
        <v>5</v>
      </c>
    </row>
    <row r="511" spans="1:21" ht="15.75" customHeight="1" x14ac:dyDescent="0.25">
      <c r="A511" s="51" t="s">
        <v>675</v>
      </c>
      <c r="B511" s="66">
        <v>44602</v>
      </c>
      <c r="C511" s="21" t="s">
        <v>1453</v>
      </c>
      <c r="D511" s="66">
        <v>44602</v>
      </c>
      <c r="E511" s="11" t="s">
        <v>1098</v>
      </c>
      <c r="F511" s="11" t="s">
        <v>1105</v>
      </c>
      <c r="G511" s="52" t="s">
        <v>1122</v>
      </c>
      <c r="H511" s="17">
        <v>7</v>
      </c>
      <c r="I511" s="17" t="s">
        <v>1052</v>
      </c>
      <c r="J511" s="9">
        <v>10</v>
      </c>
      <c r="K511" s="11" t="s">
        <v>1119</v>
      </c>
      <c r="L511" s="11"/>
      <c r="M511" s="15"/>
      <c r="N511" s="3" t="s">
        <v>1054</v>
      </c>
      <c r="O511" s="87">
        <v>44603</v>
      </c>
      <c r="P511" s="87">
        <v>44603</v>
      </c>
      <c r="Q511" s="66">
        <v>44607</v>
      </c>
      <c r="R511" s="66">
        <v>44607</v>
      </c>
      <c r="S511" s="13">
        <v>19184.64</v>
      </c>
      <c r="T511" s="68">
        <v>44608</v>
      </c>
      <c r="U511" s="27">
        <f t="shared" si="12"/>
        <v>5</v>
      </c>
    </row>
    <row r="512" spans="1:21" ht="15.75" customHeight="1" x14ac:dyDescent="0.25">
      <c r="A512" s="51" t="s">
        <v>676</v>
      </c>
      <c r="B512" s="12">
        <v>44602</v>
      </c>
      <c r="C512" s="21" t="s">
        <v>1176</v>
      </c>
      <c r="D512" s="66">
        <v>44602</v>
      </c>
      <c r="E512" s="11" t="s">
        <v>1097</v>
      </c>
      <c r="F512" s="3" t="s">
        <v>1103</v>
      </c>
      <c r="G512" s="52" t="s">
        <v>1123</v>
      </c>
      <c r="H512" s="10">
        <v>89</v>
      </c>
      <c r="I512" s="11" t="s">
        <v>1035</v>
      </c>
      <c r="J512" s="9">
        <v>10</v>
      </c>
      <c r="K512" s="11" t="s">
        <v>1115</v>
      </c>
      <c r="L512" s="11"/>
      <c r="M512" s="15"/>
      <c r="N512" s="11" t="s">
        <v>1043</v>
      </c>
      <c r="O512" s="87">
        <v>44603</v>
      </c>
      <c r="P512" s="87">
        <v>44603</v>
      </c>
      <c r="Q512" s="12">
        <v>44603</v>
      </c>
      <c r="R512" s="12">
        <v>44603</v>
      </c>
      <c r="S512" s="13">
        <v>331831.15000000002</v>
      </c>
      <c r="T512" s="14">
        <v>44606</v>
      </c>
      <c r="U512" s="27">
        <f t="shared" si="12"/>
        <v>3</v>
      </c>
    </row>
    <row r="513" spans="1:21" ht="15.75" customHeight="1" x14ac:dyDescent="0.25">
      <c r="A513" s="51" t="s">
        <v>677</v>
      </c>
      <c r="B513" s="66">
        <v>44603</v>
      </c>
      <c r="C513" s="21">
        <v>9951596</v>
      </c>
      <c r="D513" s="66">
        <v>44603</v>
      </c>
      <c r="E513" s="11" t="s">
        <v>1098</v>
      </c>
      <c r="F513" s="11" t="s">
        <v>1104</v>
      </c>
      <c r="G513" s="98" t="s">
        <v>1125</v>
      </c>
      <c r="H513" s="10">
        <v>89</v>
      </c>
      <c r="I513" s="11" t="s">
        <v>1053</v>
      </c>
      <c r="J513" s="9">
        <v>10</v>
      </c>
      <c r="K513" s="11" t="s">
        <v>1115</v>
      </c>
      <c r="L513" s="11"/>
      <c r="M513" s="15"/>
      <c r="N513" s="11" t="s">
        <v>1043</v>
      </c>
      <c r="O513" s="87">
        <v>44606</v>
      </c>
      <c r="P513" s="87">
        <v>44606</v>
      </c>
      <c r="Q513" s="66">
        <v>44607</v>
      </c>
      <c r="R513" s="66">
        <v>44609</v>
      </c>
      <c r="S513" s="13">
        <v>180522.86</v>
      </c>
      <c r="T513" s="68">
        <v>44614</v>
      </c>
      <c r="U513" s="27">
        <f t="shared" si="12"/>
        <v>8</v>
      </c>
    </row>
    <row r="514" spans="1:21" ht="15.75" customHeight="1" x14ac:dyDescent="0.25">
      <c r="A514" s="51" t="s">
        <v>678</v>
      </c>
      <c r="B514" s="66">
        <v>44603</v>
      </c>
      <c r="C514" s="21" t="s">
        <v>1454</v>
      </c>
      <c r="D514" s="66">
        <v>44603</v>
      </c>
      <c r="E514" s="11" t="s">
        <v>1099</v>
      </c>
      <c r="F514" s="3" t="s">
        <v>1103</v>
      </c>
      <c r="G514" s="52" t="s">
        <v>1123</v>
      </c>
      <c r="H514" s="10">
        <v>89</v>
      </c>
      <c r="I514" s="11" t="s">
        <v>890</v>
      </c>
      <c r="J514" s="9">
        <v>10</v>
      </c>
      <c r="K514" s="11" t="s">
        <v>1113</v>
      </c>
      <c r="L514" s="11"/>
      <c r="M514" s="15"/>
      <c r="N514" s="11" t="s">
        <v>886</v>
      </c>
      <c r="O514" s="87">
        <v>44603</v>
      </c>
      <c r="P514" s="87">
        <v>44603</v>
      </c>
      <c r="Q514" s="66"/>
      <c r="R514" s="66">
        <v>44603</v>
      </c>
      <c r="S514" s="13">
        <v>10895.58</v>
      </c>
      <c r="T514" s="68">
        <v>44603</v>
      </c>
      <c r="U514" s="27">
        <f t="shared" si="12"/>
        <v>0</v>
      </c>
    </row>
    <row r="515" spans="1:21" ht="15.75" customHeight="1" x14ac:dyDescent="0.25">
      <c r="A515" s="51" t="s">
        <v>679</v>
      </c>
      <c r="B515" s="66">
        <v>44603</v>
      </c>
      <c r="C515" s="21">
        <v>911955537</v>
      </c>
      <c r="D515" s="66">
        <v>44603</v>
      </c>
      <c r="E515" s="10" t="s">
        <v>1100</v>
      </c>
      <c r="F515" s="3" t="s">
        <v>1103</v>
      </c>
      <c r="G515" s="52" t="s">
        <v>1123</v>
      </c>
      <c r="H515" s="10">
        <v>89</v>
      </c>
      <c r="I515" s="11" t="s">
        <v>437</v>
      </c>
      <c r="J515" s="9">
        <v>10</v>
      </c>
      <c r="K515" s="11" t="s">
        <v>1113</v>
      </c>
      <c r="L515" s="11"/>
      <c r="M515" s="15"/>
      <c r="N515" s="11" t="s">
        <v>886</v>
      </c>
      <c r="O515" s="87">
        <v>44603</v>
      </c>
      <c r="P515" s="87">
        <v>44603</v>
      </c>
      <c r="Q515" s="66"/>
      <c r="R515" s="66">
        <v>44603</v>
      </c>
      <c r="S515" s="13">
        <v>4157.7700000000004</v>
      </c>
      <c r="T515" s="68">
        <v>44603</v>
      </c>
      <c r="U515" s="27">
        <f t="shared" ref="U515:U578" si="13">IF(OR(ISBLANK(T515),ISBLANK(O515)),0,T515-O515)</f>
        <v>0</v>
      </c>
    </row>
    <row r="516" spans="1:21" ht="15.75" customHeight="1" x14ac:dyDescent="0.25">
      <c r="A516" s="51" t="s">
        <v>302</v>
      </c>
      <c r="B516" s="66">
        <v>44568</v>
      </c>
      <c r="C516" s="21" t="s">
        <v>1455</v>
      </c>
      <c r="D516" s="66">
        <v>44568</v>
      </c>
      <c r="E516" s="11" t="s">
        <v>1098</v>
      </c>
      <c r="F516" s="11" t="s">
        <v>1105</v>
      </c>
      <c r="G516" s="52" t="s">
        <v>1122</v>
      </c>
      <c r="H516" s="17">
        <v>24</v>
      </c>
      <c r="I516" s="11" t="s">
        <v>42</v>
      </c>
      <c r="J516" s="9">
        <v>10</v>
      </c>
      <c r="K516" s="11" t="s">
        <v>1110</v>
      </c>
      <c r="L516" s="11"/>
      <c r="M516" s="33"/>
      <c r="N516" s="11" t="s">
        <v>888</v>
      </c>
      <c r="O516" s="87">
        <v>44578</v>
      </c>
      <c r="P516" s="87">
        <v>44579</v>
      </c>
      <c r="Q516" s="66">
        <v>44580</v>
      </c>
      <c r="R516" s="30">
        <v>44582</v>
      </c>
      <c r="S516" s="13">
        <v>54210</v>
      </c>
      <c r="T516" s="68">
        <v>44586</v>
      </c>
      <c r="U516" s="27">
        <f t="shared" si="13"/>
        <v>8</v>
      </c>
    </row>
    <row r="517" spans="1:21" ht="15.75" customHeight="1" x14ac:dyDescent="0.25">
      <c r="A517" s="51" t="s">
        <v>680</v>
      </c>
      <c r="B517" s="12">
        <v>44606</v>
      </c>
      <c r="C517" s="21" t="s">
        <v>1137</v>
      </c>
      <c r="D517" s="66">
        <v>44606</v>
      </c>
      <c r="E517" s="11" t="s">
        <v>1099</v>
      </c>
      <c r="F517" s="11" t="s">
        <v>1104</v>
      </c>
      <c r="G517" s="98" t="s">
        <v>1125</v>
      </c>
      <c r="H517" s="11">
        <v>1</v>
      </c>
      <c r="I517" s="11" t="s">
        <v>9</v>
      </c>
      <c r="J517" s="9">
        <v>10</v>
      </c>
      <c r="K517" s="11" t="s">
        <v>1109</v>
      </c>
      <c r="L517" s="11"/>
      <c r="M517" s="15"/>
      <c r="N517" s="11" t="s">
        <v>1127</v>
      </c>
      <c r="O517" s="87">
        <v>44628</v>
      </c>
      <c r="P517" s="87">
        <v>44629</v>
      </c>
      <c r="Q517" s="12">
        <v>44629</v>
      </c>
      <c r="R517" s="12">
        <v>44629</v>
      </c>
      <c r="S517" s="13">
        <v>446.94</v>
      </c>
      <c r="T517" s="14">
        <v>44630</v>
      </c>
      <c r="U517" s="27">
        <f t="shared" si="13"/>
        <v>2</v>
      </c>
    </row>
    <row r="518" spans="1:21" ht="15.75" customHeight="1" x14ac:dyDescent="0.25">
      <c r="A518" s="51" t="s">
        <v>681</v>
      </c>
      <c r="B518" s="12">
        <v>44606</v>
      </c>
      <c r="C518" s="21" t="s">
        <v>1456</v>
      </c>
      <c r="D518" s="66">
        <v>44606</v>
      </c>
      <c r="E518" s="10" t="s">
        <v>1100</v>
      </c>
      <c r="F518" s="11" t="s">
        <v>1104</v>
      </c>
      <c r="G518" s="98" t="s">
        <v>1125</v>
      </c>
      <c r="H518" s="11">
        <v>2</v>
      </c>
      <c r="I518" s="11" t="s">
        <v>1031</v>
      </c>
      <c r="J518" s="9">
        <v>10</v>
      </c>
      <c r="K518" s="11" t="s">
        <v>1116</v>
      </c>
      <c r="L518" s="11"/>
      <c r="M518" s="15"/>
      <c r="N518" s="3" t="s">
        <v>1132</v>
      </c>
      <c r="O518" s="87">
        <v>44606</v>
      </c>
      <c r="P518" s="87">
        <v>44607</v>
      </c>
      <c r="Q518" s="12">
        <v>44615</v>
      </c>
      <c r="R518" s="12">
        <v>44620</v>
      </c>
      <c r="S518" s="13">
        <v>31680</v>
      </c>
      <c r="T518" s="14">
        <v>44622</v>
      </c>
      <c r="U518" s="27">
        <f t="shared" si="13"/>
        <v>16</v>
      </c>
    </row>
    <row r="519" spans="1:21" ht="15.75" customHeight="1" x14ac:dyDescent="0.25">
      <c r="A519" s="51" t="s">
        <v>682</v>
      </c>
      <c r="B519" s="66">
        <v>44606</v>
      </c>
      <c r="C519" s="21" t="s">
        <v>9</v>
      </c>
      <c r="D519" s="66">
        <v>44606</v>
      </c>
      <c r="E519" s="10" t="s">
        <v>1100</v>
      </c>
      <c r="F519" s="11" t="s">
        <v>1104</v>
      </c>
      <c r="G519" s="98" t="s">
        <v>1125</v>
      </c>
      <c r="H519" s="10">
        <v>89</v>
      </c>
      <c r="I519" s="11" t="s">
        <v>1019</v>
      </c>
      <c r="J519" s="9">
        <v>10</v>
      </c>
      <c r="K519" s="11" t="s">
        <v>1115</v>
      </c>
      <c r="L519" s="11"/>
      <c r="M519" s="15"/>
      <c r="N519" s="11" t="s">
        <v>1043</v>
      </c>
      <c r="O519" s="87">
        <v>44606</v>
      </c>
      <c r="P519" s="87">
        <v>44607</v>
      </c>
      <c r="Q519" s="66">
        <v>44608</v>
      </c>
      <c r="R519" s="66">
        <v>44609</v>
      </c>
      <c r="S519" s="13">
        <v>287128.28000000003</v>
      </c>
      <c r="T519" s="68">
        <v>44614</v>
      </c>
      <c r="U519" s="27">
        <f t="shared" si="13"/>
        <v>8</v>
      </c>
    </row>
    <row r="520" spans="1:21" ht="15.75" customHeight="1" x14ac:dyDescent="0.25">
      <c r="A520" s="51" t="s">
        <v>683</v>
      </c>
      <c r="B520" s="66">
        <v>44606</v>
      </c>
      <c r="C520" s="21" t="s">
        <v>1457</v>
      </c>
      <c r="D520" s="66">
        <v>44606</v>
      </c>
      <c r="E520" s="11" t="s">
        <v>1099</v>
      </c>
      <c r="F520" s="11" t="s">
        <v>1104</v>
      </c>
      <c r="G520" s="98" t="s">
        <v>1125</v>
      </c>
      <c r="H520" s="10">
        <v>89</v>
      </c>
      <c r="I520" s="11" t="s">
        <v>211</v>
      </c>
      <c r="J520" s="9">
        <v>10</v>
      </c>
      <c r="K520" s="11" t="s">
        <v>1113</v>
      </c>
      <c r="L520" s="11"/>
      <c r="M520" s="15"/>
      <c r="N520" s="11" t="s">
        <v>886</v>
      </c>
      <c r="O520" s="87">
        <v>44606</v>
      </c>
      <c r="P520" s="87">
        <v>44607</v>
      </c>
      <c r="Q520" s="66">
        <v>44607</v>
      </c>
      <c r="R520" s="30">
        <v>44608</v>
      </c>
      <c r="S520" s="13">
        <v>41992.62</v>
      </c>
      <c r="T520" s="68">
        <v>44609</v>
      </c>
      <c r="U520" s="27">
        <f t="shared" si="13"/>
        <v>3</v>
      </c>
    </row>
    <row r="521" spans="1:21" ht="15.75" customHeight="1" x14ac:dyDescent="0.25">
      <c r="A521" s="51" t="s">
        <v>684</v>
      </c>
      <c r="B521" s="66">
        <v>44606</v>
      </c>
      <c r="C521" s="21" t="s">
        <v>423</v>
      </c>
      <c r="D521" s="66">
        <v>44606</v>
      </c>
      <c r="E521" s="10" t="s">
        <v>1100</v>
      </c>
      <c r="F521" s="11" t="s">
        <v>1104</v>
      </c>
      <c r="G521" s="98" t="s">
        <v>1125</v>
      </c>
      <c r="H521" s="10">
        <v>89</v>
      </c>
      <c r="I521" s="11" t="s">
        <v>406</v>
      </c>
      <c r="J521" s="9">
        <v>10</v>
      </c>
      <c r="K521" s="11" t="s">
        <v>1113</v>
      </c>
      <c r="L521" s="11"/>
      <c r="M521" s="15"/>
      <c r="N521" s="11" t="s">
        <v>886</v>
      </c>
      <c r="O521" s="87">
        <v>44606</v>
      </c>
      <c r="P521" s="87">
        <v>44607</v>
      </c>
      <c r="Q521" s="66">
        <v>44607</v>
      </c>
      <c r="R521" s="30">
        <v>44608</v>
      </c>
      <c r="S521" s="13">
        <v>41793.870000000003</v>
      </c>
      <c r="T521" s="68">
        <v>44609</v>
      </c>
      <c r="U521" s="27">
        <f t="shared" si="13"/>
        <v>3</v>
      </c>
    </row>
    <row r="522" spans="1:21" ht="15.75" customHeight="1" x14ac:dyDescent="0.25">
      <c r="A522" s="51" t="s">
        <v>685</v>
      </c>
      <c r="B522" s="66">
        <v>44606</v>
      </c>
      <c r="C522" s="21">
        <v>9</v>
      </c>
      <c r="D522" s="66">
        <v>44606</v>
      </c>
      <c r="E522" s="11" t="s">
        <v>1098</v>
      </c>
      <c r="F522" s="11" t="s">
        <v>1105</v>
      </c>
      <c r="G522" s="52" t="s">
        <v>1122</v>
      </c>
      <c r="H522" s="10">
        <v>89</v>
      </c>
      <c r="I522" s="11" t="s">
        <v>1032</v>
      </c>
      <c r="J522" s="9">
        <v>10</v>
      </c>
      <c r="K522" s="11" t="s">
        <v>1119</v>
      </c>
      <c r="L522" s="11"/>
      <c r="M522" s="15"/>
      <c r="N522" s="3" t="s">
        <v>1054</v>
      </c>
      <c r="O522" s="87">
        <v>44606</v>
      </c>
      <c r="P522" s="87">
        <v>44607</v>
      </c>
      <c r="Q522" s="66">
        <v>44613</v>
      </c>
      <c r="R522" s="66">
        <v>44614</v>
      </c>
      <c r="S522" s="13">
        <v>41235.269999999997</v>
      </c>
      <c r="T522" s="68">
        <v>44616</v>
      </c>
      <c r="U522" s="27">
        <f t="shared" si="13"/>
        <v>10</v>
      </c>
    </row>
    <row r="523" spans="1:21" ht="15.75" customHeight="1" x14ac:dyDescent="0.25">
      <c r="A523" s="51" t="s">
        <v>400</v>
      </c>
      <c r="B523" s="66">
        <v>44568</v>
      </c>
      <c r="C523" s="21" t="s">
        <v>1458</v>
      </c>
      <c r="D523" s="66">
        <v>44568</v>
      </c>
      <c r="E523" s="11" t="s">
        <v>1098</v>
      </c>
      <c r="F523" s="11" t="s">
        <v>1105</v>
      </c>
      <c r="G523" s="52" t="s">
        <v>1122</v>
      </c>
      <c r="H523" s="17">
        <v>24</v>
      </c>
      <c r="I523" s="11" t="s">
        <v>42</v>
      </c>
      <c r="J523" s="9">
        <v>10</v>
      </c>
      <c r="K523" s="11" t="s">
        <v>1110</v>
      </c>
      <c r="L523" s="11"/>
      <c r="M523" s="15"/>
      <c r="N523" s="11" t="s">
        <v>888</v>
      </c>
      <c r="O523" s="87">
        <v>44578</v>
      </c>
      <c r="P523" s="87">
        <v>44579</v>
      </c>
      <c r="Q523" s="66">
        <v>44580</v>
      </c>
      <c r="R523" s="30">
        <v>44582</v>
      </c>
      <c r="S523" s="13">
        <v>54210</v>
      </c>
      <c r="T523" s="68">
        <v>44586</v>
      </c>
      <c r="U523" s="27">
        <f t="shared" si="13"/>
        <v>8</v>
      </c>
    </row>
    <row r="524" spans="1:21" ht="15.75" customHeight="1" x14ac:dyDescent="0.25">
      <c r="A524" s="50" t="s">
        <v>686</v>
      </c>
      <c r="B524" s="79">
        <v>44606</v>
      </c>
      <c r="C524" s="22" t="s">
        <v>1459</v>
      </c>
      <c r="D524" s="79">
        <v>44606</v>
      </c>
      <c r="E524" s="8" t="s">
        <v>1101</v>
      </c>
      <c r="F524" s="11" t="s">
        <v>1104</v>
      </c>
      <c r="G524" s="98" t="s">
        <v>1125</v>
      </c>
      <c r="H524" s="11">
        <v>1</v>
      </c>
      <c r="I524" s="37" t="s">
        <v>18</v>
      </c>
      <c r="J524" s="9">
        <v>10</v>
      </c>
      <c r="K524" s="10" t="s">
        <v>1117</v>
      </c>
      <c r="L524" s="10"/>
      <c r="M524" s="24"/>
      <c r="N524" s="3" t="s">
        <v>997</v>
      </c>
      <c r="O524" s="88"/>
      <c r="P524" s="88"/>
      <c r="Q524" s="79"/>
      <c r="R524" s="79"/>
      <c r="S524" s="9"/>
      <c r="T524" s="32"/>
      <c r="U524" s="27">
        <f t="shared" si="13"/>
        <v>0</v>
      </c>
    </row>
    <row r="525" spans="1:21" ht="15.75" customHeight="1" x14ac:dyDescent="0.25">
      <c r="A525" s="50" t="s">
        <v>687</v>
      </c>
      <c r="B525" s="79">
        <v>44607</v>
      </c>
      <c r="C525" s="22" t="s">
        <v>1177</v>
      </c>
      <c r="D525" s="79">
        <v>44607</v>
      </c>
      <c r="E525" s="10" t="s">
        <v>1100</v>
      </c>
      <c r="F525" s="11" t="s">
        <v>1104</v>
      </c>
      <c r="G525" s="98" t="s">
        <v>1125</v>
      </c>
      <c r="H525" s="11">
        <v>1</v>
      </c>
      <c r="I525" s="8" t="s">
        <v>9</v>
      </c>
      <c r="J525" s="9">
        <v>10</v>
      </c>
      <c r="K525" s="8" t="s">
        <v>1115</v>
      </c>
      <c r="L525" s="10"/>
      <c r="M525" s="24"/>
      <c r="N525" s="3" t="s">
        <v>997</v>
      </c>
      <c r="O525" s="88"/>
      <c r="P525" s="88"/>
      <c r="Q525" s="79"/>
      <c r="R525" s="79"/>
      <c r="S525" s="9"/>
      <c r="T525" s="32"/>
      <c r="U525" s="27">
        <f t="shared" si="13"/>
        <v>0</v>
      </c>
    </row>
    <row r="526" spans="1:21" ht="15.75" customHeight="1" x14ac:dyDescent="0.25">
      <c r="A526" s="51" t="s">
        <v>688</v>
      </c>
      <c r="B526" s="66">
        <v>44607</v>
      </c>
      <c r="C526" s="21" t="s">
        <v>1460</v>
      </c>
      <c r="D526" s="66">
        <v>44607</v>
      </c>
      <c r="E526" s="11" t="s">
        <v>1098</v>
      </c>
      <c r="F526" s="11" t="s">
        <v>1105</v>
      </c>
      <c r="G526" s="52" t="s">
        <v>1122</v>
      </c>
      <c r="H526" s="11">
        <v>1</v>
      </c>
      <c r="I526" s="11" t="s">
        <v>9</v>
      </c>
      <c r="J526" s="9">
        <v>10</v>
      </c>
      <c r="K526" s="11" t="s">
        <v>1110</v>
      </c>
      <c r="L526" s="11"/>
      <c r="M526" s="15"/>
      <c r="N526" s="11" t="s">
        <v>888</v>
      </c>
      <c r="O526" s="87">
        <v>44601</v>
      </c>
      <c r="P526" s="87">
        <v>44607</v>
      </c>
      <c r="Q526" s="66">
        <v>44607</v>
      </c>
      <c r="R526" s="66">
        <v>44607</v>
      </c>
      <c r="S526" s="13">
        <v>2534.4</v>
      </c>
      <c r="T526" s="68">
        <v>44608</v>
      </c>
      <c r="U526" s="27">
        <f t="shared" si="13"/>
        <v>7</v>
      </c>
    </row>
    <row r="527" spans="1:21" ht="15.75" customHeight="1" x14ac:dyDescent="0.25">
      <c r="A527" s="51" t="s">
        <v>58</v>
      </c>
      <c r="B527" s="66">
        <v>44568</v>
      </c>
      <c r="C527" s="21" t="s">
        <v>1461</v>
      </c>
      <c r="D527" s="66">
        <v>44568</v>
      </c>
      <c r="E527" s="11" t="s">
        <v>1098</v>
      </c>
      <c r="F527" s="11" t="s">
        <v>1105</v>
      </c>
      <c r="G527" s="52" t="s">
        <v>1122</v>
      </c>
      <c r="H527" s="17">
        <v>24</v>
      </c>
      <c r="I527" s="11" t="s">
        <v>42</v>
      </c>
      <c r="J527" s="9">
        <v>10</v>
      </c>
      <c r="K527" s="11" t="s">
        <v>1110</v>
      </c>
      <c r="L527" s="11"/>
      <c r="M527" s="15"/>
      <c r="N527" s="11" t="s">
        <v>888</v>
      </c>
      <c r="O527" s="87">
        <v>44578</v>
      </c>
      <c r="P527" s="87">
        <v>44579</v>
      </c>
      <c r="Q527" s="66">
        <v>44580</v>
      </c>
      <c r="R527" s="30">
        <v>44582</v>
      </c>
      <c r="S527" s="13">
        <v>54210</v>
      </c>
      <c r="T527" s="68">
        <v>44586</v>
      </c>
      <c r="U527" s="27">
        <f t="shared" si="13"/>
        <v>8</v>
      </c>
    </row>
    <row r="528" spans="1:21" ht="15.75" customHeight="1" x14ac:dyDescent="0.25">
      <c r="A528" s="51" t="s">
        <v>421</v>
      </c>
      <c r="B528" s="66">
        <v>44607</v>
      </c>
      <c r="C528" s="21" t="s">
        <v>1462</v>
      </c>
      <c r="D528" s="66">
        <v>44607</v>
      </c>
      <c r="E528" s="10" t="s">
        <v>1100</v>
      </c>
      <c r="F528" s="11" t="s">
        <v>1105</v>
      </c>
      <c r="G528" s="52" t="s">
        <v>1122</v>
      </c>
      <c r="H528" s="11">
        <v>1</v>
      </c>
      <c r="I528" s="11" t="s">
        <v>9</v>
      </c>
      <c r="J528" s="9">
        <v>10</v>
      </c>
      <c r="K528" s="11" t="s">
        <v>1110</v>
      </c>
      <c r="L528" s="11"/>
      <c r="M528" s="15"/>
      <c r="N528" s="11" t="s">
        <v>888</v>
      </c>
      <c r="O528" s="87">
        <v>44613</v>
      </c>
      <c r="P528" s="87">
        <v>44615</v>
      </c>
      <c r="Q528" s="66"/>
      <c r="R528" s="66">
        <v>44614</v>
      </c>
      <c r="S528" s="13">
        <v>2536.8000000000002</v>
      </c>
      <c r="T528" s="68">
        <v>44617</v>
      </c>
      <c r="U528" s="27">
        <f t="shared" si="13"/>
        <v>4</v>
      </c>
    </row>
    <row r="529" spans="1:21" ht="15.75" customHeight="1" x14ac:dyDescent="0.25">
      <c r="A529" s="51" t="s">
        <v>689</v>
      </c>
      <c r="B529" s="66">
        <v>44607</v>
      </c>
      <c r="C529" s="21">
        <v>191</v>
      </c>
      <c r="D529" s="66">
        <v>44607</v>
      </c>
      <c r="E529" s="11" t="s">
        <v>1099</v>
      </c>
      <c r="F529" s="11" t="s">
        <v>1104</v>
      </c>
      <c r="G529" s="98" t="s">
        <v>1125</v>
      </c>
      <c r="H529" s="11">
        <v>1</v>
      </c>
      <c r="I529" s="11" t="s">
        <v>9</v>
      </c>
      <c r="J529" s="9">
        <v>10</v>
      </c>
      <c r="K529" s="11" t="s">
        <v>1116</v>
      </c>
      <c r="L529" s="11"/>
      <c r="M529" s="15"/>
      <c r="N529" s="3" t="s">
        <v>1132</v>
      </c>
      <c r="O529" s="89">
        <v>44615</v>
      </c>
      <c r="P529" s="89">
        <v>44621</v>
      </c>
      <c r="Q529" s="66">
        <v>44621</v>
      </c>
      <c r="R529" s="66">
        <v>44621</v>
      </c>
      <c r="S529" s="13">
        <v>15636.5</v>
      </c>
      <c r="T529" s="68">
        <v>44628</v>
      </c>
      <c r="U529" s="27">
        <f t="shared" si="13"/>
        <v>13</v>
      </c>
    </row>
    <row r="530" spans="1:21" ht="15.75" customHeight="1" x14ac:dyDescent="0.25">
      <c r="A530" s="50" t="s">
        <v>50</v>
      </c>
      <c r="B530" s="79">
        <v>44607</v>
      </c>
      <c r="C530" s="22">
        <v>199</v>
      </c>
      <c r="D530" s="79">
        <v>44607</v>
      </c>
      <c r="E530" s="11" t="s">
        <v>1099</v>
      </c>
      <c r="F530" s="11" t="s">
        <v>1104</v>
      </c>
      <c r="G530" s="98" t="s">
        <v>1125</v>
      </c>
      <c r="H530" s="11">
        <v>1</v>
      </c>
      <c r="I530" s="10" t="s">
        <v>9</v>
      </c>
      <c r="J530" s="9">
        <v>10</v>
      </c>
      <c r="K530" s="10" t="s">
        <v>1116</v>
      </c>
      <c r="L530" s="10"/>
      <c r="M530" s="24"/>
      <c r="N530" s="11" t="s">
        <v>1131</v>
      </c>
      <c r="O530" s="93">
        <v>44615</v>
      </c>
      <c r="P530" s="93"/>
      <c r="Q530" s="79"/>
      <c r="R530" s="79"/>
      <c r="S530" s="9"/>
      <c r="T530" s="32"/>
      <c r="U530" s="27">
        <f t="shared" si="13"/>
        <v>0</v>
      </c>
    </row>
    <row r="531" spans="1:21" ht="15.75" customHeight="1" x14ac:dyDescent="0.25">
      <c r="A531" s="50" t="s">
        <v>51</v>
      </c>
      <c r="B531" s="79">
        <v>44607</v>
      </c>
      <c r="C531" s="22">
        <v>35665</v>
      </c>
      <c r="D531" s="79">
        <v>44607</v>
      </c>
      <c r="E531" s="10" t="s">
        <v>1100</v>
      </c>
      <c r="F531" s="3" t="s">
        <v>1103</v>
      </c>
      <c r="G531" s="52" t="s">
        <v>1123</v>
      </c>
      <c r="H531" s="11">
        <v>1</v>
      </c>
      <c r="I531" s="41" t="s">
        <v>9</v>
      </c>
      <c r="J531" s="9">
        <v>10</v>
      </c>
      <c r="K531" s="10" t="s">
        <v>1113</v>
      </c>
      <c r="L531" s="10"/>
      <c r="M531" s="24"/>
      <c r="N531" s="3" t="s">
        <v>997</v>
      </c>
      <c r="O531" s="88"/>
      <c r="P531" s="88"/>
      <c r="Q531" s="79"/>
      <c r="R531" s="79"/>
      <c r="S531" s="9"/>
      <c r="T531" s="32"/>
      <c r="U531" s="27">
        <f t="shared" si="13"/>
        <v>0</v>
      </c>
    </row>
    <row r="532" spans="1:21" ht="15.75" customHeight="1" x14ac:dyDescent="0.25">
      <c r="A532" s="50" t="s">
        <v>52</v>
      </c>
      <c r="B532" s="79">
        <v>44607</v>
      </c>
      <c r="C532" s="22" t="s">
        <v>1463</v>
      </c>
      <c r="D532" s="79">
        <v>44607</v>
      </c>
      <c r="E532" s="10" t="s">
        <v>1100</v>
      </c>
      <c r="F532" s="11" t="s">
        <v>1106</v>
      </c>
      <c r="G532" s="52" t="s">
        <v>1124</v>
      </c>
      <c r="H532" s="11">
        <v>1</v>
      </c>
      <c r="I532" s="8" t="s">
        <v>9</v>
      </c>
      <c r="J532" s="9">
        <v>10</v>
      </c>
      <c r="K532" s="10" t="s">
        <v>1119</v>
      </c>
      <c r="L532" s="10"/>
      <c r="M532" s="24"/>
      <c r="N532" s="10"/>
      <c r="O532" s="88"/>
      <c r="P532" s="88"/>
      <c r="Q532" s="79"/>
      <c r="R532" s="79"/>
      <c r="S532" s="9"/>
      <c r="T532" s="32"/>
      <c r="U532" s="27">
        <f t="shared" si="13"/>
        <v>0</v>
      </c>
    </row>
    <row r="533" spans="1:21" ht="15.75" customHeight="1" x14ac:dyDescent="0.25">
      <c r="A533" s="51" t="s">
        <v>285</v>
      </c>
      <c r="B533" s="66">
        <v>44607</v>
      </c>
      <c r="C533" s="21" t="s">
        <v>1464</v>
      </c>
      <c r="D533" s="66">
        <v>44607</v>
      </c>
      <c r="E533" s="10" t="s">
        <v>1100</v>
      </c>
      <c r="F533" s="11" t="s">
        <v>1104</v>
      </c>
      <c r="G533" s="3" t="s">
        <v>1125</v>
      </c>
      <c r="H533" s="11">
        <v>1</v>
      </c>
      <c r="I533" s="11" t="s">
        <v>9</v>
      </c>
      <c r="J533" s="9">
        <v>10</v>
      </c>
      <c r="K533" s="11" t="s">
        <v>1115</v>
      </c>
      <c r="L533" s="11"/>
      <c r="M533" s="15"/>
      <c r="N533" s="11" t="s">
        <v>1043</v>
      </c>
      <c r="O533" s="89">
        <v>44613</v>
      </c>
      <c r="P533" s="89">
        <v>44617</v>
      </c>
      <c r="Q533" s="66">
        <v>44621</v>
      </c>
      <c r="R533" s="66">
        <v>44616</v>
      </c>
      <c r="S533" s="13">
        <v>2387.15</v>
      </c>
      <c r="T533" s="68">
        <v>44622</v>
      </c>
      <c r="U533" s="27">
        <f t="shared" si="13"/>
        <v>9</v>
      </c>
    </row>
    <row r="534" spans="1:21" ht="15.75" customHeight="1" x14ac:dyDescent="0.25">
      <c r="A534" s="51" t="s">
        <v>690</v>
      </c>
      <c r="B534" s="66">
        <v>44607</v>
      </c>
      <c r="C534" s="21" t="s">
        <v>64</v>
      </c>
      <c r="D534" s="66">
        <v>44607</v>
      </c>
      <c r="E534" s="11" t="s">
        <v>1098</v>
      </c>
      <c r="F534" s="11" t="s">
        <v>1105</v>
      </c>
      <c r="G534" s="11" t="s">
        <v>1122</v>
      </c>
      <c r="H534" s="10">
        <v>89</v>
      </c>
      <c r="I534" s="11" t="s">
        <v>1032</v>
      </c>
      <c r="J534" s="9">
        <v>10</v>
      </c>
      <c r="K534" s="11" t="s">
        <v>1119</v>
      </c>
      <c r="L534" s="11"/>
      <c r="M534" s="15"/>
      <c r="N534" s="3" t="s">
        <v>1054</v>
      </c>
      <c r="O534" s="87">
        <v>44607</v>
      </c>
      <c r="P534" s="87">
        <v>44608</v>
      </c>
      <c r="Q534" s="66">
        <v>44648</v>
      </c>
      <c r="R534" s="66">
        <v>44649</v>
      </c>
      <c r="S534" s="13">
        <v>79755.48</v>
      </c>
      <c r="T534" s="68">
        <v>44650</v>
      </c>
      <c r="U534" s="27">
        <f t="shared" si="13"/>
        <v>43</v>
      </c>
    </row>
    <row r="535" spans="1:21" ht="15.75" customHeight="1" x14ac:dyDescent="0.25">
      <c r="A535" s="51" t="s">
        <v>284</v>
      </c>
      <c r="B535" s="66">
        <v>44582</v>
      </c>
      <c r="C535" s="21" t="s">
        <v>1465</v>
      </c>
      <c r="D535" s="66">
        <v>44582</v>
      </c>
      <c r="E535" s="10" t="s">
        <v>1100</v>
      </c>
      <c r="F535" s="3" t="s">
        <v>1103</v>
      </c>
      <c r="G535" s="11" t="s">
        <v>1123</v>
      </c>
      <c r="H535" s="11">
        <v>1</v>
      </c>
      <c r="I535" s="17" t="s">
        <v>9</v>
      </c>
      <c r="J535" s="9">
        <v>10</v>
      </c>
      <c r="K535" s="11" t="s">
        <v>1113</v>
      </c>
      <c r="L535" s="11"/>
      <c r="M535" s="15"/>
      <c r="N535" s="11" t="s">
        <v>886</v>
      </c>
      <c r="O535" s="87">
        <v>44582</v>
      </c>
      <c r="P535" s="87">
        <v>44607</v>
      </c>
      <c r="Q535" s="66">
        <v>44607</v>
      </c>
      <c r="R535" s="66">
        <v>44607</v>
      </c>
      <c r="S535" s="13">
        <v>1668</v>
      </c>
      <c r="T535" s="68">
        <v>44608</v>
      </c>
      <c r="U535" s="27">
        <f t="shared" si="13"/>
        <v>26</v>
      </c>
    </row>
    <row r="536" spans="1:21" ht="15.75" customHeight="1" x14ac:dyDescent="0.25">
      <c r="A536" s="51" t="s">
        <v>347</v>
      </c>
      <c r="B536" s="66">
        <v>44568</v>
      </c>
      <c r="C536" s="21" t="s">
        <v>1466</v>
      </c>
      <c r="D536" s="66">
        <v>44568</v>
      </c>
      <c r="E536" s="11" t="s">
        <v>1098</v>
      </c>
      <c r="F536" s="11" t="s">
        <v>1105</v>
      </c>
      <c r="G536" s="11" t="s">
        <v>1122</v>
      </c>
      <c r="H536" s="17">
        <v>24</v>
      </c>
      <c r="I536" s="11" t="s">
        <v>42</v>
      </c>
      <c r="J536" s="9">
        <v>10</v>
      </c>
      <c r="K536" s="11" t="s">
        <v>1110</v>
      </c>
      <c r="L536" s="11"/>
      <c r="M536" s="15"/>
      <c r="N536" s="11" t="s">
        <v>888</v>
      </c>
      <c r="O536" s="87">
        <v>44578</v>
      </c>
      <c r="P536" s="87">
        <v>44579</v>
      </c>
      <c r="Q536" s="66">
        <v>44580</v>
      </c>
      <c r="R536" s="30">
        <v>44582</v>
      </c>
      <c r="S536" s="13">
        <v>54210</v>
      </c>
      <c r="T536" s="68">
        <v>44586</v>
      </c>
      <c r="U536" s="27">
        <f t="shared" si="13"/>
        <v>8</v>
      </c>
    </row>
    <row r="537" spans="1:21" ht="15.75" customHeight="1" x14ac:dyDescent="0.25">
      <c r="A537" s="51" t="s">
        <v>691</v>
      </c>
      <c r="B537" s="66">
        <v>44608</v>
      </c>
      <c r="C537" s="21" t="s">
        <v>207</v>
      </c>
      <c r="D537" s="66">
        <v>44608</v>
      </c>
      <c r="E537" s="21" t="s">
        <v>1093</v>
      </c>
      <c r="F537" s="11" t="s">
        <v>1105</v>
      </c>
      <c r="G537" s="11" t="s">
        <v>1122</v>
      </c>
      <c r="H537" s="10">
        <v>89</v>
      </c>
      <c r="I537" s="11" t="s">
        <v>883</v>
      </c>
      <c r="J537" s="9">
        <v>10</v>
      </c>
      <c r="K537" s="11" t="s">
        <v>1110</v>
      </c>
      <c r="L537" s="11"/>
      <c r="M537" s="15"/>
      <c r="N537" s="11" t="s">
        <v>888</v>
      </c>
      <c r="O537" s="87">
        <v>44608</v>
      </c>
      <c r="P537" s="87">
        <v>44609</v>
      </c>
      <c r="Q537" s="66">
        <v>44613</v>
      </c>
      <c r="R537" s="66">
        <v>44614</v>
      </c>
      <c r="S537" s="13">
        <v>174795.46</v>
      </c>
      <c r="T537" s="68">
        <v>44616</v>
      </c>
      <c r="U537" s="27">
        <f t="shared" si="13"/>
        <v>8</v>
      </c>
    </row>
    <row r="538" spans="1:21" ht="15.75" customHeight="1" x14ac:dyDescent="0.25">
      <c r="A538" s="51" t="s">
        <v>692</v>
      </c>
      <c r="B538" s="66">
        <v>44608</v>
      </c>
      <c r="C538" s="21" t="s">
        <v>1467</v>
      </c>
      <c r="D538" s="66">
        <v>44608</v>
      </c>
      <c r="E538" s="11" t="s">
        <v>1099</v>
      </c>
      <c r="F538" s="11" t="s">
        <v>1105</v>
      </c>
      <c r="G538" s="11" t="s">
        <v>1122</v>
      </c>
      <c r="H538" s="11">
        <v>1</v>
      </c>
      <c r="I538" s="11" t="s">
        <v>9</v>
      </c>
      <c r="J538" s="9">
        <v>10</v>
      </c>
      <c r="K538" s="11" t="s">
        <v>1119</v>
      </c>
      <c r="L538" s="11"/>
      <c r="M538" s="15"/>
      <c r="N538" s="3" t="s">
        <v>1054</v>
      </c>
      <c r="O538" s="87">
        <v>44610</v>
      </c>
      <c r="P538" s="87">
        <v>44610</v>
      </c>
      <c r="Q538" s="66">
        <v>44614</v>
      </c>
      <c r="R538" s="66">
        <v>44615</v>
      </c>
      <c r="S538" s="13">
        <v>1114.8</v>
      </c>
      <c r="T538" s="68">
        <v>44616</v>
      </c>
      <c r="U538" s="27">
        <f t="shared" si="13"/>
        <v>6</v>
      </c>
    </row>
    <row r="539" spans="1:21" ht="15.75" customHeight="1" x14ac:dyDescent="0.25">
      <c r="A539" s="51" t="s">
        <v>289</v>
      </c>
      <c r="B539" s="66">
        <v>44608</v>
      </c>
      <c r="C539" s="21">
        <v>61586499</v>
      </c>
      <c r="D539" s="66">
        <v>44608</v>
      </c>
      <c r="E539" s="11" t="s">
        <v>1098</v>
      </c>
      <c r="F539" s="11" t="s">
        <v>1104</v>
      </c>
      <c r="G539" s="3" t="s">
        <v>1125</v>
      </c>
      <c r="H539" s="11">
        <v>1</v>
      </c>
      <c r="I539" s="11" t="s">
        <v>9</v>
      </c>
      <c r="J539" s="9">
        <v>10</v>
      </c>
      <c r="K539" s="11" t="s">
        <v>1109</v>
      </c>
      <c r="L539" s="11"/>
      <c r="M539" s="15"/>
      <c r="N539" s="11" t="s">
        <v>1127</v>
      </c>
      <c r="O539" s="87">
        <v>44607</v>
      </c>
      <c r="P539" s="87">
        <v>44607</v>
      </c>
      <c r="Q539" s="66">
        <v>44623</v>
      </c>
      <c r="R539" s="66">
        <v>44624</v>
      </c>
      <c r="S539" s="13">
        <v>122.91</v>
      </c>
      <c r="T539" s="68">
        <v>44628</v>
      </c>
      <c r="U539" s="27">
        <f t="shared" si="13"/>
        <v>21</v>
      </c>
    </row>
    <row r="540" spans="1:21" ht="15.75" customHeight="1" x14ac:dyDescent="0.25">
      <c r="A540" s="51" t="s">
        <v>693</v>
      </c>
      <c r="B540" s="66">
        <v>44608</v>
      </c>
      <c r="C540" s="21">
        <v>199595539</v>
      </c>
      <c r="D540" s="66">
        <v>44608</v>
      </c>
      <c r="E540" s="10" t="s">
        <v>1100</v>
      </c>
      <c r="F540" s="11" t="s">
        <v>1106</v>
      </c>
      <c r="G540" s="11" t="s">
        <v>1124</v>
      </c>
      <c r="H540" s="11">
        <v>1</v>
      </c>
      <c r="I540" s="11" t="s">
        <v>9</v>
      </c>
      <c r="J540" s="9">
        <v>10</v>
      </c>
      <c r="K540" s="11" t="s">
        <v>1119</v>
      </c>
      <c r="L540" s="11"/>
      <c r="M540" s="15"/>
      <c r="N540" s="3" t="s">
        <v>1054</v>
      </c>
      <c r="O540" s="87">
        <v>44610</v>
      </c>
      <c r="P540" s="87">
        <v>44610</v>
      </c>
      <c r="Q540" s="66">
        <v>44614</v>
      </c>
      <c r="R540" s="66">
        <v>44615</v>
      </c>
      <c r="S540" s="13">
        <v>2894.4</v>
      </c>
      <c r="T540" s="68">
        <v>44616</v>
      </c>
      <c r="U540" s="27">
        <f t="shared" si="13"/>
        <v>6</v>
      </c>
    </row>
    <row r="541" spans="1:21" ht="15.75" customHeight="1" x14ac:dyDescent="0.25">
      <c r="A541" s="51" t="s">
        <v>694</v>
      </c>
      <c r="B541" s="66">
        <v>44609</v>
      </c>
      <c r="C541" s="21" t="s">
        <v>1468</v>
      </c>
      <c r="D541" s="66">
        <v>44609</v>
      </c>
      <c r="E541" s="11" t="s">
        <v>1098</v>
      </c>
      <c r="F541" s="11" t="s">
        <v>1105</v>
      </c>
      <c r="G541" s="11" t="s">
        <v>1122</v>
      </c>
      <c r="H541" s="11">
        <v>1</v>
      </c>
      <c r="I541" s="11" t="s">
        <v>9</v>
      </c>
      <c r="J541" s="9">
        <v>10</v>
      </c>
      <c r="K541" s="11" t="s">
        <v>1110</v>
      </c>
      <c r="L541" s="11"/>
      <c r="M541" s="15"/>
      <c r="N541" s="11" t="s">
        <v>888</v>
      </c>
      <c r="O541" s="87">
        <v>44613</v>
      </c>
      <c r="P541" s="87">
        <v>44616</v>
      </c>
      <c r="Q541" s="66"/>
      <c r="R541" s="66">
        <v>44616</v>
      </c>
      <c r="S541" s="13">
        <v>6148.8</v>
      </c>
      <c r="T541" s="68">
        <v>44617</v>
      </c>
      <c r="U541" s="27">
        <f t="shared" si="13"/>
        <v>4</v>
      </c>
    </row>
    <row r="542" spans="1:21" ht="15.75" customHeight="1" x14ac:dyDescent="0.25">
      <c r="A542" s="51" t="s">
        <v>695</v>
      </c>
      <c r="B542" s="66">
        <v>44609</v>
      </c>
      <c r="C542" s="21">
        <v>9599649</v>
      </c>
      <c r="D542" s="66">
        <v>44609</v>
      </c>
      <c r="E542" s="10" t="s">
        <v>1100</v>
      </c>
      <c r="F542" s="11" t="s">
        <v>1104</v>
      </c>
      <c r="G542" s="3" t="s">
        <v>1125</v>
      </c>
      <c r="H542" s="10">
        <v>89</v>
      </c>
      <c r="I542" s="11" t="s">
        <v>998</v>
      </c>
      <c r="J542" s="9">
        <v>10</v>
      </c>
      <c r="K542" s="11" t="s">
        <v>1119</v>
      </c>
      <c r="L542" s="11"/>
      <c r="M542" s="15"/>
      <c r="N542" s="3" t="s">
        <v>1054</v>
      </c>
      <c r="O542" s="89">
        <v>44614</v>
      </c>
      <c r="P542" s="89">
        <v>44621</v>
      </c>
      <c r="Q542" s="66">
        <v>44628</v>
      </c>
      <c r="R542" s="66">
        <v>44628</v>
      </c>
      <c r="S542" s="13">
        <v>3332</v>
      </c>
      <c r="T542" s="68">
        <v>44630</v>
      </c>
      <c r="U542" s="27">
        <f t="shared" si="13"/>
        <v>16</v>
      </c>
    </row>
    <row r="543" spans="1:21" ht="15.75" customHeight="1" x14ac:dyDescent="0.25">
      <c r="A543" s="51" t="s">
        <v>415</v>
      </c>
      <c r="B543" s="66">
        <v>44609</v>
      </c>
      <c r="C543" s="21" t="s">
        <v>1469</v>
      </c>
      <c r="D543" s="66">
        <v>44609</v>
      </c>
      <c r="E543" s="10" t="s">
        <v>1100</v>
      </c>
      <c r="F543" s="11" t="s">
        <v>1106</v>
      </c>
      <c r="G543" s="11" t="s">
        <v>1124</v>
      </c>
      <c r="H543" s="11">
        <v>1</v>
      </c>
      <c r="I543" s="11" t="s">
        <v>9</v>
      </c>
      <c r="J543" s="9">
        <v>10</v>
      </c>
      <c r="K543" s="11" t="s">
        <v>1119</v>
      </c>
      <c r="L543" s="11"/>
      <c r="M543" s="15"/>
      <c r="N543" s="3" t="s">
        <v>1054</v>
      </c>
      <c r="O543" s="87">
        <v>44610</v>
      </c>
      <c r="P543" s="87">
        <v>44610</v>
      </c>
      <c r="Q543" s="66">
        <v>44614</v>
      </c>
      <c r="R543" s="66">
        <v>44615</v>
      </c>
      <c r="S543" s="13">
        <v>209.3</v>
      </c>
      <c r="T543" s="68">
        <v>44616</v>
      </c>
      <c r="U543" s="27">
        <f t="shared" si="13"/>
        <v>6</v>
      </c>
    </row>
    <row r="544" spans="1:21" ht="15.75" customHeight="1" x14ac:dyDescent="0.25">
      <c r="A544" s="51" t="s">
        <v>59</v>
      </c>
      <c r="B544" s="66">
        <v>44568</v>
      </c>
      <c r="C544" s="21" t="s">
        <v>1470</v>
      </c>
      <c r="D544" s="66">
        <v>44568</v>
      </c>
      <c r="E544" s="11" t="s">
        <v>1095</v>
      </c>
      <c r="F544" s="11" t="s">
        <v>1105</v>
      </c>
      <c r="G544" s="11" t="s">
        <v>1122</v>
      </c>
      <c r="H544" s="11">
        <v>1</v>
      </c>
      <c r="I544" s="11" t="s">
        <v>9</v>
      </c>
      <c r="J544" s="9">
        <v>10</v>
      </c>
      <c r="K544" s="11" t="s">
        <v>1110</v>
      </c>
      <c r="L544" s="11"/>
      <c r="M544" s="15"/>
      <c r="N544" s="11" t="s">
        <v>888</v>
      </c>
      <c r="O544" s="87">
        <v>44568</v>
      </c>
      <c r="P544" s="87">
        <v>44574</v>
      </c>
      <c r="Q544" s="66">
        <v>44574</v>
      </c>
      <c r="R544" s="66">
        <v>44574</v>
      </c>
      <c r="S544" s="13">
        <v>100</v>
      </c>
      <c r="T544" s="68">
        <v>44580</v>
      </c>
      <c r="U544" s="27">
        <f t="shared" si="13"/>
        <v>12</v>
      </c>
    </row>
    <row r="545" spans="1:21" ht="15.75" customHeight="1" x14ac:dyDescent="0.25">
      <c r="A545" s="50" t="s">
        <v>412</v>
      </c>
      <c r="B545" s="79">
        <v>44609</v>
      </c>
      <c r="C545" s="22">
        <v>999515185</v>
      </c>
      <c r="D545" s="79">
        <v>44609</v>
      </c>
      <c r="E545" s="11" t="s">
        <v>1099</v>
      </c>
      <c r="F545" s="11" t="s">
        <v>1105</v>
      </c>
      <c r="G545" s="11" t="s">
        <v>1122</v>
      </c>
      <c r="H545" s="11">
        <v>1</v>
      </c>
      <c r="I545" s="10" t="s">
        <v>9</v>
      </c>
      <c r="J545" s="9">
        <v>10</v>
      </c>
      <c r="K545" s="10" t="s">
        <v>1110</v>
      </c>
      <c r="L545" s="10"/>
      <c r="M545" s="53"/>
      <c r="N545" s="11" t="s">
        <v>888</v>
      </c>
      <c r="O545" s="88">
        <v>44613</v>
      </c>
      <c r="P545" s="88">
        <v>44615</v>
      </c>
      <c r="Q545" s="79"/>
      <c r="R545" s="79">
        <v>44614</v>
      </c>
      <c r="S545" s="9">
        <v>3412.2</v>
      </c>
      <c r="T545" s="32"/>
      <c r="U545" s="27">
        <f t="shared" si="13"/>
        <v>0</v>
      </c>
    </row>
    <row r="546" spans="1:21" ht="15.75" customHeight="1" x14ac:dyDescent="0.25">
      <c r="A546" s="51" t="s">
        <v>696</v>
      </c>
      <c r="B546" s="66">
        <v>44609</v>
      </c>
      <c r="C546" s="21" t="s">
        <v>1471</v>
      </c>
      <c r="D546" s="66">
        <v>44609</v>
      </c>
      <c r="E546" s="11" t="s">
        <v>1099</v>
      </c>
      <c r="F546" s="11" t="s">
        <v>1104</v>
      </c>
      <c r="G546" s="3" t="s">
        <v>1125</v>
      </c>
      <c r="H546" s="11">
        <v>30</v>
      </c>
      <c r="I546" s="11" t="s">
        <v>19</v>
      </c>
      <c r="J546" s="9">
        <v>10</v>
      </c>
      <c r="K546" s="11" t="s">
        <v>1115</v>
      </c>
      <c r="L546" s="11"/>
      <c r="M546" s="15"/>
      <c r="N546" s="11" t="s">
        <v>1043</v>
      </c>
      <c r="O546" s="87">
        <v>44614</v>
      </c>
      <c r="P546" s="87">
        <v>44615</v>
      </c>
      <c r="Q546" s="66">
        <v>44616</v>
      </c>
      <c r="R546" s="66">
        <v>44620</v>
      </c>
      <c r="S546" s="13">
        <v>6240</v>
      </c>
      <c r="T546" s="68">
        <v>44622</v>
      </c>
      <c r="U546" s="27">
        <f t="shared" si="13"/>
        <v>8</v>
      </c>
    </row>
    <row r="547" spans="1:21" ht="15.75" customHeight="1" x14ac:dyDescent="0.25">
      <c r="A547" s="51" t="s">
        <v>697</v>
      </c>
      <c r="B547" s="66">
        <v>44609</v>
      </c>
      <c r="C547" s="21" t="s">
        <v>1472</v>
      </c>
      <c r="D547" s="66">
        <v>44609</v>
      </c>
      <c r="E547" s="11" t="s">
        <v>1095</v>
      </c>
      <c r="F547" s="3" t="s">
        <v>1103</v>
      </c>
      <c r="G547" s="11" t="s">
        <v>1123</v>
      </c>
      <c r="H547" s="11">
        <v>1</v>
      </c>
      <c r="I547" s="11" t="s">
        <v>9</v>
      </c>
      <c r="J547" s="9">
        <v>10</v>
      </c>
      <c r="K547" s="11" t="s">
        <v>1113</v>
      </c>
      <c r="L547" s="11"/>
      <c r="M547" s="15"/>
      <c r="N547" s="11" t="s">
        <v>891</v>
      </c>
      <c r="O547" s="87">
        <v>44613</v>
      </c>
      <c r="P547" s="87">
        <v>44615</v>
      </c>
      <c r="Q547" s="66">
        <v>44616</v>
      </c>
      <c r="R547" s="66">
        <v>44631</v>
      </c>
      <c r="S547" s="13">
        <v>2697</v>
      </c>
      <c r="T547" s="65">
        <v>44634</v>
      </c>
      <c r="U547" s="27">
        <f t="shared" si="13"/>
        <v>21</v>
      </c>
    </row>
    <row r="548" spans="1:21" ht="15.75" customHeight="1" x14ac:dyDescent="0.25">
      <c r="A548" s="51" t="s">
        <v>698</v>
      </c>
      <c r="B548" s="12">
        <v>44609</v>
      </c>
      <c r="C548" s="21" t="s">
        <v>1473</v>
      </c>
      <c r="D548" s="66">
        <v>44609</v>
      </c>
      <c r="E548" s="10" t="s">
        <v>1100</v>
      </c>
      <c r="F548" s="11" t="s">
        <v>1105</v>
      </c>
      <c r="G548" s="11" t="s">
        <v>1122</v>
      </c>
      <c r="H548" s="11">
        <v>1</v>
      </c>
      <c r="I548" s="11" t="s">
        <v>9</v>
      </c>
      <c r="J548" s="9">
        <v>10</v>
      </c>
      <c r="K548" s="11" t="s">
        <v>1110</v>
      </c>
      <c r="L548" s="11"/>
      <c r="M548" s="15"/>
      <c r="N548" s="11" t="s">
        <v>888</v>
      </c>
      <c r="O548" s="87">
        <v>44613</v>
      </c>
      <c r="P548" s="87">
        <v>44615</v>
      </c>
      <c r="Q548" s="12"/>
      <c r="R548" s="12">
        <v>44614</v>
      </c>
      <c r="S548" s="13">
        <v>2495.77</v>
      </c>
      <c r="T548" s="14">
        <v>44617</v>
      </c>
      <c r="U548" s="27">
        <f t="shared" si="13"/>
        <v>4</v>
      </c>
    </row>
    <row r="549" spans="1:21" ht="15.75" customHeight="1" x14ac:dyDescent="0.25">
      <c r="A549" s="51" t="s">
        <v>699</v>
      </c>
      <c r="B549" s="12">
        <v>44609</v>
      </c>
      <c r="C549" s="21" t="s">
        <v>1187</v>
      </c>
      <c r="D549" s="66">
        <v>44609</v>
      </c>
      <c r="E549" s="11" t="s">
        <v>1097</v>
      </c>
      <c r="F549" s="11" t="s">
        <v>1105</v>
      </c>
      <c r="G549" s="11" t="s">
        <v>1122</v>
      </c>
      <c r="H549" s="11">
        <v>1</v>
      </c>
      <c r="I549" s="11" t="s">
        <v>9</v>
      </c>
      <c r="J549" s="9">
        <v>10</v>
      </c>
      <c r="K549" s="11" t="s">
        <v>1110</v>
      </c>
      <c r="L549" s="11"/>
      <c r="M549" s="15"/>
      <c r="N549" s="11" t="s">
        <v>888</v>
      </c>
      <c r="O549" s="87">
        <v>44613</v>
      </c>
      <c r="P549" s="87">
        <v>44615</v>
      </c>
      <c r="Q549" s="66"/>
      <c r="R549" s="66">
        <v>44614</v>
      </c>
      <c r="S549" s="13">
        <v>5550</v>
      </c>
      <c r="T549" s="58">
        <v>44617</v>
      </c>
      <c r="U549" s="27">
        <f t="shared" si="13"/>
        <v>4</v>
      </c>
    </row>
    <row r="550" spans="1:21" ht="15.75" customHeight="1" x14ac:dyDescent="0.25">
      <c r="A550" s="51" t="s">
        <v>413</v>
      </c>
      <c r="B550" s="66">
        <v>44609</v>
      </c>
      <c r="C550" s="21" t="s">
        <v>1474</v>
      </c>
      <c r="D550" s="66">
        <v>44609</v>
      </c>
      <c r="E550" s="10" t="s">
        <v>1100</v>
      </c>
      <c r="F550" s="3" t="s">
        <v>1103</v>
      </c>
      <c r="G550" s="11" t="s">
        <v>1123</v>
      </c>
      <c r="H550" s="11">
        <v>1</v>
      </c>
      <c r="I550" s="11" t="s">
        <v>9</v>
      </c>
      <c r="J550" s="9">
        <v>10</v>
      </c>
      <c r="K550" s="11" t="s">
        <v>1110</v>
      </c>
      <c r="L550" s="11"/>
      <c r="M550" s="15"/>
      <c r="N550" s="11" t="s">
        <v>888</v>
      </c>
      <c r="O550" s="87">
        <v>44613</v>
      </c>
      <c r="P550" s="87">
        <v>44615</v>
      </c>
      <c r="Q550" s="66">
        <v>44631</v>
      </c>
      <c r="R550" s="66">
        <v>44631</v>
      </c>
      <c r="S550" s="13">
        <v>1440</v>
      </c>
      <c r="T550" s="68">
        <v>44634</v>
      </c>
      <c r="U550" s="27">
        <f t="shared" si="13"/>
        <v>21</v>
      </c>
    </row>
    <row r="551" spans="1:21" ht="15.75" customHeight="1" x14ac:dyDescent="0.25">
      <c r="A551" s="51" t="s">
        <v>414</v>
      </c>
      <c r="B551" s="66">
        <v>44609</v>
      </c>
      <c r="C551" s="21" t="s">
        <v>1475</v>
      </c>
      <c r="D551" s="66">
        <v>44609</v>
      </c>
      <c r="E551" s="10" t="s">
        <v>1100</v>
      </c>
      <c r="F551" s="11" t="s">
        <v>1105</v>
      </c>
      <c r="G551" s="11" t="s">
        <v>1122</v>
      </c>
      <c r="H551" s="11">
        <v>1</v>
      </c>
      <c r="I551" s="11" t="s">
        <v>9</v>
      </c>
      <c r="J551" s="9">
        <v>10</v>
      </c>
      <c r="K551" s="11" t="s">
        <v>1110</v>
      </c>
      <c r="L551" s="11"/>
      <c r="M551" s="15"/>
      <c r="N551" s="11" t="s">
        <v>888</v>
      </c>
      <c r="O551" s="87">
        <v>44613</v>
      </c>
      <c r="P551" s="87">
        <v>44615</v>
      </c>
      <c r="Q551" s="66"/>
      <c r="R551" s="66">
        <v>44614</v>
      </c>
      <c r="S551" s="13">
        <v>612</v>
      </c>
      <c r="T551" s="68">
        <v>44617</v>
      </c>
      <c r="U551" s="27">
        <f t="shared" si="13"/>
        <v>4</v>
      </c>
    </row>
    <row r="552" spans="1:21" ht="15.75" customHeight="1" x14ac:dyDescent="0.25">
      <c r="A552" s="51" t="s">
        <v>700</v>
      </c>
      <c r="B552" s="66">
        <v>44609</v>
      </c>
      <c r="C552" s="21" t="s">
        <v>1476</v>
      </c>
      <c r="D552" s="66">
        <v>44609</v>
      </c>
      <c r="E552" s="10" t="s">
        <v>1100</v>
      </c>
      <c r="F552" s="11" t="s">
        <v>1106</v>
      </c>
      <c r="G552" s="11" t="s">
        <v>1124</v>
      </c>
      <c r="H552" s="11">
        <v>1</v>
      </c>
      <c r="I552" s="11" t="s">
        <v>9</v>
      </c>
      <c r="J552" s="9">
        <v>10</v>
      </c>
      <c r="K552" s="11" t="s">
        <v>1119</v>
      </c>
      <c r="L552" s="11"/>
      <c r="M552" s="15"/>
      <c r="N552" s="3" t="s">
        <v>1054</v>
      </c>
      <c r="O552" s="87">
        <v>44610</v>
      </c>
      <c r="P552" s="87">
        <v>44610</v>
      </c>
      <c r="Q552" s="66">
        <v>44614</v>
      </c>
      <c r="R552" s="66">
        <v>44615</v>
      </c>
      <c r="S552" s="13">
        <v>684</v>
      </c>
      <c r="T552" s="68">
        <v>44616</v>
      </c>
      <c r="U552" s="27">
        <f t="shared" si="13"/>
        <v>6</v>
      </c>
    </row>
    <row r="553" spans="1:21" ht="15.75" customHeight="1" x14ac:dyDescent="0.25">
      <c r="A553" s="51" t="s">
        <v>405</v>
      </c>
      <c r="B553" s="66">
        <v>44568</v>
      </c>
      <c r="C553" s="21" t="s">
        <v>1178</v>
      </c>
      <c r="D553" s="66">
        <v>44568</v>
      </c>
      <c r="E553" s="10" t="s">
        <v>1100</v>
      </c>
      <c r="F553" s="11" t="s">
        <v>1106</v>
      </c>
      <c r="G553" s="11" t="s">
        <v>1124</v>
      </c>
      <c r="H553" s="11">
        <v>1</v>
      </c>
      <c r="I553" s="11" t="s">
        <v>9</v>
      </c>
      <c r="J553" s="9">
        <v>10</v>
      </c>
      <c r="K553" s="11" t="s">
        <v>1119</v>
      </c>
      <c r="L553" s="11"/>
      <c r="M553" s="15"/>
      <c r="N553" s="3" t="s">
        <v>1054</v>
      </c>
      <c r="O553" s="87">
        <v>44578</v>
      </c>
      <c r="P553" s="87">
        <v>44581</v>
      </c>
      <c r="Q553" s="66">
        <v>44592</v>
      </c>
      <c r="R553" s="66">
        <v>44592</v>
      </c>
      <c r="S553" s="13">
        <v>2150.7800000000002</v>
      </c>
      <c r="T553" s="68">
        <v>44594</v>
      </c>
      <c r="U553" s="27">
        <f t="shared" si="13"/>
        <v>16</v>
      </c>
    </row>
    <row r="554" spans="1:21" ht="15.75" customHeight="1" x14ac:dyDescent="0.25">
      <c r="A554" s="51" t="s">
        <v>701</v>
      </c>
      <c r="B554" s="66">
        <v>44609</v>
      </c>
      <c r="C554" s="21" t="s">
        <v>9</v>
      </c>
      <c r="D554" s="66">
        <v>44609</v>
      </c>
      <c r="E554" s="10" t="s">
        <v>1100</v>
      </c>
      <c r="F554" s="11" t="s">
        <v>1104</v>
      </c>
      <c r="G554" s="3" t="s">
        <v>1125</v>
      </c>
      <c r="H554" s="10">
        <v>89</v>
      </c>
      <c r="I554" s="11" t="s">
        <v>1019</v>
      </c>
      <c r="J554" s="9">
        <v>10</v>
      </c>
      <c r="K554" s="11" t="s">
        <v>1115</v>
      </c>
      <c r="L554" s="11"/>
      <c r="M554" s="15"/>
      <c r="N554" s="11" t="s">
        <v>1043</v>
      </c>
      <c r="O554" s="87">
        <v>44614</v>
      </c>
      <c r="P554" s="87">
        <v>44615</v>
      </c>
      <c r="Q554" s="66">
        <v>44616</v>
      </c>
      <c r="R554" s="66">
        <v>44620</v>
      </c>
      <c r="S554" s="13">
        <v>95320.34</v>
      </c>
      <c r="T554" s="68">
        <v>44622</v>
      </c>
      <c r="U554" s="27">
        <f t="shared" si="13"/>
        <v>8</v>
      </c>
    </row>
    <row r="555" spans="1:21" ht="15.75" customHeight="1" x14ac:dyDescent="0.25">
      <c r="A555" s="51" t="s">
        <v>702</v>
      </c>
      <c r="B555" s="66">
        <v>44609</v>
      </c>
      <c r="C555" s="21" t="s">
        <v>1477</v>
      </c>
      <c r="D555" s="66">
        <v>44609</v>
      </c>
      <c r="E555" s="11" t="s">
        <v>1098</v>
      </c>
      <c r="F555" s="11" t="s">
        <v>1104</v>
      </c>
      <c r="G555" s="3" t="s">
        <v>1125</v>
      </c>
      <c r="H555" s="10">
        <v>89</v>
      </c>
      <c r="I555" s="11" t="s">
        <v>1056</v>
      </c>
      <c r="J555" s="9">
        <v>10</v>
      </c>
      <c r="K555" s="11" t="s">
        <v>1115</v>
      </c>
      <c r="L555" s="11"/>
      <c r="M555" s="15"/>
      <c r="N555" s="11" t="s">
        <v>1043</v>
      </c>
      <c r="O555" s="87">
        <v>44614</v>
      </c>
      <c r="P555" s="87">
        <v>44616</v>
      </c>
      <c r="Q555" s="66">
        <v>44617</v>
      </c>
      <c r="R555" s="66">
        <v>44642</v>
      </c>
      <c r="S555" s="13">
        <v>65317.14</v>
      </c>
      <c r="T555" s="68">
        <v>44642</v>
      </c>
      <c r="U555" s="27">
        <f t="shared" si="13"/>
        <v>28</v>
      </c>
    </row>
    <row r="556" spans="1:21" ht="15.75" customHeight="1" x14ac:dyDescent="0.25">
      <c r="A556" s="51" t="s">
        <v>703</v>
      </c>
      <c r="B556" s="66">
        <v>44610</v>
      </c>
      <c r="C556" s="49" t="s">
        <v>442</v>
      </c>
      <c r="D556" s="66">
        <v>44610</v>
      </c>
      <c r="E556" s="11" t="s">
        <v>1097</v>
      </c>
      <c r="F556" s="11" t="s">
        <v>1104</v>
      </c>
      <c r="G556" s="3" t="s">
        <v>1125</v>
      </c>
      <c r="H556" s="10">
        <v>89</v>
      </c>
      <c r="I556" s="11" t="s">
        <v>401</v>
      </c>
      <c r="J556" s="9">
        <v>10</v>
      </c>
      <c r="K556" s="11" t="s">
        <v>1117</v>
      </c>
      <c r="L556" s="11"/>
      <c r="M556" s="15"/>
      <c r="N556" s="11" t="s">
        <v>1059</v>
      </c>
      <c r="O556" s="87">
        <v>44614</v>
      </c>
      <c r="P556" s="87">
        <v>44615</v>
      </c>
      <c r="Q556" s="66">
        <v>44616</v>
      </c>
      <c r="R556" s="66">
        <v>44621</v>
      </c>
      <c r="S556" s="13">
        <v>13654.22</v>
      </c>
      <c r="T556" s="68">
        <v>44622</v>
      </c>
      <c r="U556" s="27">
        <f t="shared" si="13"/>
        <v>8</v>
      </c>
    </row>
    <row r="557" spans="1:21" ht="15.75" customHeight="1" x14ac:dyDescent="0.25">
      <c r="A557" s="51" t="s">
        <v>704</v>
      </c>
      <c r="B557" s="66">
        <v>44610</v>
      </c>
      <c r="C557" s="21">
        <v>1599555995</v>
      </c>
      <c r="D557" s="66">
        <v>44610</v>
      </c>
      <c r="E557" s="11" t="s">
        <v>1094</v>
      </c>
      <c r="F557" s="11" t="s">
        <v>1104</v>
      </c>
      <c r="G557" s="3" t="s">
        <v>1125</v>
      </c>
      <c r="H557" s="11">
        <v>1</v>
      </c>
      <c r="I557" s="11" t="s">
        <v>9</v>
      </c>
      <c r="J557" s="9">
        <v>10</v>
      </c>
      <c r="K557" s="11" t="s">
        <v>1113</v>
      </c>
      <c r="L557" s="11"/>
      <c r="M557" s="15"/>
      <c r="N557" s="11" t="s">
        <v>886</v>
      </c>
      <c r="O557" s="87">
        <v>44610</v>
      </c>
      <c r="P557" s="87">
        <v>44617</v>
      </c>
      <c r="Q557" s="66">
        <v>44623</v>
      </c>
      <c r="R557" s="66">
        <v>44624</v>
      </c>
      <c r="S557" s="13">
        <v>1650</v>
      </c>
      <c r="T557" s="68">
        <v>44628</v>
      </c>
      <c r="U557" s="27">
        <f t="shared" si="13"/>
        <v>18</v>
      </c>
    </row>
    <row r="558" spans="1:21" ht="15.75" customHeight="1" x14ac:dyDescent="0.25">
      <c r="A558" s="51" t="s">
        <v>705</v>
      </c>
      <c r="B558" s="66">
        <v>44610</v>
      </c>
      <c r="C558" s="21" t="s">
        <v>1478</v>
      </c>
      <c r="D558" s="66">
        <v>44610</v>
      </c>
      <c r="E558" s="11" t="s">
        <v>1097</v>
      </c>
      <c r="F558" s="3" t="s">
        <v>1103</v>
      </c>
      <c r="G558" s="11" t="s">
        <v>1123</v>
      </c>
      <c r="H558" s="11">
        <v>1</v>
      </c>
      <c r="I558" s="11" t="s">
        <v>9</v>
      </c>
      <c r="J558" s="9">
        <v>10</v>
      </c>
      <c r="K558" s="11" t="s">
        <v>1113</v>
      </c>
      <c r="L558" s="11"/>
      <c r="M558" s="15"/>
      <c r="N558" s="3" t="s">
        <v>997</v>
      </c>
      <c r="O558" s="87">
        <v>44613</v>
      </c>
      <c r="P558" s="87">
        <v>44615</v>
      </c>
      <c r="Q558" s="66"/>
      <c r="R558" s="66">
        <v>44614</v>
      </c>
      <c r="S558" s="13">
        <v>1200</v>
      </c>
      <c r="T558" s="68">
        <v>44616</v>
      </c>
      <c r="U558" s="27">
        <f t="shared" si="13"/>
        <v>3</v>
      </c>
    </row>
    <row r="559" spans="1:21" ht="15.75" customHeight="1" x14ac:dyDescent="0.25">
      <c r="A559" s="51" t="s">
        <v>706</v>
      </c>
      <c r="B559" s="66">
        <v>44613</v>
      </c>
      <c r="C559" s="21" t="s">
        <v>1479</v>
      </c>
      <c r="D559" s="66">
        <v>44613</v>
      </c>
      <c r="E559" s="10" t="s">
        <v>1100</v>
      </c>
      <c r="F559" s="11" t="s">
        <v>1105</v>
      </c>
      <c r="G559" s="11" t="s">
        <v>1122</v>
      </c>
      <c r="H559" s="10">
        <v>89</v>
      </c>
      <c r="I559" s="11" t="s">
        <v>450</v>
      </c>
      <c r="J559" s="9">
        <v>10</v>
      </c>
      <c r="K559" s="11" t="s">
        <v>1110</v>
      </c>
      <c r="L559" s="11"/>
      <c r="M559" s="15"/>
      <c r="N559" s="11" t="s">
        <v>888</v>
      </c>
      <c r="O559" s="87">
        <v>44614</v>
      </c>
      <c r="P559" s="87">
        <v>44615</v>
      </c>
      <c r="Q559" s="66">
        <v>44648</v>
      </c>
      <c r="R559" s="66">
        <v>44648</v>
      </c>
      <c r="S559" s="13">
        <v>165607.71</v>
      </c>
      <c r="T559" s="68">
        <v>44649</v>
      </c>
      <c r="U559" s="27">
        <f t="shared" si="13"/>
        <v>35</v>
      </c>
    </row>
    <row r="560" spans="1:21" ht="15.75" customHeight="1" x14ac:dyDescent="0.25">
      <c r="A560" s="51" t="s">
        <v>707</v>
      </c>
      <c r="B560" s="12">
        <v>44613</v>
      </c>
      <c r="C560" s="21">
        <v>9959558</v>
      </c>
      <c r="D560" s="66">
        <v>44613</v>
      </c>
      <c r="E560" s="11" t="s">
        <v>1099</v>
      </c>
      <c r="F560" s="11" t="s">
        <v>1105</v>
      </c>
      <c r="G560" s="11" t="s">
        <v>1122</v>
      </c>
      <c r="H560" s="11">
        <v>1</v>
      </c>
      <c r="I560" s="11" t="s">
        <v>9</v>
      </c>
      <c r="J560" s="9">
        <v>10</v>
      </c>
      <c r="K560" s="11" t="s">
        <v>1110</v>
      </c>
      <c r="L560" s="11"/>
      <c r="M560" s="15"/>
      <c r="N560" s="11" t="s">
        <v>888</v>
      </c>
      <c r="O560" s="87">
        <v>44615</v>
      </c>
      <c r="P560" s="87">
        <v>44617</v>
      </c>
      <c r="Q560" s="12"/>
      <c r="R560" s="12">
        <v>44616</v>
      </c>
      <c r="S560" s="13">
        <v>12559.24</v>
      </c>
      <c r="T560" s="14">
        <v>44622</v>
      </c>
      <c r="U560" s="27">
        <f t="shared" si="13"/>
        <v>7</v>
      </c>
    </row>
    <row r="561" spans="1:21" ht="15.75" customHeight="1" x14ac:dyDescent="0.25">
      <c r="A561" s="51" t="s">
        <v>436</v>
      </c>
      <c r="B561" s="66">
        <v>44613</v>
      </c>
      <c r="C561" s="21" t="s">
        <v>1480</v>
      </c>
      <c r="D561" s="66">
        <v>44613</v>
      </c>
      <c r="E561" s="10" t="s">
        <v>1100</v>
      </c>
      <c r="F561" s="11" t="s">
        <v>1104</v>
      </c>
      <c r="G561" s="3" t="s">
        <v>1125</v>
      </c>
      <c r="H561" s="11">
        <v>1</v>
      </c>
      <c r="I561" s="11" t="s">
        <v>9</v>
      </c>
      <c r="J561" s="9">
        <v>10</v>
      </c>
      <c r="K561" s="11" t="s">
        <v>1115</v>
      </c>
      <c r="L561" s="11"/>
      <c r="M561" s="15"/>
      <c r="N561" s="11" t="s">
        <v>1043</v>
      </c>
      <c r="O561" s="87">
        <v>44615</v>
      </c>
      <c r="P561" s="87">
        <v>44617</v>
      </c>
      <c r="Q561" s="66">
        <v>44621</v>
      </c>
      <c r="R561" s="66">
        <v>44616</v>
      </c>
      <c r="S561" s="13">
        <v>2662.8</v>
      </c>
      <c r="T561" s="68">
        <v>44622</v>
      </c>
      <c r="U561" s="27">
        <f t="shared" si="13"/>
        <v>7</v>
      </c>
    </row>
    <row r="562" spans="1:21" ht="15.75" customHeight="1" x14ac:dyDescent="0.25">
      <c r="A562" s="51" t="s">
        <v>708</v>
      </c>
      <c r="B562" s="66">
        <v>44613</v>
      </c>
      <c r="C562" s="21" t="s">
        <v>1481</v>
      </c>
      <c r="D562" s="66">
        <v>44613</v>
      </c>
      <c r="E562" s="10" t="s">
        <v>1100</v>
      </c>
      <c r="F562" s="11" t="s">
        <v>1106</v>
      </c>
      <c r="G562" s="11" t="s">
        <v>1124</v>
      </c>
      <c r="H562" s="11">
        <v>1</v>
      </c>
      <c r="I562" s="11" t="s">
        <v>9</v>
      </c>
      <c r="J562" s="9">
        <v>10</v>
      </c>
      <c r="K562" s="11" t="s">
        <v>1119</v>
      </c>
      <c r="L562" s="11"/>
      <c r="M562" s="15"/>
      <c r="N562" s="3" t="s">
        <v>1054</v>
      </c>
      <c r="O562" s="89">
        <v>44622</v>
      </c>
      <c r="P562" s="89">
        <v>44624</v>
      </c>
      <c r="Q562" s="30">
        <v>44643</v>
      </c>
      <c r="R562" s="66">
        <v>44645</v>
      </c>
      <c r="S562" s="13">
        <v>3664.2</v>
      </c>
      <c r="T562" s="68">
        <v>44648</v>
      </c>
      <c r="U562" s="27">
        <f t="shared" si="13"/>
        <v>26</v>
      </c>
    </row>
    <row r="563" spans="1:21" ht="15.75" customHeight="1" x14ac:dyDescent="0.25">
      <c r="A563" s="51" t="s">
        <v>709</v>
      </c>
      <c r="B563" s="66">
        <v>44614</v>
      </c>
      <c r="C563" s="21" t="s">
        <v>283</v>
      </c>
      <c r="D563" s="66">
        <v>44614</v>
      </c>
      <c r="E563" s="8" t="s">
        <v>1101</v>
      </c>
      <c r="F563" s="3" t="s">
        <v>1103</v>
      </c>
      <c r="G563" s="11" t="s">
        <v>1123</v>
      </c>
      <c r="H563" s="10">
        <v>89</v>
      </c>
      <c r="I563" s="11" t="s">
        <v>1025</v>
      </c>
      <c r="J563" s="9">
        <v>10</v>
      </c>
      <c r="K563" s="11" t="s">
        <v>1113</v>
      </c>
      <c r="L563" s="11"/>
      <c r="M563" s="15"/>
      <c r="N563" s="3" t="s">
        <v>1054</v>
      </c>
      <c r="O563" s="87"/>
      <c r="P563" s="87">
        <v>44616</v>
      </c>
      <c r="Q563" s="66"/>
      <c r="R563" s="66"/>
      <c r="S563" s="13"/>
      <c r="T563" s="68"/>
      <c r="U563" s="27">
        <f t="shared" si="13"/>
        <v>0</v>
      </c>
    </row>
    <row r="564" spans="1:21" ht="15.75" customHeight="1" x14ac:dyDescent="0.25">
      <c r="A564" s="50" t="s">
        <v>710</v>
      </c>
      <c r="B564" s="79">
        <v>44614</v>
      </c>
      <c r="C564" s="22" t="s">
        <v>1482</v>
      </c>
      <c r="D564" s="79">
        <v>44614</v>
      </c>
      <c r="E564" s="11" t="s">
        <v>1097</v>
      </c>
      <c r="F564" s="11" t="s">
        <v>1105</v>
      </c>
      <c r="G564" s="11" t="s">
        <v>1122</v>
      </c>
      <c r="H564" s="10">
        <v>89</v>
      </c>
      <c r="I564" s="10" t="s">
        <v>32</v>
      </c>
      <c r="J564" s="9">
        <v>10</v>
      </c>
      <c r="K564" s="10" t="s">
        <v>1118</v>
      </c>
      <c r="L564" s="10"/>
      <c r="M564" s="24"/>
      <c r="N564" s="3" t="s">
        <v>997</v>
      </c>
      <c r="O564" s="88"/>
      <c r="P564" s="88"/>
      <c r="Q564" s="79"/>
      <c r="R564" s="79"/>
      <c r="S564" s="9"/>
      <c r="T564" s="32"/>
      <c r="U564" s="27">
        <f t="shared" si="13"/>
        <v>0</v>
      </c>
    </row>
    <row r="565" spans="1:21" ht="15.75" customHeight="1" x14ac:dyDescent="0.25">
      <c r="A565" s="51" t="s">
        <v>395</v>
      </c>
      <c r="B565" s="66">
        <v>44568</v>
      </c>
      <c r="C565" s="21" t="s">
        <v>1179</v>
      </c>
      <c r="D565" s="66">
        <v>44568</v>
      </c>
      <c r="E565" s="10" t="s">
        <v>1100</v>
      </c>
      <c r="F565" s="11" t="s">
        <v>1106</v>
      </c>
      <c r="G565" s="11" t="s">
        <v>1124</v>
      </c>
      <c r="H565" s="11">
        <v>1</v>
      </c>
      <c r="I565" s="11" t="s">
        <v>9</v>
      </c>
      <c r="J565" s="9">
        <v>10</v>
      </c>
      <c r="K565" s="11" t="s">
        <v>1119</v>
      </c>
      <c r="L565" s="11"/>
      <c r="M565" s="15"/>
      <c r="N565" s="3" t="s">
        <v>1054</v>
      </c>
      <c r="O565" s="87">
        <v>44578</v>
      </c>
      <c r="P565" s="87">
        <v>44581</v>
      </c>
      <c r="Q565" s="66">
        <v>44592</v>
      </c>
      <c r="R565" s="66">
        <v>44592</v>
      </c>
      <c r="S565" s="13">
        <v>2565.3000000000002</v>
      </c>
      <c r="T565" s="68">
        <v>44594</v>
      </c>
      <c r="U565" s="27">
        <f t="shared" si="13"/>
        <v>16</v>
      </c>
    </row>
    <row r="566" spans="1:21" ht="15.75" customHeight="1" x14ac:dyDescent="0.25">
      <c r="A566" s="51" t="s">
        <v>711</v>
      </c>
      <c r="B566" s="66">
        <v>44614</v>
      </c>
      <c r="C566" s="21">
        <v>95999837</v>
      </c>
      <c r="D566" s="66">
        <v>44614</v>
      </c>
      <c r="E566" s="10" t="s">
        <v>1100</v>
      </c>
      <c r="F566" s="11" t="s">
        <v>1105</v>
      </c>
      <c r="G566" s="11" t="s">
        <v>1122</v>
      </c>
      <c r="H566" s="11">
        <v>1</v>
      </c>
      <c r="I566" s="11" t="s">
        <v>9</v>
      </c>
      <c r="J566" s="9">
        <v>10</v>
      </c>
      <c r="K566" s="11" t="s">
        <v>1110</v>
      </c>
      <c r="L566" s="11"/>
      <c r="M566" s="15"/>
      <c r="N566" s="11" t="s">
        <v>888</v>
      </c>
      <c r="O566" s="87">
        <v>44615</v>
      </c>
      <c r="P566" s="87">
        <v>44621</v>
      </c>
      <c r="Q566" s="66">
        <v>44623</v>
      </c>
      <c r="R566" s="66">
        <v>44623</v>
      </c>
      <c r="S566" s="13">
        <v>765.6</v>
      </c>
      <c r="T566" s="68">
        <v>44627</v>
      </c>
      <c r="U566" s="27">
        <f t="shared" si="13"/>
        <v>12</v>
      </c>
    </row>
    <row r="567" spans="1:21" ht="15.75" customHeight="1" x14ac:dyDescent="0.25">
      <c r="A567" s="50" t="s">
        <v>712</v>
      </c>
      <c r="B567" s="79">
        <v>44614</v>
      </c>
      <c r="C567" s="22" t="s">
        <v>1483</v>
      </c>
      <c r="D567" s="79">
        <v>44614</v>
      </c>
      <c r="E567" s="11" t="s">
        <v>1098</v>
      </c>
      <c r="F567" s="11" t="s">
        <v>1104</v>
      </c>
      <c r="G567" s="3" t="s">
        <v>1125</v>
      </c>
      <c r="H567" s="11">
        <v>1</v>
      </c>
      <c r="I567" s="10" t="s">
        <v>9</v>
      </c>
      <c r="J567" s="9">
        <v>10</v>
      </c>
      <c r="K567" s="10" t="s">
        <v>1118</v>
      </c>
      <c r="L567" s="10"/>
      <c r="M567" s="24"/>
      <c r="N567" s="3" t="s">
        <v>997</v>
      </c>
      <c r="O567" s="88"/>
      <c r="P567" s="88"/>
      <c r="Q567" s="79"/>
      <c r="R567" s="79"/>
      <c r="S567" s="9"/>
      <c r="T567" s="32"/>
      <c r="U567" s="27">
        <f t="shared" si="13"/>
        <v>0</v>
      </c>
    </row>
    <row r="568" spans="1:21" ht="15.75" customHeight="1" x14ac:dyDescent="0.25">
      <c r="A568" s="51" t="s">
        <v>713</v>
      </c>
      <c r="B568" s="66">
        <v>44614</v>
      </c>
      <c r="C568" s="21">
        <v>95995959178</v>
      </c>
      <c r="D568" s="66">
        <v>44614</v>
      </c>
      <c r="E568" s="3" t="s">
        <v>1096</v>
      </c>
      <c r="F568" s="11" t="s">
        <v>1106</v>
      </c>
      <c r="G568" s="11" t="s">
        <v>1124</v>
      </c>
      <c r="H568" s="11">
        <v>1</v>
      </c>
      <c r="I568" s="11" t="s">
        <v>9</v>
      </c>
      <c r="J568" s="9">
        <v>10</v>
      </c>
      <c r="K568" s="11" t="s">
        <v>1119</v>
      </c>
      <c r="L568" s="11"/>
      <c r="M568" s="15"/>
      <c r="N568" s="3" t="s">
        <v>1054</v>
      </c>
      <c r="O568" s="89">
        <v>44643</v>
      </c>
      <c r="P568" s="89">
        <v>44645</v>
      </c>
      <c r="Q568" s="66">
        <v>44645</v>
      </c>
      <c r="R568" s="66">
        <v>44645</v>
      </c>
      <c r="S568" s="13">
        <v>368.16</v>
      </c>
      <c r="T568" s="68">
        <v>44649</v>
      </c>
      <c r="U568" s="27">
        <f t="shared" si="13"/>
        <v>6</v>
      </c>
    </row>
    <row r="569" spans="1:21" ht="15.75" customHeight="1" x14ac:dyDescent="0.25">
      <c r="A569" s="51" t="s">
        <v>714</v>
      </c>
      <c r="B569" s="66">
        <v>44615</v>
      </c>
      <c r="C569" s="21" t="s">
        <v>9</v>
      </c>
      <c r="D569" s="66">
        <v>44615</v>
      </c>
      <c r="E569" s="11" t="s">
        <v>1099</v>
      </c>
      <c r="F569" s="3" t="s">
        <v>1103</v>
      </c>
      <c r="G569" s="11" t="s">
        <v>1123</v>
      </c>
      <c r="H569" s="11">
        <v>3</v>
      </c>
      <c r="I569" s="11" t="s">
        <v>1058</v>
      </c>
      <c r="J569" s="9">
        <v>10</v>
      </c>
      <c r="K569" s="11" t="s">
        <v>1113</v>
      </c>
      <c r="L569" s="11"/>
      <c r="M569" s="15"/>
      <c r="N569" s="11" t="s">
        <v>886</v>
      </c>
      <c r="O569" s="87">
        <v>44615</v>
      </c>
      <c r="P569" s="87">
        <v>44617</v>
      </c>
      <c r="Q569" s="66"/>
      <c r="R569" s="66">
        <v>44624</v>
      </c>
      <c r="S569" s="13">
        <v>8473.59</v>
      </c>
      <c r="T569" s="68">
        <v>44630</v>
      </c>
      <c r="U569" s="27">
        <f t="shared" si="13"/>
        <v>15</v>
      </c>
    </row>
    <row r="570" spans="1:21" ht="15.75" customHeight="1" x14ac:dyDescent="0.25">
      <c r="A570" s="51" t="s">
        <v>715</v>
      </c>
      <c r="B570" s="66">
        <v>44615</v>
      </c>
      <c r="C570" s="21">
        <v>199595516</v>
      </c>
      <c r="D570" s="66">
        <v>44615</v>
      </c>
      <c r="E570" s="11" t="s">
        <v>1099</v>
      </c>
      <c r="F570" s="3" t="s">
        <v>1103</v>
      </c>
      <c r="G570" s="11" t="s">
        <v>1123</v>
      </c>
      <c r="H570" s="11">
        <v>1</v>
      </c>
      <c r="I570" s="11" t="s">
        <v>9</v>
      </c>
      <c r="J570" s="9">
        <v>10</v>
      </c>
      <c r="K570" s="11" t="s">
        <v>1116</v>
      </c>
      <c r="L570" s="11"/>
      <c r="M570" s="15"/>
      <c r="N570" s="3" t="s">
        <v>1132</v>
      </c>
      <c r="O570" s="89">
        <v>44620</v>
      </c>
      <c r="P570" s="89">
        <v>44621</v>
      </c>
      <c r="Q570" s="66">
        <v>44621</v>
      </c>
      <c r="R570" s="66">
        <v>44621</v>
      </c>
      <c r="S570" s="13">
        <v>56895.55</v>
      </c>
      <c r="T570" s="68">
        <v>44622</v>
      </c>
      <c r="U570" s="27">
        <f t="shared" si="13"/>
        <v>2</v>
      </c>
    </row>
    <row r="571" spans="1:21" ht="15.75" customHeight="1" x14ac:dyDescent="0.25">
      <c r="A571" s="51" t="s">
        <v>716</v>
      </c>
      <c r="B571" s="66">
        <v>44615</v>
      </c>
      <c r="C571" s="21">
        <v>199595517</v>
      </c>
      <c r="D571" s="66">
        <v>44615</v>
      </c>
      <c r="E571" s="11" t="s">
        <v>1099</v>
      </c>
      <c r="F571" s="11" t="s">
        <v>1104</v>
      </c>
      <c r="G571" s="3" t="s">
        <v>1125</v>
      </c>
      <c r="H571" s="11">
        <v>1</v>
      </c>
      <c r="I571" s="11" t="s">
        <v>9</v>
      </c>
      <c r="J571" s="9">
        <v>10</v>
      </c>
      <c r="K571" s="11" t="s">
        <v>1116</v>
      </c>
      <c r="L571" s="11"/>
      <c r="M571" s="15"/>
      <c r="N571" s="3" t="s">
        <v>1132</v>
      </c>
      <c r="O571" s="89">
        <v>44620</v>
      </c>
      <c r="P571" s="89">
        <v>44621</v>
      </c>
      <c r="Q571" s="66">
        <v>44621</v>
      </c>
      <c r="R571" s="66">
        <v>44621</v>
      </c>
      <c r="S571" s="13">
        <v>18960.48</v>
      </c>
      <c r="T571" s="68">
        <v>44622</v>
      </c>
      <c r="U571" s="27">
        <f t="shared" si="13"/>
        <v>2</v>
      </c>
    </row>
    <row r="572" spans="1:21" ht="15.75" customHeight="1" x14ac:dyDescent="0.25">
      <c r="A572" s="51" t="s">
        <v>717</v>
      </c>
      <c r="B572" s="66">
        <v>44616</v>
      </c>
      <c r="C572" s="21" t="s">
        <v>1484</v>
      </c>
      <c r="D572" s="66">
        <v>44616</v>
      </c>
      <c r="E572" s="10" t="s">
        <v>1100</v>
      </c>
      <c r="F572" s="3" t="s">
        <v>1103</v>
      </c>
      <c r="G572" s="11" t="s">
        <v>1123</v>
      </c>
      <c r="H572" s="11">
        <v>19</v>
      </c>
      <c r="I572" s="11" t="s">
        <v>49</v>
      </c>
      <c r="J572" s="9">
        <v>10</v>
      </c>
      <c r="K572" s="11" t="s">
        <v>1113</v>
      </c>
      <c r="L572" s="11"/>
      <c r="M572" s="15"/>
      <c r="N572" s="3" t="s">
        <v>997</v>
      </c>
      <c r="O572" s="87">
        <v>44617</v>
      </c>
      <c r="P572" s="87">
        <v>44617</v>
      </c>
      <c r="Q572" s="66">
        <v>44621</v>
      </c>
      <c r="R572" s="66">
        <v>44624</v>
      </c>
      <c r="S572" s="13">
        <v>14832</v>
      </c>
      <c r="T572" s="68">
        <v>44627</v>
      </c>
      <c r="U572" s="27">
        <f t="shared" si="13"/>
        <v>10</v>
      </c>
    </row>
    <row r="573" spans="1:21" ht="15.75" customHeight="1" x14ac:dyDescent="0.25">
      <c r="A573" s="50" t="s">
        <v>410</v>
      </c>
      <c r="B573" s="79">
        <v>44568</v>
      </c>
      <c r="C573" s="22" t="s">
        <v>1180</v>
      </c>
      <c r="D573" s="79">
        <v>44568</v>
      </c>
      <c r="E573" s="10" t="s">
        <v>1100</v>
      </c>
      <c r="F573" s="11" t="s">
        <v>1104</v>
      </c>
      <c r="G573" s="3" t="s">
        <v>1125</v>
      </c>
      <c r="H573" s="11">
        <v>1</v>
      </c>
      <c r="I573" s="8" t="s">
        <v>9</v>
      </c>
      <c r="J573" s="9">
        <v>10</v>
      </c>
      <c r="K573" s="10" t="s">
        <v>1115</v>
      </c>
      <c r="L573" s="10"/>
      <c r="M573" s="24"/>
      <c r="N573" s="11" t="s">
        <v>1043</v>
      </c>
      <c r="O573" s="90">
        <v>44578</v>
      </c>
      <c r="P573" s="90">
        <v>44579</v>
      </c>
      <c r="Q573" s="79">
        <v>44580</v>
      </c>
      <c r="R573" s="79">
        <v>44581</v>
      </c>
      <c r="S573" s="9">
        <v>6909</v>
      </c>
      <c r="T573" s="32"/>
      <c r="U573" s="27">
        <f t="shared" si="13"/>
        <v>0</v>
      </c>
    </row>
    <row r="574" spans="1:21" ht="15.75" customHeight="1" x14ac:dyDescent="0.25">
      <c r="A574" s="51" t="s">
        <v>719</v>
      </c>
      <c r="B574" s="66">
        <v>44617</v>
      </c>
      <c r="C574" s="21" t="s">
        <v>1485</v>
      </c>
      <c r="D574" s="66">
        <v>44617</v>
      </c>
      <c r="E574" s="10" t="s">
        <v>1100</v>
      </c>
      <c r="F574" s="3" t="s">
        <v>1103</v>
      </c>
      <c r="G574" s="11" t="s">
        <v>1123</v>
      </c>
      <c r="H574" s="10">
        <v>89</v>
      </c>
      <c r="I574" s="11" t="s">
        <v>1018</v>
      </c>
      <c r="J574" s="9">
        <v>10</v>
      </c>
      <c r="K574" s="11" t="s">
        <v>1113</v>
      </c>
      <c r="L574" s="11"/>
      <c r="M574" s="15"/>
      <c r="N574" s="3" t="s">
        <v>997</v>
      </c>
      <c r="O574" s="89">
        <v>44617</v>
      </c>
      <c r="P574" s="89">
        <v>44622</v>
      </c>
      <c r="Q574" s="66">
        <v>44623</v>
      </c>
      <c r="R574" s="66">
        <v>44624</v>
      </c>
      <c r="S574" s="13">
        <v>106207.83</v>
      </c>
      <c r="T574" s="68">
        <v>44628</v>
      </c>
      <c r="U574" s="27">
        <f t="shared" si="13"/>
        <v>11</v>
      </c>
    </row>
    <row r="575" spans="1:21" ht="15.75" customHeight="1" x14ac:dyDescent="0.25">
      <c r="A575" s="51" t="s">
        <v>720</v>
      </c>
      <c r="B575" s="66">
        <v>44617</v>
      </c>
      <c r="C575" s="21" t="s">
        <v>1486</v>
      </c>
      <c r="D575" s="66">
        <v>44617</v>
      </c>
      <c r="E575" s="11" t="s">
        <v>1099</v>
      </c>
      <c r="F575" s="11" t="s">
        <v>1105</v>
      </c>
      <c r="G575" s="11" t="s">
        <v>1122</v>
      </c>
      <c r="H575" s="11">
        <v>1</v>
      </c>
      <c r="I575" s="11" t="s">
        <v>9</v>
      </c>
      <c r="J575" s="9">
        <v>10</v>
      </c>
      <c r="K575" s="11" t="s">
        <v>1119</v>
      </c>
      <c r="L575" s="11"/>
      <c r="M575" s="15"/>
      <c r="N575" s="3" t="s">
        <v>1054</v>
      </c>
      <c r="O575" s="87">
        <v>44617</v>
      </c>
      <c r="P575" s="87">
        <v>44617</v>
      </c>
      <c r="Q575" s="66"/>
      <c r="R575" s="66">
        <v>44624</v>
      </c>
      <c r="S575" s="13">
        <v>223.2</v>
      </c>
      <c r="T575" s="65">
        <v>44657</v>
      </c>
      <c r="U575" s="27">
        <f t="shared" si="13"/>
        <v>40</v>
      </c>
    </row>
    <row r="576" spans="1:21" ht="15.75" customHeight="1" x14ac:dyDescent="0.25">
      <c r="A576" s="51" t="s">
        <v>721</v>
      </c>
      <c r="B576" s="66">
        <v>44617</v>
      </c>
      <c r="C576" s="21" t="s">
        <v>9</v>
      </c>
      <c r="D576" s="66">
        <v>44617</v>
      </c>
      <c r="E576" s="11" t="s">
        <v>1099</v>
      </c>
      <c r="F576" s="11" t="s">
        <v>1106</v>
      </c>
      <c r="G576" s="11" t="s">
        <v>1124</v>
      </c>
      <c r="H576" s="11">
        <v>6</v>
      </c>
      <c r="I576" s="11" t="s">
        <v>451</v>
      </c>
      <c r="J576" s="9">
        <v>10</v>
      </c>
      <c r="K576" s="11" t="s">
        <v>1115</v>
      </c>
      <c r="L576" s="11"/>
      <c r="M576" s="11"/>
      <c r="N576" s="11" t="s">
        <v>66</v>
      </c>
      <c r="O576" s="87">
        <v>44617</v>
      </c>
      <c r="P576" s="87">
        <v>44620</v>
      </c>
      <c r="Q576" s="66">
        <v>44621</v>
      </c>
      <c r="R576" s="66">
        <v>44617</v>
      </c>
      <c r="S576" s="13">
        <v>15000</v>
      </c>
      <c r="T576" s="68">
        <v>44622</v>
      </c>
      <c r="U576" s="27">
        <f t="shared" si="13"/>
        <v>5</v>
      </c>
    </row>
    <row r="577" spans="1:21" ht="15.75" customHeight="1" x14ac:dyDescent="0.25">
      <c r="A577" s="51" t="s">
        <v>722</v>
      </c>
      <c r="B577" s="12">
        <v>44620</v>
      </c>
      <c r="C577" s="21" t="s">
        <v>1487</v>
      </c>
      <c r="D577" s="66">
        <v>44620</v>
      </c>
      <c r="E577" s="11" t="s">
        <v>1099</v>
      </c>
      <c r="F577" s="3" t="s">
        <v>1103</v>
      </c>
      <c r="G577" s="11" t="s">
        <v>1123</v>
      </c>
      <c r="H577" s="11">
        <v>1</v>
      </c>
      <c r="I577" s="11" t="s">
        <v>9</v>
      </c>
      <c r="J577" s="9">
        <v>10</v>
      </c>
      <c r="K577" s="11" t="s">
        <v>1113</v>
      </c>
      <c r="L577" s="11"/>
      <c r="M577" s="15"/>
      <c r="N577" s="11" t="s">
        <v>891</v>
      </c>
      <c r="O577" s="87">
        <v>44620</v>
      </c>
      <c r="P577" s="87">
        <v>44620</v>
      </c>
      <c r="Q577" s="30">
        <v>44657</v>
      </c>
      <c r="R577" s="30">
        <v>44658</v>
      </c>
      <c r="S577" s="13">
        <v>2511</v>
      </c>
      <c r="T577" s="58">
        <v>44662</v>
      </c>
      <c r="U577" s="27">
        <f t="shared" si="13"/>
        <v>42</v>
      </c>
    </row>
    <row r="578" spans="1:21" ht="32.25" customHeight="1" x14ac:dyDescent="0.25">
      <c r="A578" s="51" t="s">
        <v>723</v>
      </c>
      <c r="B578" s="66">
        <v>44620</v>
      </c>
      <c r="C578" s="21">
        <v>99555941</v>
      </c>
      <c r="D578" s="66">
        <v>44620</v>
      </c>
      <c r="E578" s="8" t="s">
        <v>1101</v>
      </c>
      <c r="F578" s="3" t="s">
        <v>1103</v>
      </c>
      <c r="G578" s="11" t="s">
        <v>1123</v>
      </c>
      <c r="H578" s="10">
        <v>89</v>
      </c>
      <c r="I578" s="17" t="s">
        <v>37</v>
      </c>
      <c r="J578" s="9">
        <v>10</v>
      </c>
      <c r="K578" s="11" t="s">
        <v>1113</v>
      </c>
      <c r="L578" s="11"/>
      <c r="M578" s="15"/>
      <c r="N578" s="3" t="s">
        <v>997</v>
      </c>
      <c r="O578" s="87">
        <v>44622</v>
      </c>
      <c r="P578" s="87">
        <v>44623</v>
      </c>
      <c r="Q578" s="66">
        <v>44624</v>
      </c>
      <c r="R578" s="66">
        <v>44624</v>
      </c>
      <c r="S578" s="13">
        <v>8352</v>
      </c>
      <c r="T578" s="68">
        <v>44627</v>
      </c>
      <c r="U578" s="27">
        <f t="shared" si="13"/>
        <v>5</v>
      </c>
    </row>
    <row r="579" spans="1:21" ht="15.75" customHeight="1" x14ac:dyDescent="0.25">
      <c r="A579" s="50" t="s">
        <v>424</v>
      </c>
      <c r="B579" s="79">
        <v>44580</v>
      </c>
      <c r="C579" s="22" t="s">
        <v>215</v>
      </c>
      <c r="D579" s="79">
        <v>44580</v>
      </c>
      <c r="E579" s="11" t="s">
        <v>1099</v>
      </c>
      <c r="F579" s="3" t="s">
        <v>1103</v>
      </c>
      <c r="G579" s="11" t="s">
        <v>1123</v>
      </c>
      <c r="H579" s="8">
        <v>13</v>
      </c>
      <c r="I579" s="8" t="s">
        <v>31</v>
      </c>
      <c r="J579" s="9">
        <v>10</v>
      </c>
      <c r="K579" s="10" t="s">
        <v>1113</v>
      </c>
      <c r="L579" s="10"/>
      <c r="M579" s="24"/>
      <c r="N579" s="11" t="s">
        <v>891</v>
      </c>
      <c r="O579" s="88">
        <v>44578</v>
      </c>
      <c r="P579" s="88">
        <v>44581</v>
      </c>
      <c r="Q579" s="79">
        <v>44582</v>
      </c>
      <c r="R579" s="79">
        <v>44582</v>
      </c>
      <c r="S579" s="9">
        <v>235992.3</v>
      </c>
      <c r="T579" s="32"/>
      <c r="U579" s="27">
        <f t="shared" ref="U579:U642" si="14">IF(OR(ISBLANK(T579),ISBLANK(O579)),0,T579-O579)</f>
        <v>0</v>
      </c>
    </row>
    <row r="580" spans="1:21" ht="15.75" customHeight="1" x14ac:dyDescent="0.25">
      <c r="A580" s="50" t="s">
        <v>724</v>
      </c>
      <c r="B580" s="79">
        <v>44620</v>
      </c>
      <c r="C580" s="22">
        <v>99555945</v>
      </c>
      <c r="D580" s="79">
        <v>44620</v>
      </c>
      <c r="E580" s="8" t="s">
        <v>1101</v>
      </c>
      <c r="F580" s="3" t="s">
        <v>1103</v>
      </c>
      <c r="G580" s="11" t="s">
        <v>1123</v>
      </c>
      <c r="H580" s="10">
        <v>89</v>
      </c>
      <c r="I580" s="41" t="s">
        <v>37</v>
      </c>
      <c r="J580" s="9">
        <v>10</v>
      </c>
      <c r="K580" s="10" t="s">
        <v>1114</v>
      </c>
      <c r="L580" s="10"/>
      <c r="M580" s="24"/>
      <c r="N580" s="3" t="s">
        <v>997</v>
      </c>
      <c r="O580" s="88"/>
      <c r="P580" s="88"/>
      <c r="Q580" s="79"/>
      <c r="R580" s="79"/>
      <c r="S580" s="9"/>
      <c r="T580" s="32"/>
      <c r="U580" s="27">
        <f t="shared" si="14"/>
        <v>0</v>
      </c>
    </row>
    <row r="581" spans="1:21" ht="15.75" customHeight="1" x14ac:dyDescent="0.25">
      <c r="A581" s="51" t="s">
        <v>725</v>
      </c>
      <c r="B581" s="66">
        <v>44620</v>
      </c>
      <c r="C581" s="21" t="s">
        <v>1488</v>
      </c>
      <c r="D581" s="66">
        <v>44620</v>
      </c>
      <c r="E581" s="10" t="s">
        <v>1100</v>
      </c>
      <c r="F581" s="11" t="s">
        <v>1104</v>
      </c>
      <c r="G581" s="3" t="s">
        <v>1125</v>
      </c>
      <c r="H581" s="11">
        <v>48</v>
      </c>
      <c r="I581" s="11" t="s">
        <v>55</v>
      </c>
      <c r="J581" s="9">
        <v>10</v>
      </c>
      <c r="K581" s="11" t="s">
        <v>1115</v>
      </c>
      <c r="L581" s="11"/>
      <c r="M581" s="15"/>
      <c r="N581" s="11" t="s">
        <v>1043</v>
      </c>
      <c r="O581" s="87">
        <v>44620</v>
      </c>
      <c r="P581" s="87">
        <v>44622</v>
      </c>
      <c r="Q581" s="66">
        <v>44623</v>
      </c>
      <c r="R581" s="66">
        <v>44624</v>
      </c>
      <c r="S581" s="13">
        <v>15158.76</v>
      </c>
      <c r="T581" s="68">
        <v>44630</v>
      </c>
      <c r="U581" s="27">
        <f t="shared" si="14"/>
        <v>10</v>
      </c>
    </row>
    <row r="582" spans="1:21" ht="15.75" customHeight="1" x14ac:dyDescent="0.25">
      <c r="A582" s="50" t="s">
        <v>726</v>
      </c>
      <c r="B582" s="79">
        <v>44620</v>
      </c>
      <c r="C582" s="22" t="s">
        <v>1489</v>
      </c>
      <c r="D582" s="79">
        <v>44620</v>
      </c>
      <c r="E582" s="10" t="s">
        <v>1100</v>
      </c>
      <c r="F582" s="11" t="s">
        <v>1102</v>
      </c>
      <c r="G582" s="11" t="s">
        <v>1122</v>
      </c>
      <c r="H582" s="10">
        <v>3</v>
      </c>
      <c r="I582" s="3" t="s">
        <v>990</v>
      </c>
      <c r="J582" s="9">
        <v>10</v>
      </c>
      <c r="K582" s="3" t="s">
        <v>1114</v>
      </c>
      <c r="L582" s="10"/>
      <c r="M582" s="24"/>
      <c r="N582" s="11" t="s">
        <v>1043</v>
      </c>
      <c r="O582" s="88">
        <v>44620</v>
      </c>
      <c r="P582" s="88">
        <v>44622</v>
      </c>
      <c r="Q582" s="79"/>
      <c r="R582" s="79"/>
      <c r="S582" s="9">
        <v>1623.74</v>
      </c>
      <c r="T582" s="32"/>
      <c r="U582" s="27">
        <f t="shared" si="14"/>
        <v>0</v>
      </c>
    </row>
    <row r="583" spans="1:21" ht="15.75" customHeight="1" x14ac:dyDescent="0.25">
      <c r="A583" s="51" t="s">
        <v>727</v>
      </c>
      <c r="B583" s="66">
        <v>44620</v>
      </c>
      <c r="C583" s="21" t="s">
        <v>1490</v>
      </c>
      <c r="D583" s="66">
        <v>44620</v>
      </c>
      <c r="E583" s="10" t="s">
        <v>1100</v>
      </c>
      <c r="F583" s="3" t="s">
        <v>1103</v>
      </c>
      <c r="G583" s="11" t="s">
        <v>1123</v>
      </c>
      <c r="H583" s="11">
        <v>22</v>
      </c>
      <c r="I583" s="11" t="s">
        <v>54</v>
      </c>
      <c r="J583" s="9">
        <v>10</v>
      </c>
      <c r="K583" s="11" t="s">
        <v>1113</v>
      </c>
      <c r="L583" s="11"/>
      <c r="M583" s="15"/>
      <c r="N583" s="11" t="s">
        <v>886</v>
      </c>
      <c r="O583" s="87">
        <v>44620</v>
      </c>
      <c r="P583" s="87">
        <v>44622</v>
      </c>
      <c r="Q583" s="66">
        <v>44623</v>
      </c>
      <c r="R583" s="30">
        <v>44624</v>
      </c>
      <c r="S583" s="13">
        <v>830.26</v>
      </c>
      <c r="T583" s="68">
        <v>44630</v>
      </c>
      <c r="U583" s="27">
        <f t="shared" si="14"/>
        <v>10</v>
      </c>
    </row>
    <row r="584" spans="1:21" ht="15.75" customHeight="1" x14ac:dyDescent="0.25">
      <c r="A584" s="51" t="s">
        <v>728</v>
      </c>
      <c r="B584" s="66">
        <v>44620</v>
      </c>
      <c r="C584" s="21" t="s">
        <v>1491</v>
      </c>
      <c r="D584" s="66">
        <v>44620</v>
      </c>
      <c r="E584" s="10" t="s">
        <v>1100</v>
      </c>
      <c r="F584" s="11" t="s">
        <v>1105</v>
      </c>
      <c r="G584" s="11" t="s">
        <v>1122</v>
      </c>
      <c r="H584" s="11">
        <v>30</v>
      </c>
      <c r="I584" s="11" t="s">
        <v>33</v>
      </c>
      <c r="J584" s="9">
        <v>10</v>
      </c>
      <c r="K584" s="11" t="s">
        <v>1110</v>
      </c>
      <c r="L584" s="11"/>
      <c r="M584" s="15"/>
      <c r="N584" s="11" t="s">
        <v>888</v>
      </c>
      <c r="O584" s="87">
        <v>44620</v>
      </c>
      <c r="P584" s="87">
        <v>44622</v>
      </c>
      <c r="Q584" s="66">
        <v>44623</v>
      </c>
      <c r="R584" s="66">
        <v>44624</v>
      </c>
      <c r="S584" s="13">
        <v>10830.2</v>
      </c>
      <c r="T584" s="68">
        <v>44630</v>
      </c>
      <c r="U584" s="27">
        <f t="shared" si="14"/>
        <v>10</v>
      </c>
    </row>
    <row r="585" spans="1:21" x14ac:dyDescent="0.25">
      <c r="A585" s="51" t="s">
        <v>432</v>
      </c>
      <c r="B585" s="66">
        <v>44568</v>
      </c>
      <c r="C585" s="21">
        <v>995868</v>
      </c>
      <c r="D585" s="66">
        <v>44568</v>
      </c>
      <c r="E585" s="10" t="s">
        <v>1100</v>
      </c>
      <c r="F585" s="11" t="s">
        <v>1105</v>
      </c>
      <c r="G585" s="11" t="s">
        <v>1122</v>
      </c>
      <c r="H585" s="11">
        <v>1</v>
      </c>
      <c r="I585" s="16" t="s">
        <v>18</v>
      </c>
      <c r="J585" s="9">
        <v>10</v>
      </c>
      <c r="K585" s="11" t="s">
        <v>1110</v>
      </c>
      <c r="L585" s="11"/>
      <c r="M585" s="15"/>
      <c r="N585" s="11" t="s">
        <v>888</v>
      </c>
      <c r="O585" s="87">
        <v>44578</v>
      </c>
      <c r="P585" s="87">
        <v>44587</v>
      </c>
      <c r="Q585" s="66">
        <v>44595</v>
      </c>
      <c r="R585" s="66">
        <v>44595</v>
      </c>
      <c r="S585" s="13">
        <v>273204.53000000003</v>
      </c>
      <c r="T585" s="68">
        <v>44596</v>
      </c>
      <c r="U585" s="27">
        <f t="shared" si="14"/>
        <v>18</v>
      </c>
    </row>
    <row r="586" spans="1:21" x14ac:dyDescent="0.25">
      <c r="A586" s="51" t="s">
        <v>729</v>
      </c>
      <c r="B586" s="66">
        <v>44620</v>
      </c>
      <c r="C586" s="21" t="s">
        <v>1181</v>
      </c>
      <c r="D586" s="66">
        <v>44620</v>
      </c>
      <c r="E586" s="11" t="s">
        <v>1094</v>
      </c>
      <c r="F586" s="11" t="s">
        <v>1105</v>
      </c>
      <c r="G586" s="11" t="s">
        <v>1122</v>
      </c>
      <c r="H586" s="11">
        <v>1</v>
      </c>
      <c r="I586" s="11" t="s">
        <v>9</v>
      </c>
      <c r="J586" s="9">
        <v>10</v>
      </c>
      <c r="K586" s="11" t="s">
        <v>1110</v>
      </c>
      <c r="L586" s="11"/>
      <c r="M586" s="15"/>
      <c r="N586" s="11" t="s">
        <v>888</v>
      </c>
      <c r="O586" s="87">
        <v>44620</v>
      </c>
      <c r="P586" s="87">
        <v>44624</v>
      </c>
      <c r="Q586" s="66"/>
      <c r="R586" s="66"/>
      <c r="S586" s="13">
        <v>2622</v>
      </c>
      <c r="T586" s="68">
        <v>44643</v>
      </c>
      <c r="U586" s="27">
        <f t="shared" si="14"/>
        <v>23</v>
      </c>
    </row>
    <row r="587" spans="1:21" ht="15.75" customHeight="1" x14ac:dyDescent="0.25">
      <c r="A587" s="51" t="s">
        <v>730</v>
      </c>
      <c r="B587" s="66">
        <v>44620</v>
      </c>
      <c r="C587" s="21" t="s">
        <v>1492</v>
      </c>
      <c r="D587" s="66">
        <v>44620</v>
      </c>
      <c r="E587" s="10" t="s">
        <v>1100</v>
      </c>
      <c r="F587" s="11" t="s">
        <v>1104</v>
      </c>
      <c r="G587" s="3" t="s">
        <v>1125</v>
      </c>
      <c r="H587" s="11">
        <v>1</v>
      </c>
      <c r="I587" s="17" t="s">
        <v>9</v>
      </c>
      <c r="J587" s="9">
        <v>10</v>
      </c>
      <c r="K587" s="11" t="s">
        <v>1115</v>
      </c>
      <c r="L587" s="11"/>
      <c r="M587" s="15"/>
      <c r="N587" s="11" t="s">
        <v>1043</v>
      </c>
      <c r="O587" s="89">
        <v>44620</v>
      </c>
      <c r="P587" s="89">
        <v>44624</v>
      </c>
      <c r="Q587" s="66">
        <v>44642</v>
      </c>
      <c r="R587" s="66">
        <v>44642</v>
      </c>
      <c r="S587" s="13">
        <v>1200</v>
      </c>
      <c r="T587" s="68">
        <v>44643</v>
      </c>
      <c r="U587" s="27">
        <f t="shared" si="14"/>
        <v>23</v>
      </c>
    </row>
    <row r="588" spans="1:21" ht="15.75" customHeight="1" x14ac:dyDescent="0.25">
      <c r="A588" s="51" t="s">
        <v>731</v>
      </c>
      <c r="B588" s="66">
        <v>44620</v>
      </c>
      <c r="C588" s="21" t="s">
        <v>1493</v>
      </c>
      <c r="D588" s="66">
        <v>44620</v>
      </c>
      <c r="E588" s="11" t="s">
        <v>1099</v>
      </c>
      <c r="F588" s="11" t="s">
        <v>1106</v>
      </c>
      <c r="G588" s="11" t="s">
        <v>1124</v>
      </c>
      <c r="H588" s="11">
        <v>1</v>
      </c>
      <c r="I588" s="11" t="s">
        <v>9</v>
      </c>
      <c r="J588" s="9">
        <v>10</v>
      </c>
      <c r="K588" s="11" t="s">
        <v>1119</v>
      </c>
      <c r="L588" s="11"/>
      <c r="M588" s="15"/>
      <c r="N588" s="3" t="s">
        <v>1054</v>
      </c>
      <c r="O588" s="87">
        <v>44622</v>
      </c>
      <c r="P588" s="87">
        <v>44624</v>
      </c>
      <c r="Q588" s="66">
        <v>44634</v>
      </c>
      <c r="R588" s="66">
        <v>44634</v>
      </c>
      <c r="S588" s="13">
        <v>232.8</v>
      </c>
      <c r="T588" s="68">
        <v>44635</v>
      </c>
      <c r="U588" s="27">
        <f t="shared" si="14"/>
        <v>13</v>
      </c>
    </row>
    <row r="589" spans="1:21" ht="15.75" customHeight="1" x14ac:dyDescent="0.25">
      <c r="A589" s="51" t="s">
        <v>732</v>
      </c>
      <c r="B589" s="66">
        <v>44620</v>
      </c>
      <c r="C589" s="21" t="s">
        <v>1182</v>
      </c>
      <c r="D589" s="66">
        <v>44620</v>
      </c>
      <c r="E589" s="11" t="s">
        <v>1097</v>
      </c>
      <c r="F589" s="3" t="s">
        <v>1103</v>
      </c>
      <c r="G589" s="11" t="s">
        <v>1123</v>
      </c>
      <c r="H589" s="11">
        <v>1</v>
      </c>
      <c r="I589" s="11" t="s">
        <v>9</v>
      </c>
      <c r="J589" s="9">
        <v>10</v>
      </c>
      <c r="K589" s="11" t="s">
        <v>1113</v>
      </c>
      <c r="L589" s="11"/>
      <c r="M589" s="15"/>
      <c r="N589" s="11" t="s">
        <v>886</v>
      </c>
      <c r="O589" s="87">
        <v>44630</v>
      </c>
      <c r="P589" s="87">
        <v>44630</v>
      </c>
      <c r="Q589" s="66">
        <v>44641</v>
      </c>
      <c r="R589" s="66">
        <v>44642</v>
      </c>
      <c r="S589" s="13">
        <v>6840</v>
      </c>
      <c r="T589" s="68">
        <v>44643</v>
      </c>
      <c r="U589" s="27">
        <f t="shared" si="14"/>
        <v>13</v>
      </c>
    </row>
    <row r="590" spans="1:21" ht="15.75" customHeight="1" x14ac:dyDescent="0.25">
      <c r="A590" s="50" t="s">
        <v>733</v>
      </c>
      <c r="B590" s="79">
        <v>44620</v>
      </c>
      <c r="C590" s="22" t="s">
        <v>1494</v>
      </c>
      <c r="D590" s="79">
        <v>44620</v>
      </c>
      <c r="E590" s="10" t="s">
        <v>1100</v>
      </c>
      <c r="F590" s="11" t="s">
        <v>1102</v>
      </c>
      <c r="G590" s="11" t="s">
        <v>1122</v>
      </c>
      <c r="H590" s="11">
        <v>1</v>
      </c>
      <c r="I590" s="10" t="s">
        <v>9</v>
      </c>
      <c r="J590" s="9">
        <v>10</v>
      </c>
      <c r="K590" s="10" t="s">
        <v>1110</v>
      </c>
      <c r="L590" s="10"/>
      <c r="M590" s="24"/>
      <c r="N590" s="11" t="s">
        <v>888</v>
      </c>
      <c r="O590" s="88">
        <v>44620</v>
      </c>
      <c r="P590" s="88">
        <v>44624</v>
      </c>
      <c r="Q590" s="79"/>
      <c r="R590" s="79">
        <v>44687</v>
      </c>
      <c r="S590" s="9">
        <v>7642.75</v>
      </c>
      <c r="T590" s="32">
        <v>44691</v>
      </c>
      <c r="U590" s="27">
        <f t="shared" si="14"/>
        <v>71</v>
      </c>
    </row>
    <row r="591" spans="1:21" ht="15.75" customHeight="1" x14ac:dyDescent="0.25">
      <c r="A591" s="50" t="s">
        <v>734</v>
      </c>
      <c r="B591" s="79">
        <v>44621</v>
      </c>
      <c r="C591" s="22" t="s">
        <v>1411</v>
      </c>
      <c r="D591" s="79">
        <v>44621</v>
      </c>
      <c r="E591" s="11" t="s">
        <v>1099</v>
      </c>
      <c r="F591" s="11" t="s">
        <v>1102</v>
      </c>
      <c r="G591" s="11" t="s">
        <v>1122</v>
      </c>
      <c r="H591" s="10">
        <v>7</v>
      </c>
      <c r="I591" s="10" t="s">
        <v>1004</v>
      </c>
      <c r="J591" s="9">
        <v>10</v>
      </c>
      <c r="K591" s="10" t="s">
        <v>1113</v>
      </c>
      <c r="L591" s="10"/>
      <c r="M591" s="24"/>
      <c r="N591" s="11" t="s">
        <v>1043</v>
      </c>
      <c r="O591" s="88">
        <v>44622</v>
      </c>
      <c r="P591" s="88">
        <v>44623</v>
      </c>
      <c r="Q591" s="79"/>
      <c r="R591" s="79"/>
      <c r="S591" s="9">
        <v>3373.34</v>
      </c>
      <c r="T591" s="32"/>
      <c r="U591" s="27">
        <f t="shared" si="14"/>
        <v>0</v>
      </c>
    </row>
    <row r="592" spans="1:21" ht="15.75" customHeight="1" x14ac:dyDescent="0.25">
      <c r="A592" s="51" t="s">
        <v>397</v>
      </c>
      <c r="B592" s="66">
        <v>44568</v>
      </c>
      <c r="C592" s="21">
        <v>995868</v>
      </c>
      <c r="D592" s="66">
        <v>44568</v>
      </c>
      <c r="E592" s="10" t="s">
        <v>1100</v>
      </c>
      <c r="F592" s="11" t="s">
        <v>1105</v>
      </c>
      <c r="G592" s="11" t="s">
        <v>1122</v>
      </c>
      <c r="H592" s="11">
        <v>1</v>
      </c>
      <c r="I592" s="16" t="s">
        <v>18</v>
      </c>
      <c r="J592" s="9">
        <v>10</v>
      </c>
      <c r="K592" s="11" t="s">
        <v>1110</v>
      </c>
      <c r="L592" s="11"/>
      <c r="M592" s="15"/>
      <c r="N592" s="11" t="s">
        <v>888</v>
      </c>
      <c r="O592" s="87">
        <v>44578</v>
      </c>
      <c r="P592" s="87">
        <v>44587</v>
      </c>
      <c r="Q592" s="66">
        <v>44595</v>
      </c>
      <c r="R592" s="66">
        <v>44595</v>
      </c>
      <c r="S592" s="13">
        <v>62171.55</v>
      </c>
      <c r="T592" s="68">
        <v>44596</v>
      </c>
      <c r="U592" s="27">
        <f t="shared" si="14"/>
        <v>18</v>
      </c>
    </row>
    <row r="593" spans="1:21" ht="15.75" customHeight="1" x14ac:dyDescent="0.25">
      <c r="A593" s="51" t="s">
        <v>735</v>
      </c>
      <c r="B593" s="66">
        <v>44621</v>
      </c>
      <c r="C593" s="21" t="s">
        <v>9</v>
      </c>
      <c r="D593" s="66">
        <v>44621</v>
      </c>
      <c r="E593" s="11" t="s">
        <v>1098</v>
      </c>
      <c r="F593" s="3" t="s">
        <v>1103</v>
      </c>
      <c r="G593" s="11" t="s">
        <v>1123</v>
      </c>
      <c r="H593" s="11">
        <v>15</v>
      </c>
      <c r="I593" s="11" t="s">
        <v>385</v>
      </c>
      <c r="J593" s="9">
        <v>10</v>
      </c>
      <c r="K593" s="11" t="s">
        <v>1113</v>
      </c>
      <c r="L593" s="11"/>
      <c r="M593" s="15"/>
      <c r="N593" s="3" t="s">
        <v>997</v>
      </c>
      <c r="O593" s="87">
        <v>44621</v>
      </c>
      <c r="P593" s="87">
        <v>44622</v>
      </c>
      <c r="Q593" s="66">
        <v>44623</v>
      </c>
      <c r="R593" s="66">
        <v>44624</v>
      </c>
      <c r="S593" s="13">
        <v>64210.84</v>
      </c>
      <c r="T593" s="68">
        <v>44628</v>
      </c>
      <c r="U593" s="27">
        <f t="shared" si="14"/>
        <v>7</v>
      </c>
    </row>
    <row r="594" spans="1:21" x14ac:dyDescent="0.25">
      <c r="A594" s="51" t="s">
        <v>736</v>
      </c>
      <c r="B594" s="66">
        <v>44621</v>
      </c>
      <c r="C594" s="21" t="s">
        <v>1183</v>
      </c>
      <c r="D594" s="66">
        <v>44621</v>
      </c>
      <c r="E594" s="10" t="s">
        <v>1100</v>
      </c>
      <c r="F594" s="11" t="s">
        <v>1105</v>
      </c>
      <c r="G594" s="11" t="s">
        <v>1122</v>
      </c>
      <c r="H594" s="10">
        <v>89</v>
      </c>
      <c r="I594" s="11" t="s">
        <v>43</v>
      </c>
      <c r="J594" s="9">
        <v>10</v>
      </c>
      <c r="K594" s="11" t="s">
        <v>1118</v>
      </c>
      <c r="L594" s="11"/>
      <c r="M594" s="15"/>
      <c r="N594" s="11" t="s">
        <v>1061</v>
      </c>
      <c r="O594" s="87">
        <v>44621</v>
      </c>
      <c r="P594" s="87">
        <v>44622</v>
      </c>
      <c r="Q594" s="66">
        <v>44629</v>
      </c>
      <c r="R594" s="66">
        <v>44629</v>
      </c>
      <c r="S594" s="13">
        <v>66992.070000000007</v>
      </c>
      <c r="T594" s="68">
        <v>44630</v>
      </c>
      <c r="U594" s="27">
        <f t="shared" si="14"/>
        <v>9</v>
      </c>
    </row>
    <row r="595" spans="1:21" x14ac:dyDescent="0.25">
      <c r="A595" s="50" t="s">
        <v>737</v>
      </c>
      <c r="B595" s="79">
        <v>44621</v>
      </c>
      <c r="C595" s="22">
        <v>99555367</v>
      </c>
      <c r="D595" s="79">
        <v>44621</v>
      </c>
      <c r="E595" s="8" t="s">
        <v>1101</v>
      </c>
      <c r="F595" s="11" t="s">
        <v>1106</v>
      </c>
      <c r="G595" s="11" t="s">
        <v>1124</v>
      </c>
      <c r="H595" s="10">
        <v>89</v>
      </c>
      <c r="I595" s="10" t="s">
        <v>37</v>
      </c>
      <c r="J595" s="9">
        <v>10</v>
      </c>
      <c r="K595" s="10" t="s">
        <v>1119</v>
      </c>
      <c r="L595" s="10"/>
      <c r="M595" s="24"/>
      <c r="N595" s="3" t="s">
        <v>1054</v>
      </c>
      <c r="O595" s="88">
        <v>44655</v>
      </c>
      <c r="P595" s="88">
        <v>44655</v>
      </c>
      <c r="Q595" s="84">
        <v>44687</v>
      </c>
      <c r="R595" s="79">
        <v>44690</v>
      </c>
      <c r="S595" s="9">
        <v>10761.62</v>
      </c>
      <c r="T595" s="97">
        <v>44692</v>
      </c>
      <c r="U595" s="27">
        <f t="shared" si="14"/>
        <v>37</v>
      </c>
    </row>
    <row r="596" spans="1:21" x14ac:dyDescent="0.25">
      <c r="A596" s="51" t="s">
        <v>738</v>
      </c>
      <c r="B596" s="66">
        <v>44621</v>
      </c>
      <c r="C596" s="21">
        <v>995955677</v>
      </c>
      <c r="D596" s="66">
        <v>44621</v>
      </c>
      <c r="E596" s="10" t="s">
        <v>1100</v>
      </c>
      <c r="F596" s="11" t="s">
        <v>1105</v>
      </c>
      <c r="G596" s="11" t="s">
        <v>1122</v>
      </c>
      <c r="H596" s="11">
        <v>1</v>
      </c>
      <c r="I596" s="11" t="s">
        <v>9</v>
      </c>
      <c r="J596" s="9">
        <v>10</v>
      </c>
      <c r="K596" s="11" t="s">
        <v>1110</v>
      </c>
      <c r="L596" s="11"/>
      <c r="M596" s="15"/>
      <c r="N596" s="11" t="s">
        <v>888</v>
      </c>
      <c r="O596" s="87">
        <v>44621</v>
      </c>
      <c r="P596" s="87">
        <v>44624</v>
      </c>
      <c r="Q596" s="66"/>
      <c r="R596" s="66">
        <v>44641</v>
      </c>
      <c r="S596" s="13">
        <v>650.4</v>
      </c>
      <c r="T596" s="68">
        <v>44643</v>
      </c>
      <c r="U596" s="27">
        <f t="shared" si="14"/>
        <v>22</v>
      </c>
    </row>
    <row r="597" spans="1:21" x14ac:dyDescent="0.25">
      <c r="A597" s="51" t="s">
        <v>739</v>
      </c>
      <c r="B597" s="66">
        <v>44621</v>
      </c>
      <c r="C597" s="21" t="s">
        <v>1495</v>
      </c>
      <c r="D597" s="66">
        <v>44621</v>
      </c>
      <c r="E597" s="11" t="s">
        <v>1099</v>
      </c>
      <c r="F597" s="3" t="s">
        <v>1103</v>
      </c>
      <c r="G597" s="11" t="s">
        <v>1123</v>
      </c>
      <c r="H597" s="11">
        <v>13</v>
      </c>
      <c r="I597" s="11" t="s">
        <v>286</v>
      </c>
      <c r="J597" s="9">
        <v>10</v>
      </c>
      <c r="K597" s="11" t="s">
        <v>1113</v>
      </c>
      <c r="L597" s="11"/>
      <c r="M597" s="15"/>
      <c r="N597" s="3" t="s">
        <v>997</v>
      </c>
      <c r="O597" s="87">
        <v>44622</v>
      </c>
      <c r="P597" s="87">
        <v>44623</v>
      </c>
      <c r="Q597" s="66">
        <v>44641</v>
      </c>
      <c r="R597" s="66">
        <v>44642</v>
      </c>
      <c r="S597" s="13">
        <v>2472.96</v>
      </c>
      <c r="T597" s="68">
        <v>44643</v>
      </c>
      <c r="U597" s="27">
        <f t="shared" si="14"/>
        <v>21</v>
      </c>
    </row>
    <row r="598" spans="1:21" x14ac:dyDescent="0.25">
      <c r="A598" s="51" t="s">
        <v>740</v>
      </c>
      <c r="B598" s="66">
        <v>44621</v>
      </c>
      <c r="C598" s="21" t="s">
        <v>9</v>
      </c>
      <c r="D598" s="66">
        <v>44621</v>
      </c>
      <c r="E598" s="11" t="s">
        <v>1095</v>
      </c>
      <c r="F598" s="3" t="s">
        <v>1103</v>
      </c>
      <c r="G598" s="11" t="s">
        <v>1123</v>
      </c>
      <c r="H598" s="11">
        <v>13</v>
      </c>
      <c r="I598" s="11" t="s">
        <v>210</v>
      </c>
      <c r="J598" s="9">
        <v>10</v>
      </c>
      <c r="K598" s="11" t="s">
        <v>1113</v>
      </c>
      <c r="L598" s="11"/>
      <c r="M598" s="15"/>
      <c r="N598" s="3" t="s">
        <v>997</v>
      </c>
      <c r="O598" s="87">
        <v>44621</v>
      </c>
      <c r="P598" s="87">
        <v>44622</v>
      </c>
      <c r="Q598" s="66">
        <v>44623</v>
      </c>
      <c r="R598" s="66">
        <v>44624</v>
      </c>
      <c r="S598" s="13">
        <v>168455.26</v>
      </c>
      <c r="T598" s="68">
        <v>44628</v>
      </c>
      <c r="U598" s="27">
        <f t="shared" si="14"/>
        <v>7</v>
      </c>
    </row>
    <row r="599" spans="1:21" x14ac:dyDescent="0.25">
      <c r="A599" s="51" t="s">
        <v>402</v>
      </c>
      <c r="B599" s="66">
        <v>44568</v>
      </c>
      <c r="C599" s="21" t="s">
        <v>1496</v>
      </c>
      <c r="D599" s="66">
        <v>44568</v>
      </c>
      <c r="E599" s="10" t="s">
        <v>1100</v>
      </c>
      <c r="F599" s="11" t="s">
        <v>1105</v>
      </c>
      <c r="G599" s="11" t="s">
        <v>1122</v>
      </c>
      <c r="H599" s="11">
        <v>1</v>
      </c>
      <c r="I599" s="11" t="s">
        <v>9</v>
      </c>
      <c r="J599" s="9">
        <v>10</v>
      </c>
      <c r="K599" s="11" t="s">
        <v>1110</v>
      </c>
      <c r="L599" s="11"/>
      <c r="M599" s="15"/>
      <c r="N599" s="11" t="s">
        <v>888</v>
      </c>
      <c r="O599" s="87">
        <v>44568</v>
      </c>
      <c r="P599" s="87">
        <v>44574</v>
      </c>
      <c r="Q599" s="66">
        <v>44574</v>
      </c>
      <c r="R599" s="66">
        <v>44574</v>
      </c>
      <c r="S599" s="13">
        <v>31183.200000000001</v>
      </c>
      <c r="T599" s="68">
        <v>44580</v>
      </c>
      <c r="U599" s="27">
        <f t="shared" si="14"/>
        <v>12</v>
      </c>
    </row>
    <row r="600" spans="1:21" x14ac:dyDescent="0.25">
      <c r="A600" s="51" t="s">
        <v>741</v>
      </c>
      <c r="B600" s="66">
        <v>44621</v>
      </c>
      <c r="C600" s="21" t="s">
        <v>1497</v>
      </c>
      <c r="D600" s="66">
        <v>44621</v>
      </c>
      <c r="E600" s="10" t="s">
        <v>1100</v>
      </c>
      <c r="F600" s="11" t="s">
        <v>1105</v>
      </c>
      <c r="G600" s="11" t="s">
        <v>1122</v>
      </c>
      <c r="H600" s="11">
        <v>1</v>
      </c>
      <c r="I600" s="11" t="s">
        <v>9</v>
      </c>
      <c r="J600" s="9">
        <v>10</v>
      </c>
      <c r="K600" s="11" t="s">
        <v>1110</v>
      </c>
      <c r="L600" s="11"/>
      <c r="M600" s="15"/>
      <c r="N600" s="11" t="s">
        <v>888</v>
      </c>
      <c r="O600" s="87">
        <v>44621</v>
      </c>
      <c r="P600" s="87">
        <v>44624</v>
      </c>
      <c r="Q600" s="66"/>
      <c r="R600" s="66">
        <v>44641</v>
      </c>
      <c r="S600" s="13">
        <v>6252</v>
      </c>
      <c r="T600" s="68">
        <v>44643</v>
      </c>
      <c r="U600" s="27">
        <f t="shared" si="14"/>
        <v>22</v>
      </c>
    </row>
    <row r="601" spans="1:21" x14ac:dyDescent="0.25">
      <c r="A601" s="51" t="s">
        <v>742</v>
      </c>
      <c r="B601" s="66">
        <v>44621</v>
      </c>
      <c r="C601" s="21" t="s">
        <v>1498</v>
      </c>
      <c r="D601" s="66">
        <v>44621</v>
      </c>
      <c r="E601" s="10" t="s">
        <v>1100</v>
      </c>
      <c r="F601" s="11" t="s">
        <v>1105</v>
      </c>
      <c r="G601" s="11" t="s">
        <v>1122</v>
      </c>
      <c r="H601" s="11">
        <v>13</v>
      </c>
      <c r="I601" s="11" t="s">
        <v>23</v>
      </c>
      <c r="J601" s="9">
        <v>10</v>
      </c>
      <c r="K601" s="11" t="s">
        <v>1110</v>
      </c>
      <c r="L601" s="11"/>
      <c r="M601" s="15"/>
      <c r="N601" s="11" t="s">
        <v>888</v>
      </c>
      <c r="O601" s="87">
        <v>44622</v>
      </c>
      <c r="P601" s="87">
        <v>44623</v>
      </c>
      <c r="Q601" s="66">
        <v>44624</v>
      </c>
      <c r="R601" s="66">
        <v>44624</v>
      </c>
      <c r="S601" s="13">
        <v>13470</v>
      </c>
      <c r="T601" s="68">
        <v>44627</v>
      </c>
      <c r="U601" s="27">
        <f t="shared" si="14"/>
        <v>5</v>
      </c>
    </row>
    <row r="602" spans="1:21" x14ac:dyDescent="0.25">
      <c r="A602" s="51" t="s">
        <v>743</v>
      </c>
      <c r="B602" s="66">
        <v>44621</v>
      </c>
      <c r="C602" s="21" t="s">
        <v>391</v>
      </c>
      <c r="D602" s="66">
        <v>44621</v>
      </c>
      <c r="E602" s="11" t="s">
        <v>1095</v>
      </c>
      <c r="F602" s="3" t="s">
        <v>1103</v>
      </c>
      <c r="G602" s="11" t="s">
        <v>1123</v>
      </c>
      <c r="H602" s="10">
        <v>89</v>
      </c>
      <c r="I602" s="11" t="s">
        <v>48</v>
      </c>
      <c r="J602" s="9">
        <v>10</v>
      </c>
      <c r="K602" s="11" t="s">
        <v>1115</v>
      </c>
      <c r="L602" s="11"/>
      <c r="M602" s="15"/>
      <c r="N602" s="11" t="s">
        <v>1043</v>
      </c>
      <c r="O602" s="87">
        <v>44621</v>
      </c>
      <c r="P602" s="87">
        <v>44622</v>
      </c>
      <c r="Q602" s="66">
        <v>44628</v>
      </c>
      <c r="R602" s="66">
        <v>44628</v>
      </c>
      <c r="S602" s="13">
        <v>122146.35</v>
      </c>
      <c r="T602" s="68">
        <v>44630</v>
      </c>
      <c r="U602" s="27">
        <f t="shared" si="14"/>
        <v>9</v>
      </c>
    </row>
    <row r="603" spans="1:21" x14ac:dyDescent="0.25">
      <c r="A603" s="50" t="s">
        <v>744</v>
      </c>
      <c r="B603" s="79">
        <v>44622</v>
      </c>
      <c r="C603" s="22">
        <v>99555951</v>
      </c>
      <c r="D603" s="79">
        <v>44622</v>
      </c>
      <c r="E603" s="8" t="s">
        <v>1101</v>
      </c>
      <c r="F603" s="11" t="s">
        <v>1106</v>
      </c>
      <c r="G603" s="11" t="s">
        <v>1124</v>
      </c>
      <c r="H603" s="10">
        <v>89</v>
      </c>
      <c r="I603" s="10" t="s">
        <v>37</v>
      </c>
      <c r="J603" s="9">
        <v>10</v>
      </c>
      <c r="K603" s="10" t="s">
        <v>1119</v>
      </c>
      <c r="L603" s="10"/>
      <c r="M603" s="24"/>
      <c r="N603" s="3" t="s">
        <v>1054</v>
      </c>
      <c r="O603" s="88">
        <v>44655</v>
      </c>
      <c r="P603" s="88">
        <v>44655</v>
      </c>
      <c r="Q603" s="84">
        <v>44687</v>
      </c>
      <c r="R603" s="79">
        <v>44690</v>
      </c>
      <c r="S603" s="9">
        <v>10761.62</v>
      </c>
      <c r="T603" s="97">
        <v>44692</v>
      </c>
      <c r="U603" s="27">
        <f t="shared" si="14"/>
        <v>37</v>
      </c>
    </row>
    <row r="604" spans="1:21" x14ac:dyDescent="0.25">
      <c r="A604" s="51" t="s">
        <v>745</v>
      </c>
      <c r="B604" s="66">
        <v>44622</v>
      </c>
      <c r="C604" s="21">
        <v>99555948</v>
      </c>
      <c r="D604" s="66">
        <v>44622</v>
      </c>
      <c r="E604" s="8" t="s">
        <v>1101</v>
      </c>
      <c r="F604" s="11" t="s">
        <v>1105</v>
      </c>
      <c r="G604" s="11" t="s">
        <v>1122</v>
      </c>
      <c r="H604" s="11">
        <v>34</v>
      </c>
      <c r="I604" s="11" t="s">
        <v>13</v>
      </c>
      <c r="J604" s="9">
        <v>10</v>
      </c>
      <c r="K604" s="11" t="s">
        <v>1110</v>
      </c>
      <c r="L604" s="11"/>
      <c r="M604" s="15"/>
      <c r="N604" s="11" t="s">
        <v>888</v>
      </c>
      <c r="O604" s="87">
        <v>44622</v>
      </c>
      <c r="P604" s="87">
        <v>44623</v>
      </c>
      <c r="Q604" s="66">
        <v>44624</v>
      </c>
      <c r="R604" s="66">
        <v>44624</v>
      </c>
      <c r="S604" s="13">
        <v>4260</v>
      </c>
      <c r="T604" s="68">
        <v>44627</v>
      </c>
      <c r="U604" s="27">
        <f t="shared" si="14"/>
        <v>5</v>
      </c>
    </row>
    <row r="605" spans="1:21" x14ac:dyDescent="0.25">
      <c r="A605" s="51" t="s">
        <v>746</v>
      </c>
      <c r="B605" s="66">
        <v>44622</v>
      </c>
      <c r="C605" s="21">
        <v>95999869</v>
      </c>
      <c r="D605" s="66">
        <v>44622</v>
      </c>
      <c r="E605" s="10" t="s">
        <v>1100</v>
      </c>
      <c r="F605" s="3" t="s">
        <v>1103</v>
      </c>
      <c r="G605" s="11" t="s">
        <v>1123</v>
      </c>
      <c r="H605" s="11">
        <v>1</v>
      </c>
      <c r="I605" s="11" t="s">
        <v>9</v>
      </c>
      <c r="J605" s="9">
        <v>10</v>
      </c>
      <c r="K605" s="11" t="s">
        <v>1113</v>
      </c>
      <c r="L605" s="11"/>
      <c r="M605" s="15"/>
      <c r="N605" s="3" t="s">
        <v>997</v>
      </c>
      <c r="O605" s="87">
        <v>44622</v>
      </c>
      <c r="P605" s="87">
        <v>44623</v>
      </c>
      <c r="Q605" s="66">
        <v>44628</v>
      </c>
      <c r="R605" s="66">
        <v>44628</v>
      </c>
      <c r="S605" s="13">
        <v>1471.2</v>
      </c>
      <c r="T605" s="68">
        <v>44630</v>
      </c>
      <c r="U605" s="27">
        <f t="shared" si="14"/>
        <v>8</v>
      </c>
    </row>
    <row r="606" spans="1:21" x14ac:dyDescent="0.25">
      <c r="A606" s="51" t="s">
        <v>747</v>
      </c>
      <c r="B606" s="66">
        <v>44622</v>
      </c>
      <c r="C606" s="21" t="s">
        <v>1499</v>
      </c>
      <c r="D606" s="66">
        <v>44622</v>
      </c>
      <c r="E606" s="11" t="s">
        <v>1097</v>
      </c>
      <c r="F606" s="3" t="s">
        <v>1103</v>
      </c>
      <c r="G606" s="11" t="s">
        <v>1123</v>
      </c>
      <c r="H606" s="11">
        <v>11</v>
      </c>
      <c r="I606" s="11" t="s">
        <v>985</v>
      </c>
      <c r="J606" s="9">
        <v>10</v>
      </c>
      <c r="K606" s="11" t="s">
        <v>1113</v>
      </c>
      <c r="L606" s="11"/>
      <c r="M606" s="15"/>
      <c r="N606" s="3" t="s">
        <v>997</v>
      </c>
      <c r="O606" s="87">
        <v>44622</v>
      </c>
      <c r="P606" s="87">
        <v>44623</v>
      </c>
      <c r="Q606" s="66">
        <v>44624</v>
      </c>
      <c r="R606" s="66">
        <v>44624</v>
      </c>
      <c r="S606" s="13">
        <v>3547.78</v>
      </c>
      <c r="T606" s="68">
        <v>44627</v>
      </c>
      <c r="U606" s="27">
        <f t="shared" si="14"/>
        <v>5</v>
      </c>
    </row>
    <row r="607" spans="1:21" x14ac:dyDescent="0.25">
      <c r="A607" s="51" t="s">
        <v>748</v>
      </c>
      <c r="B607" s="66">
        <v>44622</v>
      </c>
      <c r="C607" s="21" t="s">
        <v>1500</v>
      </c>
      <c r="D607" s="66">
        <v>44622</v>
      </c>
      <c r="E607" s="10" t="s">
        <v>1100</v>
      </c>
      <c r="F607" s="3" t="s">
        <v>1103</v>
      </c>
      <c r="G607" s="11" t="s">
        <v>1123</v>
      </c>
      <c r="H607" s="11">
        <v>1</v>
      </c>
      <c r="I607" s="11" t="s">
        <v>9</v>
      </c>
      <c r="J607" s="9">
        <v>10</v>
      </c>
      <c r="K607" s="11" t="s">
        <v>1110</v>
      </c>
      <c r="L607" s="11"/>
      <c r="M607" s="15"/>
      <c r="N607" s="11" t="s">
        <v>888</v>
      </c>
      <c r="O607" s="87">
        <v>44622</v>
      </c>
      <c r="P607" s="87">
        <v>44624</v>
      </c>
      <c r="Q607" s="66">
        <v>44641</v>
      </c>
      <c r="R607" s="66">
        <v>44642</v>
      </c>
      <c r="S607" s="13">
        <v>1843.2</v>
      </c>
      <c r="T607" s="68">
        <v>44643</v>
      </c>
      <c r="U607" s="27">
        <f t="shared" si="14"/>
        <v>21</v>
      </c>
    </row>
    <row r="608" spans="1:21" x14ac:dyDescent="0.25">
      <c r="A608" s="51" t="s">
        <v>749</v>
      </c>
      <c r="B608" s="66">
        <v>44622</v>
      </c>
      <c r="C608" s="21" t="s">
        <v>1490</v>
      </c>
      <c r="D608" s="66">
        <v>44622</v>
      </c>
      <c r="E608" s="10" t="s">
        <v>1100</v>
      </c>
      <c r="F608" s="3" t="s">
        <v>1103</v>
      </c>
      <c r="G608" s="11" t="s">
        <v>1123</v>
      </c>
      <c r="H608" s="11">
        <v>1</v>
      </c>
      <c r="I608" s="11" t="s">
        <v>9</v>
      </c>
      <c r="J608" s="9">
        <v>10</v>
      </c>
      <c r="K608" s="11" t="s">
        <v>1113</v>
      </c>
      <c r="L608" s="11"/>
      <c r="M608" s="15"/>
      <c r="N608" s="11" t="s">
        <v>886</v>
      </c>
      <c r="O608" s="89">
        <v>44644</v>
      </c>
      <c r="P608" s="89">
        <v>44645</v>
      </c>
      <c r="Q608" s="66">
        <v>44649</v>
      </c>
      <c r="R608" s="66">
        <v>44649</v>
      </c>
      <c r="S608" s="13">
        <f>1500+16320</f>
        <v>17820</v>
      </c>
      <c r="T608" s="68">
        <v>44650</v>
      </c>
      <c r="U608" s="27">
        <f t="shared" si="14"/>
        <v>6</v>
      </c>
    </row>
    <row r="609" spans="1:21" x14ac:dyDescent="0.25">
      <c r="A609" s="51" t="s">
        <v>750</v>
      </c>
      <c r="B609" s="66">
        <v>44622</v>
      </c>
      <c r="C609" s="21" t="s">
        <v>1491</v>
      </c>
      <c r="D609" s="66">
        <v>44622</v>
      </c>
      <c r="E609" s="10" t="s">
        <v>1100</v>
      </c>
      <c r="F609" s="3" t="s">
        <v>1103</v>
      </c>
      <c r="G609" s="11" t="s">
        <v>1123</v>
      </c>
      <c r="H609" s="11">
        <v>1</v>
      </c>
      <c r="I609" s="11" t="s">
        <v>9</v>
      </c>
      <c r="J609" s="9">
        <v>10</v>
      </c>
      <c r="K609" s="11" t="s">
        <v>1113</v>
      </c>
      <c r="L609" s="11"/>
      <c r="M609" s="15"/>
      <c r="N609" s="11" t="s">
        <v>886</v>
      </c>
      <c r="O609" s="89">
        <v>44644</v>
      </c>
      <c r="P609" s="89">
        <v>44645</v>
      </c>
      <c r="Q609" s="66">
        <v>44649</v>
      </c>
      <c r="R609" s="66">
        <v>44649</v>
      </c>
      <c r="S609" s="13">
        <f>1500+16320</f>
        <v>17820</v>
      </c>
      <c r="T609" s="68">
        <v>44650</v>
      </c>
      <c r="U609" s="27">
        <f t="shared" si="14"/>
        <v>6</v>
      </c>
    </row>
    <row r="610" spans="1:21" x14ac:dyDescent="0.25">
      <c r="A610" s="51" t="s">
        <v>751</v>
      </c>
      <c r="B610" s="66">
        <v>44622</v>
      </c>
      <c r="C610" s="21" t="s">
        <v>1501</v>
      </c>
      <c r="D610" s="66">
        <v>44622</v>
      </c>
      <c r="E610" s="11" t="s">
        <v>1099</v>
      </c>
      <c r="F610" s="11" t="s">
        <v>1104</v>
      </c>
      <c r="G610" s="3" t="s">
        <v>1125</v>
      </c>
      <c r="H610" s="11">
        <v>1</v>
      </c>
      <c r="I610" s="11" t="s">
        <v>9</v>
      </c>
      <c r="J610" s="9">
        <v>10</v>
      </c>
      <c r="K610" s="11" t="s">
        <v>1115</v>
      </c>
      <c r="L610" s="11"/>
      <c r="M610" s="15"/>
      <c r="N610" s="11" t="s">
        <v>1043</v>
      </c>
      <c r="O610" s="87">
        <v>44624</v>
      </c>
      <c r="P610" s="87">
        <v>44628</v>
      </c>
      <c r="Q610" s="66">
        <v>44629</v>
      </c>
      <c r="R610" s="66">
        <v>44629</v>
      </c>
      <c r="S610" s="13">
        <v>750</v>
      </c>
      <c r="T610" s="68">
        <v>44630</v>
      </c>
      <c r="U610" s="27">
        <f t="shared" si="14"/>
        <v>6</v>
      </c>
    </row>
    <row r="611" spans="1:21" x14ac:dyDescent="0.25">
      <c r="A611" s="50" t="s">
        <v>752</v>
      </c>
      <c r="B611" s="79">
        <v>44622</v>
      </c>
      <c r="C611" s="22" t="s">
        <v>1441</v>
      </c>
      <c r="D611" s="79">
        <v>44622</v>
      </c>
      <c r="E611" s="8" t="s">
        <v>1101</v>
      </c>
      <c r="F611" s="3" t="s">
        <v>1103</v>
      </c>
      <c r="G611" s="11" t="s">
        <v>1123</v>
      </c>
      <c r="H611" s="11">
        <v>1</v>
      </c>
      <c r="I611" s="10" t="s">
        <v>9</v>
      </c>
      <c r="J611" s="9">
        <v>10</v>
      </c>
      <c r="K611" s="10" t="s">
        <v>1116</v>
      </c>
      <c r="L611" s="10"/>
      <c r="M611" s="24"/>
      <c r="N611" s="3" t="s">
        <v>1132</v>
      </c>
      <c r="O611" s="90">
        <v>44636</v>
      </c>
      <c r="P611" s="90">
        <v>44636</v>
      </c>
      <c r="Q611" s="96">
        <v>44636</v>
      </c>
      <c r="R611" s="96">
        <v>44637</v>
      </c>
      <c r="S611" s="9">
        <v>696</v>
      </c>
      <c r="T611" s="32"/>
      <c r="U611" s="27">
        <f t="shared" si="14"/>
        <v>0</v>
      </c>
    </row>
    <row r="612" spans="1:21" x14ac:dyDescent="0.25">
      <c r="A612" s="51" t="s">
        <v>753</v>
      </c>
      <c r="B612" s="66">
        <v>44622</v>
      </c>
      <c r="C612" s="21" t="s">
        <v>1502</v>
      </c>
      <c r="D612" s="66">
        <v>44622</v>
      </c>
      <c r="E612" s="8" t="s">
        <v>1101</v>
      </c>
      <c r="F612" s="3" t="s">
        <v>1103</v>
      </c>
      <c r="G612" s="11" t="s">
        <v>1123</v>
      </c>
      <c r="H612" s="11">
        <v>1</v>
      </c>
      <c r="I612" s="11" t="s">
        <v>9</v>
      </c>
      <c r="J612" s="9">
        <v>10</v>
      </c>
      <c r="K612" s="11" t="s">
        <v>1116</v>
      </c>
      <c r="L612" s="11"/>
      <c r="M612" s="15"/>
      <c r="N612" s="3" t="s">
        <v>1132</v>
      </c>
      <c r="O612" s="89">
        <v>44641</v>
      </c>
      <c r="P612" s="89">
        <v>44645</v>
      </c>
      <c r="Q612" s="66">
        <v>44645</v>
      </c>
      <c r="R612" s="66">
        <v>44645</v>
      </c>
      <c r="S612" s="13">
        <v>11100</v>
      </c>
      <c r="T612" s="68">
        <v>44648</v>
      </c>
      <c r="U612" s="27">
        <f t="shared" si="14"/>
        <v>7</v>
      </c>
    </row>
    <row r="613" spans="1:21" x14ac:dyDescent="0.25">
      <c r="A613" s="50" t="s">
        <v>754</v>
      </c>
      <c r="B613" s="79">
        <v>44622</v>
      </c>
      <c r="C613" s="22" t="s">
        <v>47</v>
      </c>
      <c r="D613" s="79">
        <v>44622</v>
      </c>
      <c r="E613" s="11" t="s">
        <v>1098</v>
      </c>
      <c r="F613" s="11" t="s">
        <v>1105</v>
      </c>
      <c r="G613" s="11" t="s">
        <v>1122</v>
      </c>
      <c r="H613" s="10"/>
      <c r="I613" s="8" t="s">
        <v>9</v>
      </c>
      <c r="J613" s="9">
        <v>10</v>
      </c>
      <c r="K613" s="8" t="s">
        <v>1118</v>
      </c>
      <c r="L613" s="10"/>
      <c r="M613" s="24"/>
      <c r="N613" s="3" t="s">
        <v>997</v>
      </c>
      <c r="O613" s="88"/>
      <c r="P613" s="88"/>
      <c r="Q613" s="79"/>
      <c r="R613" s="79"/>
      <c r="S613" s="9"/>
      <c r="T613" s="32"/>
      <c r="U613" s="27">
        <f t="shared" si="14"/>
        <v>0</v>
      </c>
    </row>
    <row r="614" spans="1:21" x14ac:dyDescent="0.25">
      <c r="A614" s="50" t="s">
        <v>755</v>
      </c>
      <c r="B614" s="79">
        <v>44622</v>
      </c>
      <c r="C614" s="22" t="s">
        <v>39</v>
      </c>
      <c r="D614" s="79">
        <v>44622</v>
      </c>
      <c r="E614" s="11" t="s">
        <v>1098</v>
      </c>
      <c r="F614" s="11" t="s">
        <v>1104</v>
      </c>
      <c r="G614" s="3" t="s">
        <v>1125</v>
      </c>
      <c r="H614" s="10">
        <v>89</v>
      </c>
      <c r="I614" s="8" t="s">
        <v>1046</v>
      </c>
      <c r="J614" s="9">
        <v>10</v>
      </c>
      <c r="K614" s="10" t="s">
        <v>1115</v>
      </c>
      <c r="L614" s="10"/>
      <c r="M614" s="24"/>
      <c r="N614" s="11" t="s">
        <v>1043</v>
      </c>
      <c r="O614" s="88">
        <v>44663</v>
      </c>
      <c r="P614" s="88">
        <v>44665</v>
      </c>
      <c r="Q614" s="56"/>
      <c r="R614" s="96">
        <v>44672</v>
      </c>
      <c r="S614" s="9">
        <v>0.42</v>
      </c>
      <c r="T614" s="97">
        <v>44676</v>
      </c>
      <c r="U614" s="27">
        <f t="shared" si="14"/>
        <v>13</v>
      </c>
    </row>
    <row r="615" spans="1:21" x14ac:dyDescent="0.25">
      <c r="A615" s="50" t="s">
        <v>756</v>
      </c>
      <c r="B615" s="79">
        <v>44622</v>
      </c>
      <c r="C615" s="22" t="s">
        <v>1503</v>
      </c>
      <c r="D615" s="79">
        <v>44622</v>
      </c>
      <c r="E615" s="3" t="s">
        <v>1096</v>
      </c>
      <c r="F615" s="3" t="s">
        <v>1103</v>
      </c>
      <c r="G615" s="11" t="s">
        <v>1123</v>
      </c>
      <c r="H615" s="11">
        <v>1</v>
      </c>
      <c r="I615" s="10" t="s">
        <v>9</v>
      </c>
      <c r="J615" s="9">
        <v>10</v>
      </c>
      <c r="K615" s="10" t="s">
        <v>1115</v>
      </c>
      <c r="L615" s="10"/>
      <c r="M615" s="24"/>
      <c r="N615" s="11" t="s">
        <v>1043</v>
      </c>
      <c r="O615" s="88">
        <v>44627</v>
      </c>
      <c r="P615" s="88">
        <v>44636</v>
      </c>
      <c r="Q615" s="96"/>
      <c r="R615" s="96">
        <v>44656</v>
      </c>
      <c r="S615" s="9">
        <v>18840</v>
      </c>
      <c r="T615" s="32"/>
      <c r="U615" s="27">
        <f t="shared" si="14"/>
        <v>0</v>
      </c>
    </row>
    <row r="616" spans="1:21" x14ac:dyDescent="0.25">
      <c r="A616" s="51" t="s">
        <v>757</v>
      </c>
      <c r="B616" s="66">
        <v>44622</v>
      </c>
      <c r="C616" s="21" t="s">
        <v>1504</v>
      </c>
      <c r="D616" s="66">
        <v>44622</v>
      </c>
      <c r="E616" s="11" t="s">
        <v>1099</v>
      </c>
      <c r="F616" s="11" t="s">
        <v>1104</v>
      </c>
      <c r="G616" s="3" t="s">
        <v>1125</v>
      </c>
      <c r="H616" s="11">
        <v>1</v>
      </c>
      <c r="I616" s="11" t="s">
        <v>9</v>
      </c>
      <c r="J616" s="9">
        <v>10</v>
      </c>
      <c r="K616" s="11" t="s">
        <v>1115</v>
      </c>
      <c r="L616" s="11"/>
      <c r="M616" s="15"/>
      <c r="N616" s="11" t="s">
        <v>1043</v>
      </c>
      <c r="O616" s="87">
        <v>44627</v>
      </c>
      <c r="P616" s="87">
        <v>44628</v>
      </c>
      <c r="Q616" s="66">
        <v>44629</v>
      </c>
      <c r="R616" s="66">
        <v>44629</v>
      </c>
      <c r="S616" s="13">
        <v>7020</v>
      </c>
      <c r="T616" s="68">
        <v>44630</v>
      </c>
      <c r="U616" s="27">
        <f t="shared" si="14"/>
        <v>3</v>
      </c>
    </row>
    <row r="617" spans="1:21" x14ac:dyDescent="0.25">
      <c r="A617" s="51" t="s">
        <v>758</v>
      </c>
      <c r="B617" s="66">
        <v>44623</v>
      </c>
      <c r="C617" s="21">
        <v>99555933</v>
      </c>
      <c r="D617" s="66">
        <v>44623</v>
      </c>
      <c r="E617" s="8" t="s">
        <v>1101</v>
      </c>
      <c r="F617" s="11" t="s">
        <v>1106</v>
      </c>
      <c r="G617" s="11" t="s">
        <v>1124</v>
      </c>
      <c r="H617" s="10">
        <v>89</v>
      </c>
      <c r="I617" s="11" t="s">
        <v>37</v>
      </c>
      <c r="J617" s="9">
        <v>10</v>
      </c>
      <c r="K617" s="11" t="s">
        <v>1119</v>
      </c>
      <c r="L617" s="11"/>
      <c r="M617" s="15"/>
      <c r="N617" s="3" t="s">
        <v>1054</v>
      </c>
      <c r="O617" s="87">
        <v>44624</v>
      </c>
      <c r="P617" s="87">
        <v>44624</v>
      </c>
      <c r="Q617" s="30">
        <v>44651</v>
      </c>
      <c r="R617" s="30">
        <v>44651</v>
      </c>
      <c r="S617" s="13">
        <v>23260.42</v>
      </c>
      <c r="T617" s="68">
        <v>44652</v>
      </c>
      <c r="U617" s="27">
        <f t="shared" si="14"/>
        <v>28</v>
      </c>
    </row>
    <row r="618" spans="1:21" x14ac:dyDescent="0.25">
      <c r="A618" s="51" t="s">
        <v>759</v>
      </c>
      <c r="B618" s="66">
        <v>44623</v>
      </c>
      <c r="C618" s="21">
        <v>97</v>
      </c>
      <c r="D618" s="66">
        <v>44623</v>
      </c>
      <c r="E618" s="11" t="s">
        <v>1098</v>
      </c>
      <c r="F618" s="11" t="s">
        <v>1104</v>
      </c>
      <c r="G618" s="3" t="s">
        <v>1125</v>
      </c>
      <c r="H618" s="10">
        <v>89</v>
      </c>
      <c r="I618" s="17" t="s">
        <v>429</v>
      </c>
      <c r="J618" s="9">
        <v>10</v>
      </c>
      <c r="K618" s="11" t="s">
        <v>1115</v>
      </c>
      <c r="L618" s="11"/>
      <c r="M618" s="15"/>
      <c r="N618" s="11" t="s">
        <v>1043</v>
      </c>
      <c r="O618" s="87">
        <v>44624</v>
      </c>
      <c r="P618" s="87">
        <v>44624</v>
      </c>
      <c r="Q618" s="66">
        <v>44629</v>
      </c>
      <c r="R618" s="66">
        <v>44629</v>
      </c>
      <c r="S618" s="13">
        <v>137877.9</v>
      </c>
      <c r="T618" s="68">
        <v>44630</v>
      </c>
      <c r="U618" s="27">
        <f t="shared" si="14"/>
        <v>6</v>
      </c>
    </row>
    <row r="619" spans="1:21" x14ac:dyDescent="0.25">
      <c r="A619" s="51" t="s">
        <v>760</v>
      </c>
      <c r="B619" s="66">
        <v>44623</v>
      </c>
      <c r="C619" s="21" t="s">
        <v>1505</v>
      </c>
      <c r="D619" s="66">
        <v>44623</v>
      </c>
      <c r="E619" s="11" t="s">
        <v>1099</v>
      </c>
      <c r="F619" s="11" t="s">
        <v>1104</v>
      </c>
      <c r="G619" s="3" t="s">
        <v>1125</v>
      </c>
      <c r="H619" s="11">
        <v>1</v>
      </c>
      <c r="I619" s="11" t="s">
        <v>9</v>
      </c>
      <c r="J619" s="9">
        <v>10</v>
      </c>
      <c r="K619" s="11" t="s">
        <v>1115</v>
      </c>
      <c r="L619" s="11"/>
      <c r="M619" s="15"/>
      <c r="N619" s="11" t="s">
        <v>1043</v>
      </c>
      <c r="O619" s="87">
        <v>44624</v>
      </c>
      <c r="P619" s="87">
        <v>44636</v>
      </c>
      <c r="Q619" s="66"/>
      <c r="R619" s="66">
        <v>44641</v>
      </c>
      <c r="S619" s="13">
        <v>2349.73</v>
      </c>
      <c r="T619" s="68">
        <v>44643</v>
      </c>
      <c r="U619" s="27">
        <f t="shared" si="14"/>
        <v>19</v>
      </c>
    </row>
    <row r="620" spans="1:21" x14ac:dyDescent="0.25">
      <c r="A620" s="51" t="s">
        <v>761</v>
      </c>
      <c r="B620" s="66">
        <v>44623</v>
      </c>
      <c r="C620" s="21" t="s">
        <v>1506</v>
      </c>
      <c r="D620" s="66">
        <v>44623</v>
      </c>
      <c r="E620" s="11" t="s">
        <v>1095</v>
      </c>
      <c r="F620" s="11" t="s">
        <v>1105</v>
      </c>
      <c r="G620" s="11" t="s">
        <v>1122</v>
      </c>
      <c r="H620" s="11">
        <v>1</v>
      </c>
      <c r="I620" s="11" t="s">
        <v>9</v>
      </c>
      <c r="J620" s="9">
        <v>10</v>
      </c>
      <c r="K620" s="11" t="s">
        <v>1119</v>
      </c>
      <c r="L620" s="11"/>
      <c r="M620" s="15"/>
      <c r="N620" s="3" t="s">
        <v>1054</v>
      </c>
      <c r="O620" s="89">
        <v>44643</v>
      </c>
      <c r="P620" s="89">
        <v>44645</v>
      </c>
      <c r="Q620" s="66">
        <v>44645</v>
      </c>
      <c r="R620" s="66">
        <v>44645</v>
      </c>
      <c r="S620" s="13">
        <v>409.5</v>
      </c>
      <c r="T620" s="68">
        <v>44648</v>
      </c>
      <c r="U620" s="27">
        <f t="shared" si="14"/>
        <v>5</v>
      </c>
    </row>
    <row r="621" spans="1:21" x14ac:dyDescent="0.25">
      <c r="A621" s="51" t="s">
        <v>468</v>
      </c>
      <c r="B621" s="30">
        <v>44221</v>
      </c>
      <c r="C621" s="21">
        <v>1857596</v>
      </c>
      <c r="D621" s="30">
        <v>44221</v>
      </c>
      <c r="E621" s="11" t="s">
        <v>1099</v>
      </c>
      <c r="F621" s="3" t="s">
        <v>1103</v>
      </c>
      <c r="G621" s="11" t="s">
        <v>1123</v>
      </c>
      <c r="H621" s="11">
        <v>1</v>
      </c>
      <c r="I621" s="17" t="s">
        <v>9</v>
      </c>
      <c r="J621" s="9">
        <v>10</v>
      </c>
      <c r="K621" s="17" t="s">
        <v>1113</v>
      </c>
      <c r="L621" s="17"/>
      <c r="M621" s="31"/>
      <c r="N621" s="11" t="s">
        <v>886</v>
      </c>
      <c r="O621" s="89">
        <v>44219</v>
      </c>
      <c r="P621" s="89">
        <v>44221</v>
      </c>
      <c r="Q621" s="30">
        <v>44221</v>
      </c>
      <c r="R621" s="30">
        <v>44221</v>
      </c>
      <c r="S621" s="25">
        <v>1433.69</v>
      </c>
      <c r="T621" s="68">
        <v>44589</v>
      </c>
      <c r="U621" s="27">
        <f t="shared" si="14"/>
        <v>370</v>
      </c>
    </row>
    <row r="622" spans="1:21" x14ac:dyDescent="0.25">
      <c r="A622" s="51" t="s">
        <v>762</v>
      </c>
      <c r="B622" s="66">
        <v>44623</v>
      </c>
      <c r="C622" s="21">
        <v>853569</v>
      </c>
      <c r="D622" s="66">
        <v>44623</v>
      </c>
      <c r="E622" s="10" t="s">
        <v>1100</v>
      </c>
      <c r="F622" s="11" t="s">
        <v>1104</v>
      </c>
      <c r="G622" s="3" t="s">
        <v>1125</v>
      </c>
      <c r="H622" s="11">
        <v>1</v>
      </c>
      <c r="I622" s="11" t="s">
        <v>9</v>
      </c>
      <c r="J622" s="9">
        <v>10</v>
      </c>
      <c r="K622" s="11" t="s">
        <v>1109</v>
      </c>
      <c r="L622" s="11"/>
      <c r="M622" s="15"/>
      <c r="N622" s="11" t="s">
        <v>1127</v>
      </c>
      <c r="O622" s="87">
        <v>44628</v>
      </c>
      <c r="P622" s="87">
        <v>44629</v>
      </c>
      <c r="Q622" s="66">
        <v>44629</v>
      </c>
      <c r="R622" s="66">
        <v>44629</v>
      </c>
      <c r="S622" s="13">
        <v>190</v>
      </c>
      <c r="T622" s="68">
        <v>44630</v>
      </c>
      <c r="U622" s="27">
        <f t="shared" si="14"/>
        <v>2</v>
      </c>
    </row>
    <row r="623" spans="1:21" x14ac:dyDescent="0.25">
      <c r="A623" s="51" t="s">
        <v>763</v>
      </c>
      <c r="B623" s="66">
        <v>44623</v>
      </c>
      <c r="C623" s="21" t="s">
        <v>1507</v>
      </c>
      <c r="D623" s="66">
        <v>44623</v>
      </c>
      <c r="E623" s="11" t="s">
        <v>1099</v>
      </c>
      <c r="F623" s="11" t="s">
        <v>1102</v>
      </c>
      <c r="G623" s="11" t="s">
        <v>1122</v>
      </c>
      <c r="H623" s="11">
        <v>1</v>
      </c>
      <c r="I623" s="11" t="s">
        <v>9</v>
      </c>
      <c r="J623" s="9">
        <v>10</v>
      </c>
      <c r="K623" s="11" t="s">
        <v>1113</v>
      </c>
      <c r="L623" s="11"/>
      <c r="M623" s="15"/>
      <c r="N623" s="11" t="s">
        <v>891</v>
      </c>
      <c r="O623" s="87"/>
      <c r="P623" s="87">
        <v>44635</v>
      </c>
      <c r="Q623" s="66">
        <v>44636</v>
      </c>
      <c r="R623" s="66">
        <v>44637</v>
      </c>
      <c r="S623" s="13">
        <v>944.4</v>
      </c>
      <c r="T623" s="68">
        <v>44642</v>
      </c>
      <c r="U623" s="27">
        <f t="shared" si="14"/>
        <v>0</v>
      </c>
    </row>
    <row r="624" spans="1:21" x14ac:dyDescent="0.25">
      <c r="A624" s="51" t="s">
        <v>764</v>
      </c>
      <c r="B624" s="66">
        <v>44623</v>
      </c>
      <c r="C624" s="21" t="s">
        <v>1508</v>
      </c>
      <c r="D624" s="66">
        <v>44623</v>
      </c>
      <c r="E624" s="21" t="s">
        <v>1093</v>
      </c>
      <c r="F624" s="3" t="s">
        <v>1103</v>
      </c>
      <c r="G624" s="11" t="s">
        <v>1123</v>
      </c>
      <c r="H624" s="10">
        <v>89</v>
      </c>
      <c r="I624" s="11" t="s">
        <v>1062</v>
      </c>
      <c r="J624" s="9">
        <v>10</v>
      </c>
      <c r="K624" s="11" t="s">
        <v>1113</v>
      </c>
      <c r="L624" s="11"/>
      <c r="M624" s="15"/>
      <c r="N624" s="11" t="s">
        <v>886</v>
      </c>
      <c r="O624" s="87">
        <v>44624</v>
      </c>
      <c r="P624" s="87">
        <v>44636</v>
      </c>
      <c r="Q624" s="66">
        <v>44644</v>
      </c>
      <c r="R624" s="66">
        <v>44642</v>
      </c>
      <c r="S624" s="13">
        <v>142447.01</v>
      </c>
      <c r="T624" s="68">
        <v>44648</v>
      </c>
      <c r="U624" s="27">
        <f t="shared" si="14"/>
        <v>24</v>
      </c>
    </row>
    <row r="625" spans="1:21" x14ac:dyDescent="0.25">
      <c r="A625" s="51" t="s">
        <v>765</v>
      </c>
      <c r="B625" s="66">
        <v>44623</v>
      </c>
      <c r="C625" s="21" t="s">
        <v>1509</v>
      </c>
      <c r="D625" s="66">
        <v>44623</v>
      </c>
      <c r="E625" s="11" t="s">
        <v>1097</v>
      </c>
      <c r="F625" s="3" t="s">
        <v>1103</v>
      </c>
      <c r="G625" s="11" t="s">
        <v>1123</v>
      </c>
      <c r="H625" s="11">
        <v>12</v>
      </c>
      <c r="I625" s="11" t="s">
        <v>985</v>
      </c>
      <c r="J625" s="9">
        <v>10</v>
      </c>
      <c r="K625" s="11" t="s">
        <v>1113</v>
      </c>
      <c r="L625" s="11"/>
      <c r="M625" s="15"/>
      <c r="N625" s="3" t="s">
        <v>997</v>
      </c>
      <c r="O625" s="87">
        <v>44629</v>
      </c>
      <c r="P625" s="87">
        <v>44630</v>
      </c>
      <c r="Q625" s="66">
        <v>44631</v>
      </c>
      <c r="R625" s="66">
        <v>44631</v>
      </c>
      <c r="S625" s="13">
        <v>3547.77</v>
      </c>
      <c r="T625" s="68">
        <v>44634</v>
      </c>
      <c r="U625" s="27">
        <f t="shared" si="14"/>
        <v>5</v>
      </c>
    </row>
    <row r="626" spans="1:21" x14ac:dyDescent="0.25">
      <c r="A626" s="50" t="s">
        <v>766</v>
      </c>
      <c r="B626" s="79">
        <v>44623</v>
      </c>
      <c r="C626" s="22">
        <v>9559515653339</v>
      </c>
      <c r="D626" s="79">
        <v>44623</v>
      </c>
      <c r="E626" s="11" t="s">
        <v>1098</v>
      </c>
      <c r="F626" s="3" t="s">
        <v>1103</v>
      </c>
      <c r="G626" s="11" t="s">
        <v>1123</v>
      </c>
      <c r="H626" s="11">
        <v>1</v>
      </c>
      <c r="I626" s="10" t="s">
        <v>9</v>
      </c>
      <c r="J626" s="9">
        <v>10</v>
      </c>
      <c r="K626" s="10" t="s">
        <v>1116</v>
      </c>
      <c r="L626" s="10"/>
      <c r="M626" s="24"/>
      <c r="N626" s="3" t="s">
        <v>1132</v>
      </c>
      <c r="O626" s="90">
        <v>44636</v>
      </c>
      <c r="P626" s="90">
        <v>44636</v>
      </c>
      <c r="Q626" s="96">
        <v>44636</v>
      </c>
      <c r="R626" s="96">
        <v>44637</v>
      </c>
      <c r="S626" s="9">
        <v>1725.21</v>
      </c>
      <c r="T626" s="32"/>
      <c r="U626" s="27">
        <f t="shared" si="14"/>
        <v>0</v>
      </c>
    </row>
    <row r="627" spans="1:21" x14ac:dyDescent="0.25">
      <c r="A627" s="51" t="s">
        <v>767</v>
      </c>
      <c r="B627" s="66">
        <v>44623</v>
      </c>
      <c r="C627" s="21" t="s">
        <v>1510</v>
      </c>
      <c r="D627" s="66">
        <v>44623</v>
      </c>
      <c r="E627" s="11" t="s">
        <v>1099</v>
      </c>
      <c r="F627" s="11" t="s">
        <v>1104</v>
      </c>
      <c r="G627" s="3" t="s">
        <v>1125</v>
      </c>
      <c r="H627" s="11">
        <v>1</v>
      </c>
      <c r="I627" s="11" t="s">
        <v>9</v>
      </c>
      <c r="J627" s="9">
        <v>10</v>
      </c>
      <c r="K627" s="11" t="s">
        <v>1115</v>
      </c>
      <c r="L627" s="11"/>
      <c r="M627" s="15"/>
      <c r="N627" s="11" t="s">
        <v>1043</v>
      </c>
      <c r="O627" s="87">
        <v>44627</v>
      </c>
      <c r="P627" s="87">
        <v>44635</v>
      </c>
      <c r="Q627" s="66">
        <v>44642</v>
      </c>
      <c r="R627" s="66">
        <v>44642</v>
      </c>
      <c r="S627" s="13">
        <v>14400</v>
      </c>
      <c r="T627" s="68">
        <v>44643</v>
      </c>
      <c r="U627" s="27">
        <f t="shared" si="14"/>
        <v>16</v>
      </c>
    </row>
    <row r="628" spans="1:21" x14ac:dyDescent="0.25">
      <c r="A628" s="51" t="s">
        <v>435</v>
      </c>
      <c r="B628" s="66">
        <v>44623</v>
      </c>
      <c r="C628" s="21">
        <v>993793</v>
      </c>
      <c r="D628" s="66">
        <v>44623</v>
      </c>
      <c r="E628" s="11" t="s">
        <v>1099</v>
      </c>
      <c r="F628" s="11" t="s">
        <v>1105</v>
      </c>
      <c r="G628" s="11" t="s">
        <v>1122</v>
      </c>
      <c r="H628" s="11">
        <v>1</v>
      </c>
      <c r="I628" s="11" t="s">
        <v>9</v>
      </c>
      <c r="J628" s="9">
        <v>10</v>
      </c>
      <c r="K628" s="11" t="s">
        <v>1110</v>
      </c>
      <c r="L628" s="11"/>
      <c r="M628" s="15"/>
      <c r="N628" s="11" t="s">
        <v>888</v>
      </c>
      <c r="O628" s="87">
        <v>44624</v>
      </c>
      <c r="P628" s="87">
        <v>44635</v>
      </c>
      <c r="Q628" s="66"/>
      <c r="R628" s="66">
        <v>44635</v>
      </c>
      <c r="S628" s="13">
        <v>330</v>
      </c>
      <c r="T628" s="68">
        <v>44643</v>
      </c>
      <c r="U628" s="27">
        <f t="shared" si="14"/>
        <v>19</v>
      </c>
    </row>
    <row r="629" spans="1:21" x14ac:dyDescent="0.25">
      <c r="A629" s="50" t="s">
        <v>768</v>
      </c>
      <c r="B629" s="79">
        <v>44623</v>
      </c>
      <c r="C629" s="22" t="s">
        <v>1511</v>
      </c>
      <c r="D629" s="79">
        <v>44623</v>
      </c>
      <c r="E629" s="10" t="s">
        <v>1100</v>
      </c>
      <c r="F629" s="11" t="s">
        <v>1102</v>
      </c>
      <c r="G629" s="11" t="s">
        <v>1122</v>
      </c>
      <c r="H629" s="11">
        <v>1</v>
      </c>
      <c r="I629" s="10" t="s">
        <v>9</v>
      </c>
      <c r="J629" s="9">
        <v>10</v>
      </c>
      <c r="K629" s="10" t="s">
        <v>1111</v>
      </c>
      <c r="L629" s="10"/>
      <c r="M629" s="24"/>
      <c r="N629" s="3" t="s">
        <v>997</v>
      </c>
      <c r="O629" s="88"/>
      <c r="P629" s="88"/>
      <c r="Q629" s="79"/>
      <c r="R629" s="79"/>
      <c r="S629" s="9"/>
      <c r="T629" s="32"/>
      <c r="U629" s="27">
        <f t="shared" si="14"/>
        <v>0</v>
      </c>
    </row>
    <row r="630" spans="1:21" x14ac:dyDescent="0.25">
      <c r="A630" s="51" t="s">
        <v>469</v>
      </c>
      <c r="B630" s="30">
        <v>44568</v>
      </c>
      <c r="C630" s="21" t="s">
        <v>1512</v>
      </c>
      <c r="D630" s="30">
        <v>44568</v>
      </c>
      <c r="E630" s="10" t="s">
        <v>1100</v>
      </c>
      <c r="F630" s="3" t="s">
        <v>1103</v>
      </c>
      <c r="G630" s="11" t="s">
        <v>1123</v>
      </c>
      <c r="H630" s="11">
        <v>1</v>
      </c>
      <c r="I630" s="17" t="s">
        <v>9</v>
      </c>
      <c r="J630" s="9">
        <v>10</v>
      </c>
      <c r="K630" s="17" t="s">
        <v>1113</v>
      </c>
      <c r="L630" s="17"/>
      <c r="M630" s="31"/>
      <c r="N630" s="3" t="s">
        <v>997</v>
      </c>
      <c r="O630" s="89">
        <v>44571</v>
      </c>
      <c r="P630" s="89"/>
      <c r="Q630" s="30">
        <v>44609</v>
      </c>
      <c r="R630" s="30">
        <v>44609</v>
      </c>
      <c r="S630" s="25">
        <v>600</v>
      </c>
      <c r="T630" s="68">
        <v>44614</v>
      </c>
      <c r="U630" s="27">
        <f t="shared" si="14"/>
        <v>43</v>
      </c>
    </row>
    <row r="631" spans="1:21" x14ac:dyDescent="0.25">
      <c r="A631" s="50" t="s">
        <v>769</v>
      </c>
      <c r="B631" s="79">
        <v>44624</v>
      </c>
      <c r="C631" s="22" t="s">
        <v>1513</v>
      </c>
      <c r="D631" s="79">
        <v>44624</v>
      </c>
      <c r="E631" s="11" t="s">
        <v>1099</v>
      </c>
      <c r="F631" s="11" t="s">
        <v>1104</v>
      </c>
      <c r="G631" s="3" t="s">
        <v>1125</v>
      </c>
      <c r="H631" s="8">
        <v>3</v>
      </c>
      <c r="I631" s="8" t="s">
        <v>453</v>
      </c>
      <c r="J631" s="9">
        <v>10</v>
      </c>
      <c r="K631" s="10" t="s">
        <v>1117</v>
      </c>
      <c r="L631" s="10"/>
      <c r="M631" s="24"/>
      <c r="N631" s="3" t="s">
        <v>997</v>
      </c>
      <c r="O631" s="88"/>
      <c r="P631" s="88"/>
      <c r="Q631" s="79"/>
      <c r="R631" s="79"/>
      <c r="S631" s="9"/>
      <c r="T631" s="32"/>
      <c r="U631" s="27">
        <f t="shared" si="14"/>
        <v>0</v>
      </c>
    </row>
    <row r="632" spans="1:21" x14ac:dyDescent="0.25">
      <c r="A632" s="51" t="s">
        <v>770</v>
      </c>
      <c r="B632" s="66">
        <v>44624</v>
      </c>
      <c r="C632" s="21">
        <v>95999866</v>
      </c>
      <c r="D632" s="66">
        <v>44624</v>
      </c>
      <c r="E632" s="10" t="s">
        <v>1100</v>
      </c>
      <c r="F632" s="11" t="s">
        <v>1106</v>
      </c>
      <c r="G632" s="11" t="s">
        <v>1124</v>
      </c>
      <c r="H632" s="10">
        <v>89</v>
      </c>
      <c r="I632" s="11" t="s">
        <v>994</v>
      </c>
      <c r="J632" s="9">
        <v>10</v>
      </c>
      <c r="K632" s="11" t="s">
        <v>1119</v>
      </c>
      <c r="L632" s="11"/>
      <c r="M632" s="15"/>
      <c r="N632" s="3" t="s">
        <v>1054</v>
      </c>
      <c r="O632" s="87">
        <v>44624</v>
      </c>
      <c r="P632" s="87">
        <v>44628</v>
      </c>
      <c r="Q632" s="66">
        <v>44637</v>
      </c>
      <c r="R632" s="66">
        <v>44637</v>
      </c>
      <c r="S632" s="13">
        <v>382.8</v>
      </c>
      <c r="T632" s="68">
        <v>44638</v>
      </c>
      <c r="U632" s="27">
        <f t="shared" si="14"/>
        <v>14</v>
      </c>
    </row>
    <row r="633" spans="1:21" x14ac:dyDescent="0.25">
      <c r="A633" s="51" t="s">
        <v>771</v>
      </c>
      <c r="B633" s="66">
        <v>44624</v>
      </c>
      <c r="C633" s="21">
        <v>13989</v>
      </c>
      <c r="D633" s="66">
        <v>44624</v>
      </c>
      <c r="E633" s="10" t="s">
        <v>1100</v>
      </c>
      <c r="F633" s="11" t="s">
        <v>1105</v>
      </c>
      <c r="G633" s="11" t="s">
        <v>1122</v>
      </c>
      <c r="H633" s="11">
        <v>29</v>
      </c>
      <c r="I633" s="11" t="s">
        <v>15</v>
      </c>
      <c r="J633" s="9">
        <v>10</v>
      </c>
      <c r="K633" s="11" t="s">
        <v>1110</v>
      </c>
      <c r="L633" s="11"/>
      <c r="M633" s="15"/>
      <c r="N633" s="11" t="s">
        <v>888</v>
      </c>
      <c r="O633" s="87">
        <v>44624</v>
      </c>
      <c r="P633" s="87">
        <v>44628</v>
      </c>
      <c r="Q633" s="66">
        <v>44629</v>
      </c>
      <c r="R633" s="66">
        <v>44629</v>
      </c>
      <c r="S633" s="13">
        <v>39600</v>
      </c>
      <c r="T633" s="68">
        <v>44630</v>
      </c>
      <c r="U633" s="27">
        <f t="shared" si="14"/>
        <v>6</v>
      </c>
    </row>
    <row r="634" spans="1:21" x14ac:dyDescent="0.25">
      <c r="A634" s="51" t="s">
        <v>426</v>
      </c>
      <c r="B634" s="66">
        <v>44571</v>
      </c>
      <c r="C634" s="21" t="s">
        <v>290</v>
      </c>
      <c r="D634" s="66">
        <v>44571</v>
      </c>
      <c r="E634" s="11" t="s">
        <v>1099</v>
      </c>
      <c r="F634" s="11" t="s">
        <v>1104</v>
      </c>
      <c r="G634" s="3" t="s">
        <v>1125</v>
      </c>
      <c r="H634" s="10">
        <v>89</v>
      </c>
      <c r="I634" s="11" t="s">
        <v>1020</v>
      </c>
      <c r="J634" s="9">
        <v>10</v>
      </c>
      <c r="K634" s="11" t="s">
        <v>1115</v>
      </c>
      <c r="L634" s="11"/>
      <c r="M634" s="15"/>
      <c r="N634" s="11" t="s">
        <v>1043</v>
      </c>
      <c r="O634" s="87">
        <v>44579</v>
      </c>
      <c r="P634" s="87">
        <v>44581</v>
      </c>
      <c r="Q634" s="66">
        <v>44582</v>
      </c>
      <c r="R634" s="66">
        <v>44582</v>
      </c>
      <c r="S634" s="13">
        <v>233514.72</v>
      </c>
      <c r="T634" s="68">
        <v>44586</v>
      </c>
      <c r="U634" s="27">
        <f t="shared" si="14"/>
        <v>7</v>
      </c>
    </row>
    <row r="635" spans="1:21" x14ac:dyDescent="0.25">
      <c r="A635" s="51" t="s">
        <v>772</v>
      </c>
      <c r="B635" s="66">
        <v>44624</v>
      </c>
      <c r="C635" s="21">
        <v>9654</v>
      </c>
      <c r="D635" s="66">
        <v>44624</v>
      </c>
      <c r="E635" s="11" t="s">
        <v>1097</v>
      </c>
      <c r="F635" s="3" t="s">
        <v>1103</v>
      </c>
      <c r="G635" s="11" t="s">
        <v>1123</v>
      </c>
      <c r="H635" s="11">
        <v>1</v>
      </c>
      <c r="I635" s="11" t="s">
        <v>9</v>
      </c>
      <c r="J635" s="9">
        <v>10</v>
      </c>
      <c r="K635" s="11" t="s">
        <v>1115</v>
      </c>
      <c r="L635" s="11"/>
      <c r="M635" s="15"/>
      <c r="N635" s="11" t="s">
        <v>1043</v>
      </c>
      <c r="O635" s="87">
        <v>44627</v>
      </c>
      <c r="P635" s="87">
        <v>44636</v>
      </c>
      <c r="Q635" s="66">
        <v>44641</v>
      </c>
      <c r="R635" s="66">
        <v>44642</v>
      </c>
      <c r="S635" s="13">
        <v>2340</v>
      </c>
      <c r="T635" s="68">
        <v>44643</v>
      </c>
      <c r="U635" s="27">
        <f t="shared" si="14"/>
        <v>16</v>
      </c>
    </row>
    <row r="636" spans="1:21" x14ac:dyDescent="0.25">
      <c r="A636" s="51" t="s">
        <v>773</v>
      </c>
      <c r="B636" s="66">
        <v>44624</v>
      </c>
      <c r="C636" s="21">
        <v>9658</v>
      </c>
      <c r="D636" s="66">
        <v>44624</v>
      </c>
      <c r="E636" s="11" t="s">
        <v>1097</v>
      </c>
      <c r="F636" s="11" t="s">
        <v>1105</v>
      </c>
      <c r="G636" s="11" t="s">
        <v>1122</v>
      </c>
      <c r="H636" s="11">
        <v>1</v>
      </c>
      <c r="I636" s="11" t="s">
        <v>9</v>
      </c>
      <c r="J636" s="9">
        <v>10</v>
      </c>
      <c r="K636" s="11" t="s">
        <v>1119</v>
      </c>
      <c r="L636" s="11"/>
      <c r="M636" s="15"/>
      <c r="N636" s="3" t="s">
        <v>1054</v>
      </c>
      <c r="O636" s="89">
        <v>44643</v>
      </c>
      <c r="P636" s="89">
        <v>44645</v>
      </c>
      <c r="Q636" s="66">
        <v>44645</v>
      </c>
      <c r="R636" s="66">
        <v>44645</v>
      </c>
      <c r="S636" s="13">
        <v>3600</v>
      </c>
      <c r="T636" s="68">
        <v>44648</v>
      </c>
      <c r="U636" s="27">
        <f t="shared" si="14"/>
        <v>5</v>
      </c>
    </row>
    <row r="637" spans="1:21" x14ac:dyDescent="0.25">
      <c r="A637" s="51" t="s">
        <v>774</v>
      </c>
      <c r="B637" s="66">
        <v>44624</v>
      </c>
      <c r="C637" s="21">
        <v>999595167</v>
      </c>
      <c r="D637" s="66">
        <v>44624</v>
      </c>
      <c r="E637" s="11" t="s">
        <v>1099</v>
      </c>
      <c r="F637" s="11" t="s">
        <v>1105</v>
      </c>
      <c r="G637" s="11" t="s">
        <v>1122</v>
      </c>
      <c r="H637" s="11">
        <v>1</v>
      </c>
      <c r="I637" s="11" t="s">
        <v>9</v>
      </c>
      <c r="J637" s="9">
        <v>10</v>
      </c>
      <c r="K637" s="11" t="s">
        <v>1110</v>
      </c>
      <c r="L637" s="11"/>
      <c r="M637" s="15"/>
      <c r="N637" s="11" t="s">
        <v>888</v>
      </c>
      <c r="O637" s="87">
        <v>44624</v>
      </c>
      <c r="P637" s="87">
        <v>44635</v>
      </c>
      <c r="Q637" s="66"/>
      <c r="R637" s="66">
        <v>44641</v>
      </c>
      <c r="S637" s="13">
        <v>342.72</v>
      </c>
      <c r="T637" s="68">
        <v>44643</v>
      </c>
      <c r="U637" s="27">
        <f t="shared" si="14"/>
        <v>19</v>
      </c>
    </row>
    <row r="638" spans="1:21" x14ac:dyDescent="0.25">
      <c r="A638" s="51" t="s">
        <v>775</v>
      </c>
      <c r="B638" s="66">
        <v>44624</v>
      </c>
      <c r="C638" s="21">
        <v>995499694</v>
      </c>
      <c r="D638" s="66">
        <v>44624</v>
      </c>
      <c r="E638" s="11" t="s">
        <v>1097</v>
      </c>
      <c r="F638" s="3" t="s">
        <v>1103</v>
      </c>
      <c r="G638" s="11" t="s">
        <v>1123</v>
      </c>
      <c r="H638" s="11">
        <v>1</v>
      </c>
      <c r="I638" s="11" t="s">
        <v>9</v>
      </c>
      <c r="J638" s="9">
        <v>10</v>
      </c>
      <c r="K638" s="11" t="s">
        <v>1115</v>
      </c>
      <c r="L638" s="11"/>
      <c r="M638" s="15"/>
      <c r="N638" s="11" t="s">
        <v>1043</v>
      </c>
      <c r="O638" s="87">
        <v>44627</v>
      </c>
      <c r="P638" s="87">
        <v>44636</v>
      </c>
      <c r="Q638" s="66"/>
      <c r="R638" s="66">
        <v>44636</v>
      </c>
      <c r="S638" s="13">
        <v>7840.28</v>
      </c>
      <c r="T638" s="68">
        <v>44642</v>
      </c>
      <c r="U638" s="27">
        <f t="shared" si="14"/>
        <v>15</v>
      </c>
    </row>
    <row r="639" spans="1:21" x14ac:dyDescent="0.25">
      <c r="A639" s="51" t="s">
        <v>776</v>
      </c>
      <c r="B639" s="66">
        <v>44624</v>
      </c>
      <c r="C639" s="21" t="s">
        <v>1514</v>
      </c>
      <c r="D639" s="66">
        <v>44624</v>
      </c>
      <c r="E639" s="10" t="s">
        <v>1100</v>
      </c>
      <c r="F639" s="11" t="s">
        <v>1105</v>
      </c>
      <c r="G639" s="11" t="s">
        <v>1122</v>
      </c>
      <c r="H639" s="11">
        <v>1</v>
      </c>
      <c r="I639" s="11" t="s">
        <v>9</v>
      </c>
      <c r="J639" s="9">
        <v>10</v>
      </c>
      <c r="K639" s="11" t="s">
        <v>1110</v>
      </c>
      <c r="L639" s="11"/>
      <c r="M639" s="15"/>
      <c r="N639" s="11" t="s">
        <v>888</v>
      </c>
      <c r="O639" s="87">
        <v>44624</v>
      </c>
      <c r="P639" s="87">
        <v>44628</v>
      </c>
      <c r="Q639" s="66">
        <v>44629</v>
      </c>
      <c r="R639" s="66">
        <v>44629</v>
      </c>
      <c r="S639" s="13">
        <v>29357.52</v>
      </c>
      <c r="T639" s="68">
        <v>44630</v>
      </c>
      <c r="U639" s="27">
        <f t="shared" si="14"/>
        <v>6</v>
      </c>
    </row>
    <row r="640" spans="1:21" x14ac:dyDescent="0.25">
      <c r="A640" s="51" t="s">
        <v>777</v>
      </c>
      <c r="B640" s="66">
        <v>44624</v>
      </c>
      <c r="C640" s="21" t="s">
        <v>1515</v>
      </c>
      <c r="D640" s="66">
        <v>44624</v>
      </c>
      <c r="E640" s="10" t="s">
        <v>1100</v>
      </c>
      <c r="F640" s="11" t="s">
        <v>1106</v>
      </c>
      <c r="G640" s="11" t="s">
        <v>1124</v>
      </c>
      <c r="H640" s="11">
        <v>1</v>
      </c>
      <c r="I640" s="11" t="s">
        <v>9</v>
      </c>
      <c r="J640" s="9">
        <v>10</v>
      </c>
      <c r="K640" s="11" t="s">
        <v>1119</v>
      </c>
      <c r="L640" s="11"/>
      <c r="M640" s="15"/>
      <c r="N640" s="3" t="s">
        <v>1054</v>
      </c>
      <c r="O640" s="89">
        <v>44643</v>
      </c>
      <c r="P640" s="89">
        <v>44645</v>
      </c>
      <c r="Q640" s="66">
        <v>44645</v>
      </c>
      <c r="R640" s="66">
        <v>44645</v>
      </c>
      <c r="S640" s="13">
        <v>7216.32</v>
      </c>
      <c r="T640" s="68">
        <v>44648</v>
      </c>
      <c r="U640" s="27">
        <f t="shared" si="14"/>
        <v>5</v>
      </c>
    </row>
    <row r="641" spans="1:21" x14ac:dyDescent="0.25">
      <c r="A641" s="51" t="s">
        <v>427</v>
      </c>
      <c r="B641" s="66">
        <v>44571</v>
      </c>
      <c r="C641" s="21" t="s">
        <v>290</v>
      </c>
      <c r="D641" s="66">
        <v>44571</v>
      </c>
      <c r="E641" s="11" t="s">
        <v>1099</v>
      </c>
      <c r="F641" s="11" t="s">
        <v>1104</v>
      </c>
      <c r="G641" s="3" t="s">
        <v>1125</v>
      </c>
      <c r="H641" s="10">
        <v>89</v>
      </c>
      <c r="I641" s="11" t="s">
        <v>1021</v>
      </c>
      <c r="J641" s="9">
        <v>10</v>
      </c>
      <c r="K641" s="11" t="s">
        <v>1115</v>
      </c>
      <c r="L641" s="11"/>
      <c r="M641" s="15"/>
      <c r="N641" s="11" t="s">
        <v>1043</v>
      </c>
      <c r="O641" s="87">
        <v>44579</v>
      </c>
      <c r="P641" s="87">
        <v>44581</v>
      </c>
      <c r="Q641" s="66">
        <v>44582</v>
      </c>
      <c r="R641" s="66">
        <v>44582</v>
      </c>
      <c r="S641" s="13">
        <v>498014.42</v>
      </c>
      <c r="T641" s="68">
        <v>44586</v>
      </c>
      <c r="U641" s="27">
        <f t="shared" si="14"/>
        <v>7</v>
      </c>
    </row>
    <row r="642" spans="1:21" x14ac:dyDescent="0.25">
      <c r="A642" s="51" t="s">
        <v>778</v>
      </c>
      <c r="B642" s="66">
        <v>44624</v>
      </c>
      <c r="C642" s="21" t="s">
        <v>1516</v>
      </c>
      <c r="D642" s="66">
        <v>44624</v>
      </c>
      <c r="E642" s="11" t="s">
        <v>1095</v>
      </c>
      <c r="F642" s="3" t="s">
        <v>1103</v>
      </c>
      <c r="G642" s="11" t="s">
        <v>1123</v>
      </c>
      <c r="H642" s="11">
        <v>1</v>
      </c>
      <c r="I642" s="11" t="s">
        <v>9</v>
      </c>
      <c r="J642" s="9">
        <v>10</v>
      </c>
      <c r="K642" s="11" t="s">
        <v>1113</v>
      </c>
      <c r="L642" s="11"/>
      <c r="M642" s="33"/>
      <c r="N642" s="11" t="s">
        <v>891</v>
      </c>
      <c r="O642" s="87"/>
      <c r="P642" s="87">
        <v>44630</v>
      </c>
      <c r="Q642" s="66">
        <v>44635</v>
      </c>
      <c r="R642" s="66">
        <v>44636</v>
      </c>
      <c r="S642" s="13">
        <v>655.92</v>
      </c>
      <c r="T642" s="68">
        <v>44637</v>
      </c>
      <c r="U642" s="27">
        <f t="shared" si="14"/>
        <v>0</v>
      </c>
    </row>
    <row r="643" spans="1:21" x14ac:dyDescent="0.25">
      <c r="A643" s="51" t="s">
        <v>779</v>
      </c>
      <c r="B643" s="66">
        <v>44624</v>
      </c>
      <c r="C643" s="21">
        <v>95999867</v>
      </c>
      <c r="D643" s="66">
        <v>44624</v>
      </c>
      <c r="E643" s="10" t="s">
        <v>1100</v>
      </c>
      <c r="F643" s="3" t="s">
        <v>1103</v>
      </c>
      <c r="G643" s="11" t="s">
        <v>1123</v>
      </c>
      <c r="H643" s="11">
        <v>1</v>
      </c>
      <c r="I643" s="11" t="s">
        <v>9</v>
      </c>
      <c r="J643" s="9">
        <v>10</v>
      </c>
      <c r="K643" s="11" t="s">
        <v>1115</v>
      </c>
      <c r="L643" s="11"/>
      <c r="M643" s="15"/>
      <c r="N643" s="11" t="s">
        <v>1043</v>
      </c>
      <c r="O643" s="87">
        <v>44627</v>
      </c>
      <c r="P643" s="87">
        <v>44636</v>
      </c>
      <c r="Q643" s="66">
        <v>44641</v>
      </c>
      <c r="R643" s="66">
        <v>44642</v>
      </c>
      <c r="S643" s="13">
        <v>382.8</v>
      </c>
      <c r="T643" s="68">
        <v>44643</v>
      </c>
      <c r="U643" s="27">
        <f t="shared" ref="U643:U706" si="15">IF(OR(ISBLANK(T643),ISBLANK(O643)),0,T643-O643)</f>
        <v>16</v>
      </c>
    </row>
    <row r="644" spans="1:21" x14ac:dyDescent="0.25">
      <c r="A644" s="51" t="s">
        <v>780</v>
      </c>
      <c r="B644" s="66">
        <v>44624</v>
      </c>
      <c r="C644" s="21" t="s">
        <v>1517</v>
      </c>
      <c r="D644" s="66">
        <v>44624</v>
      </c>
      <c r="E644" s="10" t="s">
        <v>1100</v>
      </c>
      <c r="F644" s="11" t="s">
        <v>1106</v>
      </c>
      <c r="G644" s="11" t="s">
        <v>1124</v>
      </c>
      <c r="H644" s="11">
        <v>1</v>
      </c>
      <c r="I644" s="17" t="s">
        <v>9</v>
      </c>
      <c r="J644" s="9">
        <v>10</v>
      </c>
      <c r="K644" s="11" t="s">
        <v>1119</v>
      </c>
      <c r="L644" s="11"/>
      <c r="M644" s="11"/>
      <c r="N644" s="3" t="s">
        <v>1054</v>
      </c>
      <c r="O644" s="89">
        <v>44643</v>
      </c>
      <c r="P644" s="89">
        <v>44645</v>
      </c>
      <c r="Q644" s="66">
        <v>44645</v>
      </c>
      <c r="R644" s="66">
        <v>44645</v>
      </c>
      <c r="S644" s="13">
        <v>6090</v>
      </c>
      <c r="T644" s="68">
        <v>44648</v>
      </c>
      <c r="U644" s="27">
        <f t="shared" si="15"/>
        <v>5</v>
      </c>
    </row>
    <row r="645" spans="1:21" x14ac:dyDescent="0.25">
      <c r="A645" s="51" t="s">
        <v>781</v>
      </c>
      <c r="B645" s="66">
        <v>44624</v>
      </c>
      <c r="C645" s="21" t="s">
        <v>1518</v>
      </c>
      <c r="D645" s="66">
        <v>44624</v>
      </c>
      <c r="E645" s="11" t="s">
        <v>1098</v>
      </c>
      <c r="F645" s="11" t="s">
        <v>1105</v>
      </c>
      <c r="G645" s="11" t="s">
        <v>1122</v>
      </c>
      <c r="H645" s="10">
        <v>89</v>
      </c>
      <c r="I645" s="11" t="s">
        <v>398</v>
      </c>
      <c r="J645" s="9">
        <v>10</v>
      </c>
      <c r="K645" s="11" t="s">
        <v>1111</v>
      </c>
      <c r="L645" s="11"/>
      <c r="M645" s="11"/>
      <c r="N645" s="11" t="s">
        <v>40</v>
      </c>
      <c r="O645" s="87">
        <v>44621</v>
      </c>
      <c r="P645" s="87">
        <v>44624</v>
      </c>
      <c r="Q645" s="11"/>
      <c r="R645" s="66">
        <v>44642</v>
      </c>
      <c r="S645" s="42">
        <v>2998.39</v>
      </c>
      <c r="T645" s="68">
        <v>44643</v>
      </c>
      <c r="U645" s="27">
        <f t="shared" si="15"/>
        <v>22</v>
      </c>
    </row>
    <row r="646" spans="1:21" x14ac:dyDescent="0.25">
      <c r="A646" s="51" t="s">
        <v>782</v>
      </c>
      <c r="B646" s="66">
        <v>44627</v>
      </c>
      <c r="C646" s="21">
        <v>95911951373</v>
      </c>
      <c r="D646" s="66">
        <v>44627</v>
      </c>
      <c r="E646" s="3" t="s">
        <v>1096</v>
      </c>
      <c r="F646" s="11" t="s">
        <v>1104</v>
      </c>
      <c r="G646" s="3" t="s">
        <v>1125</v>
      </c>
      <c r="H646" s="11"/>
      <c r="I646" s="11" t="s">
        <v>9</v>
      </c>
      <c r="J646" s="9">
        <v>10</v>
      </c>
      <c r="K646" s="11" t="s">
        <v>1109</v>
      </c>
      <c r="L646" s="11"/>
      <c r="M646" s="11"/>
      <c r="N646" s="11" t="s">
        <v>1127</v>
      </c>
      <c r="O646" s="87">
        <v>44628</v>
      </c>
      <c r="P646" s="87">
        <v>44629</v>
      </c>
      <c r="Q646" s="66">
        <v>44629</v>
      </c>
      <c r="R646" s="66">
        <v>44629</v>
      </c>
      <c r="S646" s="13">
        <v>392.4</v>
      </c>
      <c r="T646" s="68">
        <v>44630</v>
      </c>
      <c r="U646" s="27">
        <f t="shared" si="15"/>
        <v>2</v>
      </c>
    </row>
    <row r="647" spans="1:21" x14ac:dyDescent="0.25">
      <c r="A647" s="51" t="s">
        <v>783</v>
      </c>
      <c r="B647" s="66">
        <v>44627</v>
      </c>
      <c r="C647" s="21" t="s">
        <v>1519</v>
      </c>
      <c r="D647" s="66">
        <v>44627</v>
      </c>
      <c r="E647" s="8" t="s">
        <v>1101</v>
      </c>
      <c r="F647" s="11" t="s">
        <v>1104</v>
      </c>
      <c r="G647" s="3" t="s">
        <v>1125</v>
      </c>
      <c r="H647" s="11">
        <v>1</v>
      </c>
      <c r="I647" s="11" t="s">
        <v>9</v>
      </c>
      <c r="J647" s="9">
        <v>10</v>
      </c>
      <c r="K647" s="11" t="s">
        <v>1115</v>
      </c>
      <c r="L647" s="11"/>
      <c r="M647" s="11"/>
      <c r="N647" s="11" t="s">
        <v>1043</v>
      </c>
      <c r="O647" s="87">
        <v>44627</v>
      </c>
      <c r="P647" s="87">
        <v>44636</v>
      </c>
      <c r="Q647" s="11"/>
      <c r="R647" s="66">
        <v>44641</v>
      </c>
      <c r="S647" s="13">
        <v>20724.900000000001</v>
      </c>
      <c r="T647" s="68">
        <v>44643</v>
      </c>
      <c r="U647" s="27">
        <f t="shared" si="15"/>
        <v>16</v>
      </c>
    </row>
    <row r="648" spans="1:21" x14ac:dyDescent="0.25">
      <c r="A648" s="51" t="s">
        <v>784</v>
      </c>
      <c r="B648" s="66">
        <v>44627</v>
      </c>
      <c r="C648" s="21" t="s">
        <v>9</v>
      </c>
      <c r="D648" s="66">
        <v>44627</v>
      </c>
      <c r="E648" s="10" t="s">
        <v>1100</v>
      </c>
      <c r="F648" s="11" t="s">
        <v>1104</v>
      </c>
      <c r="G648" s="3" t="s">
        <v>1125</v>
      </c>
      <c r="H648" s="10">
        <v>89</v>
      </c>
      <c r="I648" s="11" t="s">
        <v>1019</v>
      </c>
      <c r="J648" s="9">
        <v>10</v>
      </c>
      <c r="K648" s="11" t="s">
        <v>1115</v>
      </c>
      <c r="L648" s="11"/>
      <c r="M648" s="11"/>
      <c r="N648" s="11" t="s">
        <v>1043</v>
      </c>
      <c r="O648" s="87">
        <v>44630</v>
      </c>
      <c r="P648" s="87">
        <v>44630</v>
      </c>
      <c r="Q648" s="66">
        <v>44631</v>
      </c>
      <c r="R648" s="66">
        <v>44634</v>
      </c>
      <c r="S648" s="13">
        <v>192727.79</v>
      </c>
      <c r="T648" s="68">
        <v>44635</v>
      </c>
      <c r="U648" s="27">
        <f t="shared" si="15"/>
        <v>5</v>
      </c>
    </row>
    <row r="649" spans="1:21" x14ac:dyDescent="0.25">
      <c r="A649" s="50" t="s">
        <v>785</v>
      </c>
      <c r="B649" s="85">
        <v>44627</v>
      </c>
      <c r="C649" s="20" t="s">
        <v>1520</v>
      </c>
      <c r="D649" s="96">
        <v>44627</v>
      </c>
      <c r="E649" s="11" t="s">
        <v>1098</v>
      </c>
      <c r="F649" s="11" t="s">
        <v>1104</v>
      </c>
      <c r="G649" s="3" t="s">
        <v>1125</v>
      </c>
      <c r="H649" s="11">
        <v>1</v>
      </c>
      <c r="I649" s="3"/>
      <c r="J649" s="9">
        <v>10</v>
      </c>
      <c r="K649" s="3" t="s">
        <v>1115</v>
      </c>
      <c r="L649" s="3"/>
      <c r="M649" s="3"/>
      <c r="N649" s="3" t="s">
        <v>997</v>
      </c>
      <c r="O649" s="90"/>
      <c r="P649" s="90"/>
      <c r="Q649" s="3"/>
      <c r="R649" s="3"/>
      <c r="S649" s="4"/>
      <c r="T649" s="6"/>
      <c r="U649" s="27">
        <f t="shared" si="15"/>
        <v>0</v>
      </c>
    </row>
    <row r="650" spans="1:21" x14ac:dyDescent="0.25">
      <c r="A650" s="57" t="s">
        <v>470</v>
      </c>
      <c r="B650" s="61">
        <v>44571</v>
      </c>
      <c r="C650" s="34">
        <v>95919696</v>
      </c>
      <c r="D650" s="61">
        <v>44571</v>
      </c>
      <c r="E650" s="10" t="s">
        <v>1100</v>
      </c>
      <c r="F650" s="3" t="s">
        <v>1103</v>
      </c>
      <c r="G650" s="11" t="s">
        <v>1123</v>
      </c>
      <c r="H650" s="11">
        <v>1</v>
      </c>
      <c r="I650" s="8" t="s">
        <v>9</v>
      </c>
      <c r="J650" s="9">
        <v>10</v>
      </c>
      <c r="K650" s="8" t="s">
        <v>1113</v>
      </c>
      <c r="L650" s="8"/>
      <c r="M650" s="24"/>
      <c r="N650" s="3" t="s">
        <v>997</v>
      </c>
      <c r="O650" s="91">
        <v>44571</v>
      </c>
      <c r="P650" s="91">
        <v>44617</v>
      </c>
      <c r="Q650" s="79">
        <v>44628</v>
      </c>
      <c r="R650" s="79">
        <v>44628</v>
      </c>
      <c r="S650" s="35">
        <v>1471.2</v>
      </c>
      <c r="T650" s="43"/>
      <c r="U650" s="27">
        <f t="shared" si="15"/>
        <v>0</v>
      </c>
    </row>
    <row r="651" spans="1:21" x14ac:dyDescent="0.25">
      <c r="A651" s="50" t="s">
        <v>786</v>
      </c>
      <c r="B651" s="85">
        <v>44692</v>
      </c>
      <c r="C651" s="20" t="s">
        <v>1521</v>
      </c>
      <c r="D651" s="96">
        <v>44692</v>
      </c>
      <c r="E651" s="11" t="s">
        <v>1099</v>
      </c>
      <c r="F651" s="11" t="s">
        <v>1104</v>
      </c>
      <c r="G651" s="3" t="s">
        <v>1125</v>
      </c>
      <c r="H651" s="11">
        <v>1</v>
      </c>
      <c r="I651" s="3" t="s">
        <v>9</v>
      </c>
      <c r="J651" s="9">
        <v>10</v>
      </c>
      <c r="K651" s="3" t="s">
        <v>1113</v>
      </c>
      <c r="L651" s="3"/>
      <c r="M651" s="3"/>
      <c r="N651" s="3" t="s">
        <v>997</v>
      </c>
      <c r="O651" s="90"/>
      <c r="P651" s="90"/>
      <c r="Q651" s="3"/>
      <c r="R651" s="3"/>
      <c r="S651" s="4"/>
      <c r="T651" s="6"/>
      <c r="U651" s="27">
        <f t="shared" si="15"/>
        <v>0</v>
      </c>
    </row>
    <row r="652" spans="1:21" x14ac:dyDescent="0.25">
      <c r="A652" s="51" t="s">
        <v>787</v>
      </c>
      <c r="B652" s="66">
        <v>44627</v>
      </c>
      <c r="C652" s="21" t="s">
        <v>1522</v>
      </c>
      <c r="D652" s="66">
        <v>44627</v>
      </c>
      <c r="E652" s="11" t="s">
        <v>1095</v>
      </c>
      <c r="F652" s="11" t="s">
        <v>1104</v>
      </c>
      <c r="G652" s="3" t="s">
        <v>1125</v>
      </c>
      <c r="H652" s="11">
        <v>1</v>
      </c>
      <c r="I652" s="11" t="s">
        <v>9</v>
      </c>
      <c r="J652" s="9">
        <v>10</v>
      </c>
      <c r="K652" s="11" t="s">
        <v>1109</v>
      </c>
      <c r="L652" s="11"/>
      <c r="M652" s="11"/>
      <c r="N652" s="11" t="s">
        <v>1127</v>
      </c>
      <c r="O652" s="87">
        <v>44628</v>
      </c>
      <c r="P652" s="87">
        <v>44629</v>
      </c>
      <c r="Q652" s="66">
        <v>44629</v>
      </c>
      <c r="R652" s="66">
        <v>44629</v>
      </c>
      <c r="S652" s="13">
        <v>283.68</v>
      </c>
      <c r="T652" s="68">
        <v>44630</v>
      </c>
      <c r="U652" s="27">
        <f t="shared" si="15"/>
        <v>2</v>
      </c>
    </row>
    <row r="653" spans="1:21" x14ac:dyDescent="0.25">
      <c r="A653" s="51" t="s">
        <v>788</v>
      </c>
      <c r="B653" s="66">
        <v>44627</v>
      </c>
      <c r="C653" s="21" t="s">
        <v>1523</v>
      </c>
      <c r="D653" s="66">
        <v>44627</v>
      </c>
      <c r="E653" s="11" t="s">
        <v>1098</v>
      </c>
      <c r="F653" s="11" t="s">
        <v>1105</v>
      </c>
      <c r="G653" s="11" t="s">
        <v>1122</v>
      </c>
      <c r="H653" s="17">
        <v>26</v>
      </c>
      <c r="I653" s="11" t="s">
        <v>42</v>
      </c>
      <c r="J653" s="9">
        <v>10</v>
      </c>
      <c r="K653" s="11" t="s">
        <v>1110</v>
      </c>
      <c r="L653" s="11"/>
      <c r="M653" s="11"/>
      <c r="N653" s="11" t="s">
        <v>888</v>
      </c>
      <c r="O653" s="87">
        <v>44630</v>
      </c>
      <c r="P653" s="87">
        <v>44630</v>
      </c>
      <c r="Q653" s="66">
        <v>44631</v>
      </c>
      <c r="R653" s="66">
        <v>44631</v>
      </c>
      <c r="S653" s="13">
        <v>14256</v>
      </c>
      <c r="T653" s="68">
        <v>44634</v>
      </c>
      <c r="U653" s="27">
        <f t="shared" si="15"/>
        <v>4</v>
      </c>
    </row>
    <row r="654" spans="1:21" x14ac:dyDescent="0.25">
      <c r="A654" s="51" t="s">
        <v>789</v>
      </c>
      <c r="B654" s="66">
        <v>44627</v>
      </c>
      <c r="C654" s="21">
        <v>99555953</v>
      </c>
      <c r="D654" s="66">
        <v>44627</v>
      </c>
      <c r="E654" s="8" t="s">
        <v>1101</v>
      </c>
      <c r="F654" s="3" t="s">
        <v>1103</v>
      </c>
      <c r="G654" s="11" t="s">
        <v>1123</v>
      </c>
      <c r="H654" s="11">
        <v>4</v>
      </c>
      <c r="I654" s="11" t="s">
        <v>288</v>
      </c>
      <c r="J654" s="9">
        <v>10</v>
      </c>
      <c r="K654" s="11" t="s">
        <v>1115</v>
      </c>
      <c r="L654" s="11"/>
      <c r="M654" s="11"/>
      <c r="N654" s="11" t="s">
        <v>1043</v>
      </c>
      <c r="O654" s="87">
        <v>44630</v>
      </c>
      <c r="P654" s="87">
        <v>44630</v>
      </c>
      <c r="Q654" s="66">
        <v>44631</v>
      </c>
      <c r="R654" s="66">
        <v>44634</v>
      </c>
      <c r="S654" s="13">
        <v>4151.66</v>
      </c>
      <c r="T654" s="68">
        <v>44635</v>
      </c>
      <c r="U654" s="27">
        <f t="shared" si="15"/>
        <v>5</v>
      </c>
    </row>
    <row r="655" spans="1:21" x14ac:dyDescent="0.25">
      <c r="A655" s="51" t="s">
        <v>790</v>
      </c>
      <c r="B655" s="66">
        <v>44627</v>
      </c>
      <c r="C655" s="21" t="s">
        <v>1524</v>
      </c>
      <c r="D655" s="66">
        <v>44627</v>
      </c>
      <c r="E655" s="21" t="s">
        <v>1093</v>
      </c>
      <c r="F655" s="11" t="s">
        <v>1105</v>
      </c>
      <c r="G655" s="11" t="s">
        <v>1122</v>
      </c>
      <c r="H655" s="11">
        <v>1</v>
      </c>
      <c r="I655" s="11" t="s">
        <v>9</v>
      </c>
      <c r="J655" s="9">
        <v>10</v>
      </c>
      <c r="K655" s="11" t="s">
        <v>1119</v>
      </c>
      <c r="L655" s="11"/>
      <c r="M655" s="11"/>
      <c r="N655" s="3" t="s">
        <v>1054</v>
      </c>
      <c r="O655" s="89">
        <v>44643</v>
      </c>
      <c r="P655" s="89">
        <v>44645</v>
      </c>
      <c r="Q655" s="66">
        <v>44645</v>
      </c>
      <c r="R655" s="66">
        <v>44645</v>
      </c>
      <c r="S655" s="13">
        <v>2667</v>
      </c>
      <c r="T655" s="68">
        <v>44652</v>
      </c>
      <c r="U655" s="27">
        <f t="shared" si="15"/>
        <v>9</v>
      </c>
    </row>
    <row r="656" spans="1:21" x14ac:dyDescent="0.25">
      <c r="A656" s="51" t="s">
        <v>791</v>
      </c>
      <c r="B656" s="66">
        <v>44627</v>
      </c>
      <c r="C656" s="21" t="s">
        <v>1525</v>
      </c>
      <c r="D656" s="66">
        <v>44627</v>
      </c>
      <c r="E656" s="11" t="s">
        <v>1099</v>
      </c>
      <c r="F656" s="11" t="s">
        <v>1104</v>
      </c>
      <c r="G656" s="3" t="s">
        <v>1125</v>
      </c>
      <c r="H656" s="11">
        <v>1</v>
      </c>
      <c r="I656" s="11" t="s">
        <v>9</v>
      </c>
      <c r="J656" s="9">
        <v>10</v>
      </c>
      <c r="K656" s="11" t="s">
        <v>1113</v>
      </c>
      <c r="L656" s="11"/>
      <c r="M656" s="11"/>
      <c r="N656" s="11" t="s">
        <v>891</v>
      </c>
      <c r="O656" s="87"/>
      <c r="P656" s="87">
        <v>44635</v>
      </c>
      <c r="Q656" s="11"/>
      <c r="R656" s="66">
        <v>44645</v>
      </c>
      <c r="S656" s="13">
        <v>3648</v>
      </c>
      <c r="T656" s="68">
        <v>44648</v>
      </c>
      <c r="U656" s="27">
        <f t="shared" si="15"/>
        <v>0</v>
      </c>
    </row>
    <row r="657" spans="1:21" x14ac:dyDescent="0.25">
      <c r="A657" s="51" t="s">
        <v>792</v>
      </c>
      <c r="B657" s="66">
        <v>44627</v>
      </c>
      <c r="C657" s="21" t="s">
        <v>1526</v>
      </c>
      <c r="D657" s="66">
        <v>44627</v>
      </c>
      <c r="E657" s="10" t="s">
        <v>1100</v>
      </c>
      <c r="F657" s="11" t="s">
        <v>1106</v>
      </c>
      <c r="G657" s="11" t="s">
        <v>1124</v>
      </c>
      <c r="H657" s="11">
        <v>1</v>
      </c>
      <c r="I657" s="11" t="s">
        <v>9</v>
      </c>
      <c r="J657" s="9">
        <v>10</v>
      </c>
      <c r="K657" s="11" t="s">
        <v>1113</v>
      </c>
      <c r="L657" s="11"/>
      <c r="M657" s="11"/>
      <c r="N657" s="11" t="s">
        <v>886</v>
      </c>
      <c r="O657" s="87">
        <v>44628</v>
      </c>
      <c r="P657" s="87">
        <v>44630</v>
      </c>
      <c r="Q657" s="66">
        <v>44631</v>
      </c>
      <c r="R657" s="66">
        <v>44634</v>
      </c>
      <c r="S657" s="13">
        <v>65262</v>
      </c>
      <c r="T657" s="68">
        <v>44635</v>
      </c>
      <c r="U657" s="27">
        <f t="shared" si="15"/>
        <v>7</v>
      </c>
    </row>
    <row r="658" spans="1:21" x14ac:dyDescent="0.25">
      <c r="A658" s="51" t="s">
        <v>471</v>
      </c>
      <c r="B658" s="66">
        <v>44571</v>
      </c>
      <c r="C658" s="21">
        <v>95919611</v>
      </c>
      <c r="D658" s="66">
        <v>44571</v>
      </c>
      <c r="E658" s="10" t="s">
        <v>1100</v>
      </c>
      <c r="F658" s="3" t="s">
        <v>1103</v>
      </c>
      <c r="G658" s="11" t="s">
        <v>1123</v>
      </c>
      <c r="H658" s="11">
        <v>1</v>
      </c>
      <c r="I658" s="11" t="s">
        <v>9</v>
      </c>
      <c r="J658" s="9">
        <v>10</v>
      </c>
      <c r="K658" s="11" t="s">
        <v>1115</v>
      </c>
      <c r="L658" s="11"/>
      <c r="M658" s="15"/>
      <c r="N658" s="11" t="s">
        <v>1043</v>
      </c>
      <c r="O658" s="87">
        <v>44575</v>
      </c>
      <c r="P658" s="87">
        <v>44579</v>
      </c>
      <c r="Q658" s="66">
        <v>44580</v>
      </c>
      <c r="R658" s="66">
        <v>44581</v>
      </c>
      <c r="S658" s="13">
        <v>382.8</v>
      </c>
      <c r="T658" s="68">
        <v>44585</v>
      </c>
      <c r="U658" s="27">
        <f t="shared" si="15"/>
        <v>10</v>
      </c>
    </row>
    <row r="659" spans="1:21" x14ac:dyDescent="0.25">
      <c r="A659" s="50" t="s">
        <v>793</v>
      </c>
      <c r="B659" s="85">
        <v>44652</v>
      </c>
      <c r="C659" s="62" t="s">
        <v>1527</v>
      </c>
      <c r="D659" s="96">
        <v>44652</v>
      </c>
      <c r="E659" s="10" t="s">
        <v>1100</v>
      </c>
      <c r="F659" s="11" t="s">
        <v>1104</v>
      </c>
      <c r="G659" s="3" t="s">
        <v>1125</v>
      </c>
      <c r="H659" s="11">
        <v>1</v>
      </c>
      <c r="I659" s="38"/>
      <c r="J659" s="9">
        <v>10</v>
      </c>
      <c r="K659" s="38" t="s">
        <v>1115</v>
      </c>
      <c r="L659" s="3"/>
      <c r="M659" s="3"/>
      <c r="N659" s="11" t="s">
        <v>1043</v>
      </c>
      <c r="O659" s="92">
        <v>44659</v>
      </c>
      <c r="P659" s="92">
        <v>44664</v>
      </c>
      <c r="Q659" s="96">
        <v>44666</v>
      </c>
      <c r="R659" s="96">
        <v>44671</v>
      </c>
      <c r="S659" s="63">
        <v>1500</v>
      </c>
      <c r="T659" s="97">
        <v>44672</v>
      </c>
      <c r="U659" s="27">
        <f t="shared" si="15"/>
        <v>13</v>
      </c>
    </row>
    <row r="660" spans="1:21" x14ac:dyDescent="0.25">
      <c r="A660" s="51" t="s">
        <v>794</v>
      </c>
      <c r="B660" s="66">
        <v>44627</v>
      </c>
      <c r="C660" s="21" t="s">
        <v>1528</v>
      </c>
      <c r="D660" s="66">
        <v>44627</v>
      </c>
      <c r="E660" s="10" t="s">
        <v>1100</v>
      </c>
      <c r="F660" s="3" t="s">
        <v>1103</v>
      </c>
      <c r="G660" s="11" t="s">
        <v>1123</v>
      </c>
      <c r="H660" s="11">
        <v>1</v>
      </c>
      <c r="I660" s="11" t="s">
        <v>9</v>
      </c>
      <c r="J660" s="9">
        <v>10</v>
      </c>
      <c r="K660" s="11" t="s">
        <v>1113</v>
      </c>
      <c r="L660" s="11"/>
      <c r="M660" s="33"/>
      <c r="N660" s="3" t="s">
        <v>997</v>
      </c>
      <c r="O660" s="87">
        <v>44629</v>
      </c>
      <c r="P660" s="87">
        <v>44635</v>
      </c>
      <c r="Q660" s="66">
        <v>44635</v>
      </c>
      <c r="R660" s="66">
        <v>44636</v>
      </c>
      <c r="S660" s="13">
        <v>2288.21</v>
      </c>
      <c r="T660" s="68">
        <v>44638</v>
      </c>
      <c r="U660" s="27">
        <f t="shared" si="15"/>
        <v>9</v>
      </c>
    </row>
    <row r="661" spans="1:21" x14ac:dyDescent="0.25">
      <c r="A661" s="51" t="s">
        <v>795</v>
      </c>
      <c r="B661" s="66">
        <v>44627</v>
      </c>
      <c r="C661" s="21" t="s">
        <v>1184</v>
      </c>
      <c r="D661" s="66">
        <v>44627</v>
      </c>
      <c r="E661" s="10" t="s">
        <v>1100</v>
      </c>
      <c r="F661" s="11" t="s">
        <v>1104</v>
      </c>
      <c r="G661" s="3" t="s">
        <v>1125</v>
      </c>
      <c r="H661" s="11">
        <v>1</v>
      </c>
      <c r="I661" s="11" t="s">
        <v>9</v>
      </c>
      <c r="J661" s="9">
        <v>10</v>
      </c>
      <c r="K661" s="11" t="s">
        <v>1115</v>
      </c>
      <c r="L661" s="11"/>
      <c r="M661" s="11"/>
      <c r="N661" s="11" t="s">
        <v>1043</v>
      </c>
      <c r="O661" s="87">
        <v>44655</v>
      </c>
      <c r="P661" s="87">
        <v>44656</v>
      </c>
      <c r="Q661" s="66">
        <v>44656</v>
      </c>
      <c r="R661" s="66">
        <v>44656</v>
      </c>
      <c r="S661" s="13">
        <v>4115.32</v>
      </c>
      <c r="T661" s="68">
        <v>44662</v>
      </c>
      <c r="U661" s="27">
        <f t="shared" si="15"/>
        <v>7</v>
      </c>
    </row>
    <row r="662" spans="1:21" x14ac:dyDescent="0.25">
      <c r="A662" s="51" t="s">
        <v>796</v>
      </c>
      <c r="B662" s="66">
        <v>44627</v>
      </c>
      <c r="C662" s="21" t="s">
        <v>1185</v>
      </c>
      <c r="D662" s="66">
        <v>44627</v>
      </c>
      <c r="E662" s="10" t="s">
        <v>1100</v>
      </c>
      <c r="F662" s="11" t="s">
        <v>1104</v>
      </c>
      <c r="G662" s="3" t="s">
        <v>1125</v>
      </c>
      <c r="H662" s="11">
        <v>1</v>
      </c>
      <c r="I662" s="11" t="s">
        <v>9</v>
      </c>
      <c r="J662" s="9">
        <v>10</v>
      </c>
      <c r="K662" s="11" t="s">
        <v>1115</v>
      </c>
      <c r="L662" s="11"/>
      <c r="M662" s="11"/>
      <c r="N662" s="11" t="s">
        <v>1043</v>
      </c>
      <c r="O662" s="87">
        <v>44655</v>
      </c>
      <c r="P662" s="87">
        <v>44656</v>
      </c>
      <c r="Q662" s="66">
        <v>44656</v>
      </c>
      <c r="R662" s="66">
        <v>44656</v>
      </c>
      <c r="S662" s="13">
        <v>4115.32</v>
      </c>
      <c r="T662" s="68">
        <v>44662</v>
      </c>
      <c r="U662" s="27">
        <f t="shared" si="15"/>
        <v>7</v>
      </c>
    </row>
    <row r="663" spans="1:21" x14ac:dyDescent="0.25">
      <c r="A663" s="51" t="s">
        <v>797</v>
      </c>
      <c r="B663" s="66">
        <v>44627</v>
      </c>
      <c r="C663" s="21" t="s">
        <v>1529</v>
      </c>
      <c r="D663" s="66">
        <v>44627</v>
      </c>
      <c r="E663" s="10" t="s">
        <v>1100</v>
      </c>
      <c r="F663" s="3" t="s">
        <v>1103</v>
      </c>
      <c r="G663" s="11" t="s">
        <v>1123</v>
      </c>
      <c r="H663" s="11">
        <v>1</v>
      </c>
      <c r="I663" s="11" t="s">
        <v>9</v>
      </c>
      <c r="J663" s="9">
        <v>10</v>
      </c>
      <c r="K663" s="11" t="s">
        <v>1113</v>
      </c>
      <c r="L663" s="11"/>
      <c r="M663" s="33"/>
      <c r="N663" s="3" t="s">
        <v>997</v>
      </c>
      <c r="O663" s="87">
        <v>44629</v>
      </c>
      <c r="P663" s="87">
        <v>44635</v>
      </c>
      <c r="Q663" s="66">
        <v>44635</v>
      </c>
      <c r="R663" s="66">
        <v>44636</v>
      </c>
      <c r="S663" s="13">
        <v>2288.21</v>
      </c>
      <c r="T663" s="68">
        <v>44638</v>
      </c>
      <c r="U663" s="27">
        <f t="shared" si="15"/>
        <v>9</v>
      </c>
    </row>
    <row r="664" spans="1:21" x14ac:dyDescent="0.25">
      <c r="A664" s="51" t="s">
        <v>798</v>
      </c>
      <c r="B664" s="66">
        <v>44627</v>
      </c>
      <c r="C664" s="21" t="s">
        <v>1530</v>
      </c>
      <c r="D664" s="66">
        <v>44627</v>
      </c>
      <c r="E664" s="10" t="s">
        <v>1100</v>
      </c>
      <c r="F664" s="11" t="s">
        <v>1104</v>
      </c>
      <c r="G664" s="3" t="s">
        <v>1125</v>
      </c>
      <c r="H664" s="11">
        <v>1</v>
      </c>
      <c r="I664" s="11" t="s">
        <v>9</v>
      </c>
      <c r="J664" s="9">
        <v>10</v>
      </c>
      <c r="K664" s="11" t="s">
        <v>1115</v>
      </c>
      <c r="L664" s="11"/>
      <c r="M664" s="11"/>
      <c r="N664" s="11" t="s">
        <v>1043</v>
      </c>
      <c r="O664" s="87">
        <v>44655</v>
      </c>
      <c r="P664" s="87">
        <v>44656</v>
      </c>
      <c r="Q664" s="66">
        <v>44656</v>
      </c>
      <c r="R664" s="66">
        <v>44656</v>
      </c>
      <c r="S664" s="13">
        <v>4115.32</v>
      </c>
      <c r="T664" s="68">
        <v>44662</v>
      </c>
      <c r="U664" s="27">
        <f t="shared" si="15"/>
        <v>7</v>
      </c>
    </row>
    <row r="665" spans="1:21" x14ac:dyDescent="0.25">
      <c r="A665" s="51" t="s">
        <v>799</v>
      </c>
      <c r="B665" s="66">
        <v>44627</v>
      </c>
      <c r="C665" s="21" t="s">
        <v>1186</v>
      </c>
      <c r="D665" s="66">
        <v>44627</v>
      </c>
      <c r="E665" s="10" t="s">
        <v>1100</v>
      </c>
      <c r="F665" s="11" t="s">
        <v>1104</v>
      </c>
      <c r="G665" s="3" t="s">
        <v>1125</v>
      </c>
      <c r="H665" s="11">
        <v>1</v>
      </c>
      <c r="I665" s="11" t="s">
        <v>9</v>
      </c>
      <c r="J665" s="9">
        <v>10</v>
      </c>
      <c r="K665" s="11" t="s">
        <v>1115</v>
      </c>
      <c r="L665" s="11"/>
      <c r="M665" s="11"/>
      <c r="N665" s="11" t="s">
        <v>1043</v>
      </c>
      <c r="O665" s="87">
        <v>44655</v>
      </c>
      <c r="P665" s="87">
        <v>44656</v>
      </c>
      <c r="Q665" s="66">
        <v>44656</v>
      </c>
      <c r="R665" s="66">
        <v>44656</v>
      </c>
      <c r="S665" s="13">
        <v>4115.32</v>
      </c>
      <c r="T665" s="68">
        <v>44662</v>
      </c>
      <c r="U665" s="27">
        <f t="shared" si="15"/>
        <v>7</v>
      </c>
    </row>
    <row r="666" spans="1:21" x14ac:dyDescent="0.25">
      <c r="A666" s="50" t="s">
        <v>800</v>
      </c>
      <c r="B666" s="85">
        <v>44627</v>
      </c>
      <c r="C666" s="20" t="s">
        <v>1531</v>
      </c>
      <c r="D666" s="96">
        <v>44627</v>
      </c>
      <c r="E666" s="11" t="s">
        <v>1098</v>
      </c>
      <c r="F666" s="11" t="s">
        <v>1104</v>
      </c>
      <c r="G666" s="3" t="s">
        <v>1125</v>
      </c>
      <c r="H666" s="11">
        <v>1</v>
      </c>
      <c r="I666" s="8" t="s">
        <v>9</v>
      </c>
      <c r="J666" s="9">
        <v>10</v>
      </c>
      <c r="K666" s="3" t="s">
        <v>1115</v>
      </c>
      <c r="L666" s="3"/>
      <c r="M666" s="3"/>
      <c r="N666" s="11" t="s">
        <v>1043</v>
      </c>
      <c r="O666" s="90">
        <v>44652</v>
      </c>
      <c r="P666" s="90">
        <v>44677</v>
      </c>
      <c r="Q666" s="96">
        <v>44678</v>
      </c>
      <c r="R666" s="96">
        <v>44679</v>
      </c>
      <c r="S666" s="4">
        <v>60201.71</v>
      </c>
      <c r="T666" s="97">
        <v>44684</v>
      </c>
      <c r="U666" s="27">
        <f t="shared" si="15"/>
        <v>32</v>
      </c>
    </row>
    <row r="667" spans="1:21" x14ac:dyDescent="0.25">
      <c r="A667" s="51" t="s">
        <v>801</v>
      </c>
      <c r="B667" s="66">
        <v>44627</v>
      </c>
      <c r="C667" s="21" t="s">
        <v>1532</v>
      </c>
      <c r="D667" s="66">
        <v>44627</v>
      </c>
      <c r="E667" s="11" t="s">
        <v>1098</v>
      </c>
      <c r="F667" s="3" t="s">
        <v>1103</v>
      </c>
      <c r="G667" s="11" t="s">
        <v>1123</v>
      </c>
      <c r="H667" s="11">
        <v>6</v>
      </c>
      <c r="I667" s="17" t="s">
        <v>419</v>
      </c>
      <c r="J667" s="9">
        <v>10</v>
      </c>
      <c r="K667" s="11" t="s">
        <v>1115</v>
      </c>
      <c r="L667" s="11"/>
      <c r="M667" s="11"/>
      <c r="N667" s="11" t="s">
        <v>1043</v>
      </c>
      <c r="O667" s="87">
        <v>44629</v>
      </c>
      <c r="P667" s="87">
        <v>44630</v>
      </c>
      <c r="Q667" s="66">
        <v>44631</v>
      </c>
      <c r="R667" s="66">
        <v>44634</v>
      </c>
      <c r="S667" s="13">
        <v>28156.799999999999</v>
      </c>
      <c r="T667" s="68">
        <v>44635</v>
      </c>
      <c r="U667" s="27">
        <f t="shared" si="15"/>
        <v>6</v>
      </c>
    </row>
    <row r="668" spans="1:21" x14ac:dyDescent="0.25">
      <c r="A668" s="51" t="s">
        <v>472</v>
      </c>
      <c r="B668" s="66">
        <v>44571</v>
      </c>
      <c r="C668" s="21">
        <v>13914</v>
      </c>
      <c r="D668" s="66">
        <v>44571</v>
      </c>
      <c r="E668" s="10" t="s">
        <v>1100</v>
      </c>
      <c r="F668" s="11" t="s">
        <v>1105</v>
      </c>
      <c r="G668" s="11" t="s">
        <v>1122</v>
      </c>
      <c r="H668" s="11">
        <v>27</v>
      </c>
      <c r="I668" s="11" t="s">
        <v>15</v>
      </c>
      <c r="J668" s="9">
        <v>10</v>
      </c>
      <c r="K668" s="11" t="s">
        <v>1110</v>
      </c>
      <c r="L668" s="11"/>
      <c r="M668" s="15"/>
      <c r="N668" s="11" t="s">
        <v>888</v>
      </c>
      <c r="O668" s="87">
        <v>44578</v>
      </c>
      <c r="P668" s="87">
        <v>44579</v>
      </c>
      <c r="Q668" s="66">
        <v>44579</v>
      </c>
      <c r="R668" s="66">
        <v>44580</v>
      </c>
      <c r="S668" s="13">
        <v>36000</v>
      </c>
      <c r="T668" s="68">
        <v>44582</v>
      </c>
      <c r="U668" s="27">
        <f t="shared" si="15"/>
        <v>4</v>
      </c>
    </row>
    <row r="669" spans="1:21" x14ac:dyDescent="0.25">
      <c r="A669" s="51" t="s">
        <v>802</v>
      </c>
      <c r="B669" s="66">
        <v>44629</v>
      </c>
      <c r="C669" s="21">
        <v>9</v>
      </c>
      <c r="D669" s="66">
        <v>44629</v>
      </c>
      <c r="E669" s="11" t="s">
        <v>1098</v>
      </c>
      <c r="F669" s="3" t="s">
        <v>1103</v>
      </c>
      <c r="G669" s="11" t="s">
        <v>1123</v>
      </c>
      <c r="H669" s="10">
        <v>89</v>
      </c>
      <c r="I669" s="11" t="s">
        <v>1012</v>
      </c>
      <c r="J669" s="9">
        <v>10</v>
      </c>
      <c r="K669" s="11" t="s">
        <v>1110</v>
      </c>
      <c r="L669" s="11"/>
      <c r="M669" s="11"/>
      <c r="N669" s="11" t="s">
        <v>888</v>
      </c>
      <c r="O669" s="87">
        <v>44630</v>
      </c>
      <c r="P669" s="87">
        <v>44630</v>
      </c>
      <c r="Q669" s="66">
        <v>44631</v>
      </c>
      <c r="R669" s="66">
        <v>44631</v>
      </c>
      <c r="S669" s="13">
        <v>55784.15</v>
      </c>
      <c r="T669" s="68">
        <v>44634</v>
      </c>
      <c r="U669" s="27">
        <f t="shared" si="15"/>
        <v>4</v>
      </c>
    </row>
    <row r="670" spans="1:21" x14ac:dyDescent="0.25">
      <c r="A670" s="51" t="s">
        <v>803</v>
      </c>
      <c r="B670" s="66">
        <v>44629</v>
      </c>
      <c r="C670" s="21">
        <v>61734588</v>
      </c>
      <c r="D670" s="66">
        <v>44629</v>
      </c>
      <c r="E670" s="11" t="s">
        <v>1098</v>
      </c>
      <c r="F670" s="11" t="s">
        <v>1102</v>
      </c>
      <c r="G670" s="11" t="s">
        <v>1122</v>
      </c>
      <c r="H670" s="11">
        <v>1</v>
      </c>
      <c r="I670" s="11" t="s">
        <v>9</v>
      </c>
      <c r="J670" s="13">
        <v>88.82</v>
      </c>
      <c r="K670" s="11" t="s">
        <v>1109</v>
      </c>
      <c r="L670" s="11"/>
      <c r="M670" s="11"/>
      <c r="N670" s="11" t="s">
        <v>1127</v>
      </c>
      <c r="O670" s="87">
        <v>44634</v>
      </c>
      <c r="P670" s="87">
        <v>44634</v>
      </c>
      <c r="Q670" s="66">
        <v>44634</v>
      </c>
      <c r="R670" s="66">
        <v>44634</v>
      </c>
      <c r="S670" s="13">
        <v>88.82</v>
      </c>
      <c r="T670" s="68">
        <v>44636</v>
      </c>
      <c r="U670" s="27">
        <f t="shared" si="15"/>
        <v>2</v>
      </c>
    </row>
    <row r="671" spans="1:21" x14ac:dyDescent="0.25">
      <c r="A671" s="51" t="s">
        <v>386</v>
      </c>
      <c r="B671" s="66">
        <v>44629</v>
      </c>
      <c r="C671" s="21">
        <v>9599595557</v>
      </c>
      <c r="D671" s="66">
        <v>44629</v>
      </c>
      <c r="E671" s="11" t="s">
        <v>1094</v>
      </c>
      <c r="F671" s="11" t="s">
        <v>1104</v>
      </c>
      <c r="G671" s="3" t="s">
        <v>1125</v>
      </c>
      <c r="H671" s="11">
        <v>1</v>
      </c>
      <c r="I671" s="11" t="s">
        <v>9</v>
      </c>
      <c r="J671" s="9">
        <v>10</v>
      </c>
      <c r="K671" s="11" t="s">
        <v>1110</v>
      </c>
      <c r="L671" s="11"/>
      <c r="M671" s="11"/>
      <c r="N671" s="11" t="s">
        <v>888</v>
      </c>
      <c r="O671" s="87">
        <v>44629</v>
      </c>
      <c r="P671" s="87">
        <v>44630</v>
      </c>
      <c r="Q671" s="66">
        <v>44631</v>
      </c>
      <c r="R671" s="66">
        <v>44631</v>
      </c>
      <c r="S671" s="13">
        <v>2400</v>
      </c>
      <c r="T671" s="68">
        <v>44634</v>
      </c>
      <c r="U671" s="27">
        <f t="shared" si="15"/>
        <v>5</v>
      </c>
    </row>
    <row r="672" spans="1:21" x14ac:dyDescent="0.25">
      <c r="A672" s="50" t="s">
        <v>804</v>
      </c>
      <c r="B672" s="79">
        <v>44629</v>
      </c>
      <c r="C672" s="22">
        <v>95995958</v>
      </c>
      <c r="D672" s="79">
        <v>44629</v>
      </c>
      <c r="E672" s="11" t="s">
        <v>1097</v>
      </c>
      <c r="F672" s="3" t="s">
        <v>1103</v>
      </c>
      <c r="G672" s="11" t="s">
        <v>1123</v>
      </c>
      <c r="H672" s="10">
        <v>5</v>
      </c>
      <c r="I672" s="10" t="s">
        <v>1013</v>
      </c>
      <c r="J672" s="9">
        <v>10</v>
      </c>
      <c r="K672" s="10" t="s">
        <v>1113</v>
      </c>
      <c r="L672" s="10"/>
      <c r="M672" s="10"/>
      <c r="N672" s="11" t="s">
        <v>891</v>
      </c>
      <c r="O672" s="88">
        <v>44630</v>
      </c>
      <c r="P672" s="88">
        <v>44630</v>
      </c>
      <c r="Q672" s="79">
        <v>44641</v>
      </c>
      <c r="R672" s="79">
        <v>44691</v>
      </c>
      <c r="S672" s="9">
        <v>1392.2</v>
      </c>
      <c r="T672" s="32">
        <v>44692</v>
      </c>
      <c r="U672" s="27">
        <f t="shared" si="15"/>
        <v>62</v>
      </c>
    </row>
    <row r="673" spans="1:21" x14ac:dyDescent="0.25">
      <c r="A673" s="51" t="s">
        <v>473</v>
      </c>
      <c r="B673" s="66">
        <v>44571</v>
      </c>
      <c r="C673" s="21" t="s">
        <v>1533</v>
      </c>
      <c r="D673" s="66">
        <v>44571</v>
      </c>
      <c r="E673" s="10" t="s">
        <v>1100</v>
      </c>
      <c r="F673" s="11" t="s">
        <v>1105</v>
      </c>
      <c r="G673" s="11" t="s">
        <v>1122</v>
      </c>
      <c r="H673" s="11">
        <v>1</v>
      </c>
      <c r="I673" s="11" t="s">
        <v>9</v>
      </c>
      <c r="J673" s="9">
        <v>10</v>
      </c>
      <c r="K673" s="11" t="s">
        <v>1110</v>
      </c>
      <c r="L673" s="11"/>
      <c r="M673" s="15"/>
      <c r="N673" s="11" t="s">
        <v>888</v>
      </c>
      <c r="O673" s="87">
        <v>44571</v>
      </c>
      <c r="P673" s="87">
        <v>44574</v>
      </c>
      <c r="Q673" s="66">
        <v>44574</v>
      </c>
      <c r="R673" s="66">
        <v>44574</v>
      </c>
      <c r="S673" s="13">
        <v>25938</v>
      </c>
      <c r="T673" s="68">
        <v>44580</v>
      </c>
      <c r="U673" s="27">
        <f t="shared" si="15"/>
        <v>9</v>
      </c>
    </row>
    <row r="674" spans="1:21" x14ac:dyDescent="0.25">
      <c r="A674" s="51" t="s">
        <v>805</v>
      </c>
      <c r="B674" s="66">
        <v>44629</v>
      </c>
      <c r="C674" s="21" t="s">
        <v>64</v>
      </c>
      <c r="D674" s="66">
        <v>44629</v>
      </c>
      <c r="E674" s="11" t="s">
        <v>1099</v>
      </c>
      <c r="F674" s="11" t="s">
        <v>1104</v>
      </c>
      <c r="G674" s="3" t="s">
        <v>1125</v>
      </c>
      <c r="H674" s="10">
        <v>89</v>
      </c>
      <c r="I674" s="11" t="s">
        <v>455</v>
      </c>
      <c r="J674" s="9">
        <v>10</v>
      </c>
      <c r="K674" s="11" t="s">
        <v>1115</v>
      </c>
      <c r="L674" s="11"/>
      <c r="M674" s="11"/>
      <c r="N674" s="11" t="s">
        <v>1043</v>
      </c>
      <c r="O674" s="87">
        <v>44630</v>
      </c>
      <c r="P674" s="87">
        <v>44630</v>
      </c>
      <c r="Q674" s="66">
        <v>44631</v>
      </c>
      <c r="R674" s="66">
        <v>44634</v>
      </c>
      <c r="S674" s="13">
        <v>160123.82</v>
      </c>
      <c r="T674" s="68">
        <v>44635</v>
      </c>
      <c r="U674" s="27">
        <f t="shared" si="15"/>
        <v>5</v>
      </c>
    </row>
    <row r="675" spans="1:21" x14ac:dyDescent="0.25">
      <c r="A675" s="51" t="s">
        <v>806</v>
      </c>
      <c r="B675" s="66">
        <v>44629</v>
      </c>
      <c r="C675" s="21" t="s">
        <v>64</v>
      </c>
      <c r="D675" s="66">
        <v>44629</v>
      </c>
      <c r="E675" s="11" t="s">
        <v>1099</v>
      </c>
      <c r="F675" s="11" t="s">
        <v>1104</v>
      </c>
      <c r="G675" s="3" t="s">
        <v>1125</v>
      </c>
      <c r="H675" s="10">
        <v>89</v>
      </c>
      <c r="I675" s="11" t="s">
        <v>456</v>
      </c>
      <c r="J675" s="9">
        <v>10</v>
      </c>
      <c r="K675" s="11" t="s">
        <v>1115</v>
      </c>
      <c r="L675" s="11"/>
      <c r="M675" s="11"/>
      <c r="N675" s="11" t="s">
        <v>1043</v>
      </c>
      <c r="O675" s="87">
        <v>44630</v>
      </c>
      <c r="P675" s="87">
        <v>44630</v>
      </c>
      <c r="Q675" s="66">
        <v>44631</v>
      </c>
      <c r="R675" s="66">
        <v>44634</v>
      </c>
      <c r="S675" s="13">
        <v>706068.53</v>
      </c>
      <c r="T675" s="68">
        <v>44635</v>
      </c>
      <c r="U675" s="27">
        <f t="shared" si="15"/>
        <v>5</v>
      </c>
    </row>
    <row r="676" spans="1:21" x14ac:dyDescent="0.25">
      <c r="A676" s="51" t="s">
        <v>807</v>
      </c>
      <c r="B676" s="66">
        <v>44629</v>
      </c>
      <c r="C676" s="21" t="s">
        <v>290</v>
      </c>
      <c r="D676" s="66">
        <v>44629</v>
      </c>
      <c r="E676" s="10" t="s">
        <v>1100</v>
      </c>
      <c r="F676" s="11" t="s">
        <v>1104</v>
      </c>
      <c r="G676" s="3" t="s">
        <v>1125</v>
      </c>
      <c r="H676" s="11">
        <v>1</v>
      </c>
      <c r="I676" s="11" t="s">
        <v>9</v>
      </c>
      <c r="J676" s="9">
        <v>10</v>
      </c>
      <c r="K676" s="11" t="s">
        <v>1110</v>
      </c>
      <c r="L676" s="11"/>
      <c r="M676" s="11"/>
      <c r="N676" s="11" t="s">
        <v>888</v>
      </c>
      <c r="O676" s="87">
        <v>44630</v>
      </c>
      <c r="P676" s="87">
        <v>44630</v>
      </c>
      <c r="Q676" s="66">
        <v>44631</v>
      </c>
      <c r="R676" s="66">
        <v>44631</v>
      </c>
      <c r="S676" s="13">
        <v>36000</v>
      </c>
      <c r="T676" s="68">
        <v>44634</v>
      </c>
      <c r="U676" s="27">
        <f t="shared" si="15"/>
        <v>4</v>
      </c>
    </row>
    <row r="677" spans="1:21" x14ac:dyDescent="0.25">
      <c r="A677" s="51" t="s">
        <v>808</v>
      </c>
      <c r="B677" s="66">
        <v>44630</v>
      </c>
      <c r="C677" s="21">
        <v>453599</v>
      </c>
      <c r="D677" s="66">
        <v>44630</v>
      </c>
      <c r="E677" s="10" t="s">
        <v>1100</v>
      </c>
      <c r="F677" s="11" t="s">
        <v>1105</v>
      </c>
      <c r="G677" s="11" t="s">
        <v>1122</v>
      </c>
      <c r="H677" s="11">
        <v>1</v>
      </c>
      <c r="I677" s="11" t="s">
        <v>9</v>
      </c>
      <c r="J677" s="9">
        <v>10</v>
      </c>
      <c r="K677" s="11" t="s">
        <v>1110</v>
      </c>
      <c r="L677" s="11"/>
      <c r="M677" s="11"/>
      <c r="N677" s="11" t="s">
        <v>888</v>
      </c>
      <c r="O677" s="87">
        <v>44623</v>
      </c>
      <c r="P677" s="87">
        <v>44630</v>
      </c>
      <c r="Q677" s="66">
        <v>44631</v>
      </c>
      <c r="R677" s="66">
        <v>44631</v>
      </c>
      <c r="S677" s="13">
        <v>45600</v>
      </c>
      <c r="T677" s="68">
        <v>44634</v>
      </c>
      <c r="U677" s="27">
        <f t="shared" si="15"/>
        <v>11</v>
      </c>
    </row>
    <row r="678" spans="1:21" x14ac:dyDescent="0.25">
      <c r="A678" s="51" t="s">
        <v>809</v>
      </c>
      <c r="B678" s="66">
        <v>44630</v>
      </c>
      <c r="C678" s="21">
        <v>61769378</v>
      </c>
      <c r="D678" s="66">
        <v>44630</v>
      </c>
      <c r="E678" s="11" t="s">
        <v>1098</v>
      </c>
      <c r="F678" s="11" t="s">
        <v>1105</v>
      </c>
      <c r="G678" s="11" t="s">
        <v>1122</v>
      </c>
      <c r="H678" s="11">
        <v>1</v>
      </c>
      <c r="I678" s="11" t="s">
        <v>9</v>
      </c>
      <c r="J678" s="9">
        <v>10</v>
      </c>
      <c r="K678" s="11" t="s">
        <v>1109</v>
      </c>
      <c r="L678" s="11"/>
      <c r="M678" s="11"/>
      <c r="N678" s="11" t="s">
        <v>1127</v>
      </c>
      <c r="O678" s="87">
        <v>44634</v>
      </c>
      <c r="P678" s="87">
        <v>44634</v>
      </c>
      <c r="Q678" s="66">
        <v>44634</v>
      </c>
      <c r="R678" s="66">
        <v>44634</v>
      </c>
      <c r="S678" s="13">
        <v>263.23</v>
      </c>
      <c r="T678" s="68">
        <v>44636</v>
      </c>
      <c r="U678" s="27">
        <f t="shared" si="15"/>
        <v>2</v>
      </c>
    </row>
    <row r="679" spans="1:21" x14ac:dyDescent="0.25">
      <c r="A679" s="51" t="s">
        <v>810</v>
      </c>
      <c r="B679" s="66">
        <v>44630</v>
      </c>
      <c r="C679" s="21">
        <v>9955547</v>
      </c>
      <c r="D679" s="66">
        <v>44630</v>
      </c>
      <c r="E679" s="11" t="s">
        <v>1099</v>
      </c>
      <c r="F679" s="11" t="s">
        <v>1104</v>
      </c>
      <c r="G679" s="3" t="s">
        <v>1125</v>
      </c>
      <c r="H679" s="11">
        <v>1</v>
      </c>
      <c r="I679" s="11" t="s">
        <v>9</v>
      </c>
      <c r="J679" s="9">
        <v>10</v>
      </c>
      <c r="K679" s="11" t="s">
        <v>1110</v>
      </c>
      <c r="L679" s="11"/>
      <c r="M679" s="11"/>
      <c r="N679" s="11" t="s">
        <v>888</v>
      </c>
      <c r="O679" s="87">
        <v>44630</v>
      </c>
      <c r="P679" s="87">
        <v>44635</v>
      </c>
      <c r="Q679" s="11"/>
      <c r="R679" s="66">
        <v>44641</v>
      </c>
      <c r="S679" s="13">
        <v>2513.6999999999998</v>
      </c>
      <c r="T679" s="68">
        <v>44643</v>
      </c>
      <c r="U679" s="27">
        <f t="shared" si="15"/>
        <v>13</v>
      </c>
    </row>
    <row r="680" spans="1:21" x14ac:dyDescent="0.25">
      <c r="A680" s="50" t="s">
        <v>811</v>
      </c>
      <c r="B680" s="85">
        <v>44630</v>
      </c>
      <c r="C680" s="20" t="s">
        <v>1534</v>
      </c>
      <c r="D680" s="96">
        <v>44630</v>
      </c>
      <c r="E680" s="11" t="s">
        <v>1097</v>
      </c>
      <c r="F680" s="11" t="s">
        <v>1106</v>
      </c>
      <c r="G680" s="11" t="s">
        <v>1124</v>
      </c>
      <c r="H680" s="11">
        <v>1</v>
      </c>
      <c r="I680" s="3" t="s">
        <v>9</v>
      </c>
      <c r="J680" s="9">
        <v>10</v>
      </c>
      <c r="K680" s="3" t="s">
        <v>1116</v>
      </c>
      <c r="L680" s="3"/>
      <c r="M680" s="3"/>
      <c r="N680" s="3" t="s">
        <v>1132</v>
      </c>
      <c r="O680" s="90">
        <v>44631</v>
      </c>
      <c r="P680" s="90">
        <v>44635</v>
      </c>
      <c r="Q680" s="3"/>
      <c r="R680" s="3"/>
      <c r="S680" s="4">
        <v>16141.4</v>
      </c>
      <c r="T680" s="6"/>
      <c r="U680" s="27">
        <f t="shared" si="15"/>
        <v>0</v>
      </c>
    </row>
    <row r="681" spans="1:21" x14ac:dyDescent="0.25">
      <c r="A681" s="51" t="s">
        <v>812</v>
      </c>
      <c r="B681" s="66">
        <v>44630</v>
      </c>
      <c r="C681" s="21" t="s">
        <v>1535</v>
      </c>
      <c r="D681" s="66">
        <v>44630</v>
      </c>
      <c r="E681" s="11" t="s">
        <v>1098</v>
      </c>
      <c r="F681" s="11" t="s">
        <v>1104</v>
      </c>
      <c r="G681" s="3" t="s">
        <v>1125</v>
      </c>
      <c r="H681" s="11">
        <v>1</v>
      </c>
      <c r="I681" s="11" t="s">
        <v>9</v>
      </c>
      <c r="J681" s="9">
        <v>10</v>
      </c>
      <c r="K681" s="11" t="s">
        <v>1113</v>
      </c>
      <c r="L681" s="11"/>
      <c r="M681" s="11"/>
      <c r="N681" s="3" t="s">
        <v>997</v>
      </c>
      <c r="O681" s="87">
        <v>44630</v>
      </c>
      <c r="P681" s="87">
        <v>44635</v>
      </c>
      <c r="Q681" s="66">
        <v>44635</v>
      </c>
      <c r="R681" s="66">
        <v>44635</v>
      </c>
      <c r="S681" s="13">
        <v>20857.439999999999</v>
      </c>
      <c r="T681" s="68">
        <v>44638</v>
      </c>
      <c r="U681" s="27">
        <f t="shared" si="15"/>
        <v>8</v>
      </c>
    </row>
    <row r="682" spans="1:21" x14ac:dyDescent="0.25">
      <c r="A682" s="51" t="s">
        <v>474</v>
      </c>
      <c r="B682" s="66">
        <v>44571</v>
      </c>
      <c r="C682" s="21" t="s">
        <v>1536</v>
      </c>
      <c r="D682" s="66">
        <v>44571</v>
      </c>
      <c r="E682" s="11" t="s">
        <v>1098</v>
      </c>
      <c r="F682" s="11" t="s">
        <v>1105</v>
      </c>
      <c r="G682" s="11" t="s">
        <v>1122</v>
      </c>
      <c r="H682" s="11">
        <v>1</v>
      </c>
      <c r="I682" s="11" t="s">
        <v>9</v>
      </c>
      <c r="J682" s="9">
        <v>10</v>
      </c>
      <c r="K682" s="11" t="s">
        <v>1110</v>
      </c>
      <c r="L682" s="11"/>
      <c r="M682" s="15"/>
      <c r="N682" s="11" t="s">
        <v>888</v>
      </c>
      <c r="O682" s="87">
        <v>44571</v>
      </c>
      <c r="P682" s="87">
        <v>44574</v>
      </c>
      <c r="Q682" s="66">
        <v>44574</v>
      </c>
      <c r="R682" s="66">
        <v>44574</v>
      </c>
      <c r="S682" s="13">
        <v>10848</v>
      </c>
      <c r="T682" s="68">
        <v>44580</v>
      </c>
      <c r="U682" s="27">
        <f t="shared" si="15"/>
        <v>9</v>
      </c>
    </row>
    <row r="683" spans="1:21" x14ac:dyDescent="0.25">
      <c r="A683" s="50" t="s">
        <v>813</v>
      </c>
      <c r="B683" s="85">
        <v>44630</v>
      </c>
      <c r="C683" s="20" t="s">
        <v>65</v>
      </c>
      <c r="D683" s="96">
        <v>44630</v>
      </c>
      <c r="E683" s="8" t="s">
        <v>1101</v>
      </c>
      <c r="F683" s="11" t="s">
        <v>1102</v>
      </c>
      <c r="G683" s="11" t="s">
        <v>1122</v>
      </c>
      <c r="H683" s="10">
        <v>89</v>
      </c>
      <c r="I683" s="8" t="s">
        <v>1025</v>
      </c>
      <c r="J683" s="9">
        <v>10</v>
      </c>
      <c r="K683" s="8" t="s">
        <v>1113</v>
      </c>
      <c r="L683" s="3"/>
      <c r="M683" s="19"/>
      <c r="N683" s="3" t="s">
        <v>1054</v>
      </c>
      <c r="O683" s="90"/>
      <c r="P683" s="90"/>
      <c r="Q683" s="3"/>
      <c r="R683" s="3"/>
      <c r="S683" s="4"/>
      <c r="T683" s="6"/>
      <c r="U683" s="27">
        <f t="shared" si="15"/>
        <v>0</v>
      </c>
    </row>
    <row r="684" spans="1:21" x14ac:dyDescent="0.25">
      <c r="A684" s="51" t="s">
        <v>814</v>
      </c>
      <c r="B684" s="66">
        <v>44630</v>
      </c>
      <c r="C684" s="21">
        <v>55</v>
      </c>
      <c r="D684" s="66">
        <v>44630</v>
      </c>
      <c r="E684" s="11" t="s">
        <v>1098</v>
      </c>
      <c r="F684" s="11" t="s">
        <v>1105</v>
      </c>
      <c r="G684" s="11" t="s">
        <v>1122</v>
      </c>
      <c r="H684" s="11">
        <v>1</v>
      </c>
      <c r="I684" s="11" t="s">
        <v>9</v>
      </c>
      <c r="J684" s="9">
        <v>10</v>
      </c>
      <c r="K684" s="11" t="s">
        <v>1110</v>
      </c>
      <c r="L684" s="11"/>
      <c r="M684" s="11"/>
      <c r="N684" s="11" t="s">
        <v>888</v>
      </c>
      <c r="O684" s="87">
        <v>44643</v>
      </c>
      <c r="P684" s="87">
        <v>44644</v>
      </c>
      <c r="Q684" s="66">
        <v>44644</v>
      </c>
      <c r="R684" s="66">
        <v>44644</v>
      </c>
      <c r="S684" s="13">
        <v>15000</v>
      </c>
      <c r="T684" s="68">
        <v>44649</v>
      </c>
      <c r="U684" s="27">
        <f t="shared" si="15"/>
        <v>6</v>
      </c>
    </row>
    <row r="685" spans="1:21" x14ac:dyDescent="0.25">
      <c r="A685" s="50" t="s">
        <v>815</v>
      </c>
      <c r="B685" s="85">
        <v>44631</v>
      </c>
      <c r="C685" s="20">
        <v>99555976</v>
      </c>
      <c r="D685" s="96">
        <v>44631</v>
      </c>
      <c r="E685" s="8" t="s">
        <v>1101</v>
      </c>
      <c r="F685" s="3" t="s">
        <v>1103</v>
      </c>
      <c r="G685" s="11" t="s">
        <v>1123</v>
      </c>
      <c r="H685" s="11">
        <v>1</v>
      </c>
      <c r="I685" s="3" t="s">
        <v>9</v>
      </c>
      <c r="J685" s="9">
        <v>10</v>
      </c>
      <c r="K685" s="3" t="s">
        <v>1115</v>
      </c>
      <c r="L685" s="3"/>
      <c r="M685" s="3"/>
      <c r="N685" s="11" t="s">
        <v>1043</v>
      </c>
      <c r="O685" s="90">
        <v>44648</v>
      </c>
      <c r="P685" s="90">
        <v>44650</v>
      </c>
      <c r="Q685" s="96">
        <v>44662</v>
      </c>
      <c r="R685" s="96">
        <v>44663</v>
      </c>
      <c r="S685" s="4">
        <f>621+1400.4</f>
        <v>2021.4</v>
      </c>
      <c r="T685" s="6"/>
      <c r="U685" s="27">
        <f t="shared" si="15"/>
        <v>0</v>
      </c>
    </row>
    <row r="686" spans="1:21" x14ac:dyDescent="0.25">
      <c r="A686" s="51" t="s">
        <v>816</v>
      </c>
      <c r="B686" s="66">
        <v>44631</v>
      </c>
      <c r="C686" s="21" t="s">
        <v>1187</v>
      </c>
      <c r="D686" s="66">
        <v>44631</v>
      </c>
      <c r="E686" s="11" t="s">
        <v>1097</v>
      </c>
      <c r="F686" s="11" t="s">
        <v>1105</v>
      </c>
      <c r="G686" s="11" t="s">
        <v>1122</v>
      </c>
      <c r="H686" s="11">
        <v>1</v>
      </c>
      <c r="I686" s="11" t="s">
        <v>9</v>
      </c>
      <c r="J686" s="9">
        <v>10</v>
      </c>
      <c r="K686" s="11" t="s">
        <v>1110</v>
      </c>
      <c r="L686" s="11"/>
      <c r="M686" s="11"/>
      <c r="N686" s="11" t="s">
        <v>888</v>
      </c>
      <c r="O686" s="87">
        <v>44634</v>
      </c>
      <c r="P686" s="87">
        <v>44635</v>
      </c>
      <c r="Q686" s="66">
        <v>44635</v>
      </c>
      <c r="R686" s="66">
        <v>44635</v>
      </c>
      <c r="S686" s="13">
        <v>29719.06</v>
      </c>
      <c r="T686" s="68">
        <v>44638</v>
      </c>
      <c r="U686" s="27">
        <f t="shared" si="15"/>
        <v>4</v>
      </c>
    </row>
    <row r="687" spans="1:21" x14ac:dyDescent="0.25">
      <c r="A687" s="50" t="s">
        <v>475</v>
      </c>
      <c r="B687" s="79">
        <v>44571</v>
      </c>
      <c r="C687" s="22" t="s">
        <v>1537</v>
      </c>
      <c r="D687" s="79">
        <v>44571</v>
      </c>
      <c r="E687" s="11" t="s">
        <v>1099</v>
      </c>
      <c r="F687" s="11" t="s">
        <v>1102</v>
      </c>
      <c r="G687" s="11" t="s">
        <v>1122</v>
      </c>
      <c r="H687" s="8">
        <v>6</v>
      </c>
      <c r="I687" s="8" t="s">
        <v>417</v>
      </c>
      <c r="J687" s="9">
        <v>10</v>
      </c>
      <c r="K687" s="8" t="s">
        <v>1111</v>
      </c>
      <c r="L687" s="10"/>
      <c r="M687" s="24"/>
      <c r="N687" s="3" t="s">
        <v>997</v>
      </c>
      <c r="O687" s="88"/>
      <c r="P687" s="88"/>
      <c r="Q687" s="79"/>
      <c r="R687" s="79"/>
      <c r="S687" s="9"/>
      <c r="T687" s="32"/>
      <c r="U687" s="27">
        <f t="shared" si="15"/>
        <v>0</v>
      </c>
    </row>
    <row r="688" spans="1:21" x14ac:dyDescent="0.25">
      <c r="A688" s="51" t="s">
        <v>817</v>
      </c>
      <c r="B688" s="66">
        <v>44631</v>
      </c>
      <c r="C688" s="21" t="s">
        <v>1188</v>
      </c>
      <c r="D688" s="66">
        <v>44631</v>
      </c>
      <c r="E688" s="11" t="s">
        <v>1097</v>
      </c>
      <c r="F688" s="11" t="s">
        <v>1105</v>
      </c>
      <c r="G688" s="11" t="s">
        <v>1122</v>
      </c>
      <c r="H688" s="11">
        <v>1</v>
      </c>
      <c r="I688" s="11" t="s">
        <v>9</v>
      </c>
      <c r="J688" s="9">
        <v>10</v>
      </c>
      <c r="K688" s="11" t="s">
        <v>1110</v>
      </c>
      <c r="L688" s="11"/>
      <c r="M688" s="11"/>
      <c r="N688" s="11" t="s">
        <v>888</v>
      </c>
      <c r="O688" s="87">
        <v>44634</v>
      </c>
      <c r="P688" s="87">
        <v>44635</v>
      </c>
      <c r="Q688" s="66">
        <v>44635</v>
      </c>
      <c r="R688" s="66">
        <v>44635</v>
      </c>
      <c r="S688" s="13">
        <v>29719.06</v>
      </c>
      <c r="T688" s="68">
        <v>44638</v>
      </c>
      <c r="U688" s="27">
        <f t="shared" si="15"/>
        <v>4</v>
      </c>
    </row>
    <row r="689" spans="1:21" x14ac:dyDescent="0.25">
      <c r="A689" s="51" t="s">
        <v>818</v>
      </c>
      <c r="B689" s="66">
        <v>44631</v>
      </c>
      <c r="C689" s="21" t="s">
        <v>1189</v>
      </c>
      <c r="D689" s="66">
        <v>44631</v>
      </c>
      <c r="E689" s="11" t="s">
        <v>1097</v>
      </c>
      <c r="F689" s="11" t="s">
        <v>1105</v>
      </c>
      <c r="G689" s="11" t="s">
        <v>1122</v>
      </c>
      <c r="H689" s="11">
        <v>1</v>
      </c>
      <c r="I689" s="11" t="s">
        <v>9</v>
      </c>
      <c r="J689" s="9">
        <v>10</v>
      </c>
      <c r="K689" s="11" t="s">
        <v>1110</v>
      </c>
      <c r="L689" s="11"/>
      <c r="M689" s="11"/>
      <c r="N689" s="11" t="s">
        <v>888</v>
      </c>
      <c r="O689" s="87">
        <v>44634</v>
      </c>
      <c r="P689" s="87">
        <v>44635</v>
      </c>
      <c r="Q689" s="66">
        <v>44635</v>
      </c>
      <c r="R689" s="66">
        <v>44635</v>
      </c>
      <c r="S689" s="13">
        <v>29719.06</v>
      </c>
      <c r="T689" s="68">
        <v>44638</v>
      </c>
      <c r="U689" s="27">
        <f t="shared" si="15"/>
        <v>4</v>
      </c>
    </row>
    <row r="690" spans="1:21" x14ac:dyDescent="0.25">
      <c r="A690" s="51" t="s">
        <v>819</v>
      </c>
      <c r="B690" s="66">
        <v>44631</v>
      </c>
      <c r="C690" s="21" t="s">
        <v>1190</v>
      </c>
      <c r="D690" s="66">
        <v>44631</v>
      </c>
      <c r="E690" s="11" t="s">
        <v>1097</v>
      </c>
      <c r="F690" s="11" t="s">
        <v>1105</v>
      </c>
      <c r="G690" s="11" t="s">
        <v>1122</v>
      </c>
      <c r="H690" s="11">
        <v>1</v>
      </c>
      <c r="I690" s="11" t="s">
        <v>9</v>
      </c>
      <c r="J690" s="9">
        <v>10</v>
      </c>
      <c r="K690" s="11" t="s">
        <v>1110</v>
      </c>
      <c r="L690" s="11"/>
      <c r="M690" s="11"/>
      <c r="N690" s="11" t="s">
        <v>888</v>
      </c>
      <c r="O690" s="87">
        <v>44634</v>
      </c>
      <c r="P690" s="87">
        <v>44635</v>
      </c>
      <c r="Q690" s="66">
        <v>44635</v>
      </c>
      <c r="R690" s="66">
        <v>44635</v>
      </c>
      <c r="S690" s="13">
        <v>29719.06</v>
      </c>
      <c r="T690" s="68">
        <v>44638</v>
      </c>
      <c r="U690" s="27">
        <f t="shared" si="15"/>
        <v>4</v>
      </c>
    </row>
    <row r="691" spans="1:21" x14ac:dyDescent="0.25">
      <c r="A691" s="51" t="s">
        <v>820</v>
      </c>
      <c r="B691" s="66">
        <v>44631</v>
      </c>
      <c r="C691" s="21" t="s">
        <v>1191</v>
      </c>
      <c r="D691" s="66">
        <v>44631</v>
      </c>
      <c r="E691" s="11" t="s">
        <v>1097</v>
      </c>
      <c r="F691" s="11" t="s">
        <v>1105</v>
      </c>
      <c r="G691" s="11" t="s">
        <v>1122</v>
      </c>
      <c r="H691" s="11">
        <v>1</v>
      </c>
      <c r="I691" s="11" t="s">
        <v>9</v>
      </c>
      <c r="J691" s="9">
        <v>10</v>
      </c>
      <c r="K691" s="11" t="s">
        <v>1110</v>
      </c>
      <c r="L691" s="11"/>
      <c r="M691" s="11"/>
      <c r="N691" s="11" t="s">
        <v>888</v>
      </c>
      <c r="O691" s="87">
        <v>44634</v>
      </c>
      <c r="P691" s="87">
        <v>44635</v>
      </c>
      <c r="Q691" s="66">
        <v>44635</v>
      </c>
      <c r="R691" s="66">
        <v>44635</v>
      </c>
      <c r="S691" s="13">
        <v>5856</v>
      </c>
      <c r="T691" s="68">
        <v>44638</v>
      </c>
      <c r="U691" s="27">
        <f t="shared" si="15"/>
        <v>4</v>
      </c>
    </row>
    <row r="692" spans="1:21" x14ac:dyDescent="0.25">
      <c r="A692" s="51" t="s">
        <v>821</v>
      </c>
      <c r="B692" s="66">
        <v>44631</v>
      </c>
      <c r="C692" s="21" t="s">
        <v>1538</v>
      </c>
      <c r="D692" s="66">
        <v>44631</v>
      </c>
      <c r="E692" s="11" t="s">
        <v>1097</v>
      </c>
      <c r="F692" s="11" t="s">
        <v>1105</v>
      </c>
      <c r="G692" s="11" t="s">
        <v>1122</v>
      </c>
      <c r="H692" s="11">
        <v>1</v>
      </c>
      <c r="I692" s="11" t="s">
        <v>9</v>
      </c>
      <c r="J692" s="9">
        <v>10</v>
      </c>
      <c r="K692" s="11" t="s">
        <v>1110</v>
      </c>
      <c r="L692" s="11"/>
      <c r="M692" s="11"/>
      <c r="N692" s="11" t="s">
        <v>888</v>
      </c>
      <c r="O692" s="87">
        <v>44634</v>
      </c>
      <c r="P692" s="87">
        <v>44635</v>
      </c>
      <c r="Q692" s="66">
        <v>44635</v>
      </c>
      <c r="R692" s="66">
        <v>44635</v>
      </c>
      <c r="S692" s="13">
        <v>5856</v>
      </c>
      <c r="T692" s="68">
        <v>44638</v>
      </c>
      <c r="U692" s="27">
        <f t="shared" si="15"/>
        <v>4</v>
      </c>
    </row>
    <row r="693" spans="1:21" x14ac:dyDescent="0.25">
      <c r="A693" s="51" t="s">
        <v>822</v>
      </c>
      <c r="B693" s="66">
        <v>44631</v>
      </c>
      <c r="C693" s="21" t="s">
        <v>9</v>
      </c>
      <c r="D693" s="66">
        <v>44631</v>
      </c>
      <c r="E693" s="11" t="s">
        <v>1099</v>
      </c>
      <c r="F693" s="11" t="s">
        <v>1105</v>
      </c>
      <c r="G693" s="11" t="s">
        <v>1122</v>
      </c>
      <c r="H693" s="10">
        <v>89</v>
      </c>
      <c r="I693" s="11" t="s">
        <v>431</v>
      </c>
      <c r="J693" s="9">
        <v>10</v>
      </c>
      <c r="K693" s="11" t="s">
        <v>1110</v>
      </c>
      <c r="L693" s="11"/>
      <c r="M693" s="11"/>
      <c r="N693" s="11" t="s">
        <v>888</v>
      </c>
      <c r="O693" s="87">
        <v>44634</v>
      </c>
      <c r="P693" s="87">
        <v>44635</v>
      </c>
      <c r="Q693" s="66">
        <v>44636</v>
      </c>
      <c r="R693" s="66">
        <v>44637</v>
      </c>
      <c r="S693" s="13">
        <v>113511.37</v>
      </c>
      <c r="T693" s="68">
        <v>44642</v>
      </c>
      <c r="U693" s="27">
        <f t="shared" si="15"/>
        <v>8</v>
      </c>
    </row>
    <row r="694" spans="1:21" x14ac:dyDescent="0.25">
      <c r="A694" s="51" t="s">
        <v>823</v>
      </c>
      <c r="B694" s="66">
        <v>44631</v>
      </c>
      <c r="C694" s="21" t="s">
        <v>287</v>
      </c>
      <c r="D694" s="66">
        <v>44631</v>
      </c>
      <c r="E694" s="11" t="s">
        <v>1099</v>
      </c>
      <c r="F694" s="11" t="s">
        <v>1105</v>
      </c>
      <c r="G694" s="11" t="s">
        <v>1122</v>
      </c>
      <c r="H694" s="10">
        <v>89</v>
      </c>
      <c r="I694" s="11" t="s">
        <v>430</v>
      </c>
      <c r="J694" s="9">
        <v>10</v>
      </c>
      <c r="K694" s="11" t="s">
        <v>1110</v>
      </c>
      <c r="L694" s="11"/>
      <c r="M694" s="11"/>
      <c r="N694" s="11" t="s">
        <v>888</v>
      </c>
      <c r="O694" s="87">
        <v>44634</v>
      </c>
      <c r="P694" s="87">
        <v>44635</v>
      </c>
      <c r="Q694" s="66">
        <v>44636</v>
      </c>
      <c r="R694" s="66">
        <v>44637</v>
      </c>
      <c r="S694" s="13">
        <v>22375</v>
      </c>
      <c r="T694" s="68">
        <v>44642</v>
      </c>
      <c r="U694" s="27">
        <f t="shared" si="15"/>
        <v>8</v>
      </c>
    </row>
    <row r="695" spans="1:21" x14ac:dyDescent="0.25">
      <c r="A695" s="51" t="s">
        <v>824</v>
      </c>
      <c r="B695" s="66">
        <v>44631</v>
      </c>
      <c r="C695" s="21" t="s">
        <v>1192</v>
      </c>
      <c r="D695" s="66">
        <v>44631</v>
      </c>
      <c r="E695" s="11" t="s">
        <v>1097</v>
      </c>
      <c r="F695" s="11" t="s">
        <v>1105</v>
      </c>
      <c r="G695" s="11" t="s">
        <v>1122</v>
      </c>
      <c r="H695" s="10">
        <v>89</v>
      </c>
      <c r="I695" s="11" t="s">
        <v>989</v>
      </c>
      <c r="J695" s="9">
        <v>10</v>
      </c>
      <c r="K695" s="11" t="s">
        <v>1110</v>
      </c>
      <c r="L695" s="11"/>
      <c r="M695" s="11"/>
      <c r="N695" s="11" t="s">
        <v>888</v>
      </c>
      <c r="O695" s="87">
        <v>44634</v>
      </c>
      <c r="P695" s="87">
        <v>44635</v>
      </c>
      <c r="Q695" s="66">
        <v>44636</v>
      </c>
      <c r="R695" s="66">
        <v>44637</v>
      </c>
      <c r="S695" s="13">
        <v>18977.64</v>
      </c>
      <c r="T695" s="68">
        <v>44642</v>
      </c>
      <c r="U695" s="27">
        <f t="shared" si="15"/>
        <v>8</v>
      </c>
    </row>
    <row r="696" spans="1:21" x14ac:dyDescent="0.25">
      <c r="A696" s="51" t="s">
        <v>825</v>
      </c>
      <c r="B696" s="66">
        <v>44631</v>
      </c>
      <c r="C696" s="21" t="s">
        <v>9</v>
      </c>
      <c r="D696" s="66">
        <v>44631</v>
      </c>
      <c r="E696" s="11" t="s">
        <v>1097</v>
      </c>
      <c r="F696" s="11" t="s">
        <v>1105</v>
      </c>
      <c r="G696" s="11" t="s">
        <v>1122</v>
      </c>
      <c r="H696" s="11">
        <v>1</v>
      </c>
      <c r="I696" s="11" t="s">
        <v>9</v>
      </c>
      <c r="J696" s="9">
        <v>10</v>
      </c>
      <c r="K696" s="11" t="s">
        <v>1110</v>
      </c>
      <c r="L696" s="11"/>
      <c r="M696" s="11"/>
      <c r="N696" s="11" t="s">
        <v>888</v>
      </c>
      <c r="O696" s="87">
        <v>44631</v>
      </c>
      <c r="P696" s="87">
        <v>44643</v>
      </c>
      <c r="Q696" s="11"/>
      <c r="R696" s="11"/>
      <c r="S696" s="13">
        <v>1728401.88</v>
      </c>
      <c r="T696" s="68">
        <v>44656</v>
      </c>
      <c r="U696" s="27">
        <f t="shared" si="15"/>
        <v>25</v>
      </c>
    </row>
    <row r="697" spans="1:21" x14ac:dyDescent="0.25">
      <c r="A697" s="50" t="s">
        <v>476</v>
      </c>
      <c r="B697" s="79">
        <v>44571</v>
      </c>
      <c r="C697" s="22" t="s">
        <v>1539</v>
      </c>
      <c r="D697" s="79">
        <v>44571</v>
      </c>
      <c r="E697" s="11" t="s">
        <v>1099</v>
      </c>
      <c r="F697" s="11" t="s">
        <v>1102</v>
      </c>
      <c r="G697" s="11" t="s">
        <v>1122</v>
      </c>
      <c r="H697" s="8">
        <v>7</v>
      </c>
      <c r="I697" s="8" t="s">
        <v>417</v>
      </c>
      <c r="J697" s="9">
        <v>10</v>
      </c>
      <c r="K697" s="8" t="s">
        <v>1111</v>
      </c>
      <c r="L697" s="10"/>
      <c r="M697" s="24"/>
      <c r="N697" s="3" t="s">
        <v>997</v>
      </c>
      <c r="O697" s="88"/>
      <c r="P697" s="88"/>
      <c r="Q697" s="79"/>
      <c r="R697" s="79"/>
      <c r="S697" s="9"/>
      <c r="T697" s="32"/>
      <c r="U697" s="27">
        <f t="shared" si="15"/>
        <v>0</v>
      </c>
    </row>
    <row r="698" spans="1:21" x14ac:dyDescent="0.25">
      <c r="A698" s="51" t="s">
        <v>826</v>
      </c>
      <c r="B698" s="66">
        <v>44634</v>
      </c>
      <c r="C698" s="21" t="s">
        <v>1540</v>
      </c>
      <c r="D698" s="66">
        <v>44634</v>
      </c>
      <c r="E698" s="11" t="s">
        <v>1097</v>
      </c>
      <c r="F698" s="11" t="s">
        <v>1105</v>
      </c>
      <c r="G698" s="11" t="s">
        <v>1122</v>
      </c>
      <c r="H698" s="11">
        <v>1</v>
      </c>
      <c r="I698" s="11" t="s">
        <v>9</v>
      </c>
      <c r="J698" s="9">
        <v>10</v>
      </c>
      <c r="K698" s="11" t="s">
        <v>1110</v>
      </c>
      <c r="L698" s="11"/>
      <c r="M698" s="11"/>
      <c r="N698" s="11" t="s">
        <v>888</v>
      </c>
      <c r="O698" s="87">
        <v>44634</v>
      </c>
      <c r="P698" s="87">
        <v>44635</v>
      </c>
      <c r="Q698" s="66">
        <v>44635</v>
      </c>
      <c r="R698" s="66">
        <v>44635</v>
      </c>
      <c r="S698" s="13">
        <v>10077.6</v>
      </c>
      <c r="T698" s="68">
        <v>44638</v>
      </c>
      <c r="U698" s="27">
        <f t="shared" si="15"/>
        <v>4</v>
      </c>
    </row>
    <row r="699" spans="1:21" x14ac:dyDescent="0.25">
      <c r="A699" s="51" t="s">
        <v>827</v>
      </c>
      <c r="B699" s="66">
        <v>44634</v>
      </c>
      <c r="C699" s="21">
        <v>1599555366</v>
      </c>
      <c r="D699" s="66">
        <v>44634</v>
      </c>
      <c r="E699" s="11" t="s">
        <v>1094</v>
      </c>
      <c r="F699" s="11" t="s">
        <v>1102</v>
      </c>
      <c r="G699" s="11" t="s">
        <v>1122</v>
      </c>
      <c r="H699" s="11">
        <v>1</v>
      </c>
      <c r="I699" s="11" t="s">
        <v>9</v>
      </c>
      <c r="J699" s="9">
        <v>10</v>
      </c>
      <c r="K699" s="11" t="s">
        <v>1113</v>
      </c>
      <c r="L699" s="11"/>
      <c r="M699" s="11"/>
      <c r="N699" s="11" t="s">
        <v>891</v>
      </c>
      <c r="O699" s="87">
        <v>44243</v>
      </c>
      <c r="P699" s="87">
        <v>44273</v>
      </c>
      <c r="Q699" s="66"/>
      <c r="R699" s="66">
        <v>44272</v>
      </c>
      <c r="S699" s="13">
        <v>1440</v>
      </c>
      <c r="T699" s="68">
        <v>44645</v>
      </c>
      <c r="U699" s="27">
        <f t="shared" si="15"/>
        <v>402</v>
      </c>
    </row>
    <row r="700" spans="1:21" x14ac:dyDescent="0.25">
      <c r="A700" s="51" t="s">
        <v>828</v>
      </c>
      <c r="B700" s="66">
        <v>44634</v>
      </c>
      <c r="C700" s="21">
        <v>1599555367</v>
      </c>
      <c r="D700" s="66">
        <v>44634</v>
      </c>
      <c r="E700" s="11" t="s">
        <v>1094</v>
      </c>
      <c r="F700" s="11" t="s">
        <v>1105</v>
      </c>
      <c r="G700" s="11" t="s">
        <v>1122</v>
      </c>
      <c r="H700" s="11">
        <v>1</v>
      </c>
      <c r="I700" s="11" t="s">
        <v>9</v>
      </c>
      <c r="J700" s="9">
        <v>10</v>
      </c>
      <c r="K700" s="11" t="s">
        <v>1119</v>
      </c>
      <c r="L700" s="11"/>
      <c r="M700" s="11"/>
      <c r="N700" s="3" t="s">
        <v>1054</v>
      </c>
      <c r="O700" s="89">
        <v>44643</v>
      </c>
      <c r="P700" s="89">
        <v>44645</v>
      </c>
      <c r="Q700" s="66">
        <v>44645</v>
      </c>
      <c r="R700" s="66">
        <v>44645</v>
      </c>
      <c r="S700" s="13">
        <v>3480</v>
      </c>
      <c r="T700" s="68">
        <v>44648</v>
      </c>
      <c r="U700" s="27">
        <f t="shared" si="15"/>
        <v>5</v>
      </c>
    </row>
    <row r="701" spans="1:21" x14ac:dyDescent="0.25">
      <c r="A701" s="51" t="s">
        <v>829</v>
      </c>
      <c r="B701" s="66">
        <v>44634</v>
      </c>
      <c r="C701" s="21">
        <v>1599555365</v>
      </c>
      <c r="D701" s="66">
        <v>44634</v>
      </c>
      <c r="E701" s="11" t="s">
        <v>1094</v>
      </c>
      <c r="F701" s="3" t="s">
        <v>1103</v>
      </c>
      <c r="G701" s="11" t="s">
        <v>1123</v>
      </c>
      <c r="H701" s="11">
        <v>1</v>
      </c>
      <c r="I701" s="11" t="s">
        <v>9</v>
      </c>
      <c r="J701" s="9">
        <v>10</v>
      </c>
      <c r="K701" s="11" t="s">
        <v>1113</v>
      </c>
      <c r="L701" s="11"/>
      <c r="M701" s="15"/>
      <c r="N701" s="3" t="s">
        <v>997</v>
      </c>
      <c r="O701" s="87">
        <v>44637</v>
      </c>
      <c r="P701" s="87"/>
      <c r="Q701" s="66">
        <v>44642</v>
      </c>
      <c r="R701" s="66">
        <v>44642</v>
      </c>
      <c r="S701" s="13">
        <v>1234.28</v>
      </c>
      <c r="T701" s="68">
        <v>44643</v>
      </c>
      <c r="U701" s="27">
        <f t="shared" si="15"/>
        <v>6</v>
      </c>
    </row>
    <row r="702" spans="1:21" x14ac:dyDescent="0.25">
      <c r="A702" s="51" t="s">
        <v>830</v>
      </c>
      <c r="B702" s="66">
        <v>44634</v>
      </c>
      <c r="C702" s="21" t="s">
        <v>1541</v>
      </c>
      <c r="D702" s="66">
        <v>44634</v>
      </c>
      <c r="E702" s="10" t="s">
        <v>1100</v>
      </c>
      <c r="F702" s="11" t="s">
        <v>1102</v>
      </c>
      <c r="G702" s="11" t="s">
        <v>1122</v>
      </c>
      <c r="H702" s="11">
        <v>1</v>
      </c>
      <c r="I702" s="11" t="s">
        <v>9</v>
      </c>
      <c r="J702" s="9">
        <v>10</v>
      </c>
      <c r="K702" s="11" t="s">
        <v>1110</v>
      </c>
      <c r="L702" s="11"/>
      <c r="M702" s="11"/>
      <c r="N702" s="11" t="s">
        <v>888</v>
      </c>
      <c r="O702" s="87">
        <v>44634</v>
      </c>
      <c r="P702" s="87"/>
      <c r="Q702" s="11"/>
      <c r="R702" s="66">
        <v>44644</v>
      </c>
      <c r="S702" s="13">
        <v>1560</v>
      </c>
      <c r="T702" s="68">
        <v>44648</v>
      </c>
      <c r="U702" s="27">
        <f t="shared" si="15"/>
        <v>14</v>
      </c>
    </row>
    <row r="703" spans="1:21" x14ac:dyDescent="0.25">
      <c r="A703" s="51" t="s">
        <v>831</v>
      </c>
      <c r="B703" s="66">
        <v>44634</v>
      </c>
      <c r="C703" s="21" t="s">
        <v>1542</v>
      </c>
      <c r="D703" s="66">
        <v>44634</v>
      </c>
      <c r="E703" s="10" t="s">
        <v>1100</v>
      </c>
      <c r="F703" s="3" t="s">
        <v>1103</v>
      </c>
      <c r="G703" s="11" t="s">
        <v>1123</v>
      </c>
      <c r="H703" s="11">
        <v>1</v>
      </c>
      <c r="I703" s="11" t="s">
        <v>9</v>
      </c>
      <c r="J703" s="9">
        <v>10</v>
      </c>
      <c r="K703" s="11" t="s">
        <v>1113</v>
      </c>
      <c r="L703" s="11"/>
      <c r="M703" s="11"/>
      <c r="N703" s="3" t="s">
        <v>997</v>
      </c>
      <c r="O703" s="87">
        <v>44637</v>
      </c>
      <c r="P703" s="87">
        <v>44641</v>
      </c>
      <c r="Q703" s="66">
        <v>44642</v>
      </c>
      <c r="R703" s="66">
        <v>44642</v>
      </c>
      <c r="S703" s="13">
        <v>28952.080000000002</v>
      </c>
      <c r="T703" s="68">
        <v>44643</v>
      </c>
      <c r="U703" s="27">
        <f t="shared" si="15"/>
        <v>6</v>
      </c>
    </row>
    <row r="704" spans="1:21" x14ac:dyDescent="0.25">
      <c r="A704" s="51" t="s">
        <v>832</v>
      </c>
      <c r="B704" s="66">
        <v>44634</v>
      </c>
      <c r="C704" s="21" t="s">
        <v>1543</v>
      </c>
      <c r="D704" s="66">
        <v>44634</v>
      </c>
      <c r="E704" s="11" t="s">
        <v>1099</v>
      </c>
      <c r="F704" s="11" t="s">
        <v>1105</v>
      </c>
      <c r="G704" s="11" t="s">
        <v>1122</v>
      </c>
      <c r="H704" s="11">
        <v>1</v>
      </c>
      <c r="I704" s="11"/>
      <c r="J704" s="9">
        <v>10</v>
      </c>
      <c r="K704" s="11" t="s">
        <v>1119</v>
      </c>
      <c r="L704" s="11"/>
      <c r="M704" s="11"/>
      <c r="N704" s="3" t="s">
        <v>1054</v>
      </c>
      <c r="O704" s="89">
        <v>44643</v>
      </c>
      <c r="P704" s="89">
        <v>44645</v>
      </c>
      <c r="Q704" s="66">
        <v>44645</v>
      </c>
      <c r="R704" s="66">
        <v>44645</v>
      </c>
      <c r="S704" s="13">
        <v>223.2</v>
      </c>
      <c r="T704" s="68">
        <v>44648</v>
      </c>
      <c r="U704" s="27">
        <f t="shared" si="15"/>
        <v>5</v>
      </c>
    </row>
    <row r="705" spans="1:21" x14ac:dyDescent="0.25">
      <c r="A705" s="51" t="s">
        <v>833</v>
      </c>
      <c r="B705" s="66">
        <v>44634</v>
      </c>
      <c r="C705" s="21">
        <v>95995354</v>
      </c>
      <c r="D705" s="66">
        <v>44634</v>
      </c>
      <c r="E705" s="11" t="s">
        <v>1099</v>
      </c>
      <c r="F705" s="11" t="s">
        <v>1105</v>
      </c>
      <c r="G705" s="11" t="s">
        <v>1122</v>
      </c>
      <c r="H705" s="11">
        <v>1</v>
      </c>
      <c r="I705" s="11" t="s">
        <v>9</v>
      </c>
      <c r="J705" s="9">
        <v>10</v>
      </c>
      <c r="K705" s="11" t="s">
        <v>1110</v>
      </c>
      <c r="L705" s="11"/>
      <c r="M705" s="11"/>
      <c r="N705" s="11" t="s">
        <v>888</v>
      </c>
      <c r="O705" s="87">
        <v>44634</v>
      </c>
      <c r="P705" s="87">
        <v>44635</v>
      </c>
      <c r="Q705" s="66">
        <v>44635</v>
      </c>
      <c r="R705" s="66">
        <v>44635</v>
      </c>
      <c r="S705" s="13">
        <v>18186.72</v>
      </c>
      <c r="T705" s="68">
        <v>44638</v>
      </c>
      <c r="U705" s="27">
        <f t="shared" si="15"/>
        <v>4</v>
      </c>
    </row>
    <row r="706" spans="1:21" x14ac:dyDescent="0.25">
      <c r="A706" s="50" t="s">
        <v>834</v>
      </c>
      <c r="B706" s="85">
        <v>44635</v>
      </c>
      <c r="C706" s="20" t="s">
        <v>1544</v>
      </c>
      <c r="D706" s="96">
        <v>44635</v>
      </c>
      <c r="E706" s="11" t="s">
        <v>1097</v>
      </c>
      <c r="F706" s="3" t="s">
        <v>1103</v>
      </c>
      <c r="G706" s="11" t="s">
        <v>1123</v>
      </c>
      <c r="H706" s="11">
        <v>1</v>
      </c>
      <c r="I706" s="3"/>
      <c r="J706" s="9">
        <v>10</v>
      </c>
      <c r="K706" s="10" t="s">
        <v>1116</v>
      </c>
      <c r="L706" s="3"/>
      <c r="M706" s="3"/>
      <c r="N706" s="3" t="s">
        <v>1132</v>
      </c>
      <c r="O706" s="90">
        <v>44636</v>
      </c>
      <c r="P706" s="90">
        <v>44636</v>
      </c>
      <c r="Q706" s="96">
        <v>44636</v>
      </c>
      <c r="R706" s="96">
        <v>44637</v>
      </c>
      <c r="S706" s="4">
        <v>70951.03</v>
      </c>
      <c r="T706" s="6"/>
      <c r="U706" s="27">
        <f t="shared" si="15"/>
        <v>0</v>
      </c>
    </row>
    <row r="707" spans="1:21" x14ac:dyDescent="0.25">
      <c r="A707" s="51" t="s">
        <v>835</v>
      </c>
      <c r="B707" s="66">
        <v>44635</v>
      </c>
      <c r="C707" s="21">
        <v>9954753</v>
      </c>
      <c r="D707" s="66">
        <v>44635</v>
      </c>
      <c r="E707" s="11" t="s">
        <v>1095</v>
      </c>
      <c r="F707" s="11" t="s">
        <v>1105</v>
      </c>
      <c r="G707" s="11" t="s">
        <v>1122</v>
      </c>
      <c r="H707" s="11">
        <v>1</v>
      </c>
      <c r="I707" s="11"/>
      <c r="J707" s="9">
        <v>10</v>
      </c>
      <c r="K707" s="11" t="s">
        <v>1119</v>
      </c>
      <c r="L707" s="11"/>
      <c r="M707" s="11"/>
      <c r="N707" s="3" t="s">
        <v>1054</v>
      </c>
      <c r="O707" s="89">
        <v>44643</v>
      </c>
      <c r="P707" s="89">
        <v>44645</v>
      </c>
      <c r="Q707" s="66">
        <v>44645</v>
      </c>
      <c r="R707" s="66">
        <v>44645</v>
      </c>
      <c r="S707" s="13">
        <v>5445</v>
      </c>
      <c r="T707" s="68">
        <v>44648</v>
      </c>
      <c r="U707" s="27">
        <f t="shared" ref="U707:U770" si="16">IF(OR(ISBLANK(T707),ISBLANK(O707)),0,T707-O707)</f>
        <v>5</v>
      </c>
    </row>
    <row r="708" spans="1:21" x14ac:dyDescent="0.25">
      <c r="A708" s="51" t="s">
        <v>836</v>
      </c>
      <c r="B708" s="66">
        <v>44635</v>
      </c>
      <c r="C708" s="21">
        <v>395694</v>
      </c>
      <c r="D708" s="66">
        <v>44635</v>
      </c>
      <c r="E708" s="11" t="s">
        <v>1099</v>
      </c>
      <c r="F708" s="11" t="s">
        <v>1105</v>
      </c>
      <c r="G708" s="11" t="s">
        <v>1122</v>
      </c>
      <c r="H708" s="11">
        <v>15</v>
      </c>
      <c r="I708" s="11" t="s">
        <v>38</v>
      </c>
      <c r="J708" s="9">
        <v>10</v>
      </c>
      <c r="K708" s="11" t="s">
        <v>1110</v>
      </c>
      <c r="L708" s="11"/>
      <c r="M708" s="11"/>
      <c r="N708" s="11" t="s">
        <v>888</v>
      </c>
      <c r="O708" s="87">
        <v>44635</v>
      </c>
      <c r="P708" s="87">
        <v>44635</v>
      </c>
      <c r="Q708" s="66">
        <v>44636</v>
      </c>
      <c r="R708" s="66">
        <v>44637</v>
      </c>
      <c r="S708" s="13">
        <v>21322.2</v>
      </c>
      <c r="T708" s="68">
        <v>44642</v>
      </c>
      <c r="U708" s="27">
        <f t="shared" si="16"/>
        <v>7</v>
      </c>
    </row>
    <row r="709" spans="1:21" x14ac:dyDescent="0.25">
      <c r="A709" s="51" t="s">
        <v>837</v>
      </c>
      <c r="B709" s="66">
        <v>44628</v>
      </c>
      <c r="C709" s="21" t="s">
        <v>723</v>
      </c>
      <c r="D709" s="66">
        <v>44628</v>
      </c>
      <c r="E709" s="11" t="s">
        <v>1099</v>
      </c>
      <c r="F709" s="3" t="s">
        <v>1103</v>
      </c>
      <c r="G709" s="11" t="s">
        <v>1123</v>
      </c>
      <c r="H709" s="11">
        <v>1</v>
      </c>
      <c r="I709" s="11"/>
      <c r="J709" s="9">
        <v>10</v>
      </c>
      <c r="K709" s="11" t="s">
        <v>1113</v>
      </c>
      <c r="L709" s="11"/>
      <c r="M709" s="11"/>
      <c r="N709" s="11" t="s">
        <v>886</v>
      </c>
      <c r="O709" s="87">
        <v>44628</v>
      </c>
      <c r="P709" s="87">
        <v>44635</v>
      </c>
      <c r="Q709" s="66">
        <v>44637</v>
      </c>
      <c r="R709" s="66">
        <v>44637</v>
      </c>
      <c r="S709" s="13">
        <v>16853.759999999998</v>
      </c>
      <c r="T709" s="68">
        <v>44638</v>
      </c>
      <c r="U709" s="27">
        <f t="shared" si="16"/>
        <v>10</v>
      </c>
    </row>
    <row r="710" spans="1:21" x14ac:dyDescent="0.25">
      <c r="A710" s="50" t="s">
        <v>838</v>
      </c>
      <c r="B710" s="85">
        <v>44636</v>
      </c>
      <c r="C710" s="20" t="s">
        <v>9</v>
      </c>
      <c r="D710" s="96">
        <v>44636</v>
      </c>
      <c r="E710" s="11" t="s">
        <v>1099</v>
      </c>
      <c r="F710" s="11" t="s">
        <v>1104</v>
      </c>
      <c r="G710" s="3" t="s">
        <v>1125</v>
      </c>
      <c r="H710" s="10">
        <v>89</v>
      </c>
      <c r="I710" s="3" t="s">
        <v>1021</v>
      </c>
      <c r="J710" s="9">
        <v>10</v>
      </c>
      <c r="K710" s="3" t="s">
        <v>1115</v>
      </c>
      <c r="L710" s="3"/>
      <c r="M710" s="3"/>
      <c r="N710" s="11" t="s">
        <v>1043</v>
      </c>
      <c r="O710" s="92">
        <v>44641</v>
      </c>
      <c r="P710" s="92">
        <v>44644</v>
      </c>
      <c r="Q710" s="96">
        <v>44648</v>
      </c>
      <c r="R710" s="96">
        <v>44648</v>
      </c>
      <c r="S710" s="4">
        <v>107159.22</v>
      </c>
      <c r="T710" s="6"/>
      <c r="U710" s="27">
        <f t="shared" si="16"/>
        <v>0</v>
      </c>
    </row>
    <row r="711" spans="1:21" x14ac:dyDescent="0.25">
      <c r="A711" s="50" t="s">
        <v>839</v>
      </c>
      <c r="B711" s="85">
        <v>44636</v>
      </c>
      <c r="C711" s="20" t="s">
        <v>9</v>
      </c>
      <c r="D711" s="96">
        <v>44636</v>
      </c>
      <c r="E711" s="11" t="s">
        <v>1099</v>
      </c>
      <c r="F711" s="11" t="s">
        <v>1104</v>
      </c>
      <c r="G711" s="3" t="s">
        <v>1125</v>
      </c>
      <c r="H711" s="3"/>
      <c r="I711" s="8" t="s">
        <v>9</v>
      </c>
      <c r="J711" s="9">
        <v>10</v>
      </c>
      <c r="K711" s="3" t="s">
        <v>1115</v>
      </c>
      <c r="L711" s="3"/>
      <c r="M711" s="3"/>
      <c r="N711" s="3" t="s">
        <v>997</v>
      </c>
      <c r="O711" s="90"/>
      <c r="P711" s="90"/>
      <c r="Q711" s="3"/>
      <c r="R711" s="3"/>
      <c r="S711" s="4"/>
      <c r="T711" s="6"/>
      <c r="U711" s="27">
        <f t="shared" si="16"/>
        <v>0</v>
      </c>
    </row>
    <row r="712" spans="1:21" x14ac:dyDescent="0.25">
      <c r="A712" s="50" t="s">
        <v>840</v>
      </c>
      <c r="B712" s="85">
        <v>44635</v>
      </c>
      <c r="C712" s="20" t="s">
        <v>1545</v>
      </c>
      <c r="D712" s="96">
        <v>44635</v>
      </c>
      <c r="E712" s="11" t="s">
        <v>1097</v>
      </c>
      <c r="F712" s="3" t="s">
        <v>1103</v>
      </c>
      <c r="G712" s="11" t="s">
        <v>1123</v>
      </c>
      <c r="H712" s="11">
        <v>1</v>
      </c>
      <c r="I712" s="3"/>
      <c r="J712" s="9">
        <v>10</v>
      </c>
      <c r="K712" s="10" t="s">
        <v>1116</v>
      </c>
      <c r="L712" s="3"/>
      <c r="M712" s="3"/>
      <c r="N712" s="3" t="s">
        <v>1132</v>
      </c>
      <c r="O712" s="90">
        <v>44636</v>
      </c>
      <c r="P712" s="90">
        <v>44636</v>
      </c>
      <c r="Q712" s="96">
        <v>44636</v>
      </c>
      <c r="R712" s="96">
        <v>44637</v>
      </c>
      <c r="S712" s="4">
        <v>70951.03</v>
      </c>
      <c r="T712" s="6"/>
      <c r="U712" s="27">
        <f t="shared" si="16"/>
        <v>0</v>
      </c>
    </row>
    <row r="713" spans="1:21" x14ac:dyDescent="0.25">
      <c r="A713" s="51" t="s">
        <v>841</v>
      </c>
      <c r="B713" s="66">
        <v>44643</v>
      </c>
      <c r="C713" s="21" t="s">
        <v>1546</v>
      </c>
      <c r="D713" s="66">
        <v>44643</v>
      </c>
      <c r="E713" s="10" t="s">
        <v>1100</v>
      </c>
      <c r="F713" s="3" t="s">
        <v>1103</v>
      </c>
      <c r="G713" s="11" t="s">
        <v>1123</v>
      </c>
      <c r="H713" s="10">
        <v>89</v>
      </c>
      <c r="I713" s="11" t="s">
        <v>1006</v>
      </c>
      <c r="J713" s="9">
        <v>10</v>
      </c>
      <c r="K713" s="11" t="s">
        <v>1113</v>
      </c>
      <c r="L713" s="11"/>
      <c r="M713" s="15"/>
      <c r="N713" s="11" t="s">
        <v>886</v>
      </c>
      <c r="O713" s="89">
        <v>44643</v>
      </c>
      <c r="P713" s="89">
        <v>44645</v>
      </c>
      <c r="Q713" s="66">
        <v>44648</v>
      </c>
      <c r="R713" s="66">
        <v>44649</v>
      </c>
      <c r="S713" s="13">
        <v>10121.23</v>
      </c>
      <c r="T713" s="68">
        <v>44650</v>
      </c>
      <c r="U713" s="27">
        <f t="shared" si="16"/>
        <v>7</v>
      </c>
    </row>
    <row r="714" spans="1:21" x14ac:dyDescent="0.25">
      <c r="A714" s="50" t="s">
        <v>842</v>
      </c>
      <c r="B714" s="85">
        <v>44641</v>
      </c>
      <c r="C714" s="20" t="s">
        <v>1193</v>
      </c>
      <c r="D714" s="96">
        <v>44641</v>
      </c>
      <c r="E714" s="11" t="s">
        <v>1098</v>
      </c>
      <c r="F714" s="11" t="s">
        <v>1104</v>
      </c>
      <c r="G714" s="3" t="s">
        <v>1125</v>
      </c>
      <c r="H714" s="10">
        <v>89</v>
      </c>
      <c r="I714" s="3" t="s">
        <v>1056</v>
      </c>
      <c r="J714" s="9">
        <v>10</v>
      </c>
      <c r="K714" s="3" t="s">
        <v>1115</v>
      </c>
      <c r="L714" s="3"/>
      <c r="M714" s="3"/>
      <c r="N714" s="11" t="s">
        <v>1043</v>
      </c>
      <c r="O714" s="90">
        <v>44643</v>
      </c>
      <c r="P714" s="90">
        <v>44643</v>
      </c>
      <c r="Q714" s="96">
        <v>44649</v>
      </c>
      <c r="R714" s="96">
        <v>44650</v>
      </c>
      <c r="S714" s="4">
        <v>167537.29</v>
      </c>
      <c r="T714" s="6"/>
      <c r="U714" s="27">
        <f t="shared" si="16"/>
        <v>0</v>
      </c>
    </row>
    <row r="715" spans="1:21" x14ac:dyDescent="0.25">
      <c r="A715" s="51" t="s">
        <v>843</v>
      </c>
      <c r="B715" s="66">
        <v>44636</v>
      </c>
      <c r="C715" s="21" t="s">
        <v>9</v>
      </c>
      <c r="D715" s="66">
        <v>44636</v>
      </c>
      <c r="E715" s="11" t="s">
        <v>1099</v>
      </c>
      <c r="F715" s="11" t="s">
        <v>1104</v>
      </c>
      <c r="G715" s="3" t="s">
        <v>1125</v>
      </c>
      <c r="H715" s="10">
        <v>89</v>
      </c>
      <c r="I715" s="11" t="s">
        <v>1066</v>
      </c>
      <c r="J715" s="9">
        <v>10</v>
      </c>
      <c r="K715" s="11" t="s">
        <v>1115</v>
      </c>
      <c r="L715" s="11"/>
      <c r="M715" s="48"/>
      <c r="N715" s="11" t="s">
        <v>1043</v>
      </c>
      <c r="O715" s="89">
        <v>44641</v>
      </c>
      <c r="P715" s="89">
        <v>44644</v>
      </c>
      <c r="Q715" s="66">
        <v>44649</v>
      </c>
      <c r="R715" s="66">
        <v>44650</v>
      </c>
      <c r="S715" s="13">
        <v>637519.31999999995</v>
      </c>
      <c r="T715" s="68">
        <v>44652</v>
      </c>
      <c r="U715" s="27">
        <f t="shared" si="16"/>
        <v>11</v>
      </c>
    </row>
    <row r="716" spans="1:21" x14ac:dyDescent="0.25">
      <c r="A716" s="51" t="s">
        <v>844</v>
      </c>
      <c r="B716" s="66">
        <v>44636</v>
      </c>
      <c r="C716" s="21" t="s">
        <v>9</v>
      </c>
      <c r="D716" s="66">
        <v>44636</v>
      </c>
      <c r="E716" s="10" t="s">
        <v>1100</v>
      </c>
      <c r="F716" s="11" t="s">
        <v>1104</v>
      </c>
      <c r="G716" s="3" t="s">
        <v>1125</v>
      </c>
      <c r="H716" s="10">
        <v>89</v>
      </c>
      <c r="I716" s="11" t="s">
        <v>1065</v>
      </c>
      <c r="J716" s="9">
        <v>10</v>
      </c>
      <c r="K716" s="11" t="s">
        <v>1115</v>
      </c>
      <c r="L716" s="11"/>
      <c r="M716" s="11"/>
      <c r="N716" s="11" t="s">
        <v>1043</v>
      </c>
      <c r="O716" s="89">
        <v>44641</v>
      </c>
      <c r="P716" s="89">
        <v>44644</v>
      </c>
      <c r="Q716" s="66">
        <v>44648</v>
      </c>
      <c r="R716" s="66">
        <v>44648</v>
      </c>
      <c r="S716" s="13">
        <v>105552.77</v>
      </c>
      <c r="T716" s="68">
        <v>44649</v>
      </c>
      <c r="U716" s="27">
        <f t="shared" si="16"/>
        <v>8</v>
      </c>
    </row>
    <row r="717" spans="1:21" x14ac:dyDescent="0.25">
      <c r="A717" s="50" t="s">
        <v>845</v>
      </c>
      <c r="B717" s="85">
        <v>44637</v>
      </c>
      <c r="C717" s="20">
        <v>9158611</v>
      </c>
      <c r="D717" s="96">
        <v>44637</v>
      </c>
      <c r="E717" s="11" t="s">
        <v>1099</v>
      </c>
      <c r="F717" s="11" t="s">
        <v>1106</v>
      </c>
      <c r="G717" s="11" t="s">
        <v>1124</v>
      </c>
      <c r="H717" s="11">
        <v>1</v>
      </c>
      <c r="I717" s="3"/>
      <c r="J717" s="9">
        <v>10</v>
      </c>
      <c r="K717" s="3" t="s">
        <v>1111</v>
      </c>
      <c r="L717" s="3"/>
      <c r="M717" s="3"/>
      <c r="N717" s="3"/>
      <c r="O717" s="90">
        <v>44676</v>
      </c>
      <c r="P717" s="90"/>
      <c r="Q717" s="3"/>
      <c r="R717" s="3"/>
      <c r="S717" s="4"/>
      <c r="T717" s="6"/>
      <c r="U717" s="27">
        <f t="shared" si="16"/>
        <v>0</v>
      </c>
    </row>
    <row r="718" spans="1:21" x14ac:dyDescent="0.25">
      <c r="A718" s="51" t="s">
        <v>846</v>
      </c>
      <c r="B718" s="66">
        <v>44637</v>
      </c>
      <c r="C718" s="21" t="s">
        <v>1547</v>
      </c>
      <c r="D718" s="66">
        <v>44637</v>
      </c>
      <c r="E718" s="10" t="s">
        <v>1100</v>
      </c>
      <c r="F718" s="11" t="s">
        <v>1104</v>
      </c>
      <c r="G718" s="3" t="s">
        <v>1125</v>
      </c>
      <c r="H718" s="11">
        <v>1</v>
      </c>
      <c r="I718" s="11"/>
      <c r="J718" s="9">
        <v>10</v>
      </c>
      <c r="K718" s="11" t="s">
        <v>1116</v>
      </c>
      <c r="L718" s="11"/>
      <c r="M718" s="11"/>
      <c r="N718" s="3" t="s">
        <v>1132</v>
      </c>
      <c r="O718" s="89">
        <v>44638</v>
      </c>
      <c r="P718" s="89">
        <v>44643</v>
      </c>
      <c r="Q718" s="66">
        <v>44648</v>
      </c>
      <c r="R718" s="66">
        <v>44649</v>
      </c>
      <c r="S718" s="13">
        <v>264.36</v>
      </c>
      <c r="T718" s="68">
        <v>44650</v>
      </c>
      <c r="U718" s="27">
        <f t="shared" si="16"/>
        <v>12</v>
      </c>
    </row>
    <row r="719" spans="1:21" x14ac:dyDescent="0.25">
      <c r="A719" s="51" t="s">
        <v>847</v>
      </c>
      <c r="B719" s="66">
        <v>44637</v>
      </c>
      <c r="C719" s="21" t="s">
        <v>1548</v>
      </c>
      <c r="D719" s="66">
        <v>44637</v>
      </c>
      <c r="E719" s="10" t="s">
        <v>1100</v>
      </c>
      <c r="F719" s="3" t="s">
        <v>1103</v>
      </c>
      <c r="G719" s="11" t="s">
        <v>1123</v>
      </c>
      <c r="H719" s="11">
        <v>1</v>
      </c>
      <c r="I719" s="11" t="s">
        <v>9</v>
      </c>
      <c r="J719" s="9">
        <v>10</v>
      </c>
      <c r="K719" s="11" t="s">
        <v>1113</v>
      </c>
      <c r="L719" s="11"/>
      <c r="M719" s="11"/>
      <c r="N719" s="3" t="s">
        <v>997</v>
      </c>
      <c r="O719" s="87">
        <v>44637</v>
      </c>
      <c r="P719" s="87">
        <v>44641</v>
      </c>
      <c r="Q719" s="66">
        <v>44642</v>
      </c>
      <c r="R719" s="66">
        <v>44642</v>
      </c>
      <c r="S719" s="13">
        <v>13658.4</v>
      </c>
      <c r="T719" s="68">
        <v>44643</v>
      </c>
      <c r="U719" s="27">
        <f t="shared" si="16"/>
        <v>6</v>
      </c>
    </row>
    <row r="720" spans="1:21" x14ac:dyDescent="0.25">
      <c r="A720" s="51" t="s">
        <v>477</v>
      </c>
      <c r="B720" s="66">
        <v>44571</v>
      </c>
      <c r="C720" s="21">
        <v>4535359663</v>
      </c>
      <c r="D720" s="66">
        <v>44571</v>
      </c>
      <c r="E720" s="11" t="s">
        <v>1098</v>
      </c>
      <c r="F720" s="11" t="s">
        <v>1104</v>
      </c>
      <c r="G720" s="3" t="s">
        <v>1125</v>
      </c>
      <c r="H720" s="11">
        <v>1</v>
      </c>
      <c r="I720" s="11" t="s">
        <v>9</v>
      </c>
      <c r="J720" s="9">
        <v>10</v>
      </c>
      <c r="K720" s="11" t="s">
        <v>1109</v>
      </c>
      <c r="L720" s="11"/>
      <c r="M720" s="15"/>
      <c r="N720" s="11" t="s">
        <v>1127</v>
      </c>
      <c r="O720" s="87">
        <v>44574</v>
      </c>
      <c r="P720" s="87">
        <v>44574</v>
      </c>
      <c r="Q720" s="66">
        <v>44574</v>
      </c>
      <c r="R720" s="66">
        <v>44574</v>
      </c>
      <c r="S720" s="13">
        <v>304.61</v>
      </c>
      <c r="T720" s="68">
        <v>44578</v>
      </c>
      <c r="U720" s="27">
        <f t="shared" si="16"/>
        <v>4</v>
      </c>
    </row>
    <row r="721" spans="1:21" x14ac:dyDescent="0.25">
      <c r="A721" s="51" t="s">
        <v>848</v>
      </c>
      <c r="B721" s="66">
        <v>44637</v>
      </c>
      <c r="C721" s="21" t="s">
        <v>1549</v>
      </c>
      <c r="D721" s="66">
        <v>44637</v>
      </c>
      <c r="E721" s="10" t="s">
        <v>1100</v>
      </c>
      <c r="F721" s="11" t="s">
        <v>1105</v>
      </c>
      <c r="G721" s="11" t="s">
        <v>1122</v>
      </c>
      <c r="H721" s="11">
        <v>1</v>
      </c>
      <c r="I721" s="11" t="s">
        <v>9</v>
      </c>
      <c r="J721" s="9">
        <v>10</v>
      </c>
      <c r="K721" s="11" t="s">
        <v>1110</v>
      </c>
      <c r="L721" s="11"/>
      <c r="M721" s="11"/>
      <c r="N721" s="11" t="s">
        <v>888</v>
      </c>
      <c r="O721" s="87">
        <v>44637</v>
      </c>
      <c r="P721" s="87">
        <v>44641</v>
      </c>
      <c r="Q721" s="66">
        <v>44641</v>
      </c>
      <c r="R721" s="66">
        <v>44641</v>
      </c>
      <c r="S721" s="13">
        <v>4224</v>
      </c>
      <c r="T721" s="68">
        <v>44643</v>
      </c>
      <c r="U721" s="27">
        <f t="shared" si="16"/>
        <v>6</v>
      </c>
    </row>
    <row r="722" spans="1:21" x14ac:dyDescent="0.25">
      <c r="A722" s="51" t="s">
        <v>849</v>
      </c>
      <c r="B722" s="66">
        <v>44637</v>
      </c>
      <c r="C722" s="21" t="s">
        <v>1550</v>
      </c>
      <c r="D722" s="66">
        <v>44637</v>
      </c>
      <c r="E722" s="10" t="s">
        <v>1100</v>
      </c>
      <c r="F722" s="11" t="s">
        <v>1105</v>
      </c>
      <c r="G722" s="11" t="s">
        <v>1122</v>
      </c>
      <c r="H722" s="11">
        <v>1</v>
      </c>
      <c r="I722" s="11" t="s">
        <v>9</v>
      </c>
      <c r="J722" s="9">
        <v>10</v>
      </c>
      <c r="K722" s="11" t="s">
        <v>1113</v>
      </c>
      <c r="L722" s="11"/>
      <c r="M722" s="11"/>
      <c r="N722" s="3" t="s">
        <v>997</v>
      </c>
      <c r="O722" s="87">
        <v>44637</v>
      </c>
      <c r="P722" s="87">
        <v>44641</v>
      </c>
      <c r="Q722" s="66">
        <v>44642</v>
      </c>
      <c r="R722" s="66">
        <v>44642</v>
      </c>
      <c r="S722" s="13">
        <v>4587.6000000000004</v>
      </c>
      <c r="T722" s="68">
        <v>44643</v>
      </c>
      <c r="U722" s="27">
        <f t="shared" si="16"/>
        <v>6</v>
      </c>
    </row>
    <row r="723" spans="1:21" x14ac:dyDescent="0.25">
      <c r="A723" s="51" t="s">
        <v>850</v>
      </c>
      <c r="B723" s="66">
        <v>44637</v>
      </c>
      <c r="C723" s="21" t="s">
        <v>1551</v>
      </c>
      <c r="D723" s="66">
        <v>44637</v>
      </c>
      <c r="E723" s="10" t="s">
        <v>1100</v>
      </c>
      <c r="F723" s="11" t="s">
        <v>1105</v>
      </c>
      <c r="G723" s="11" t="s">
        <v>1122</v>
      </c>
      <c r="H723" s="11">
        <v>1</v>
      </c>
      <c r="I723" s="11" t="s">
        <v>9</v>
      </c>
      <c r="J723" s="9">
        <v>10</v>
      </c>
      <c r="K723" s="11" t="s">
        <v>1110</v>
      </c>
      <c r="L723" s="11"/>
      <c r="M723" s="11"/>
      <c r="N723" s="11" t="s">
        <v>888</v>
      </c>
      <c r="O723" s="87">
        <v>44637</v>
      </c>
      <c r="P723" s="87">
        <v>44641</v>
      </c>
      <c r="Q723" s="66">
        <v>44641</v>
      </c>
      <c r="R723" s="66">
        <v>44641</v>
      </c>
      <c r="S723" s="13">
        <v>3348</v>
      </c>
      <c r="T723" s="68">
        <v>44643</v>
      </c>
      <c r="U723" s="27">
        <f t="shared" si="16"/>
        <v>6</v>
      </c>
    </row>
    <row r="724" spans="1:21" x14ac:dyDescent="0.25">
      <c r="A724" s="51" t="s">
        <v>851</v>
      </c>
      <c r="B724" s="66">
        <v>44634</v>
      </c>
      <c r="C724" s="21">
        <v>1599555368</v>
      </c>
      <c r="D724" s="66">
        <v>44634</v>
      </c>
      <c r="E724" s="11" t="s">
        <v>1094</v>
      </c>
      <c r="F724" s="11" t="s">
        <v>1102</v>
      </c>
      <c r="G724" s="11" t="s">
        <v>1122</v>
      </c>
      <c r="H724" s="11">
        <v>1</v>
      </c>
      <c r="I724" s="11" t="s">
        <v>9</v>
      </c>
      <c r="J724" s="9">
        <v>10</v>
      </c>
      <c r="K724" s="11" t="s">
        <v>1113</v>
      </c>
      <c r="L724" s="11"/>
      <c r="M724" s="11"/>
      <c r="N724" s="11" t="s">
        <v>1043</v>
      </c>
      <c r="O724" s="87">
        <v>44643</v>
      </c>
      <c r="P724" s="87">
        <v>44645</v>
      </c>
      <c r="Q724" s="66"/>
      <c r="R724" s="66"/>
      <c r="S724" s="13">
        <v>1020</v>
      </c>
      <c r="T724" s="68"/>
      <c r="U724" s="27">
        <f t="shared" si="16"/>
        <v>0</v>
      </c>
    </row>
    <row r="725" spans="1:21" x14ac:dyDescent="0.25">
      <c r="A725" s="51" t="s">
        <v>852</v>
      </c>
      <c r="B725" s="66">
        <v>44637</v>
      </c>
      <c r="C725" s="21">
        <v>9955453</v>
      </c>
      <c r="D725" s="66">
        <v>44637</v>
      </c>
      <c r="E725" s="11" t="s">
        <v>1095</v>
      </c>
      <c r="F725" s="11" t="s">
        <v>1105</v>
      </c>
      <c r="G725" s="11" t="s">
        <v>1122</v>
      </c>
      <c r="H725" s="11">
        <v>1</v>
      </c>
      <c r="I725" s="11" t="s">
        <v>9</v>
      </c>
      <c r="J725" s="9">
        <v>10</v>
      </c>
      <c r="K725" s="11" t="s">
        <v>1119</v>
      </c>
      <c r="L725" s="11"/>
      <c r="M725" s="11"/>
      <c r="N725" s="3" t="s">
        <v>1054</v>
      </c>
      <c r="O725" s="89">
        <v>44643</v>
      </c>
      <c r="P725" s="89">
        <v>44645</v>
      </c>
      <c r="Q725" s="66">
        <v>44645</v>
      </c>
      <c r="R725" s="66">
        <v>44645</v>
      </c>
      <c r="S725" s="13">
        <v>712.56</v>
      </c>
      <c r="T725" s="68">
        <v>44648</v>
      </c>
      <c r="U725" s="27">
        <f t="shared" si="16"/>
        <v>5</v>
      </c>
    </row>
    <row r="726" spans="1:21" x14ac:dyDescent="0.25">
      <c r="A726" s="51" t="s">
        <v>478</v>
      </c>
      <c r="B726" s="66">
        <v>44571</v>
      </c>
      <c r="C726" s="21" t="s">
        <v>1552</v>
      </c>
      <c r="D726" s="66">
        <v>44571</v>
      </c>
      <c r="E726" s="11" t="s">
        <v>1095</v>
      </c>
      <c r="F726" s="11" t="s">
        <v>1105</v>
      </c>
      <c r="G726" s="11" t="s">
        <v>1122</v>
      </c>
      <c r="H726" s="11">
        <v>1</v>
      </c>
      <c r="I726" s="11" t="s">
        <v>9</v>
      </c>
      <c r="J726" s="9">
        <v>10</v>
      </c>
      <c r="K726" s="11" t="s">
        <v>1110</v>
      </c>
      <c r="L726" s="11"/>
      <c r="M726" s="15"/>
      <c r="N726" s="11" t="s">
        <v>888</v>
      </c>
      <c r="O726" s="87">
        <v>44571</v>
      </c>
      <c r="P726" s="87">
        <v>44574</v>
      </c>
      <c r="Q726" s="66">
        <v>44574</v>
      </c>
      <c r="R726" s="66">
        <v>44574</v>
      </c>
      <c r="S726" s="13">
        <v>5397.6</v>
      </c>
      <c r="T726" s="68">
        <v>44580</v>
      </c>
      <c r="U726" s="27">
        <f t="shared" si="16"/>
        <v>9</v>
      </c>
    </row>
    <row r="727" spans="1:21" x14ac:dyDescent="0.25">
      <c r="A727" s="51" t="s">
        <v>853</v>
      </c>
      <c r="B727" s="66">
        <v>44637</v>
      </c>
      <c r="C727" s="21" t="s">
        <v>1553</v>
      </c>
      <c r="D727" s="66">
        <v>44637</v>
      </c>
      <c r="E727" s="11" t="s">
        <v>1099</v>
      </c>
      <c r="F727" s="3" t="s">
        <v>1103</v>
      </c>
      <c r="G727" s="11" t="s">
        <v>1123</v>
      </c>
      <c r="H727" s="11">
        <v>1</v>
      </c>
      <c r="I727" s="11" t="s">
        <v>9</v>
      </c>
      <c r="J727" s="9">
        <v>10</v>
      </c>
      <c r="K727" s="11" t="s">
        <v>1113</v>
      </c>
      <c r="L727" s="11"/>
      <c r="M727" s="11"/>
      <c r="N727" s="3" t="s">
        <v>997</v>
      </c>
      <c r="O727" s="87">
        <v>44638</v>
      </c>
      <c r="P727" s="87">
        <v>44641</v>
      </c>
      <c r="Q727" s="66">
        <v>44642</v>
      </c>
      <c r="R727" s="66">
        <v>44642</v>
      </c>
      <c r="S727" s="13">
        <v>2779.2</v>
      </c>
      <c r="T727" s="68">
        <v>44643</v>
      </c>
      <c r="U727" s="27">
        <f t="shared" si="16"/>
        <v>5</v>
      </c>
    </row>
    <row r="728" spans="1:21" x14ac:dyDescent="0.25">
      <c r="A728" s="51" t="s">
        <v>854</v>
      </c>
      <c r="B728" s="66">
        <v>44638</v>
      </c>
      <c r="C728" s="21" t="s">
        <v>1554</v>
      </c>
      <c r="D728" s="66">
        <v>44638</v>
      </c>
      <c r="E728" s="10" t="s">
        <v>1100</v>
      </c>
      <c r="F728" s="3" t="s">
        <v>1103</v>
      </c>
      <c r="G728" s="11" t="s">
        <v>1123</v>
      </c>
      <c r="H728" s="10">
        <v>89</v>
      </c>
      <c r="I728" s="11" t="s">
        <v>1018</v>
      </c>
      <c r="J728" s="9">
        <v>10</v>
      </c>
      <c r="K728" s="11" t="s">
        <v>1113</v>
      </c>
      <c r="L728" s="11"/>
      <c r="M728" s="11"/>
      <c r="N728" s="3" t="s">
        <v>997</v>
      </c>
      <c r="O728" s="87">
        <v>44642</v>
      </c>
      <c r="P728" s="87">
        <v>44642</v>
      </c>
      <c r="Q728" s="66">
        <v>44643</v>
      </c>
      <c r="R728" s="66">
        <v>44644</v>
      </c>
      <c r="S728" s="13">
        <v>170775.08</v>
      </c>
      <c r="T728" s="68">
        <v>44645</v>
      </c>
      <c r="U728" s="27">
        <f t="shared" si="16"/>
        <v>3</v>
      </c>
    </row>
    <row r="729" spans="1:21" x14ac:dyDescent="0.25">
      <c r="A729" s="50" t="s">
        <v>855</v>
      </c>
      <c r="B729" s="85">
        <v>44638</v>
      </c>
      <c r="C729" s="20" t="s">
        <v>1555</v>
      </c>
      <c r="D729" s="96">
        <v>44638</v>
      </c>
      <c r="E729" s="10" t="s">
        <v>1100</v>
      </c>
      <c r="F729" s="11" t="s">
        <v>1102</v>
      </c>
      <c r="G729" s="11" t="s">
        <v>1122</v>
      </c>
      <c r="H729" s="10">
        <v>89</v>
      </c>
      <c r="I729" s="28" t="s">
        <v>1024</v>
      </c>
      <c r="J729" s="9">
        <v>10</v>
      </c>
      <c r="K729" s="3" t="s">
        <v>1113</v>
      </c>
      <c r="L729" s="3"/>
      <c r="M729" s="3"/>
      <c r="N729" s="11" t="s">
        <v>891</v>
      </c>
      <c r="O729" s="93">
        <v>44643</v>
      </c>
      <c r="P729" s="93">
        <v>44645</v>
      </c>
      <c r="Q729" s="3"/>
      <c r="R729" s="96">
        <v>44673</v>
      </c>
      <c r="S729" s="4">
        <v>10434</v>
      </c>
      <c r="T729" s="97">
        <v>44676</v>
      </c>
      <c r="U729" s="27">
        <f t="shared" si="16"/>
        <v>33</v>
      </c>
    </row>
    <row r="730" spans="1:21" x14ac:dyDescent="0.25">
      <c r="A730" s="51" t="s">
        <v>209</v>
      </c>
      <c r="B730" s="66">
        <v>44638</v>
      </c>
      <c r="C730" s="21" t="s">
        <v>1556</v>
      </c>
      <c r="D730" s="66">
        <v>44638</v>
      </c>
      <c r="E730" s="10" t="s">
        <v>1100</v>
      </c>
      <c r="F730" s="11" t="s">
        <v>1102</v>
      </c>
      <c r="G730" s="11" t="s">
        <v>1122</v>
      </c>
      <c r="H730" s="11">
        <v>1</v>
      </c>
      <c r="I730" s="11" t="s">
        <v>9</v>
      </c>
      <c r="J730" s="9">
        <v>10</v>
      </c>
      <c r="K730" s="11" t="s">
        <v>1110</v>
      </c>
      <c r="L730" s="11"/>
      <c r="M730" s="11"/>
      <c r="N730" s="11" t="s">
        <v>888</v>
      </c>
      <c r="O730" s="89">
        <v>44641</v>
      </c>
      <c r="P730" s="89">
        <v>44643</v>
      </c>
      <c r="Q730" s="11"/>
      <c r="R730" s="11"/>
      <c r="S730" s="13">
        <v>2760</v>
      </c>
      <c r="T730" s="68">
        <v>44648</v>
      </c>
      <c r="U730" s="27">
        <f t="shared" si="16"/>
        <v>7</v>
      </c>
    </row>
    <row r="731" spans="1:21" x14ac:dyDescent="0.25">
      <c r="A731" s="51" t="s">
        <v>416</v>
      </c>
      <c r="B731" s="66">
        <v>44638</v>
      </c>
      <c r="C731" s="21">
        <v>95999919</v>
      </c>
      <c r="D731" s="66">
        <v>44638</v>
      </c>
      <c r="E731" s="10" t="s">
        <v>1100</v>
      </c>
      <c r="F731" s="11" t="s">
        <v>1105</v>
      </c>
      <c r="G731" s="11" t="s">
        <v>1122</v>
      </c>
      <c r="H731" s="11">
        <v>1</v>
      </c>
      <c r="I731" s="11" t="s">
        <v>9</v>
      </c>
      <c r="J731" s="9">
        <v>10</v>
      </c>
      <c r="K731" s="11" t="s">
        <v>1110</v>
      </c>
      <c r="L731" s="11"/>
      <c r="M731" s="11"/>
      <c r="N731" s="11" t="s">
        <v>888</v>
      </c>
      <c r="O731" s="89">
        <v>44641</v>
      </c>
      <c r="P731" s="89">
        <v>44643</v>
      </c>
      <c r="Q731" s="66">
        <v>44644</v>
      </c>
      <c r="R731" s="66">
        <v>44645</v>
      </c>
      <c r="S731" s="13">
        <v>382.8</v>
      </c>
      <c r="T731" s="68">
        <v>44649</v>
      </c>
      <c r="U731" s="27">
        <f t="shared" si="16"/>
        <v>8</v>
      </c>
    </row>
    <row r="732" spans="1:21" x14ac:dyDescent="0.25">
      <c r="A732" s="51" t="s">
        <v>423</v>
      </c>
      <c r="B732" s="66">
        <v>44564</v>
      </c>
      <c r="C732" s="21">
        <v>91551381</v>
      </c>
      <c r="D732" s="66">
        <v>44564</v>
      </c>
      <c r="E732" s="8" t="s">
        <v>1101</v>
      </c>
      <c r="F732" s="3" t="s">
        <v>1103</v>
      </c>
      <c r="G732" s="11" t="s">
        <v>1123</v>
      </c>
      <c r="H732" s="10">
        <v>89</v>
      </c>
      <c r="I732" s="11" t="s">
        <v>37</v>
      </c>
      <c r="J732" s="9">
        <v>10</v>
      </c>
      <c r="K732" s="11" t="s">
        <v>1115</v>
      </c>
      <c r="L732" s="11"/>
      <c r="M732" s="15"/>
      <c r="N732" s="11" t="s">
        <v>1043</v>
      </c>
      <c r="O732" s="87">
        <v>44575</v>
      </c>
      <c r="P732" s="87">
        <v>44580</v>
      </c>
      <c r="Q732" s="66">
        <v>44215</v>
      </c>
      <c r="R732" s="66">
        <v>44581</v>
      </c>
      <c r="S732" s="13">
        <v>484.8</v>
      </c>
      <c r="T732" s="68">
        <v>44585</v>
      </c>
      <c r="U732" s="27">
        <f t="shared" si="16"/>
        <v>10</v>
      </c>
    </row>
    <row r="733" spans="1:21" x14ac:dyDescent="0.25">
      <c r="A733" s="51" t="s">
        <v>438</v>
      </c>
      <c r="B733" s="66">
        <v>44571</v>
      </c>
      <c r="C733" s="21">
        <v>61175434</v>
      </c>
      <c r="D733" s="66">
        <v>44571</v>
      </c>
      <c r="E733" s="11" t="s">
        <v>1098</v>
      </c>
      <c r="F733" s="11" t="s">
        <v>1104</v>
      </c>
      <c r="G733" s="3" t="s">
        <v>1125</v>
      </c>
      <c r="H733" s="11">
        <v>1</v>
      </c>
      <c r="I733" s="11" t="s">
        <v>9</v>
      </c>
      <c r="J733" s="9">
        <v>10</v>
      </c>
      <c r="K733" s="11" t="s">
        <v>1109</v>
      </c>
      <c r="L733" s="11"/>
      <c r="M733" s="15"/>
      <c r="N733" s="11" t="s">
        <v>1127</v>
      </c>
      <c r="O733" s="87">
        <v>44664</v>
      </c>
      <c r="P733" s="87">
        <v>44664</v>
      </c>
      <c r="Q733" s="66">
        <v>44664</v>
      </c>
      <c r="R733" s="66">
        <v>44666</v>
      </c>
      <c r="S733" s="13">
        <v>276.64999999999998</v>
      </c>
      <c r="T733" s="68">
        <v>44671</v>
      </c>
      <c r="U733" s="27">
        <f t="shared" si="16"/>
        <v>7</v>
      </c>
    </row>
    <row r="734" spans="1:21" x14ac:dyDescent="0.25">
      <c r="A734" s="51" t="s">
        <v>856</v>
      </c>
      <c r="B734" s="66">
        <v>44638</v>
      </c>
      <c r="C734" s="21" t="s">
        <v>1557</v>
      </c>
      <c r="D734" s="66">
        <v>44638</v>
      </c>
      <c r="E734" s="10" t="s">
        <v>1100</v>
      </c>
      <c r="F734" s="11" t="s">
        <v>1104</v>
      </c>
      <c r="G734" s="3" t="s">
        <v>1125</v>
      </c>
      <c r="H734" s="11">
        <v>1</v>
      </c>
      <c r="I734" s="11" t="s">
        <v>9</v>
      </c>
      <c r="J734" s="9">
        <v>10</v>
      </c>
      <c r="K734" s="11" t="s">
        <v>1109</v>
      </c>
      <c r="L734" s="11"/>
      <c r="M734" s="11"/>
      <c r="N734" s="11" t="s">
        <v>1127</v>
      </c>
      <c r="O734" s="87">
        <v>44664</v>
      </c>
      <c r="P734" s="87">
        <v>44664</v>
      </c>
      <c r="Q734" s="66">
        <v>44664</v>
      </c>
      <c r="R734" s="66">
        <v>44670</v>
      </c>
      <c r="S734" s="13">
        <v>343.73</v>
      </c>
      <c r="T734" s="68">
        <v>44671</v>
      </c>
      <c r="U734" s="27">
        <f t="shared" si="16"/>
        <v>7</v>
      </c>
    </row>
    <row r="735" spans="1:21" x14ac:dyDescent="0.25">
      <c r="A735" s="51" t="s">
        <v>857</v>
      </c>
      <c r="B735" s="66">
        <v>44638</v>
      </c>
      <c r="C735" s="21">
        <v>9959598</v>
      </c>
      <c r="D735" s="66">
        <v>44638</v>
      </c>
      <c r="E735" s="11" t="s">
        <v>1098</v>
      </c>
      <c r="F735" s="11" t="s">
        <v>1104</v>
      </c>
      <c r="G735" s="3" t="s">
        <v>1125</v>
      </c>
      <c r="H735" s="10">
        <v>89</v>
      </c>
      <c r="I735" s="11" t="s">
        <v>1053</v>
      </c>
      <c r="J735" s="9">
        <v>10</v>
      </c>
      <c r="K735" s="11" t="s">
        <v>1115</v>
      </c>
      <c r="L735" s="11"/>
      <c r="M735" s="11"/>
      <c r="N735" s="11" t="s">
        <v>1043</v>
      </c>
      <c r="O735" s="89">
        <v>44641</v>
      </c>
      <c r="P735" s="89">
        <v>44644</v>
      </c>
      <c r="Q735" s="66">
        <v>44648</v>
      </c>
      <c r="R735" s="66">
        <v>44648</v>
      </c>
      <c r="S735" s="13">
        <v>180524.32</v>
      </c>
      <c r="T735" s="68">
        <v>44649</v>
      </c>
      <c r="U735" s="27">
        <f t="shared" si="16"/>
        <v>8</v>
      </c>
    </row>
    <row r="736" spans="1:21" x14ac:dyDescent="0.25">
      <c r="A736" s="50" t="s">
        <v>858</v>
      </c>
      <c r="B736" s="85">
        <v>44638</v>
      </c>
      <c r="C736" s="20">
        <v>995955545</v>
      </c>
      <c r="D736" s="96">
        <v>44638</v>
      </c>
      <c r="E736" s="10" t="s">
        <v>1100</v>
      </c>
      <c r="F736" s="11" t="s">
        <v>1104</v>
      </c>
      <c r="G736" s="3" t="s">
        <v>1125</v>
      </c>
      <c r="H736" s="10">
        <v>89</v>
      </c>
      <c r="I736" s="3" t="s">
        <v>996</v>
      </c>
      <c r="J736" s="9">
        <v>10</v>
      </c>
      <c r="K736" s="3" t="s">
        <v>1115</v>
      </c>
      <c r="L736" s="3"/>
      <c r="M736" s="8"/>
      <c r="N736" s="11" t="s">
        <v>1043</v>
      </c>
      <c r="O736" s="92">
        <v>44641</v>
      </c>
      <c r="P736" s="92">
        <v>44644</v>
      </c>
      <c r="Q736" s="3"/>
      <c r="R736" s="3"/>
      <c r="S736" s="4">
        <v>181298.51</v>
      </c>
      <c r="T736" s="6"/>
      <c r="U736" s="27">
        <f t="shared" si="16"/>
        <v>0</v>
      </c>
    </row>
    <row r="737" spans="1:21" x14ac:dyDescent="0.25">
      <c r="A737" s="51" t="s">
        <v>859</v>
      </c>
      <c r="B737" s="66">
        <v>44638</v>
      </c>
      <c r="C737" s="21" t="s">
        <v>1558</v>
      </c>
      <c r="D737" s="66">
        <v>44638</v>
      </c>
      <c r="E737" s="11" t="s">
        <v>1095</v>
      </c>
      <c r="F737" s="3" t="s">
        <v>1103</v>
      </c>
      <c r="G737" s="11" t="s">
        <v>1123</v>
      </c>
      <c r="H737" s="10">
        <v>89</v>
      </c>
      <c r="I737" s="11" t="s">
        <v>1030</v>
      </c>
      <c r="J737" s="9">
        <v>10</v>
      </c>
      <c r="K737" s="11" t="s">
        <v>1115</v>
      </c>
      <c r="L737" s="11"/>
      <c r="M737" s="11"/>
      <c r="N737" s="11" t="s">
        <v>1043</v>
      </c>
      <c r="O737" s="89">
        <v>44641</v>
      </c>
      <c r="P737" s="89">
        <v>44645</v>
      </c>
      <c r="Q737" s="66">
        <v>44649</v>
      </c>
      <c r="R737" s="66">
        <v>44650</v>
      </c>
      <c r="S737" s="13">
        <v>925041.22</v>
      </c>
      <c r="T737" s="68">
        <v>44658</v>
      </c>
      <c r="U737" s="27">
        <f t="shared" si="16"/>
        <v>17</v>
      </c>
    </row>
    <row r="738" spans="1:21" x14ac:dyDescent="0.25">
      <c r="A738" s="51" t="s">
        <v>860</v>
      </c>
      <c r="B738" s="66">
        <v>44641</v>
      </c>
      <c r="C738" s="21" t="s">
        <v>65</v>
      </c>
      <c r="D738" s="66">
        <v>44641</v>
      </c>
      <c r="E738" s="11" t="s">
        <v>1099</v>
      </c>
      <c r="F738" s="11" t="s">
        <v>1104</v>
      </c>
      <c r="G738" s="3" t="s">
        <v>1125</v>
      </c>
      <c r="H738" s="10">
        <v>89</v>
      </c>
      <c r="I738" s="11" t="s">
        <v>1020</v>
      </c>
      <c r="J738" s="9">
        <v>10</v>
      </c>
      <c r="K738" s="11" t="s">
        <v>1115</v>
      </c>
      <c r="L738" s="11"/>
      <c r="M738" s="11"/>
      <c r="N738" s="11" t="s">
        <v>1043</v>
      </c>
      <c r="O738" s="89">
        <v>44641</v>
      </c>
      <c r="P738" s="89">
        <v>44644</v>
      </c>
      <c r="Q738" s="66">
        <v>44648</v>
      </c>
      <c r="R738" s="66">
        <v>44648</v>
      </c>
      <c r="S738" s="13">
        <v>76637.710000000006</v>
      </c>
      <c r="T738" s="68">
        <v>44649</v>
      </c>
      <c r="U738" s="27">
        <f t="shared" si="16"/>
        <v>8</v>
      </c>
    </row>
    <row r="739" spans="1:21" x14ac:dyDescent="0.25">
      <c r="A739" s="51" t="s">
        <v>861</v>
      </c>
      <c r="B739" s="66">
        <v>44638</v>
      </c>
      <c r="C739" s="21">
        <v>158</v>
      </c>
      <c r="D739" s="66">
        <v>44638</v>
      </c>
      <c r="E739" s="10" t="s">
        <v>1100</v>
      </c>
      <c r="F739" s="11" t="s">
        <v>1105</v>
      </c>
      <c r="G739" s="11" t="s">
        <v>1122</v>
      </c>
      <c r="H739" s="11">
        <v>1</v>
      </c>
      <c r="I739" s="11" t="s">
        <v>9</v>
      </c>
      <c r="J739" s="9">
        <v>10</v>
      </c>
      <c r="K739" s="11" t="s">
        <v>1110</v>
      </c>
      <c r="L739" s="11"/>
      <c r="M739" s="11"/>
      <c r="N739" s="11" t="s">
        <v>888</v>
      </c>
      <c r="O739" s="89">
        <v>44641</v>
      </c>
      <c r="P739" s="89">
        <v>44643</v>
      </c>
      <c r="Q739" s="66">
        <v>44644</v>
      </c>
      <c r="R739" s="66">
        <v>44644</v>
      </c>
      <c r="S739" s="13">
        <v>4320</v>
      </c>
      <c r="T739" s="68">
        <v>44645</v>
      </c>
      <c r="U739" s="27">
        <f t="shared" si="16"/>
        <v>4</v>
      </c>
    </row>
    <row r="740" spans="1:21" x14ac:dyDescent="0.25">
      <c r="A740" s="51" t="s">
        <v>862</v>
      </c>
      <c r="B740" s="66">
        <v>44638</v>
      </c>
      <c r="C740" s="21" t="s">
        <v>1559</v>
      </c>
      <c r="D740" s="66">
        <v>44638</v>
      </c>
      <c r="E740" s="11" t="s">
        <v>1099</v>
      </c>
      <c r="F740" s="11" t="s">
        <v>1105</v>
      </c>
      <c r="G740" s="11" t="s">
        <v>1122</v>
      </c>
      <c r="H740" s="11">
        <v>1</v>
      </c>
      <c r="I740" s="11" t="s">
        <v>9</v>
      </c>
      <c r="J740" s="9">
        <v>10</v>
      </c>
      <c r="K740" s="11" t="s">
        <v>1110</v>
      </c>
      <c r="L740" s="11"/>
      <c r="M740" s="11"/>
      <c r="N740" s="11" t="s">
        <v>888</v>
      </c>
      <c r="O740" s="89">
        <v>44641</v>
      </c>
      <c r="P740" s="89">
        <v>44643</v>
      </c>
      <c r="Q740" s="66">
        <v>44644</v>
      </c>
      <c r="R740" s="66">
        <v>44644</v>
      </c>
      <c r="S740" s="13">
        <v>780</v>
      </c>
      <c r="T740" s="68">
        <v>44645</v>
      </c>
      <c r="U740" s="27">
        <f t="shared" si="16"/>
        <v>4</v>
      </c>
    </row>
    <row r="741" spans="1:21" x14ac:dyDescent="0.25">
      <c r="A741" s="51" t="s">
        <v>863</v>
      </c>
      <c r="B741" s="66">
        <v>44638</v>
      </c>
      <c r="C741" s="21" t="s">
        <v>1560</v>
      </c>
      <c r="D741" s="66">
        <v>44638</v>
      </c>
      <c r="E741" s="11" t="s">
        <v>1099</v>
      </c>
      <c r="F741" s="11" t="s">
        <v>1105</v>
      </c>
      <c r="G741" s="11" t="s">
        <v>1122</v>
      </c>
      <c r="H741" s="11">
        <v>1</v>
      </c>
      <c r="I741" s="11" t="s">
        <v>9</v>
      </c>
      <c r="J741" s="9">
        <v>10</v>
      </c>
      <c r="K741" s="11" t="s">
        <v>1110</v>
      </c>
      <c r="L741" s="11"/>
      <c r="M741" s="11"/>
      <c r="N741" s="11" t="s">
        <v>888</v>
      </c>
      <c r="O741" s="89">
        <v>44641</v>
      </c>
      <c r="P741" s="89">
        <v>44643</v>
      </c>
      <c r="Q741" s="66">
        <v>44644</v>
      </c>
      <c r="R741" s="66">
        <v>44644</v>
      </c>
      <c r="S741" s="13">
        <v>1560</v>
      </c>
      <c r="T741" s="68">
        <v>44645</v>
      </c>
      <c r="U741" s="27">
        <f t="shared" si="16"/>
        <v>4</v>
      </c>
    </row>
    <row r="742" spans="1:21" x14ac:dyDescent="0.25">
      <c r="A742" s="51" t="s">
        <v>864</v>
      </c>
      <c r="B742" s="66">
        <v>44638</v>
      </c>
      <c r="C742" s="21" t="s">
        <v>1561</v>
      </c>
      <c r="D742" s="66">
        <v>44638</v>
      </c>
      <c r="E742" s="8" t="s">
        <v>1101</v>
      </c>
      <c r="F742" s="11" t="s">
        <v>1106</v>
      </c>
      <c r="G742" s="11" t="s">
        <v>1124</v>
      </c>
      <c r="H742" s="11">
        <v>24</v>
      </c>
      <c r="I742" s="11" t="s">
        <v>46</v>
      </c>
      <c r="J742" s="9">
        <v>10</v>
      </c>
      <c r="K742" s="11" t="s">
        <v>1119</v>
      </c>
      <c r="L742" s="11"/>
      <c r="M742" s="11"/>
      <c r="N742" s="3" t="s">
        <v>1054</v>
      </c>
      <c r="O742" s="89">
        <v>44642</v>
      </c>
      <c r="P742" s="89">
        <v>44644</v>
      </c>
      <c r="Q742" s="66">
        <v>44645</v>
      </c>
      <c r="R742" s="66">
        <v>44645</v>
      </c>
      <c r="S742" s="13">
        <v>48525.46</v>
      </c>
      <c r="T742" s="68">
        <v>44648</v>
      </c>
      <c r="U742" s="27">
        <f t="shared" si="16"/>
        <v>6</v>
      </c>
    </row>
    <row r="743" spans="1:21" x14ac:dyDescent="0.25">
      <c r="A743" s="51" t="s">
        <v>865</v>
      </c>
      <c r="B743" s="66">
        <v>44638</v>
      </c>
      <c r="C743" s="21" t="s">
        <v>9</v>
      </c>
      <c r="D743" s="66">
        <v>44638</v>
      </c>
      <c r="E743" s="10" t="s">
        <v>1100</v>
      </c>
      <c r="F743" s="11" t="s">
        <v>1106</v>
      </c>
      <c r="G743" s="11" t="s">
        <v>1124</v>
      </c>
      <c r="H743" s="10">
        <v>89</v>
      </c>
      <c r="I743" s="11" t="s">
        <v>1064</v>
      </c>
      <c r="J743" s="9">
        <v>10</v>
      </c>
      <c r="K743" s="11" t="s">
        <v>1119</v>
      </c>
      <c r="L743" s="11"/>
      <c r="M743" s="46"/>
      <c r="N743" s="3" t="s">
        <v>1054</v>
      </c>
      <c r="O743" s="89">
        <v>44642</v>
      </c>
      <c r="P743" s="89"/>
      <c r="Q743" s="11"/>
      <c r="R743" s="66">
        <v>44651</v>
      </c>
      <c r="S743" s="13">
        <f>1898744.59+407203.81</f>
        <v>2305948.4</v>
      </c>
      <c r="T743" s="68">
        <v>44652</v>
      </c>
      <c r="U743" s="27">
        <f t="shared" si="16"/>
        <v>10</v>
      </c>
    </row>
    <row r="744" spans="1:21" x14ac:dyDescent="0.25">
      <c r="A744" s="51" t="s">
        <v>866</v>
      </c>
      <c r="B744" s="66">
        <v>44638</v>
      </c>
      <c r="C744" s="21" t="s">
        <v>9</v>
      </c>
      <c r="D744" s="66">
        <v>44638</v>
      </c>
      <c r="E744" s="10" t="s">
        <v>1100</v>
      </c>
      <c r="F744" s="11" t="s">
        <v>1106</v>
      </c>
      <c r="G744" s="11" t="s">
        <v>1124</v>
      </c>
      <c r="H744" s="10">
        <v>89</v>
      </c>
      <c r="I744" s="11" t="s">
        <v>1064</v>
      </c>
      <c r="J744" s="9">
        <v>10</v>
      </c>
      <c r="K744" s="11" t="s">
        <v>1119</v>
      </c>
      <c r="L744" s="11"/>
      <c r="M744" s="46"/>
      <c r="N744" s="3" t="s">
        <v>1054</v>
      </c>
      <c r="O744" s="89">
        <v>44642</v>
      </c>
      <c r="P744" s="89"/>
      <c r="Q744" s="11"/>
      <c r="R744" s="66">
        <v>44651</v>
      </c>
      <c r="S744" s="13">
        <f>1898744.59+407203.81</f>
        <v>2305948.4</v>
      </c>
      <c r="T744" s="68">
        <v>44652</v>
      </c>
      <c r="U744" s="27">
        <f t="shared" si="16"/>
        <v>10</v>
      </c>
    </row>
    <row r="745" spans="1:21" x14ac:dyDescent="0.25">
      <c r="A745" s="51" t="s">
        <v>867</v>
      </c>
      <c r="B745" s="66">
        <v>44638</v>
      </c>
      <c r="C745" s="21">
        <v>93356</v>
      </c>
      <c r="D745" s="66">
        <v>44638</v>
      </c>
      <c r="E745" s="11" t="s">
        <v>1094</v>
      </c>
      <c r="F745" s="11" t="s">
        <v>1105</v>
      </c>
      <c r="G745" s="11" t="s">
        <v>1122</v>
      </c>
      <c r="H745" s="11">
        <v>1</v>
      </c>
      <c r="I745" s="11" t="s">
        <v>9</v>
      </c>
      <c r="J745" s="9">
        <v>10</v>
      </c>
      <c r="K745" s="11" t="s">
        <v>1110</v>
      </c>
      <c r="L745" s="11"/>
      <c r="M745" s="11"/>
      <c r="N745" s="11" t="s">
        <v>888</v>
      </c>
      <c r="O745" s="89">
        <v>44641</v>
      </c>
      <c r="P745" s="89">
        <v>44643</v>
      </c>
      <c r="Q745" s="66">
        <v>44644</v>
      </c>
      <c r="R745" s="66">
        <v>44648</v>
      </c>
      <c r="S745" s="13">
        <v>2640</v>
      </c>
      <c r="T745" s="68">
        <v>44649</v>
      </c>
      <c r="U745" s="27">
        <f t="shared" si="16"/>
        <v>8</v>
      </c>
    </row>
    <row r="746" spans="1:21" x14ac:dyDescent="0.25">
      <c r="A746" s="51" t="s">
        <v>868</v>
      </c>
      <c r="B746" s="66">
        <v>44641</v>
      </c>
      <c r="C746" s="21" t="s">
        <v>1562</v>
      </c>
      <c r="D746" s="66">
        <v>44641</v>
      </c>
      <c r="E746" s="11" t="s">
        <v>1097</v>
      </c>
      <c r="F746" s="11" t="s">
        <v>1106</v>
      </c>
      <c r="G746" s="11" t="s">
        <v>1124</v>
      </c>
      <c r="H746" s="11">
        <v>8</v>
      </c>
      <c r="I746" s="11" t="s">
        <v>444</v>
      </c>
      <c r="J746" s="9">
        <v>10</v>
      </c>
      <c r="K746" s="11" t="s">
        <v>1119</v>
      </c>
      <c r="L746" s="11"/>
      <c r="M746" s="11"/>
      <c r="N746" s="3" t="s">
        <v>1054</v>
      </c>
      <c r="O746" s="89">
        <v>44643</v>
      </c>
      <c r="P746" s="89">
        <v>44645</v>
      </c>
      <c r="Q746" s="66">
        <v>44648</v>
      </c>
      <c r="R746" s="66">
        <v>44648</v>
      </c>
      <c r="S746" s="13">
        <v>2400</v>
      </c>
      <c r="T746" s="68">
        <v>44649</v>
      </c>
      <c r="U746" s="27">
        <f t="shared" si="16"/>
        <v>6</v>
      </c>
    </row>
    <row r="747" spans="1:21" x14ac:dyDescent="0.25">
      <c r="A747" s="51" t="s">
        <v>869</v>
      </c>
      <c r="B747" s="66">
        <v>44641</v>
      </c>
      <c r="C747" s="21" t="s">
        <v>1563</v>
      </c>
      <c r="D747" s="66">
        <v>44641</v>
      </c>
      <c r="E747" s="11" t="s">
        <v>1099</v>
      </c>
      <c r="F747" s="3" t="s">
        <v>1103</v>
      </c>
      <c r="G747" s="11" t="s">
        <v>1123</v>
      </c>
      <c r="H747" s="11">
        <v>1</v>
      </c>
      <c r="I747" s="11" t="s">
        <v>9</v>
      </c>
      <c r="J747" s="9">
        <v>10</v>
      </c>
      <c r="K747" s="11" t="s">
        <v>1113</v>
      </c>
      <c r="L747" s="11"/>
      <c r="M747" s="11"/>
      <c r="N747" s="11" t="s">
        <v>891</v>
      </c>
      <c r="O747" s="89">
        <v>44643</v>
      </c>
      <c r="P747" s="89">
        <v>44645</v>
      </c>
      <c r="Q747" s="30">
        <v>44657</v>
      </c>
      <c r="R747" s="30">
        <v>44658</v>
      </c>
      <c r="S747" s="13">
        <v>837</v>
      </c>
      <c r="T747" s="68">
        <v>44662</v>
      </c>
      <c r="U747" s="27">
        <f t="shared" si="16"/>
        <v>19</v>
      </c>
    </row>
    <row r="748" spans="1:21" x14ac:dyDescent="0.25">
      <c r="A748" s="50" t="s">
        <v>870</v>
      </c>
      <c r="B748" s="85">
        <v>44641</v>
      </c>
      <c r="C748" s="20">
        <v>9599649</v>
      </c>
      <c r="D748" s="96">
        <v>44641</v>
      </c>
      <c r="E748" s="10" t="s">
        <v>1100</v>
      </c>
      <c r="F748" s="11" t="s">
        <v>1104</v>
      </c>
      <c r="G748" s="3" t="s">
        <v>1125</v>
      </c>
      <c r="H748" s="10">
        <v>89</v>
      </c>
      <c r="I748" s="3" t="s">
        <v>998</v>
      </c>
      <c r="J748" s="9">
        <v>10</v>
      </c>
      <c r="K748" s="3" t="s">
        <v>1119</v>
      </c>
      <c r="L748" s="3"/>
      <c r="M748" s="3"/>
      <c r="N748" s="3" t="s">
        <v>1054</v>
      </c>
      <c r="O748" s="92">
        <v>44643</v>
      </c>
      <c r="P748" s="92">
        <v>44645</v>
      </c>
      <c r="Q748" s="96">
        <v>44648</v>
      </c>
      <c r="R748" s="96">
        <v>44685</v>
      </c>
      <c r="S748" s="4">
        <v>1962</v>
      </c>
      <c r="T748" s="97">
        <v>44686</v>
      </c>
      <c r="U748" s="27">
        <f t="shared" si="16"/>
        <v>43</v>
      </c>
    </row>
    <row r="749" spans="1:21" x14ac:dyDescent="0.25">
      <c r="A749" s="51" t="s">
        <v>479</v>
      </c>
      <c r="B749" s="66">
        <v>44571</v>
      </c>
      <c r="C749" s="21" t="s">
        <v>1564</v>
      </c>
      <c r="D749" s="66">
        <v>44571</v>
      </c>
      <c r="E749" s="11" t="s">
        <v>1095</v>
      </c>
      <c r="F749" s="3" t="s">
        <v>1103</v>
      </c>
      <c r="G749" s="11" t="s">
        <v>1123</v>
      </c>
      <c r="H749" s="10">
        <v>89</v>
      </c>
      <c r="I749" s="11" t="s">
        <v>1030</v>
      </c>
      <c r="J749" s="9">
        <v>10</v>
      </c>
      <c r="K749" s="11" t="s">
        <v>1115</v>
      </c>
      <c r="L749" s="11"/>
      <c r="M749" s="15"/>
      <c r="N749" s="11" t="s">
        <v>1043</v>
      </c>
      <c r="O749" s="87">
        <v>44578</v>
      </c>
      <c r="P749" s="87">
        <v>44579</v>
      </c>
      <c r="Q749" s="66">
        <v>44580</v>
      </c>
      <c r="R749" s="66">
        <v>44581</v>
      </c>
      <c r="S749" s="13">
        <v>150718.91</v>
      </c>
      <c r="T749" s="68">
        <v>44585</v>
      </c>
      <c r="U749" s="27">
        <f t="shared" si="16"/>
        <v>7</v>
      </c>
    </row>
    <row r="750" spans="1:21" x14ac:dyDescent="0.25">
      <c r="A750" s="51" t="s">
        <v>871</v>
      </c>
      <c r="B750" s="66">
        <v>44641</v>
      </c>
      <c r="C750" s="21">
        <v>99555997</v>
      </c>
      <c r="D750" s="66">
        <v>44641</v>
      </c>
      <c r="E750" s="8" t="s">
        <v>1101</v>
      </c>
      <c r="F750" s="3" t="s">
        <v>1103</v>
      </c>
      <c r="G750" s="11" t="s">
        <v>1123</v>
      </c>
      <c r="H750" s="10">
        <v>89</v>
      </c>
      <c r="I750" s="11" t="s">
        <v>37</v>
      </c>
      <c r="J750" s="9">
        <v>10</v>
      </c>
      <c r="K750" s="11" t="s">
        <v>1113</v>
      </c>
      <c r="L750" s="11"/>
      <c r="M750" s="11"/>
      <c r="N750" s="3" t="s">
        <v>997</v>
      </c>
      <c r="O750" s="89">
        <v>44643</v>
      </c>
      <c r="P750" s="89">
        <v>44643</v>
      </c>
      <c r="Q750" s="66">
        <v>44644</v>
      </c>
      <c r="R750" s="66">
        <v>44644</v>
      </c>
      <c r="S750" s="13">
        <v>1392</v>
      </c>
      <c r="T750" s="68">
        <v>44645</v>
      </c>
      <c r="U750" s="27">
        <f t="shared" si="16"/>
        <v>2</v>
      </c>
    </row>
    <row r="751" spans="1:21" x14ac:dyDescent="0.25">
      <c r="A751" s="51" t="s">
        <v>872</v>
      </c>
      <c r="B751" s="66">
        <v>44641</v>
      </c>
      <c r="C751" s="21" t="s">
        <v>1565</v>
      </c>
      <c r="D751" s="66">
        <v>44641</v>
      </c>
      <c r="E751" s="11" t="s">
        <v>1098</v>
      </c>
      <c r="F751" s="11" t="s">
        <v>1104</v>
      </c>
      <c r="G751" s="3" t="s">
        <v>1125</v>
      </c>
      <c r="H751" s="10">
        <v>89</v>
      </c>
      <c r="I751" s="11" t="s">
        <v>1056</v>
      </c>
      <c r="J751" s="9">
        <v>10</v>
      </c>
      <c r="K751" s="11" t="s">
        <v>1115</v>
      </c>
      <c r="L751" s="11"/>
      <c r="M751" s="11"/>
      <c r="N751" s="11" t="s">
        <v>1043</v>
      </c>
      <c r="O751" s="87">
        <v>44643</v>
      </c>
      <c r="P751" s="87">
        <v>44643</v>
      </c>
      <c r="Q751" s="66">
        <v>44649</v>
      </c>
      <c r="R751" s="66">
        <v>44650</v>
      </c>
      <c r="S751" s="13">
        <v>167537.29</v>
      </c>
      <c r="T751" s="68">
        <v>44652</v>
      </c>
      <c r="U751" s="27">
        <f t="shared" si="16"/>
        <v>9</v>
      </c>
    </row>
    <row r="752" spans="1:21" x14ac:dyDescent="0.25">
      <c r="A752" s="51" t="s">
        <v>873</v>
      </c>
      <c r="B752" s="66">
        <v>44641</v>
      </c>
      <c r="C752" s="21">
        <v>1599555398</v>
      </c>
      <c r="D752" s="66">
        <v>44641</v>
      </c>
      <c r="E752" s="11" t="s">
        <v>1094</v>
      </c>
      <c r="F752" s="11" t="s">
        <v>1106</v>
      </c>
      <c r="G752" s="11" t="s">
        <v>1124</v>
      </c>
      <c r="H752" s="11">
        <v>1</v>
      </c>
      <c r="I752" s="11" t="s">
        <v>9</v>
      </c>
      <c r="J752" s="9">
        <v>10</v>
      </c>
      <c r="K752" s="11" t="s">
        <v>1119</v>
      </c>
      <c r="L752" s="11"/>
      <c r="M752" s="11"/>
      <c r="N752" s="3" t="s">
        <v>1054</v>
      </c>
      <c r="O752" s="89">
        <v>44643</v>
      </c>
      <c r="P752" s="89">
        <v>44645</v>
      </c>
      <c r="Q752" s="66">
        <v>44645</v>
      </c>
      <c r="R752" s="66">
        <v>44645</v>
      </c>
      <c r="S752" s="13">
        <v>2100</v>
      </c>
      <c r="T752" s="68">
        <v>44649</v>
      </c>
      <c r="U752" s="27">
        <f t="shared" si="16"/>
        <v>6</v>
      </c>
    </row>
    <row r="753" spans="1:21" x14ac:dyDescent="0.25">
      <c r="A753" s="51" t="s">
        <v>874</v>
      </c>
      <c r="B753" s="66">
        <v>44641</v>
      </c>
      <c r="C753" s="21">
        <v>1599555399</v>
      </c>
      <c r="D753" s="66">
        <v>44641</v>
      </c>
      <c r="E753" s="11" t="s">
        <v>1094</v>
      </c>
      <c r="F753" s="11" t="s">
        <v>1105</v>
      </c>
      <c r="G753" s="11" t="s">
        <v>1122</v>
      </c>
      <c r="H753" s="11">
        <v>1</v>
      </c>
      <c r="I753" s="11" t="s">
        <v>9</v>
      </c>
      <c r="J753" s="9">
        <v>10</v>
      </c>
      <c r="K753" s="11" t="s">
        <v>1119</v>
      </c>
      <c r="L753" s="11"/>
      <c r="M753" s="11"/>
      <c r="N753" s="3" t="s">
        <v>1054</v>
      </c>
      <c r="O753" s="87">
        <v>44655</v>
      </c>
      <c r="P753" s="87">
        <v>44655</v>
      </c>
      <c r="Q753" s="66">
        <v>44655</v>
      </c>
      <c r="R753" s="66">
        <v>44655</v>
      </c>
      <c r="S753" s="13">
        <v>1200</v>
      </c>
      <c r="T753" s="68">
        <v>44662</v>
      </c>
      <c r="U753" s="27">
        <f t="shared" si="16"/>
        <v>7</v>
      </c>
    </row>
    <row r="754" spans="1:21" x14ac:dyDescent="0.25">
      <c r="A754" s="60" t="s">
        <v>875</v>
      </c>
      <c r="B754" s="30">
        <v>44641</v>
      </c>
      <c r="C754" s="29">
        <v>596</v>
      </c>
      <c r="D754" s="30">
        <v>44641</v>
      </c>
      <c r="E754" s="10" t="s">
        <v>1100</v>
      </c>
      <c r="F754" s="11" t="s">
        <v>1105</v>
      </c>
      <c r="G754" s="11" t="s">
        <v>1122</v>
      </c>
      <c r="H754" s="11">
        <v>1</v>
      </c>
      <c r="I754" s="17" t="s">
        <v>9</v>
      </c>
      <c r="J754" s="9">
        <v>10</v>
      </c>
      <c r="K754" s="17" t="s">
        <v>1110</v>
      </c>
      <c r="L754" s="17"/>
      <c r="M754" s="17"/>
      <c r="N754" s="11" t="s">
        <v>888</v>
      </c>
      <c r="O754" s="89">
        <v>44642</v>
      </c>
      <c r="P754" s="89">
        <v>44643</v>
      </c>
      <c r="Q754" s="30">
        <v>44644</v>
      </c>
      <c r="R754" s="30">
        <v>44650</v>
      </c>
      <c r="S754" s="25">
        <v>29268</v>
      </c>
      <c r="T754" s="59">
        <v>44652</v>
      </c>
      <c r="U754" s="27">
        <f t="shared" si="16"/>
        <v>10</v>
      </c>
    </row>
    <row r="755" spans="1:21" x14ac:dyDescent="0.25">
      <c r="A755" s="51" t="s">
        <v>876</v>
      </c>
      <c r="B755" s="66">
        <v>44642</v>
      </c>
      <c r="C755" s="21" t="s">
        <v>1566</v>
      </c>
      <c r="D755" s="66">
        <v>44642</v>
      </c>
      <c r="E755" s="10" t="s">
        <v>1100</v>
      </c>
      <c r="F755" s="3" t="s">
        <v>1103</v>
      </c>
      <c r="G755" s="11" t="s">
        <v>1123</v>
      </c>
      <c r="H755" s="11">
        <v>20</v>
      </c>
      <c r="I755" s="11" t="s">
        <v>49</v>
      </c>
      <c r="J755" s="9">
        <v>10</v>
      </c>
      <c r="K755" s="11" t="s">
        <v>1113</v>
      </c>
      <c r="L755" s="11"/>
      <c r="M755" s="11"/>
      <c r="N755" s="3" t="s">
        <v>997</v>
      </c>
      <c r="O755" s="89">
        <v>44643</v>
      </c>
      <c r="P755" s="89">
        <v>44645</v>
      </c>
      <c r="Q755" s="66">
        <v>44649</v>
      </c>
      <c r="R755" s="66">
        <v>44650</v>
      </c>
      <c r="S755" s="13">
        <v>9540</v>
      </c>
      <c r="T755" s="59">
        <v>44652</v>
      </c>
      <c r="U755" s="27">
        <f t="shared" si="16"/>
        <v>9</v>
      </c>
    </row>
    <row r="756" spans="1:21" x14ac:dyDescent="0.25">
      <c r="A756" s="50" t="s">
        <v>877</v>
      </c>
      <c r="B756" s="85">
        <v>44642</v>
      </c>
      <c r="C756" s="20" t="s">
        <v>1567</v>
      </c>
      <c r="D756" s="96">
        <v>44642</v>
      </c>
      <c r="E756" s="10" t="s">
        <v>1100</v>
      </c>
      <c r="F756" s="11" t="s">
        <v>1105</v>
      </c>
      <c r="G756" s="11" t="s">
        <v>1122</v>
      </c>
      <c r="H756" s="8">
        <v>30</v>
      </c>
      <c r="I756" s="3" t="s">
        <v>26</v>
      </c>
      <c r="J756" s="9">
        <v>10</v>
      </c>
      <c r="K756" s="8" t="s">
        <v>1110</v>
      </c>
      <c r="L756" s="3"/>
      <c r="M756" s="3"/>
      <c r="N756" s="11" t="s">
        <v>888</v>
      </c>
      <c r="O756" s="92">
        <v>44643</v>
      </c>
      <c r="P756" s="92">
        <v>44643</v>
      </c>
      <c r="Q756" s="96">
        <v>44684</v>
      </c>
      <c r="R756" s="96">
        <v>44685</v>
      </c>
      <c r="S756" s="4">
        <v>15607.47</v>
      </c>
      <c r="T756" s="97">
        <v>44686</v>
      </c>
      <c r="U756" s="27">
        <f t="shared" si="16"/>
        <v>43</v>
      </c>
    </row>
    <row r="757" spans="1:21" x14ac:dyDescent="0.25">
      <c r="A757" s="50" t="s">
        <v>878</v>
      </c>
      <c r="B757" s="85">
        <v>44642</v>
      </c>
      <c r="C757" s="20" t="s">
        <v>1568</v>
      </c>
      <c r="D757" s="96">
        <v>44642</v>
      </c>
      <c r="E757" s="10" t="s">
        <v>1100</v>
      </c>
      <c r="F757" s="11" t="s">
        <v>1106</v>
      </c>
      <c r="G757" s="11" t="s">
        <v>1124</v>
      </c>
      <c r="H757" s="11">
        <v>1</v>
      </c>
      <c r="I757" s="3" t="s">
        <v>9</v>
      </c>
      <c r="J757" s="9">
        <v>10</v>
      </c>
      <c r="K757" s="3" t="s">
        <v>1115</v>
      </c>
      <c r="L757" s="3"/>
      <c r="M757" s="3"/>
      <c r="N757" s="3"/>
      <c r="O757" s="90"/>
      <c r="P757" s="90"/>
      <c r="Q757" s="3"/>
      <c r="R757" s="3"/>
      <c r="S757" s="4"/>
      <c r="T757" s="6"/>
      <c r="U757" s="27">
        <f t="shared" si="16"/>
        <v>0</v>
      </c>
    </row>
    <row r="758" spans="1:21" x14ac:dyDescent="0.25">
      <c r="A758" s="50" t="s">
        <v>892</v>
      </c>
      <c r="B758" s="85">
        <v>44643</v>
      </c>
      <c r="C758" s="34" t="s">
        <v>1569</v>
      </c>
      <c r="D758" s="96">
        <v>44643</v>
      </c>
      <c r="E758" s="10" t="s">
        <v>1100</v>
      </c>
      <c r="F758" s="11" t="s">
        <v>1104</v>
      </c>
      <c r="G758" s="3" t="s">
        <v>1125</v>
      </c>
      <c r="H758" s="3">
        <v>1</v>
      </c>
      <c r="I758" s="3" t="s">
        <v>393</v>
      </c>
      <c r="J758" s="9">
        <v>10</v>
      </c>
      <c r="K758" s="3" t="s">
        <v>1115</v>
      </c>
      <c r="L758" s="3"/>
      <c r="M758" s="3"/>
      <c r="N758" s="11" t="s">
        <v>1043</v>
      </c>
      <c r="O758" s="90">
        <v>44685</v>
      </c>
      <c r="P758" s="90">
        <v>44686</v>
      </c>
      <c r="Q758" s="83">
        <v>44687</v>
      </c>
      <c r="R758" s="96">
        <v>44690</v>
      </c>
      <c r="S758" s="4">
        <v>303351.06</v>
      </c>
      <c r="T758" s="97">
        <v>44693</v>
      </c>
      <c r="U758" s="27">
        <f t="shared" si="16"/>
        <v>8</v>
      </c>
    </row>
    <row r="759" spans="1:21" x14ac:dyDescent="0.25">
      <c r="A759" s="50" t="s">
        <v>893</v>
      </c>
      <c r="B759" s="85">
        <v>44643</v>
      </c>
      <c r="C759" s="34" t="s">
        <v>1570</v>
      </c>
      <c r="D759" s="96">
        <v>44643</v>
      </c>
      <c r="E759" s="10" t="s">
        <v>1100</v>
      </c>
      <c r="F759" s="11" t="s">
        <v>1104</v>
      </c>
      <c r="G759" s="3" t="s">
        <v>1125</v>
      </c>
      <c r="H759" s="11">
        <v>1</v>
      </c>
      <c r="I759" s="3" t="s">
        <v>18</v>
      </c>
      <c r="J759" s="9">
        <v>10</v>
      </c>
      <c r="K759" s="3" t="s">
        <v>1115</v>
      </c>
      <c r="L759" s="3"/>
      <c r="M759" s="3"/>
      <c r="N759" s="3" t="s">
        <v>997</v>
      </c>
      <c r="O759" s="90"/>
      <c r="P759" s="90"/>
      <c r="Q759" s="3"/>
      <c r="R759" s="3"/>
      <c r="S759" s="4"/>
      <c r="T759" s="6"/>
      <c r="U759" s="27">
        <f t="shared" si="16"/>
        <v>0</v>
      </c>
    </row>
    <row r="760" spans="1:21" x14ac:dyDescent="0.25">
      <c r="A760" s="51" t="s">
        <v>894</v>
      </c>
      <c r="B760" s="66">
        <v>44643</v>
      </c>
      <c r="C760" s="21">
        <v>9535895</v>
      </c>
      <c r="D760" s="66">
        <v>44643</v>
      </c>
      <c r="E760" s="11" t="s">
        <v>1098</v>
      </c>
      <c r="F760" s="11" t="s">
        <v>1104</v>
      </c>
      <c r="G760" s="3" t="s">
        <v>1125</v>
      </c>
      <c r="H760" s="11">
        <v>1</v>
      </c>
      <c r="I760" s="11" t="s">
        <v>9</v>
      </c>
      <c r="J760" s="9">
        <v>10</v>
      </c>
      <c r="K760" s="11" t="s">
        <v>1109</v>
      </c>
      <c r="L760" s="11"/>
      <c r="M760" s="11"/>
      <c r="N760" s="11" t="s">
        <v>1127</v>
      </c>
      <c r="O760" s="87">
        <v>44664</v>
      </c>
      <c r="P760" s="87">
        <v>44664</v>
      </c>
      <c r="Q760" s="66">
        <v>44664</v>
      </c>
      <c r="R760" s="66">
        <v>44670</v>
      </c>
      <c r="S760" s="13">
        <v>2242.8000000000002</v>
      </c>
      <c r="T760" s="68">
        <v>44671</v>
      </c>
      <c r="U760" s="27">
        <f t="shared" si="16"/>
        <v>7</v>
      </c>
    </row>
    <row r="761" spans="1:21" x14ac:dyDescent="0.25">
      <c r="A761" s="51" t="s">
        <v>895</v>
      </c>
      <c r="B761" s="66">
        <v>44643</v>
      </c>
      <c r="C761" s="21" t="s">
        <v>1067</v>
      </c>
      <c r="D761" s="66">
        <v>44643</v>
      </c>
      <c r="E761" s="11" t="s">
        <v>1098</v>
      </c>
      <c r="F761" s="11" t="s">
        <v>1104</v>
      </c>
      <c r="G761" s="3" t="s">
        <v>1125</v>
      </c>
      <c r="H761" s="11">
        <v>1</v>
      </c>
      <c r="I761" s="11" t="s">
        <v>9</v>
      </c>
      <c r="J761" s="9">
        <v>10</v>
      </c>
      <c r="K761" s="11" t="s">
        <v>1109</v>
      </c>
      <c r="L761" s="11"/>
      <c r="M761" s="11"/>
      <c r="N761" s="11" t="s">
        <v>1127</v>
      </c>
      <c r="O761" s="87">
        <v>44664</v>
      </c>
      <c r="P761" s="87">
        <v>44664</v>
      </c>
      <c r="Q761" s="66">
        <v>44664</v>
      </c>
      <c r="R761" s="66">
        <v>44670</v>
      </c>
      <c r="S761" s="13">
        <v>291.18</v>
      </c>
      <c r="T761" s="68">
        <v>44671</v>
      </c>
      <c r="U761" s="27">
        <f t="shared" si="16"/>
        <v>7</v>
      </c>
    </row>
    <row r="762" spans="1:21" x14ac:dyDescent="0.25">
      <c r="A762" s="51" t="s">
        <v>896</v>
      </c>
      <c r="B762" s="66">
        <v>44644</v>
      </c>
      <c r="C762" s="21" t="s">
        <v>1571</v>
      </c>
      <c r="D762" s="66">
        <v>44644</v>
      </c>
      <c r="E762" s="8" t="s">
        <v>1101</v>
      </c>
      <c r="F762" s="11" t="s">
        <v>1104</v>
      </c>
      <c r="G762" s="3" t="s">
        <v>1125</v>
      </c>
      <c r="H762" s="11">
        <v>1</v>
      </c>
      <c r="I762" s="11" t="s">
        <v>9</v>
      </c>
      <c r="J762" s="9">
        <v>10</v>
      </c>
      <c r="K762" s="11" t="s">
        <v>1115</v>
      </c>
      <c r="L762" s="11"/>
      <c r="M762" s="11"/>
      <c r="N762" s="11" t="s">
        <v>1043</v>
      </c>
      <c r="O762" s="87">
        <v>44648</v>
      </c>
      <c r="P762" s="87">
        <v>44650</v>
      </c>
      <c r="Q762" s="11"/>
      <c r="R762" s="66">
        <v>44650</v>
      </c>
      <c r="S762" s="13">
        <v>1543.62</v>
      </c>
      <c r="T762" s="59">
        <v>44652</v>
      </c>
      <c r="U762" s="27">
        <f t="shared" si="16"/>
        <v>4</v>
      </c>
    </row>
    <row r="763" spans="1:21" x14ac:dyDescent="0.25">
      <c r="A763" s="51" t="s">
        <v>897</v>
      </c>
      <c r="B763" s="66">
        <v>44644</v>
      </c>
      <c r="C763" s="21">
        <v>99555359</v>
      </c>
      <c r="D763" s="66">
        <v>44644</v>
      </c>
      <c r="E763" s="8" t="s">
        <v>1101</v>
      </c>
      <c r="F763" s="11" t="s">
        <v>1106</v>
      </c>
      <c r="G763" s="11" t="s">
        <v>1124</v>
      </c>
      <c r="H763" s="10">
        <v>89</v>
      </c>
      <c r="I763" s="11" t="s">
        <v>37</v>
      </c>
      <c r="J763" s="9">
        <v>10</v>
      </c>
      <c r="K763" s="11" t="s">
        <v>1119</v>
      </c>
      <c r="L763" s="11"/>
      <c r="M763" s="11"/>
      <c r="N763" s="3" t="s">
        <v>1054</v>
      </c>
      <c r="O763" s="89">
        <v>44644</v>
      </c>
      <c r="P763" s="89">
        <v>44645</v>
      </c>
      <c r="Q763" s="30">
        <v>44651</v>
      </c>
      <c r="R763" s="30">
        <v>44651</v>
      </c>
      <c r="S763" s="13">
        <v>23260.42</v>
      </c>
      <c r="T763" s="68">
        <v>44652</v>
      </c>
      <c r="U763" s="27">
        <f t="shared" si="16"/>
        <v>8</v>
      </c>
    </row>
    <row r="764" spans="1:21" x14ac:dyDescent="0.25">
      <c r="A764" s="50" t="s">
        <v>898</v>
      </c>
      <c r="B764" s="85">
        <v>44648</v>
      </c>
      <c r="C764" s="20" t="s">
        <v>1572</v>
      </c>
      <c r="D764" s="96">
        <v>44648</v>
      </c>
      <c r="E764" s="11" t="s">
        <v>1099</v>
      </c>
      <c r="F764" s="3" t="s">
        <v>1103</v>
      </c>
      <c r="G764" s="11" t="s">
        <v>1123</v>
      </c>
      <c r="H764" s="41">
        <v>4</v>
      </c>
      <c r="I764" s="41" t="s">
        <v>991</v>
      </c>
      <c r="J764" s="9">
        <v>10</v>
      </c>
      <c r="K764" s="8" t="s">
        <v>1113</v>
      </c>
      <c r="L764" s="3"/>
      <c r="M764" s="3"/>
      <c r="N764" s="11" t="s">
        <v>886</v>
      </c>
      <c r="O764" s="90">
        <v>44649</v>
      </c>
      <c r="P764" s="90">
        <v>44652</v>
      </c>
      <c r="Q764" s="83">
        <v>44687</v>
      </c>
      <c r="R764" s="96">
        <v>44690</v>
      </c>
      <c r="S764" s="4">
        <v>1579.93</v>
      </c>
      <c r="T764" s="97">
        <v>44692</v>
      </c>
      <c r="U764" s="27">
        <f t="shared" si="16"/>
        <v>43</v>
      </c>
    </row>
    <row r="765" spans="1:21" x14ac:dyDescent="0.25">
      <c r="A765" s="51" t="s">
        <v>899</v>
      </c>
      <c r="B765" s="66">
        <v>44644</v>
      </c>
      <c r="C765" s="21">
        <v>5555535</v>
      </c>
      <c r="D765" s="66">
        <v>44644</v>
      </c>
      <c r="E765" s="10" t="s">
        <v>1100</v>
      </c>
      <c r="F765" s="11" t="s">
        <v>1105</v>
      </c>
      <c r="G765" s="11" t="s">
        <v>1122</v>
      </c>
      <c r="H765" s="11">
        <v>1</v>
      </c>
      <c r="I765" s="11" t="s">
        <v>9</v>
      </c>
      <c r="J765" s="9">
        <v>10</v>
      </c>
      <c r="K765" s="11" t="s">
        <v>1110</v>
      </c>
      <c r="L765" s="11"/>
      <c r="M765" s="11"/>
      <c r="N765" s="11" t="s">
        <v>888</v>
      </c>
      <c r="O765" s="87">
        <v>44644</v>
      </c>
      <c r="P765" s="87">
        <v>44645</v>
      </c>
      <c r="Q765" s="66">
        <v>44649</v>
      </c>
      <c r="R765" s="66">
        <v>44650</v>
      </c>
      <c r="S765" s="13">
        <v>3477.6</v>
      </c>
      <c r="T765" s="59">
        <v>44652</v>
      </c>
      <c r="U765" s="27">
        <f t="shared" si="16"/>
        <v>8</v>
      </c>
    </row>
    <row r="766" spans="1:21" x14ac:dyDescent="0.25">
      <c r="A766" s="50" t="s">
        <v>900</v>
      </c>
      <c r="B766" s="85">
        <v>44644</v>
      </c>
      <c r="C766" s="20">
        <v>7984997</v>
      </c>
      <c r="D766" s="96">
        <v>44644</v>
      </c>
      <c r="E766" s="10" t="s">
        <v>1100</v>
      </c>
      <c r="F766" s="11" t="s">
        <v>1104</v>
      </c>
      <c r="G766" s="3" t="s">
        <v>1125</v>
      </c>
      <c r="H766" s="10">
        <v>89</v>
      </c>
      <c r="I766" s="10" t="s">
        <v>1001</v>
      </c>
      <c r="J766" s="9">
        <v>10</v>
      </c>
      <c r="K766" s="10" t="s">
        <v>1117</v>
      </c>
      <c r="L766" s="3"/>
      <c r="M766" s="3"/>
      <c r="N766" s="3" t="s">
        <v>997</v>
      </c>
      <c r="O766" s="90"/>
      <c r="P766" s="90"/>
      <c r="Q766" s="3"/>
      <c r="R766" s="3"/>
      <c r="S766" s="4"/>
      <c r="T766" s="6"/>
      <c r="U766" s="27">
        <f t="shared" si="16"/>
        <v>0</v>
      </c>
    </row>
    <row r="767" spans="1:21" x14ac:dyDescent="0.25">
      <c r="A767" s="51" t="s">
        <v>480</v>
      </c>
      <c r="B767" s="66">
        <v>44571</v>
      </c>
      <c r="C767" s="21">
        <v>9591195515</v>
      </c>
      <c r="D767" s="66">
        <v>44571</v>
      </c>
      <c r="E767" s="11" t="s">
        <v>1094</v>
      </c>
      <c r="F767" s="11" t="s">
        <v>1105</v>
      </c>
      <c r="G767" s="11" t="s">
        <v>1122</v>
      </c>
      <c r="H767" s="11">
        <v>1</v>
      </c>
      <c r="I767" s="11" t="s">
        <v>9</v>
      </c>
      <c r="J767" s="9">
        <v>10</v>
      </c>
      <c r="K767" s="11" t="s">
        <v>1110</v>
      </c>
      <c r="L767" s="11"/>
      <c r="M767" s="15"/>
      <c r="N767" s="11" t="s">
        <v>888</v>
      </c>
      <c r="O767" s="87">
        <v>44571</v>
      </c>
      <c r="P767" s="87">
        <v>44574</v>
      </c>
      <c r="Q767" s="66">
        <v>44574</v>
      </c>
      <c r="R767" s="66">
        <v>44574</v>
      </c>
      <c r="S767" s="13">
        <v>6840</v>
      </c>
      <c r="T767" s="68">
        <v>44580</v>
      </c>
      <c r="U767" s="27">
        <f t="shared" si="16"/>
        <v>9</v>
      </c>
    </row>
    <row r="768" spans="1:21" x14ac:dyDescent="0.25">
      <c r="A768" s="50" t="s">
        <v>404</v>
      </c>
      <c r="B768" s="85">
        <v>44644</v>
      </c>
      <c r="C768" s="20">
        <v>99555359</v>
      </c>
      <c r="D768" s="96">
        <v>44644</v>
      </c>
      <c r="E768" s="8" t="s">
        <v>1101</v>
      </c>
      <c r="F768" s="3" t="s">
        <v>1103</v>
      </c>
      <c r="G768" s="11" t="s">
        <v>1123</v>
      </c>
      <c r="H768" s="11">
        <v>1</v>
      </c>
      <c r="I768" s="8" t="s">
        <v>9</v>
      </c>
      <c r="J768" s="9">
        <v>10</v>
      </c>
      <c r="K768" s="3" t="s">
        <v>1115</v>
      </c>
      <c r="L768" s="3"/>
      <c r="M768" s="3"/>
      <c r="N768" s="11" t="s">
        <v>1043</v>
      </c>
      <c r="O768" s="90">
        <v>44648</v>
      </c>
      <c r="P768" s="90">
        <v>44650</v>
      </c>
      <c r="Q768" s="96">
        <v>44662</v>
      </c>
      <c r="R768" s="96">
        <v>44663</v>
      </c>
      <c r="S768" s="4">
        <f>621+1400.4</f>
        <v>2021.4</v>
      </c>
      <c r="T768" s="6"/>
      <c r="U768" s="27">
        <f t="shared" si="16"/>
        <v>0</v>
      </c>
    </row>
    <row r="769" spans="1:21" x14ac:dyDescent="0.25">
      <c r="A769" s="50" t="s">
        <v>901</v>
      </c>
      <c r="B769" s="85">
        <v>44645</v>
      </c>
      <c r="C769" s="20" t="s">
        <v>1573</v>
      </c>
      <c r="D769" s="96">
        <v>44645</v>
      </c>
      <c r="E769" s="21" t="s">
        <v>1093</v>
      </c>
      <c r="F769" s="3" t="s">
        <v>1103</v>
      </c>
      <c r="G769" s="11" t="s">
        <v>1123</v>
      </c>
      <c r="H769" s="10">
        <v>89</v>
      </c>
      <c r="I769" s="3" t="s">
        <v>1026</v>
      </c>
      <c r="J769" s="9">
        <v>10</v>
      </c>
      <c r="K769" s="3" t="s">
        <v>1113</v>
      </c>
      <c r="L769" s="3"/>
      <c r="M769" s="2"/>
      <c r="N769" s="3" t="s">
        <v>997</v>
      </c>
      <c r="O769" s="90">
        <v>44656</v>
      </c>
      <c r="P769" s="90">
        <v>44657</v>
      </c>
      <c r="Q769" s="3"/>
      <c r="R769" s="96">
        <v>44676</v>
      </c>
      <c r="S769" s="4">
        <f>15049.28+18020.9</f>
        <v>33070.18</v>
      </c>
      <c r="T769" s="97">
        <v>44678</v>
      </c>
      <c r="U769" s="27">
        <f t="shared" si="16"/>
        <v>22</v>
      </c>
    </row>
    <row r="770" spans="1:21" x14ac:dyDescent="0.25">
      <c r="A770" s="50" t="s">
        <v>902</v>
      </c>
      <c r="B770" s="85">
        <v>44645</v>
      </c>
      <c r="C770" s="20" t="s">
        <v>1574</v>
      </c>
      <c r="D770" s="96">
        <v>44645</v>
      </c>
      <c r="E770" s="21" t="s">
        <v>1093</v>
      </c>
      <c r="F770" s="3" t="s">
        <v>1103</v>
      </c>
      <c r="G770" s="11" t="s">
        <v>1123</v>
      </c>
      <c r="H770" s="10">
        <v>89</v>
      </c>
      <c r="I770" s="3" t="s">
        <v>1026</v>
      </c>
      <c r="J770" s="9">
        <v>10</v>
      </c>
      <c r="K770" s="3" t="s">
        <v>1113</v>
      </c>
      <c r="L770" s="3"/>
      <c r="M770" s="2"/>
      <c r="N770" s="3" t="s">
        <v>997</v>
      </c>
      <c r="O770" s="90">
        <v>44656</v>
      </c>
      <c r="P770" s="90">
        <v>44657</v>
      </c>
      <c r="Q770" s="3"/>
      <c r="R770" s="96">
        <v>44676</v>
      </c>
      <c r="S770" s="4">
        <f>15049.28+18020.9</f>
        <v>33070.18</v>
      </c>
      <c r="T770" s="97">
        <v>44678</v>
      </c>
      <c r="U770" s="27">
        <f t="shared" si="16"/>
        <v>22</v>
      </c>
    </row>
    <row r="771" spans="1:21" x14ac:dyDescent="0.25">
      <c r="A771" s="51" t="s">
        <v>903</v>
      </c>
      <c r="B771" s="66">
        <v>44645</v>
      </c>
      <c r="C771" s="21" t="s">
        <v>9</v>
      </c>
      <c r="D771" s="66">
        <v>44645</v>
      </c>
      <c r="E771" s="11" t="s">
        <v>1098</v>
      </c>
      <c r="F771" s="3" t="s">
        <v>1103</v>
      </c>
      <c r="G771" s="11" t="s">
        <v>1123</v>
      </c>
      <c r="H771" s="11">
        <v>7</v>
      </c>
      <c r="I771" s="11" t="s">
        <v>27</v>
      </c>
      <c r="J771" s="9">
        <v>10</v>
      </c>
      <c r="K771" s="11" t="s">
        <v>1113</v>
      </c>
      <c r="L771" s="11"/>
      <c r="M771" s="11"/>
      <c r="N771" s="11" t="s">
        <v>886</v>
      </c>
      <c r="O771" s="87">
        <v>44648</v>
      </c>
      <c r="P771" s="87">
        <v>44652</v>
      </c>
      <c r="Q771" s="66">
        <v>44658</v>
      </c>
      <c r="R771" s="66">
        <v>44659</v>
      </c>
      <c r="S771" s="13">
        <v>23618.81</v>
      </c>
      <c r="T771" s="68">
        <v>44662</v>
      </c>
      <c r="U771" s="27">
        <f t="shared" ref="U771:U834" si="17">IF(OR(ISBLANK(T771),ISBLANK(O771)),0,T771-O771)</f>
        <v>14</v>
      </c>
    </row>
    <row r="772" spans="1:21" x14ac:dyDescent="0.25">
      <c r="A772" s="51" t="s">
        <v>904</v>
      </c>
      <c r="B772" s="66">
        <v>44645</v>
      </c>
      <c r="C772" s="21">
        <v>5555531</v>
      </c>
      <c r="D772" s="66">
        <v>44645</v>
      </c>
      <c r="E772" s="10" t="s">
        <v>1100</v>
      </c>
      <c r="F772" s="11" t="s">
        <v>1105</v>
      </c>
      <c r="G772" s="11" t="s">
        <v>1122</v>
      </c>
      <c r="H772" s="11">
        <v>1</v>
      </c>
      <c r="I772" s="11" t="s">
        <v>9</v>
      </c>
      <c r="J772" s="9">
        <v>10</v>
      </c>
      <c r="K772" s="11" t="s">
        <v>1113</v>
      </c>
      <c r="L772" s="11"/>
      <c r="M772" s="11"/>
      <c r="N772" s="3" t="s">
        <v>997</v>
      </c>
      <c r="O772" s="87">
        <v>44648</v>
      </c>
      <c r="P772" s="87">
        <v>44650</v>
      </c>
      <c r="Q772" s="11"/>
      <c r="R772" s="66">
        <v>44651</v>
      </c>
      <c r="S772" s="13">
        <v>20688</v>
      </c>
      <c r="T772" s="68">
        <v>44652</v>
      </c>
      <c r="U772" s="27">
        <f t="shared" si="17"/>
        <v>4</v>
      </c>
    </row>
    <row r="773" spans="1:21" x14ac:dyDescent="0.25">
      <c r="A773" s="51" t="s">
        <v>905</v>
      </c>
      <c r="B773" s="66">
        <v>44645</v>
      </c>
      <c r="C773" s="21" t="s">
        <v>1575</v>
      </c>
      <c r="D773" s="66">
        <v>44645</v>
      </c>
      <c r="E773" s="11" t="s">
        <v>1097</v>
      </c>
      <c r="F773" s="3" t="s">
        <v>1103</v>
      </c>
      <c r="G773" s="11" t="s">
        <v>1123</v>
      </c>
      <c r="H773" s="11">
        <v>1</v>
      </c>
      <c r="I773" s="11" t="s">
        <v>9</v>
      </c>
      <c r="J773" s="9">
        <v>10</v>
      </c>
      <c r="K773" s="11" t="s">
        <v>1113</v>
      </c>
      <c r="L773" s="11"/>
      <c r="M773" s="11"/>
      <c r="N773" s="11" t="s">
        <v>886</v>
      </c>
      <c r="O773" s="87">
        <v>44651</v>
      </c>
      <c r="P773" s="87">
        <v>44655</v>
      </c>
      <c r="Q773" s="66">
        <v>44655</v>
      </c>
      <c r="R773" s="66">
        <v>44652</v>
      </c>
      <c r="S773" s="13">
        <v>2618.4</v>
      </c>
      <c r="T773" s="68">
        <v>44662</v>
      </c>
      <c r="U773" s="27">
        <f t="shared" si="17"/>
        <v>11</v>
      </c>
    </row>
    <row r="774" spans="1:21" x14ac:dyDescent="0.25">
      <c r="A774" s="51" t="s">
        <v>906</v>
      </c>
      <c r="B774" s="66">
        <v>44645</v>
      </c>
      <c r="C774" s="21">
        <v>1599555513</v>
      </c>
      <c r="D774" s="66">
        <v>44645</v>
      </c>
      <c r="E774" s="11" t="s">
        <v>1094</v>
      </c>
      <c r="F774" s="3" t="s">
        <v>1103</v>
      </c>
      <c r="G774" s="11" t="s">
        <v>1123</v>
      </c>
      <c r="H774" s="11">
        <v>1</v>
      </c>
      <c r="I774" s="11" t="s">
        <v>9</v>
      </c>
      <c r="J774" s="9">
        <v>10</v>
      </c>
      <c r="K774" s="11" t="s">
        <v>1116</v>
      </c>
      <c r="L774" s="11"/>
      <c r="M774" s="11"/>
      <c r="N774" s="3" t="s">
        <v>1132</v>
      </c>
      <c r="O774" s="87">
        <v>44648</v>
      </c>
      <c r="P774" s="87">
        <v>44650</v>
      </c>
      <c r="Q774" s="66">
        <v>44659</v>
      </c>
      <c r="R774" s="66">
        <v>44650</v>
      </c>
      <c r="S774" s="13">
        <v>6084</v>
      </c>
      <c r="T774" s="68">
        <v>44662</v>
      </c>
      <c r="U774" s="27">
        <f t="shared" si="17"/>
        <v>14</v>
      </c>
    </row>
    <row r="775" spans="1:21" x14ac:dyDescent="0.25">
      <c r="A775" s="51" t="s">
        <v>907</v>
      </c>
      <c r="B775" s="66">
        <v>44658</v>
      </c>
      <c r="C775" s="21">
        <v>9668</v>
      </c>
      <c r="D775" s="66">
        <v>44658</v>
      </c>
      <c r="E775" s="11" t="s">
        <v>1097</v>
      </c>
      <c r="F775" s="11" t="s">
        <v>1102</v>
      </c>
      <c r="G775" s="11" t="s">
        <v>1122</v>
      </c>
      <c r="H775" s="11">
        <v>8</v>
      </c>
      <c r="I775" s="11" t="s">
        <v>396</v>
      </c>
      <c r="J775" s="9">
        <v>10</v>
      </c>
      <c r="K775" s="11" t="s">
        <v>1114</v>
      </c>
      <c r="L775" s="11"/>
      <c r="M775" s="11"/>
      <c r="N775" s="11" t="s">
        <v>1043</v>
      </c>
      <c r="O775" s="87">
        <v>44662</v>
      </c>
      <c r="P775" s="87">
        <v>44665</v>
      </c>
      <c r="Q775" s="66"/>
      <c r="R775" s="66"/>
      <c r="S775" s="13">
        <v>2700</v>
      </c>
      <c r="T775" s="68"/>
      <c r="U775" s="27">
        <f t="shared" si="17"/>
        <v>0</v>
      </c>
    </row>
    <row r="776" spans="1:21" x14ac:dyDescent="0.25">
      <c r="A776" s="50" t="s">
        <v>908</v>
      </c>
      <c r="B776" s="85">
        <v>44645</v>
      </c>
      <c r="C776" s="20" t="s">
        <v>1576</v>
      </c>
      <c r="D776" s="96">
        <v>44645</v>
      </c>
      <c r="E776" s="8" t="s">
        <v>1101</v>
      </c>
      <c r="F776" s="11" t="s">
        <v>1106</v>
      </c>
      <c r="G776" s="11" t="s">
        <v>1124</v>
      </c>
      <c r="H776" s="3">
        <v>25</v>
      </c>
      <c r="I776" s="3" t="s">
        <v>46</v>
      </c>
      <c r="J776" s="9">
        <v>10</v>
      </c>
      <c r="K776" s="3" t="s">
        <v>1119</v>
      </c>
      <c r="L776" s="3"/>
      <c r="M776" s="3"/>
      <c r="N776" s="3"/>
      <c r="O776" s="90"/>
      <c r="P776" s="90"/>
      <c r="Q776" s="3"/>
      <c r="R776" s="3"/>
      <c r="S776" s="4"/>
      <c r="T776" s="6"/>
      <c r="U776" s="27">
        <f t="shared" si="17"/>
        <v>0</v>
      </c>
    </row>
    <row r="777" spans="1:21" x14ac:dyDescent="0.25">
      <c r="A777" s="51" t="s">
        <v>909</v>
      </c>
      <c r="B777" s="66">
        <v>44645</v>
      </c>
      <c r="C777" s="21" t="s">
        <v>1577</v>
      </c>
      <c r="D777" s="66">
        <v>44645</v>
      </c>
      <c r="E777" s="10" t="s">
        <v>1100</v>
      </c>
      <c r="F777" s="11" t="s">
        <v>1102</v>
      </c>
      <c r="G777" s="11" t="s">
        <v>1122</v>
      </c>
      <c r="H777" s="11">
        <v>1</v>
      </c>
      <c r="I777" s="11" t="s">
        <v>9</v>
      </c>
      <c r="J777" s="9">
        <v>10</v>
      </c>
      <c r="K777" s="11" t="s">
        <v>1110</v>
      </c>
      <c r="L777" s="11"/>
      <c r="M777" s="11"/>
      <c r="N777" s="11" t="s">
        <v>888</v>
      </c>
      <c r="O777" s="87">
        <v>44648</v>
      </c>
      <c r="P777" s="87">
        <v>44650</v>
      </c>
      <c r="Q777" s="11"/>
      <c r="R777" s="66">
        <v>44650</v>
      </c>
      <c r="S777" s="13">
        <v>429</v>
      </c>
      <c r="T777" s="59">
        <v>44652</v>
      </c>
      <c r="U777" s="27">
        <f t="shared" si="17"/>
        <v>4</v>
      </c>
    </row>
    <row r="778" spans="1:21" x14ac:dyDescent="0.25">
      <c r="A778" s="51" t="s">
        <v>910</v>
      </c>
      <c r="B778" s="66">
        <v>44645</v>
      </c>
      <c r="C778" s="21" t="s">
        <v>1578</v>
      </c>
      <c r="D778" s="66">
        <v>44645</v>
      </c>
      <c r="E778" s="10" t="s">
        <v>1100</v>
      </c>
      <c r="F778" s="11" t="s">
        <v>1105</v>
      </c>
      <c r="G778" s="11" t="s">
        <v>1122</v>
      </c>
      <c r="H778" s="11">
        <v>1</v>
      </c>
      <c r="I778" s="11" t="s">
        <v>9</v>
      </c>
      <c r="J778" s="9">
        <v>10</v>
      </c>
      <c r="K778" s="11" t="s">
        <v>1110</v>
      </c>
      <c r="L778" s="11"/>
      <c r="M778" s="11"/>
      <c r="N778" s="11" t="s">
        <v>888</v>
      </c>
      <c r="O778" s="87">
        <v>44648</v>
      </c>
      <c r="P778" s="87">
        <v>44650</v>
      </c>
      <c r="Q778" s="11"/>
      <c r="R778" s="66">
        <v>44650</v>
      </c>
      <c r="S778" s="13">
        <v>1500</v>
      </c>
      <c r="T778" s="59">
        <v>44652</v>
      </c>
      <c r="U778" s="27">
        <f t="shared" si="17"/>
        <v>4</v>
      </c>
    </row>
    <row r="779" spans="1:21" x14ac:dyDescent="0.25">
      <c r="A779" s="50" t="s">
        <v>911</v>
      </c>
      <c r="B779" s="85">
        <v>44645</v>
      </c>
      <c r="C779" s="20" t="s">
        <v>1579</v>
      </c>
      <c r="D779" s="96">
        <v>44645</v>
      </c>
      <c r="E779" s="11" t="s">
        <v>1099</v>
      </c>
      <c r="F779" s="11" t="s">
        <v>1104</v>
      </c>
      <c r="G779" s="3" t="s">
        <v>1125</v>
      </c>
      <c r="H779" s="3">
        <v>31</v>
      </c>
      <c r="I779" s="3" t="s">
        <v>19</v>
      </c>
      <c r="J779" s="9">
        <v>10</v>
      </c>
      <c r="K779" s="3" t="s">
        <v>1115</v>
      </c>
      <c r="L779" s="3"/>
      <c r="M779" s="26"/>
      <c r="N779" s="11" t="s">
        <v>1043</v>
      </c>
      <c r="O779" s="90">
        <v>44648</v>
      </c>
      <c r="P779" s="90">
        <v>44652</v>
      </c>
      <c r="Q779" s="3"/>
      <c r="R779" s="96">
        <v>44676</v>
      </c>
      <c r="S779" s="4">
        <v>6240</v>
      </c>
      <c r="T779" s="97">
        <v>44678</v>
      </c>
      <c r="U779" s="27">
        <f t="shared" si="17"/>
        <v>30</v>
      </c>
    </row>
    <row r="780" spans="1:21" x14ac:dyDescent="0.25">
      <c r="A780" s="51" t="s">
        <v>481</v>
      </c>
      <c r="B780" s="66">
        <v>44572</v>
      </c>
      <c r="C780" s="21" t="s">
        <v>1194</v>
      </c>
      <c r="D780" s="66">
        <v>44572</v>
      </c>
      <c r="E780" s="11" t="s">
        <v>1097</v>
      </c>
      <c r="F780" s="11" t="s">
        <v>1105</v>
      </c>
      <c r="G780" s="11" t="s">
        <v>1122</v>
      </c>
      <c r="H780" s="10">
        <v>89</v>
      </c>
      <c r="I780" s="11" t="s">
        <v>394</v>
      </c>
      <c r="J780" s="9">
        <v>10</v>
      </c>
      <c r="K780" s="11" t="s">
        <v>1110</v>
      </c>
      <c r="L780" s="11"/>
      <c r="M780" s="15"/>
      <c r="N780" s="11" t="s">
        <v>888</v>
      </c>
      <c r="O780" s="87">
        <v>44579</v>
      </c>
      <c r="P780" s="87">
        <v>44581</v>
      </c>
      <c r="Q780" s="66">
        <v>44582</v>
      </c>
      <c r="R780" s="66">
        <v>44582</v>
      </c>
      <c r="S780" s="13">
        <v>84638.52</v>
      </c>
      <c r="T780" s="68">
        <v>44586</v>
      </c>
      <c r="U780" s="27">
        <f t="shared" si="17"/>
        <v>7</v>
      </c>
    </row>
    <row r="781" spans="1:21" x14ac:dyDescent="0.25">
      <c r="A781" s="50" t="s">
        <v>912</v>
      </c>
      <c r="B781" s="85">
        <v>44648</v>
      </c>
      <c r="C781" s="20">
        <v>99555395</v>
      </c>
      <c r="D781" s="96">
        <v>44648</v>
      </c>
      <c r="E781" s="8" t="s">
        <v>1101</v>
      </c>
      <c r="F781" s="11" t="s">
        <v>1106</v>
      </c>
      <c r="G781" s="11" t="s">
        <v>1124</v>
      </c>
      <c r="H781" s="10">
        <v>89</v>
      </c>
      <c r="I781" s="10" t="s">
        <v>37</v>
      </c>
      <c r="J781" s="9">
        <v>10</v>
      </c>
      <c r="K781" s="10" t="s">
        <v>1119</v>
      </c>
      <c r="L781" s="3"/>
      <c r="M781" s="3"/>
      <c r="N781" s="3" t="s">
        <v>1054</v>
      </c>
      <c r="O781" s="88">
        <v>44655</v>
      </c>
      <c r="P781" s="88">
        <v>44655</v>
      </c>
      <c r="Q781" s="84">
        <v>44687</v>
      </c>
      <c r="R781" s="79">
        <v>44690</v>
      </c>
      <c r="S781" s="9">
        <v>10761.62</v>
      </c>
      <c r="T781" s="97">
        <v>44692</v>
      </c>
      <c r="U781" s="27">
        <f t="shared" si="17"/>
        <v>37</v>
      </c>
    </row>
    <row r="782" spans="1:21" x14ac:dyDescent="0.25">
      <c r="A782" s="51" t="s">
        <v>913</v>
      </c>
      <c r="B782" s="66">
        <v>44648</v>
      </c>
      <c r="C782" s="21" t="s">
        <v>207</v>
      </c>
      <c r="D782" s="66">
        <v>44648</v>
      </c>
      <c r="E782" s="10" t="s">
        <v>1100</v>
      </c>
      <c r="F782" s="11" t="s">
        <v>1104</v>
      </c>
      <c r="G782" s="3" t="s">
        <v>1125</v>
      </c>
      <c r="H782" s="10">
        <v>89</v>
      </c>
      <c r="I782" s="11" t="s">
        <v>406</v>
      </c>
      <c r="J782" s="9">
        <v>10</v>
      </c>
      <c r="K782" s="11" t="s">
        <v>1113</v>
      </c>
      <c r="L782" s="11"/>
      <c r="M782" s="11"/>
      <c r="N782" s="11" t="s">
        <v>886</v>
      </c>
      <c r="O782" s="87">
        <v>44649</v>
      </c>
      <c r="P782" s="87">
        <v>44652</v>
      </c>
      <c r="Q782" s="66">
        <v>44658</v>
      </c>
      <c r="R782" s="66">
        <v>44659</v>
      </c>
      <c r="S782" s="13">
        <v>104370.6</v>
      </c>
      <c r="T782" s="68">
        <v>44662</v>
      </c>
      <c r="U782" s="27">
        <f t="shared" si="17"/>
        <v>13</v>
      </c>
    </row>
    <row r="783" spans="1:21" x14ac:dyDescent="0.25">
      <c r="A783" s="50" t="s">
        <v>914</v>
      </c>
      <c r="B783" s="61">
        <v>44648</v>
      </c>
      <c r="C783" s="20" t="s">
        <v>1580</v>
      </c>
      <c r="D783" s="61">
        <v>44648</v>
      </c>
      <c r="E783" s="10" t="s">
        <v>1100</v>
      </c>
      <c r="F783" s="11" t="s">
        <v>1104</v>
      </c>
      <c r="G783" s="3" t="s">
        <v>1125</v>
      </c>
      <c r="H783" s="11">
        <v>1</v>
      </c>
      <c r="I783" s="3" t="s">
        <v>9</v>
      </c>
      <c r="J783" s="9">
        <v>10</v>
      </c>
      <c r="K783" s="3" t="s">
        <v>1115</v>
      </c>
      <c r="L783" s="3"/>
      <c r="M783" s="3"/>
      <c r="N783" s="11" t="s">
        <v>1043</v>
      </c>
      <c r="O783" s="90">
        <v>44655</v>
      </c>
      <c r="P783" s="90">
        <v>44656</v>
      </c>
      <c r="Q783" s="96">
        <v>44666</v>
      </c>
      <c r="R783" s="96">
        <v>44671</v>
      </c>
      <c r="S783" s="4">
        <v>2161.1999999999998</v>
      </c>
      <c r="T783" s="97">
        <v>44672</v>
      </c>
      <c r="U783" s="27">
        <f t="shared" si="17"/>
        <v>17</v>
      </c>
    </row>
    <row r="784" spans="1:21" x14ac:dyDescent="0.25">
      <c r="A784" s="51" t="s">
        <v>915</v>
      </c>
      <c r="B784" s="66">
        <v>44648</v>
      </c>
      <c r="C784" s="21" t="s">
        <v>1527</v>
      </c>
      <c r="D784" s="66">
        <v>44648</v>
      </c>
      <c r="E784" s="10" t="s">
        <v>1100</v>
      </c>
      <c r="F784" s="3" t="s">
        <v>1103</v>
      </c>
      <c r="G784" s="11" t="s">
        <v>1123</v>
      </c>
      <c r="H784" s="11">
        <v>1</v>
      </c>
      <c r="I784" s="11" t="s">
        <v>9</v>
      </c>
      <c r="J784" s="9">
        <v>10</v>
      </c>
      <c r="K784" s="11" t="s">
        <v>1110</v>
      </c>
      <c r="L784" s="11"/>
      <c r="M784" s="11"/>
      <c r="N784" s="11" t="s">
        <v>888</v>
      </c>
      <c r="O784" s="87">
        <v>44648</v>
      </c>
      <c r="P784" s="87">
        <v>44650</v>
      </c>
      <c r="Q784" s="11"/>
      <c r="R784" s="66">
        <v>44650</v>
      </c>
      <c r="S784" s="13">
        <v>1929.42</v>
      </c>
      <c r="T784" s="68">
        <v>44656</v>
      </c>
      <c r="U784" s="27">
        <f t="shared" si="17"/>
        <v>8</v>
      </c>
    </row>
    <row r="785" spans="1:21" x14ac:dyDescent="0.25">
      <c r="A785" s="51" t="s">
        <v>916</v>
      </c>
      <c r="B785" s="66">
        <v>44648</v>
      </c>
      <c r="C785" s="21">
        <v>9599537995178</v>
      </c>
      <c r="D785" s="66">
        <v>44648</v>
      </c>
      <c r="E785" s="11" t="s">
        <v>1095</v>
      </c>
      <c r="F785" s="11" t="s">
        <v>1105</v>
      </c>
      <c r="G785" s="11" t="s">
        <v>1122</v>
      </c>
      <c r="H785" s="11">
        <v>1</v>
      </c>
      <c r="I785" s="11" t="s">
        <v>9</v>
      </c>
      <c r="J785" s="9">
        <v>10</v>
      </c>
      <c r="K785" s="11" t="s">
        <v>1110</v>
      </c>
      <c r="L785" s="11"/>
      <c r="M785" s="11"/>
      <c r="N785" s="11" t="s">
        <v>888</v>
      </c>
      <c r="O785" s="87">
        <v>44648</v>
      </c>
      <c r="P785" s="87">
        <v>44650</v>
      </c>
      <c r="Q785" s="11"/>
      <c r="R785" s="66">
        <v>44650</v>
      </c>
      <c r="S785" s="13">
        <v>1362.53</v>
      </c>
      <c r="T785" s="68">
        <v>44652</v>
      </c>
      <c r="U785" s="27">
        <f t="shared" si="17"/>
        <v>4</v>
      </c>
    </row>
    <row r="786" spans="1:21" x14ac:dyDescent="0.25">
      <c r="A786" s="51" t="s">
        <v>917</v>
      </c>
      <c r="B786" s="66">
        <v>44648</v>
      </c>
      <c r="C786" s="21">
        <v>9599537995179</v>
      </c>
      <c r="D786" s="66">
        <v>44648</v>
      </c>
      <c r="E786" s="11" t="s">
        <v>1095</v>
      </c>
      <c r="F786" s="11" t="s">
        <v>1105</v>
      </c>
      <c r="G786" s="11" t="s">
        <v>1122</v>
      </c>
      <c r="H786" s="11">
        <v>1</v>
      </c>
      <c r="I786" s="11" t="s">
        <v>9</v>
      </c>
      <c r="J786" s="9">
        <v>10</v>
      </c>
      <c r="K786" s="11" t="s">
        <v>1110</v>
      </c>
      <c r="L786" s="11"/>
      <c r="M786" s="11"/>
      <c r="N786" s="11" t="s">
        <v>888</v>
      </c>
      <c r="O786" s="87">
        <v>44648</v>
      </c>
      <c r="P786" s="87">
        <v>44650</v>
      </c>
      <c r="Q786" s="11"/>
      <c r="R786" s="66">
        <v>44650</v>
      </c>
      <c r="S786" s="13">
        <v>5237.32</v>
      </c>
      <c r="T786" s="68">
        <v>44652</v>
      </c>
      <c r="U786" s="27">
        <f t="shared" si="17"/>
        <v>4</v>
      </c>
    </row>
    <row r="787" spans="1:21" x14ac:dyDescent="0.25">
      <c r="A787" s="51" t="s">
        <v>482</v>
      </c>
      <c r="B787" s="66">
        <v>44572</v>
      </c>
      <c r="C787" s="21" t="s">
        <v>443</v>
      </c>
      <c r="D787" s="66">
        <v>44572</v>
      </c>
      <c r="E787" s="11" t="s">
        <v>1099</v>
      </c>
      <c r="F787" s="11" t="s">
        <v>1105</v>
      </c>
      <c r="G787" s="11" t="s">
        <v>1122</v>
      </c>
      <c r="H787" s="10">
        <v>89</v>
      </c>
      <c r="I787" s="11" t="s">
        <v>430</v>
      </c>
      <c r="J787" s="9">
        <v>10</v>
      </c>
      <c r="K787" s="11" t="s">
        <v>1110</v>
      </c>
      <c r="L787" s="11"/>
      <c r="M787" s="15"/>
      <c r="N787" s="11" t="s">
        <v>888</v>
      </c>
      <c r="O787" s="87">
        <v>44579</v>
      </c>
      <c r="P787" s="87">
        <v>44581</v>
      </c>
      <c r="Q787" s="66">
        <v>44582</v>
      </c>
      <c r="R787" s="66">
        <v>44582</v>
      </c>
      <c r="S787" s="13">
        <v>51336</v>
      </c>
      <c r="T787" s="68">
        <v>44586</v>
      </c>
      <c r="U787" s="27">
        <f t="shared" si="17"/>
        <v>7</v>
      </c>
    </row>
    <row r="788" spans="1:21" x14ac:dyDescent="0.25">
      <c r="A788" s="51" t="s">
        <v>918</v>
      </c>
      <c r="B788" s="66">
        <v>44648</v>
      </c>
      <c r="C788" s="21" t="s">
        <v>1581</v>
      </c>
      <c r="D788" s="66">
        <v>44648</v>
      </c>
      <c r="E788" s="21" t="s">
        <v>1093</v>
      </c>
      <c r="F788" s="11" t="s">
        <v>1105</v>
      </c>
      <c r="G788" s="11" t="s">
        <v>1122</v>
      </c>
      <c r="H788" s="11">
        <v>1</v>
      </c>
      <c r="I788" s="11" t="s">
        <v>9</v>
      </c>
      <c r="J788" s="9">
        <v>10</v>
      </c>
      <c r="K788" s="11" t="s">
        <v>1110</v>
      </c>
      <c r="L788" s="11"/>
      <c r="M788" s="11"/>
      <c r="N788" s="11" t="s">
        <v>888</v>
      </c>
      <c r="O788" s="87">
        <v>44649</v>
      </c>
      <c r="P788" s="87">
        <v>44652</v>
      </c>
      <c r="Q788" s="66">
        <v>44290</v>
      </c>
      <c r="R788" s="66">
        <v>44655</v>
      </c>
      <c r="S788" s="13">
        <v>20868</v>
      </c>
      <c r="T788" s="68">
        <v>44656</v>
      </c>
      <c r="U788" s="27">
        <f t="shared" si="17"/>
        <v>7</v>
      </c>
    </row>
    <row r="789" spans="1:21" x14ac:dyDescent="0.25">
      <c r="A789" s="50" t="s">
        <v>919</v>
      </c>
      <c r="B789" s="61">
        <v>44648</v>
      </c>
      <c r="C789" s="34" t="s">
        <v>1582</v>
      </c>
      <c r="D789" s="61">
        <v>44648</v>
      </c>
      <c r="E789" s="8" t="s">
        <v>1101</v>
      </c>
      <c r="F789" s="3" t="s">
        <v>1103</v>
      </c>
      <c r="G789" s="11" t="s">
        <v>1123</v>
      </c>
      <c r="H789" s="11">
        <v>1</v>
      </c>
      <c r="I789" s="8" t="s">
        <v>9</v>
      </c>
      <c r="J789" s="9">
        <v>10</v>
      </c>
      <c r="K789" s="8" t="s">
        <v>1116</v>
      </c>
      <c r="L789" s="3"/>
      <c r="M789" s="3"/>
      <c r="N789" s="3" t="s">
        <v>997</v>
      </c>
      <c r="O789" s="90"/>
      <c r="P789" s="90"/>
      <c r="Q789" s="3"/>
      <c r="R789" s="3"/>
      <c r="S789" s="4"/>
      <c r="T789" s="6"/>
      <c r="U789" s="27">
        <f t="shared" si="17"/>
        <v>0</v>
      </c>
    </row>
    <row r="790" spans="1:21" x14ac:dyDescent="0.25">
      <c r="A790" s="51" t="s">
        <v>920</v>
      </c>
      <c r="B790" s="66">
        <v>44648</v>
      </c>
      <c r="C790" s="21" t="s">
        <v>64</v>
      </c>
      <c r="D790" s="66">
        <v>44648</v>
      </c>
      <c r="E790" s="11" t="s">
        <v>1098</v>
      </c>
      <c r="F790" s="3" t="s">
        <v>1103</v>
      </c>
      <c r="G790" s="11" t="s">
        <v>1123</v>
      </c>
      <c r="H790" s="10">
        <v>89</v>
      </c>
      <c r="I790" s="11" t="s">
        <v>1012</v>
      </c>
      <c r="J790" s="9">
        <v>10</v>
      </c>
      <c r="K790" s="11" t="s">
        <v>1110</v>
      </c>
      <c r="L790" s="11"/>
      <c r="M790" s="11"/>
      <c r="N790" s="11" t="s">
        <v>888</v>
      </c>
      <c r="O790" s="87">
        <v>44649</v>
      </c>
      <c r="P790" s="87">
        <v>44652</v>
      </c>
      <c r="Q790" s="66">
        <v>44290</v>
      </c>
      <c r="R790" s="66">
        <v>44655</v>
      </c>
      <c r="S790" s="13">
        <v>38453.19</v>
      </c>
      <c r="T790" s="68">
        <v>44656</v>
      </c>
      <c r="U790" s="27">
        <f t="shared" si="17"/>
        <v>7</v>
      </c>
    </row>
    <row r="791" spans="1:21" x14ac:dyDescent="0.25">
      <c r="A791" s="51" t="s">
        <v>921</v>
      </c>
      <c r="B791" s="66">
        <v>44648</v>
      </c>
      <c r="C791" s="21" t="s">
        <v>1583</v>
      </c>
      <c r="D791" s="66">
        <v>44648</v>
      </c>
      <c r="E791" s="11" t="s">
        <v>1099</v>
      </c>
      <c r="F791" s="3" t="s">
        <v>1103</v>
      </c>
      <c r="G791" s="11" t="s">
        <v>1123</v>
      </c>
      <c r="H791" s="11">
        <v>1</v>
      </c>
      <c r="I791" s="11"/>
      <c r="J791" s="9">
        <v>10</v>
      </c>
      <c r="K791" s="11" t="s">
        <v>1113</v>
      </c>
      <c r="L791" s="11"/>
      <c r="M791" s="11"/>
      <c r="N791" s="3" t="s">
        <v>997</v>
      </c>
      <c r="O791" s="87">
        <v>44649</v>
      </c>
      <c r="P791" s="87">
        <v>44650</v>
      </c>
      <c r="Q791" s="66">
        <v>44652</v>
      </c>
      <c r="R791" s="66">
        <v>44655</v>
      </c>
      <c r="S791" s="13">
        <v>650</v>
      </c>
      <c r="T791" s="68">
        <v>44656</v>
      </c>
      <c r="U791" s="27">
        <f t="shared" si="17"/>
        <v>7</v>
      </c>
    </row>
    <row r="792" spans="1:21" x14ac:dyDescent="0.25">
      <c r="A792" s="50" t="s">
        <v>922</v>
      </c>
      <c r="B792" s="61">
        <v>44648</v>
      </c>
      <c r="C792" s="34" t="s">
        <v>1584</v>
      </c>
      <c r="D792" s="61">
        <v>44648</v>
      </c>
      <c r="E792" s="3" t="s">
        <v>1096</v>
      </c>
      <c r="F792" s="11" t="s">
        <v>1105</v>
      </c>
      <c r="G792" s="11" t="s">
        <v>1122</v>
      </c>
      <c r="H792" s="11">
        <v>1</v>
      </c>
      <c r="I792" s="3" t="s">
        <v>9</v>
      </c>
      <c r="J792" s="9">
        <v>10</v>
      </c>
      <c r="K792" s="8" t="s">
        <v>1119</v>
      </c>
      <c r="L792" s="8"/>
      <c r="M792" s="3"/>
      <c r="N792" s="3" t="s">
        <v>1054</v>
      </c>
      <c r="O792" s="92">
        <v>44664</v>
      </c>
      <c r="P792" s="92">
        <v>44666</v>
      </c>
      <c r="Q792" s="3"/>
      <c r="R792" s="96">
        <v>44673</v>
      </c>
      <c r="S792" s="35">
        <v>2098.44</v>
      </c>
      <c r="T792" s="97">
        <v>44676</v>
      </c>
      <c r="U792" s="27">
        <f t="shared" si="17"/>
        <v>12</v>
      </c>
    </row>
    <row r="793" spans="1:21" x14ac:dyDescent="0.25">
      <c r="A793" s="50" t="s">
        <v>923</v>
      </c>
      <c r="B793" s="85">
        <v>44649</v>
      </c>
      <c r="C793" s="20" t="s">
        <v>1521</v>
      </c>
      <c r="D793" s="96">
        <v>44649</v>
      </c>
      <c r="E793" s="11" t="s">
        <v>1099</v>
      </c>
      <c r="F793" s="3" t="s">
        <v>1103</v>
      </c>
      <c r="G793" s="11" t="s">
        <v>1123</v>
      </c>
      <c r="H793" s="11">
        <v>1</v>
      </c>
      <c r="I793" s="3" t="s">
        <v>18</v>
      </c>
      <c r="J793" s="9">
        <v>10</v>
      </c>
      <c r="K793" s="8" t="s">
        <v>1113</v>
      </c>
      <c r="L793" s="3"/>
      <c r="M793" s="3"/>
      <c r="N793" s="3" t="s">
        <v>997</v>
      </c>
      <c r="O793" s="90"/>
      <c r="P793" s="90"/>
      <c r="Q793" s="3"/>
      <c r="R793" s="3"/>
      <c r="S793" s="4"/>
      <c r="T793" s="6"/>
      <c r="U793" s="27">
        <f t="shared" si="17"/>
        <v>0</v>
      </c>
    </row>
    <row r="794" spans="1:21" x14ac:dyDescent="0.25">
      <c r="A794" s="51" t="s">
        <v>924</v>
      </c>
      <c r="B794" s="66">
        <v>44649</v>
      </c>
      <c r="C794" s="21" t="s">
        <v>1585</v>
      </c>
      <c r="D794" s="66">
        <v>44649</v>
      </c>
      <c r="E794" s="11" t="s">
        <v>1099</v>
      </c>
      <c r="F794" s="11" t="s">
        <v>1104</v>
      </c>
      <c r="G794" s="3" t="s">
        <v>1125</v>
      </c>
      <c r="H794" s="11">
        <v>1</v>
      </c>
      <c r="I794" s="17" t="s">
        <v>9</v>
      </c>
      <c r="J794" s="9">
        <v>10</v>
      </c>
      <c r="K794" s="11" t="s">
        <v>1116</v>
      </c>
      <c r="L794" s="11"/>
      <c r="M794" s="11"/>
      <c r="N794" s="3" t="s">
        <v>1132</v>
      </c>
      <c r="O794" s="87">
        <v>44655</v>
      </c>
      <c r="P794" s="87">
        <v>44655</v>
      </c>
      <c r="Q794" s="66">
        <v>44658</v>
      </c>
      <c r="R794" s="66">
        <v>44655</v>
      </c>
      <c r="S794" s="13">
        <v>2640</v>
      </c>
      <c r="T794" s="68">
        <v>44663</v>
      </c>
      <c r="U794" s="27">
        <f t="shared" si="17"/>
        <v>8</v>
      </c>
    </row>
    <row r="795" spans="1:21" x14ac:dyDescent="0.25">
      <c r="A795" s="51" t="s">
        <v>925</v>
      </c>
      <c r="B795" s="66">
        <v>44649</v>
      </c>
      <c r="C795" s="21" t="s">
        <v>1586</v>
      </c>
      <c r="D795" s="66">
        <v>44649</v>
      </c>
      <c r="E795" s="11" t="s">
        <v>1099</v>
      </c>
      <c r="F795" s="11" t="s">
        <v>1104</v>
      </c>
      <c r="G795" s="3" t="s">
        <v>1125</v>
      </c>
      <c r="H795" s="11">
        <v>1</v>
      </c>
      <c r="I795" s="17" t="s">
        <v>9</v>
      </c>
      <c r="J795" s="9">
        <v>10</v>
      </c>
      <c r="K795" s="11" t="s">
        <v>1116</v>
      </c>
      <c r="L795" s="11"/>
      <c r="M795" s="11"/>
      <c r="N795" s="3" t="s">
        <v>1132</v>
      </c>
      <c r="O795" s="87">
        <v>44655</v>
      </c>
      <c r="P795" s="87">
        <v>44655</v>
      </c>
      <c r="Q795" s="66">
        <v>44658</v>
      </c>
      <c r="R795" s="66">
        <v>44655</v>
      </c>
      <c r="S795" s="13">
        <v>2640</v>
      </c>
      <c r="T795" s="68">
        <v>44663</v>
      </c>
      <c r="U795" s="27">
        <f t="shared" si="17"/>
        <v>8</v>
      </c>
    </row>
    <row r="796" spans="1:21" x14ac:dyDescent="0.25">
      <c r="A796" s="51" t="s">
        <v>483</v>
      </c>
      <c r="B796" s="66">
        <v>44572</v>
      </c>
      <c r="C796" s="21">
        <v>15</v>
      </c>
      <c r="D796" s="66">
        <v>44572</v>
      </c>
      <c r="E796" s="8" t="s">
        <v>1101</v>
      </c>
      <c r="F796" s="11" t="s">
        <v>1105</v>
      </c>
      <c r="G796" s="11" t="s">
        <v>1122</v>
      </c>
      <c r="H796" s="10">
        <v>89</v>
      </c>
      <c r="I796" s="11" t="s">
        <v>884</v>
      </c>
      <c r="J796" s="9">
        <v>10</v>
      </c>
      <c r="K796" s="11" t="s">
        <v>1110</v>
      </c>
      <c r="L796" s="11"/>
      <c r="M796" s="15"/>
      <c r="N796" s="11" t="s">
        <v>888</v>
      </c>
      <c r="O796" s="87">
        <v>44579</v>
      </c>
      <c r="P796" s="87">
        <v>44581</v>
      </c>
      <c r="Q796" s="66">
        <v>44582</v>
      </c>
      <c r="R796" s="66">
        <v>44582</v>
      </c>
      <c r="S796" s="13">
        <v>323759.78000000003</v>
      </c>
      <c r="T796" s="68">
        <v>44586</v>
      </c>
      <c r="U796" s="27">
        <f t="shared" si="17"/>
        <v>7</v>
      </c>
    </row>
    <row r="797" spans="1:21" x14ac:dyDescent="0.25">
      <c r="A797" s="51" t="s">
        <v>926</v>
      </c>
      <c r="B797" s="66">
        <v>44649</v>
      </c>
      <c r="C797" s="21" t="s">
        <v>1587</v>
      </c>
      <c r="D797" s="66">
        <v>44649</v>
      </c>
      <c r="E797" s="11" t="s">
        <v>1099</v>
      </c>
      <c r="F797" s="11" t="s">
        <v>1104</v>
      </c>
      <c r="G797" s="3" t="s">
        <v>1125</v>
      </c>
      <c r="H797" s="11">
        <v>1</v>
      </c>
      <c r="I797" s="17" t="s">
        <v>9</v>
      </c>
      <c r="J797" s="9">
        <v>10</v>
      </c>
      <c r="K797" s="11" t="s">
        <v>1116</v>
      </c>
      <c r="L797" s="11"/>
      <c r="M797" s="11"/>
      <c r="N797" s="3" t="s">
        <v>1132</v>
      </c>
      <c r="O797" s="87">
        <v>44655</v>
      </c>
      <c r="P797" s="87">
        <v>44655</v>
      </c>
      <c r="Q797" s="66">
        <v>44658</v>
      </c>
      <c r="R797" s="66">
        <v>44655</v>
      </c>
      <c r="S797" s="13">
        <v>3300</v>
      </c>
      <c r="T797" s="68">
        <v>44663</v>
      </c>
      <c r="U797" s="27">
        <f t="shared" si="17"/>
        <v>8</v>
      </c>
    </row>
    <row r="798" spans="1:21" x14ac:dyDescent="0.25">
      <c r="A798" s="51" t="s">
        <v>927</v>
      </c>
      <c r="B798" s="66">
        <v>44649</v>
      </c>
      <c r="C798" s="21" t="s">
        <v>1588</v>
      </c>
      <c r="D798" s="66">
        <v>44649</v>
      </c>
      <c r="E798" s="11" t="s">
        <v>1099</v>
      </c>
      <c r="F798" s="11" t="s">
        <v>1104</v>
      </c>
      <c r="G798" s="3" t="s">
        <v>1125</v>
      </c>
      <c r="H798" s="11">
        <v>1</v>
      </c>
      <c r="I798" s="17" t="s">
        <v>9</v>
      </c>
      <c r="J798" s="9">
        <v>10</v>
      </c>
      <c r="K798" s="11" t="s">
        <v>1116</v>
      </c>
      <c r="L798" s="11"/>
      <c r="M798" s="11"/>
      <c r="N798" s="3" t="s">
        <v>1132</v>
      </c>
      <c r="O798" s="87">
        <v>44655</v>
      </c>
      <c r="P798" s="87">
        <v>44655</v>
      </c>
      <c r="Q798" s="66">
        <v>44658</v>
      </c>
      <c r="R798" s="66">
        <v>44655</v>
      </c>
      <c r="S798" s="13">
        <v>3300</v>
      </c>
      <c r="T798" s="68">
        <v>44663</v>
      </c>
      <c r="U798" s="27">
        <f t="shared" si="17"/>
        <v>8</v>
      </c>
    </row>
    <row r="799" spans="1:21" x14ac:dyDescent="0.25">
      <c r="A799" s="51" t="s">
        <v>928</v>
      </c>
      <c r="B799" s="66">
        <v>44649</v>
      </c>
      <c r="C799" s="21">
        <v>995351153</v>
      </c>
      <c r="D799" s="66">
        <v>44649</v>
      </c>
      <c r="E799" s="10" t="s">
        <v>1100</v>
      </c>
      <c r="F799" s="11" t="s">
        <v>1105</v>
      </c>
      <c r="G799" s="11" t="s">
        <v>1122</v>
      </c>
      <c r="H799" s="11">
        <v>1</v>
      </c>
      <c r="I799" s="11" t="s">
        <v>9</v>
      </c>
      <c r="J799" s="9">
        <v>10</v>
      </c>
      <c r="K799" s="11" t="s">
        <v>1110</v>
      </c>
      <c r="L799" s="11"/>
      <c r="M799" s="11"/>
      <c r="N799" s="11" t="s">
        <v>888</v>
      </c>
      <c r="O799" s="87">
        <v>44649</v>
      </c>
      <c r="P799" s="87">
        <v>44650</v>
      </c>
      <c r="Q799" s="11"/>
      <c r="R799" s="66">
        <v>44650</v>
      </c>
      <c r="S799" s="13">
        <v>650.4</v>
      </c>
      <c r="T799" s="68">
        <v>44656</v>
      </c>
      <c r="U799" s="27">
        <f t="shared" si="17"/>
        <v>7</v>
      </c>
    </row>
    <row r="800" spans="1:21" x14ac:dyDescent="0.25">
      <c r="A800" s="50" t="s">
        <v>929</v>
      </c>
      <c r="B800" s="85">
        <v>44649</v>
      </c>
      <c r="C800" s="20">
        <v>199</v>
      </c>
      <c r="D800" s="96">
        <v>44649</v>
      </c>
      <c r="E800" s="11" t="s">
        <v>1095</v>
      </c>
      <c r="F800" s="11" t="s">
        <v>1105</v>
      </c>
      <c r="G800" s="11" t="s">
        <v>1122</v>
      </c>
      <c r="H800" s="3"/>
      <c r="I800" s="3"/>
      <c r="J800" s="9">
        <v>10</v>
      </c>
      <c r="K800" s="3"/>
      <c r="L800" s="3"/>
      <c r="M800" s="3"/>
      <c r="N800" s="3" t="s">
        <v>997</v>
      </c>
      <c r="O800" s="90"/>
      <c r="P800" s="90"/>
      <c r="Q800" s="3"/>
      <c r="R800" s="3"/>
      <c r="S800" s="4"/>
      <c r="T800" s="6"/>
      <c r="U800" s="27">
        <f t="shared" si="17"/>
        <v>0</v>
      </c>
    </row>
    <row r="801" spans="1:21" x14ac:dyDescent="0.25">
      <c r="A801" s="50" t="s">
        <v>930</v>
      </c>
      <c r="B801" s="85">
        <v>44649</v>
      </c>
      <c r="C801" s="20">
        <v>158</v>
      </c>
      <c r="D801" s="96">
        <v>44649</v>
      </c>
      <c r="E801" s="11" t="s">
        <v>1095</v>
      </c>
      <c r="F801" s="11" t="s">
        <v>1105</v>
      </c>
      <c r="G801" s="11" t="s">
        <v>1122</v>
      </c>
      <c r="H801" s="3"/>
      <c r="I801" s="3"/>
      <c r="J801" s="9">
        <v>10</v>
      </c>
      <c r="K801" s="3"/>
      <c r="L801" s="3"/>
      <c r="M801" s="3"/>
      <c r="N801" s="3" t="s">
        <v>997</v>
      </c>
      <c r="O801" s="90"/>
      <c r="P801" s="90"/>
      <c r="Q801" s="3"/>
      <c r="R801" s="3"/>
      <c r="S801" s="4"/>
      <c r="T801" s="6"/>
      <c r="U801" s="27">
        <f t="shared" si="17"/>
        <v>0</v>
      </c>
    </row>
    <row r="802" spans="1:21" x14ac:dyDescent="0.25">
      <c r="A802" s="51" t="s">
        <v>931</v>
      </c>
      <c r="B802" s="66">
        <v>44648</v>
      </c>
      <c r="C802" s="21" t="s">
        <v>1589</v>
      </c>
      <c r="D802" s="66">
        <v>44648</v>
      </c>
      <c r="E802" s="21" t="s">
        <v>1093</v>
      </c>
      <c r="F802" s="11" t="s">
        <v>1105</v>
      </c>
      <c r="G802" s="11" t="s">
        <v>1122</v>
      </c>
      <c r="H802" s="11">
        <v>1</v>
      </c>
      <c r="I802" s="11" t="s">
        <v>9</v>
      </c>
      <c r="J802" s="9">
        <v>10</v>
      </c>
      <c r="K802" s="11" t="s">
        <v>1110</v>
      </c>
      <c r="L802" s="11"/>
      <c r="M802" s="11"/>
      <c r="N802" s="11" t="s">
        <v>888</v>
      </c>
      <c r="O802" s="87">
        <v>44649</v>
      </c>
      <c r="P802" s="87">
        <v>44652</v>
      </c>
      <c r="Q802" s="66">
        <v>44290</v>
      </c>
      <c r="R802" s="66">
        <v>44655</v>
      </c>
      <c r="S802" s="13">
        <v>20868</v>
      </c>
      <c r="T802" s="68">
        <v>44656</v>
      </c>
      <c r="U802" s="27">
        <f t="shared" si="17"/>
        <v>7</v>
      </c>
    </row>
    <row r="803" spans="1:21" x14ac:dyDescent="0.25">
      <c r="A803" s="51" t="s">
        <v>449</v>
      </c>
      <c r="B803" s="66">
        <v>44572</v>
      </c>
      <c r="C803" s="21" t="s">
        <v>207</v>
      </c>
      <c r="D803" s="66">
        <v>44572</v>
      </c>
      <c r="E803" s="11" t="s">
        <v>1097</v>
      </c>
      <c r="F803" s="11" t="s">
        <v>1105</v>
      </c>
      <c r="G803" s="11" t="s">
        <v>1122</v>
      </c>
      <c r="H803" s="10">
        <v>89</v>
      </c>
      <c r="I803" s="11" t="s">
        <v>879</v>
      </c>
      <c r="J803" s="9">
        <v>10</v>
      </c>
      <c r="K803" s="11" t="s">
        <v>1110</v>
      </c>
      <c r="L803" s="11"/>
      <c r="M803" s="15"/>
      <c r="N803" s="11" t="s">
        <v>888</v>
      </c>
      <c r="O803" s="87">
        <v>44579</v>
      </c>
      <c r="P803" s="87">
        <v>44581</v>
      </c>
      <c r="Q803" s="66">
        <v>44582</v>
      </c>
      <c r="R803" s="66">
        <v>44582</v>
      </c>
      <c r="S803" s="13">
        <v>866320.83</v>
      </c>
      <c r="T803" s="68">
        <v>44586</v>
      </c>
      <c r="U803" s="27">
        <f t="shared" si="17"/>
        <v>7</v>
      </c>
    </row>
    <row r="804" spans="1:21" x14ac:dyDescent="0.25">
      <c r="A804" s="50" t="s">
        <v>932</v>
      </c>
      <c r="B804" s="85">
        <v>44650</v>
      </c>
      <c r="C804" s="20">
        <v>159555533</v>
      </c>
      <c r="D804" s="96">
        <v>44650</v>
      </c>
      <c r="E804" s="11" t="s">
        <v>1094</v>
      </c>
      <c r="F804" s="3" t="s">
        <v>1103</v>
      </c>
      <c r="G804" s="11" t="s">
        <v>1123</v>
      </c>
      <c r="H804" s="10">
        <v>4</v>
      </c>
      <c r="I804" s="3" t="s">
        <v>57</v>
      </c>
      <c r="J804" s="9">
        <v>10</v>
      </c>
      <c r="K804" s="3" t="s">
        <v>1113</v>
      </c>
      <c r="L804" s="3"/>
      <c r="M804" s="3"/>
      <c r="N804" s="11" t="s">
        <v>886</v>
      </c>
      <c r="O804" s="90">
        <v>44656</v>
      </c>
      <c r="P804" s="90">
        <v>44657</v>
      </c>
      <c r="Q804" s="96">
        <v>44684</v>
      </c>
      <c r="R804" s="96">
        <v>44685</v>
      </c>
      <c r="S804" s="4">
        <v>23441.94</v>
      </c>
      <c r="T804" s="97">
        <v>44686</v>
      </c>
      <c r="U804" s="27">
        <f t="shared" si="17"/>
        <v>30</v>
      </c>
    </row>
    <row r="805" spans="1:21" x14ac:dyDescent="0.25">
      <c r="A805" s="50" t="s">
        <v>933</v>
      </c>
      <c r="B805" s="85">
        <v>44650</v>
      </c>
      <c r="C805" s="20">
        <v>1599555534</v>
      </c>
      <c r="D805" s="96">
        <v>44650</v>
      </c>
      <c r="E805" s="11" t="s">
        <v>1094</v>
      </c>
      <c r="F805" s="11" t="s">
        <v>1104</v>
      </c>
      <c r="G805" s="3" t="s">
        <v>1125</v>
      </c>
      <c r="H805" s="3">
        <v>4</v>
      </c>
      <c r="I805" s="3" t="s">
        <v>56</v>
      </c>
      <c r="J805" s="9">
        <v>10</v>
      </c>
      <c r="K805" s="3" t="s">
        <v>1113</v>
      </c>
      <c r="L805" s="3"/>
      <c r="M805" s="3"/>
      <c r="N805" s="11" t="s">
        <v>886</v>
      </c>
      <c r="O805" s="90">
        <v>44656</v>
      </c>
      <c r="P805" s="90">
        <v>44657</v>
      </c>
      <c r="Q805" s="96">
        <v>44684</v>
      </c>
      <c r="R805" s="96">
        <v>44685</v>
      </c>
      <c r="S805" s="4">
        <v>29755.95</v>
      </c>
      <c r="T805" s="97">
        <v>44686</v>
      </c>
      <c r="U805" s="27">
        <f t="shared" si="17"/>
        <v>30</v>
      </c>
    </row>
    <row r="806" spans="1:21" x14ac:dyDescent="0.25">
      <c r="A806" s="51" t="s">
        <v>934</v>
      </c>
      <c r="B806" s="66">
        <v>44651</v>
      </c>
      <c r="C806" s="21">
        <v>15681</v>
      </c>
      <c r="D806" s="66">
        <v>44651</v>
      </c>
      <c r="E806" s="11" t="s">
        <v>1097</v>
      </c>
      <c r="F806" s="11" t="s">
        <v>1105</v>
      </c>
      <c r="G806" s="11" t="s">
        <v>1122</v>
      </c>
      <c r="H806" s="11">
        <v>1</v>
      </c>
      <c r="I806" s="11" t="s">
        <v>9</v>
      </c>
      <c r="J806" s="9">
        <v>10</v>
      </c>
      <c r="K806" s="11" t="s">
        <v>1119</v>
      </c>
      <c r="L806" s="11"/>
      <c r="M806" s="11"/>
      <c r="N806" s="3" t="s">
        <v>1054</v>
      </c>
      <c r="O806" s="87">
        <v>44655</v>
      </c>
      <c r="P806" s="87">
        <v>44655</v>
      </c>
      <c r="Q806" s="66">
        <v>44658</v>
      </c>
      <c r="R806" s="66">
        <v>44655</v>
      </c>
      <c r="S806" s="13">
        <v>11957.54</v>
      </c>
      <c r="T806" s="68">
        <v>44662</v>
      </c>
      <c r="U806" s="27">
        <f t="shared" si="17"/>
        <v>7</v>
      </c>
    </row>
    <row r="807" spans="1:21" x14ac:dyDescent="0.25">
      <c r="A807" s="51" t="s">
        <v>935</v>
      </c>
      <c r="B807" s="66">
        <v>44651</v>
      </c>
      <c r="C807" s="21" t="s">
        <v>1590</v>
      </c>
      <c r="D807" s="66">
        <v>44651</v>
      </c>
      <c r="E807" s="11" t="s">
        <v>1099</v>
      </c>
      <c r="F807" s="3" t="s">
        <v>1103</v>
      </c>
      <c r="G807" s="11" t="s">
        <v>1123</v>
      </c>
      <c r="H807" s="11">
        <v>14</v>
      </c>
      <c r="I807" s="11" t="s">
        <v>286</v>
      </c>
      <c r="J807" s="9">
        <v>10</v>
      </c>
      <c r="K807" s="11" t="s">
        <v>1113</v>
      </c>
      <c r="L807" s="11"/>
      <c r="M807" s="11"/>
      <c r="N807" s="3" t="s">
        <v>997</v>
      </c>
      <c r="O807" s="89">
        <v>44657</v>
      </c>
      <c r="P807" s="89">
        <v>44659</v>
      </c>
      <c r="Q807" s="66">
        <v>44662</v>
      </c>
      <c r="R807" s="30">
        <v>44663</v>
      </c>
      <c r="S807" s="13">
        <v>2472.96</v>
      </c>
      <c r="T807" s="68">
        <v>44664</v>
      </c>
      <c r="U807" s="27">
        <f t="shared" si="17"/>
        <v>7</v>
      </c>
    </row>
    <row r="808" spans="1:21" x14ac:dyDescent="0.25">
      <c r="A808" s="51" t="s">
        <v>936</v>
      </c>
      <c r="B808" s="66">
        <v>44651</v>
      </c>
      <c r="C808" s="21" t="s">
        <v>1591</v>
      </c>
      <c r="D808" s="66">
        <v>44651</v>
      </c>
      <c r="E808" s="11" t="s">
        <v>1098</v>
      </c>
      <c r="F808" s="11" t="s">
        <v>1105</v>
      </c>
      <c r="G808" s="11" t="s">
        <v>1122</v>
      </c>
      <c r="H808" s="11">
        <v>1</v>
      </c>
      <c r="I808" s="11"/>
      <c r="J808" s="9">
        <v>10</v>
      </c>
      <c r="K808" s="11" t="s">
        <v>1110</v>
      </c>
      <c r="L808" s="11"/>
      <c r="M808" s="11"/>
      <c r="N808" s="11" t="s">
        <v>888</v>
      </c>
      <c r="O808" s="87">
        <v>44651</v>
      </c>
      <c r="P808" s="87">
        <v>44656</v>
      </c>
      <c r="Q808" s="66">
        <v>44658</v>
      </c>
      <c r="R808" s="66">
        <v>44656</v>
      </c>
      <c r="S808" s="13">
        <v>7602.84</v>
      </c>
      <c r="T808" s="68">
        <v>44662</v>
      </c>
      <c r="U808" s="27">
        <f t="shared" si="17"/>
        <v>11</v>
      </c>
    </row>
    <row r="809" spans="1:21" x14ac:dyDescent="0.25">
      <c r="A809" s="51" t="s">
        <v>937</v>
      </c>
      <c r="B809" s="66">
        <v>44636</v>
      </c>
      <c r="C809" s="21" t="s">
        <v>1592</v>
      </c>
      <c r="D809" s="66">
        <v>44636</v>
      </c>
      <c r="E809" s="11" t="s">
        <v>1098</v>
      </c>
      <c r="F809" s="11" t="s">
        <v>1104</v>
      </c>
      <c r="G809" s="3" t="s">
        <v>1125</v>
      </c>
      <c r="H809" s="11">
        <v>1</v>
      </c>
      <c r="I809" s="11" t="s">
        <v>9</v>
      </c>
      <c r="J809" s="9">
        <v>10</v>
      </c>
      <c r="K809" s="11" t="s">
        <v>1113</v>
      </c>
      <c r="L809" s="11"/>
      <c r="M809" s="11"/>
      <c r="N809" s="11" t="s">
        <v>891</v>
      </c>
      <c r="O809" s="87"/>
      <c r="P809" s="87">
        <v>44651</v>
      </c>
      <c r="Q809" s="66">
        <v>44656</v>
      </c>
      <c r="R809" s="66">
        <v>44656</v>
      </c>
      <c r="S809" s="13">
        <v>397522.78</v>
      </c>
      <c r="T809" s="68">
        <v>44658</v>
      </c>
      <c r="U809" s="27">
        <f t="shared" si="17"/>
        <v>0</v>
      </c>
    </row>
    <row r="810" spans="1:21" x14ac:dyDescent="0.25">
      <c r="A810" s="50" t="s">
        <v>938</v>
      </c>
      <c r="B810" s="85">
        <v>44652</v>
      </c>
      <c r="C810" s="20" t="s">
        <v>1593</v>
      </c>
      <c r="D810" s="96">
        <v>44652</v>
      </c>
      <c r="E810" s="10" t="s">
        <v>1100</v>
      </c>
      <c r="F810" s="11" t="s">
        <v>1104</v>
      </c>
      <c r="G810" s="3" t="s">
        <v>1125</v>
      </c>
      <c r="H810" s="11">
        <v>1</v>
      </c>
      <c r="I810" s="8" t="s">
        <v>9</v>
      </c>
      <c r="J810" s="9">
        <v>10</v>
      </c>
      <c r="K810" s="3" t="s">
        <v>1115</v>
      </c>
      <c r="L810" s="3"/>
      <c r="M810" s="3"/>
      <c r="N810" s="11" t="s">
        <v>1043</v>
      </c>
      <c r="O810" s="90">
        <v>44652</v>
      </c>
      <c r="P810" s="90">
        <v>44677</v>
      </c>
      <c r="Q810" s="96">
        <v>44678</v>
      </c>
      <c r="R810" s="96">
        <v>44679</v>
      </c>
      <c r="S810" s="4">
        <v>194689.08</v>
      </c>
      <c r="T810" s="97">
        <v>44684</v>
      </c>
      <c r="U810" s="27">
        <f t="shared" si="17"/>
        <v>32</v>
      </c>
    </row>
    <row r="811" spans="1:21" x14ac:dyDescent="0.25">
      <c r="A811" s="50" t="s">
        <v>939</v>
      </c>
      <c r="B811" s="85">
        <v>44652</v>
      </c>
      <c r="C811" s="20" t="s">
        <v>17</v>
      </c>
      <c r="D811" s="96">
        <v>44652</v>
      </c>
      <c r="E811" s="11" t="s">
        <v>1098</v>
      </c>
      <c r="F811" s="11" t="s">
        <v>1104</v>
      </c>
      <c r="G811" s="3" t="s">
        <v>1125</v>
      </c>
      <c r="H811" s="10">
        <v>89</v>
      </c>
      <c r="I811" s="3" t="s">
        <v>1074</v>
      </c>
      <c r="J811" s="9">
        <v>10</v>
      </c>
      <c r="K811" s="3" t="s">
        <v>1115</v>
      </c>
      <c r="L811" s="3"/>
      <c r="M811" s="3"/>
      <c r="N811" s="11" t="s">
        <v>1043</v>
      </c>
      <c r="O811" s="90">
        <v>44663</v>
      </c>
      <c r="P811" s="90">
        <v>44606</v>
      </c>
      <c r="Q811" s="45"/>
      <c r="R811" s="96">
        <v>44673</v>
      </c>
      <c r="S811" s="4">
        <v>7833.02</v>
      </c>
      <c r="T811" s="97">
        <v>44676</v>
      </c>
      <c r="U811" s="27">
        <f t="shared" si="17"/>
        <v>13</v>
      </c>
    </row>
    <row r="812" spans="1:21" x14ac:dyDescent="0.25">
      <c r="A812" s="51" t="s">
        <v>940</v>
      </c>
      <c r="B812" s="66">
        <v>44652</v>
      </c>
      <c r="C812" s="21" t="s">
        <v>1594</v>
      </c>
      <c r="D812" s="66">
        <v>44652</v>
      </c>
      <c r="E812" s="10" t="s">
        <v>1100</v>
      </c>
      <c r="F812" s="11" t="s">
        <v>1104</v>
      </c>
      <c r="G812" s="3" t="s">
        <v>1125</v>
      </c>
      <c r="H812" s="11">
        <v>49</v>
      </c>
      <c r="I812" s="11" t="s">
        <v>55</v>
      </c>
      <c r="J812" s="9">
        <v>10</v>
      </c>
      <c r="K812" s="11" t="s">
        <v>1115</v>
      </c>
      <c r="L812" s="11"/>
      <c r="M812" s="11"/>
      <c r="N812" s="11" t="s">
        <v>1043</v>
      </c>
      <c r="O812" s="87">
        <v>44656</v>
      </c>
      <c r="P812" s="87">
        <v>44657</v>
      </c>
      <c r="Q812" s="66">
        <v>44662</v>
      </c>
      <c r="R812" s="66">
        <v>44663</v>
      </c>
      <c r="S812" s="13">
        <v>21688.86</v>
      </c>
      <c r="T812" s="68">
        <v>44664</v>
      </c>
      <c r="U812" s="27">
        <f t="shared" si="17"/>
        <v>8</v>
      </c>
    </row>
    <row r="813" spans="1:21" x14ac:dyDescent="0.25">
      <c r="A813" s="50" t="s">
        <v>484</v>
      </c>
      <c r="B813" s="79">
        <v>44572</v>
      </c>
      <c r="C813" s="20" t="s">
        <v>1595</v>
      </c>
      <c r="D813" s="79">
        <v>44572</v>
      </c>
      <c r="E813" s="8" t="s">
        <v>1101</v>
      </c>
      <c r="F813" s="11" t="s">
        <v>1104</v>
      </c>
      <c r="G813" s="3" t="s">
        <v>1125</v>
      </c>
      <c r="H813" s="11">
        <v>1</v>
      </c>
      <c r="I813" s="3">
        <v>17</v>
      </c>
      <c r="J813" s="9">
        <v>10</v>
      </c>
      <c r="K813" s="3" t="s">
        <v>1116</v>
      </c>
      <c r="L813" s="10"/>
      <c r="M813" s="24"/>
      <c r="N813" s="3" t="s">
        <v>1132</v>
      </c>
      <c r="O813" s="88">
        <v>44578</v>
      </c>
      <c r="P813" s="88">
        <v>44581</v>
      </c>
      <c r="Q813" s="79">
        <v>44581</v>
      </c>
      <c r="R813" s="79">
        <v>44581</v>
      </c>
      <c r="S813" s="9">
        <v>66600</v>
      </c>
      <c r="T813" s="32">
        <v>44582</v>
      </c>
      <c r="U813" s="27">
        <f t="shared" si="17"/>
        <v>4</v>
      </c>
    </row>
    <row r="814" spans="1:21" x14ac:dyDescent="0.25">
      <c r="A814" s="51" t="s">
        <v>941</v>
      </c>
      <c r="B814" s="66">
        <v>44652</v>
      </c>
      <c r="C814" s="21" t="s">
        <v>1596</v>
      </c>
      <c r="D814" s="66">
        <v>44652</v>
      </c>
      <c r="E814" s="10" t="s">
        <v>1100</v>
      </c>
      <c r="F814" s="11" t="s">
        <v>1105</v>
      </c>
      <c r="G814" s="11" t="s">
        <v>1122</v>
      </c>
      <c r="H814" s="11">
        <v>31</v>
      </c>
      <c r="I814" s="11" t="s">
        <v>33</v>
      </c>
      <c r="J814" s="9">
        <v>10</v>
      </c>
      <c r="K814" s="11" t="s">
        <v>1110</v>
      </c>
      <c r="L814" s="11"/>
      <c r="M814" s="11"/>
      <c r="N814" s="11" t="s">
        <v>888</v>
      </c>
      <c r="O814" s="87">
        <v>44656</v>
      </c>
      <c r="P814" s="87">
        <v>44657</v>
      </c>
      <c r="Q814" s="66">
        <v>44659</v>
      </c>
      <c r="R814" s="66">
        <v>44659</v>
      </c>
      <c r="S814" s="13">
        <v>11062.39</v>
      </c>
      <c r="T814" s="68">
        <v>44662</v>
      </c>
      <c r="U814" s="27">
        <f t="shared" si="17"/>
        <v>6</v>
      </c>
    </row>
    <row r="815" spans="1:21" x14ac:dyDescent="0.25">
      <c r="A815" s="50" t="s">
        <v>942</v>
      </c>
      <c r="B815" s="85">
        <v>44652</v>
      </c>
      <c r="C815" s="20" t="s">
        <v>9</v>
      </c>
      <c r="D815" s="96">
        <v>44652</v>
      </c>
      <c r="E815" s="10" t="s">
        <v>1100</v>
      </c>
      <c r="F815" s="11" t="s">
        <v>1104</v>
      </c>
      <c r="G815" s="3" t="s">
        <v>1125</v>
      </c>
      <c r="H815" s="3">
        <v>1</v>
      </c>
      <c r="I815" s="3" t="s">
        <v>1068</v>
      </c>
      <c r="J815" s="9">
        <v>10</v>
      </c>
      <c r="K815" s="10" t="s">
        <v>1115</v>
      </c>
      <c r="L815" s="3"/>
      <c r="M815" s="3"/>
      <c r="N815" s="11" t="s">
        <v>1043</v>
      </c>
      <c r="O815" s="92">
        <v>44657</v>
      </c>
      <c r="P815" s="92">
        <v>44664</v>
      </c>
      <c r="Q815" s="96">
        <v>44686</v>
      </c>
      <c r="R815" s="96">
        <v>44686</v>
      </c>
      <c r="S815" s="4">
        <v>53198.65</v>
      </c>
      <c r="T815" s="97">
        <v>44690</v>
      </c>
      <c r="U815" s="27">
        <f t="shared" si="17"/>
        <v>33</v>
      </c>
    </row>
    <row r="816" spans="1:21" x14ac:dyDescent="0.25">
      <c r="A816" s="50" t="s">
        <v>943</v>
      </c>
      <c r="B816" s="79">
        <v>44652</v>
      </c>
      <c r="C816" s="22" t="s">
        <v>1597</v>
      </c>
      <c r="D816" s="79">
        <v>44652</v>
      </c>
      <c r="E816" s="11" t="s">
        <v>1097</v>
      </c>
      <c r="F816" s="11" t="s">
        <v>1106</v>
      </c>
      <c r="G816" s="11" t="s">
        <v>1124</v>
      </c>
      <c r="H816" s="10">
        <v>8</v>
      </c>
      <c r="I816" s="10" t="s">
        <v>53</v>
      </c>
      <c r="J816" s="9">
        <v>10</v>
      </c>
      <c r="K816" s="10" t="s">
        <v>1119</v>
      </c>
      <c r="L816" s="3"/>
      <c r="M816" s="3"/>
      <c r="N816" s="3" t="s">
        <v>1054</v>
      </c>
      <c r="O816" s="90">
        <v>44657</v>
      </c>
      <c r="P816" s="90">
        <v>44665</v>
      </c>
      <c r="Q816" s="96">
        <v>44666</v>
      </c>
      <c r="R816" s="96">
        <v>44671</v>
      </c>
      <c r="S816" s="4">
        <v>96000</v>
      </c>
      <c r="T816" s="97">
        <v>44672</v>
      </c>
      <c r="U816" s="27">
        <f t="shared" si="17"/>
        <v>15</v>
      </c>
    </row>
    <row r="817" spans="1:21" x14ac:dyDescent="0.25">
      <c r="A817" s="50" t="s">
        <v>944</v>
      </c>
      <c r="B817" s="85">
        <v>44652</v>
      </c>
      <c r="C817" s="20">
        <v>959953538</v>
      </c>
      <c r="D817" s="96">
        <v>44652</v>
      </c>
      <c r="E817" s="11" t="s">
        <v>1097</v>
      </c>
      <c r="F817" s="11" t="s">
        <v>1105</v>
      </c>
      <c r="G817" s="11" t="s">
        <v>1122</v>
      </c>
      <c r="H817" s="11">
        <v>1</v>
      </c>
      <c r="I817" s="3" t="s">
        <v>9</v>
      </c>
      <c r="J817" s="9">
        <v>10</v>
      </c>
      <c r="K817" s="10" t="s">
        <v>1112</v>
      </c>
      <c r="L817" s="3"/>
      <c r="M817" s="3"/>
      <c r="N817" s="3"/>
      <c r="O817" s="90"/>
      <c r="P817" s="90"/>
      <c r="Q817" s="3"/>
      <c r="R817" s="3"/>
      <c r="S817" s="4"/>
      <c r="T817" s="6"/>
      <c r="U817" s="27">
        <f t="shared" si="17"/>
        <v>0</v>
      </c>
    </row>
    <row r="818" spans="1:21" x14ac:dyDescent="0.25">
      <c r="A818" s="51" t="s">
        <v>60</v>
      </c>
      <c r="B818" s="66">
        <v>44652</v>
      </c>
      <c r="C818" s="21">
        <v>95999971</v>
      </c>
      <c r="D818" s="66">
        <v>44652</v>
      </c>
      <c r="E818" s="10" t="s">
        <v>1100</v>
      </c>
      <c r="F818" s="3" t="s">
        <v>1103</v>
      </c>
      <c r="G818" s="11" t="s">
        <v>1123</v>
      </c>
      <c r="H818" s="11">
        <v>1</v>
      </c>
      <c r="I818" s="11" t="s">
        <v>9</v>
      </c>
      <c r="J818" s="9">
        <v>10</v>
      </c>
      <c r="K818" s="11" t="s">
        <v>1113</v>
      </c>
      <c r="L818" s="11"/>
      <c r="M818" s="11"/>
      <c r="N818" s="3" t="s">
        <v>997</v>
      </c>
      <c r="O818" s="89">
        <v>44657</v>
      </c>
      <c r="P818" s="89">
        <v>44664</v>
      </c>
      <c r="Q818" s="66">
        <v>44671</v>
      </c>
      <c r="R818" s="66">
        <v>44665</v>
      </c>
      <c r="S818" s="13">
        <v>382.8</v>
      </c>
      <c r="T818" s="68">
        <v>44672</v>
      </c>
      <c r="U818" s="27">
        <f t="shared" si="17"/>
        <v>15</v>
      </c>
    </row>
    <row r="819" spans="1:21" x14ac:dyDescent="0.25">
      <c r="A819" s="50" t="s">
        <v>945</v>
      </c>
      <c r="B819" s="85">
        <v>44652</v>
      </c>
      <c r="C819" s="20">
        <v>95999979</v>
      </c>
      <c r="D819" s="96">
        <v>44652</v>
      </c>
      <c r="E819" s="10" t="s">
        <v>1100</v>
      </c>
      <c r="F819" s="3" t="s">
        <v>1103</v>
      </c>
      <c r="G819" s="11" t="s">
        <v>1123</v>
      </c>
      <c r="H819" s="11">
        <v>1</v>
      </c>
      <c r="I819" s="8" t="s">
        <v>9</v>
      </c>
      <c r="J819" s="9">
        <v>10</v>
      </c>
      <c r="K819" s="8" t="s">
        <v>1115</v>
      </c>
      <c r="L819" s="3"/>
      <c r="M819" s="3"/>
      <c r="N819" s="11" t="s">
        <v>1043</v>
      </c>
      <c r="O819" s="90">
        <v>44659</v>
      </c>
      <c r="P819" s="90">
        <v>44677</v>
      </c>
      <c r="Q819" s="96">
        <v>44680</v>
      </c>
      <c r="R819" s="96">
        <v>44684</v>
      </c>
      <c r="S819" s="35">
        <v>382.8</v>
      </c>
      <c r="T819" s="97">
        <v>44686</v>
      </c>
      <c r="U819" s="27">
        <f t="shared" si="17"/>
        <v>27</v>
      </c>
    </row>
    <row r="820" spans="1:21" x14ac:dyDescent="0.25">
      <c r="A820" s="51" t="s">
        <v>485</v>
      </c>
      <c r="B820" s="66">
        <v>44572</v>
      </c>
      <c r="C820" s="21">
        <v>1519115569</v>
      </c>
      <c r="D820" s="66">
        <v>44572</v>
      </c>
      <c r="E820" s="21" t="s">
        <v>1093</v>
      </c>
      <c r="F820" s="3" t="s">
        <v>1103</v>
      </c>
      <c r="G820" s="11" t="s">
        <v>1123</v>
      </c>
      <c r="H820" s="11">
        <v>1</v>
      </c>
      <c r="I820" s="11" t="s">
        <v>9</v>
      </c>
      <c r="J820" s="9">
        <v>10</v>
      </c>
      <c r="K820" s="11" t="s">
        <v>1113</v>
      </c>
      <c r="L820" s="11"/>
      <c r="M820" s="33"/>
      <c r="N820" s="11" t="s">
        <v>886</v>
      </c>
      <c r="O820" s="87">
        <v>44578</v>
      </c>
      <c r="P820" s="87">
        <v>44579</v>
      </c>
      <c r="Q820" s="66">
        <v>44215</v>
      </c>
      <c r="R820" s="30">
        <v>44596</v>
      </c>
      <c r="S820" s="13">
        <v>20483.580000000002</v>
      </c>
      <c r="T820" s="68">
        <v>44599</v>
      </c>
      <c r="U820" s="27">
        <f t="shared" si="17"/>
        <v>21</v>
      </c>
    </row>
    <row r="821" spans="1:21" x14ac:dyDescent="0.25">
      <c r="A821" s="50" t="s">
        <v>946</v>
      </c>
      <c r="B821" s="85">
        <v>44651</v>
      </c>
      <c r="C821" s="20" t="s">
        <v>1598</v>
      </c>
      <c r="D821" s="96">
        <v>44651</v>
      </c>
      <c r="E821" s="10" t="s">
        <v>1100</v>
      </c>
      <c r="F821" s="3" t="s">
        <v>1103</v>
      </c>
      <c r="G821" s="11" t="s">
        <v>1123</v>
      </c>
      <c r="H821" s="3">
        <v>1</v>
      </c>
      <c r="I821" s="3" t="s">
        <v>1070</v>
      </c>
      <c r="J821" s="9">
        <v>10</v>
      </c>
      <c r="K821" s="3" t="s">
        <v>1110</v>
      </c>
      <c r="L821" s="3"/>
      <c r="M821" s="3"/>
      <c r="N821" s="11" t="s">
        <v>888</v>
      </c>
      <c r="O821" s="90">
        <v>44657</v>
      </c>
      <c r="P821" s="90">
        <v>44665</v>
      </c>
      <c r="Q821" s="45"/>
      <c r="R821" s="96">
        <v>44676</v>
      </c>
      <c r="S821" s="4">
        <v>12612.6</v>
      </c>
      <c r="T821" s="97">
        <v>44678</v>
      </c>
      <c r="U821" s="27">
        <f t="shared" si="17"/>
        <v>21</v>
      </c>
    </row>
    <row r="822" spans="1:21" x14ac:dyDescent="0.25">
      <c r="A822" s="50" t="s">
        <v>947</v>
      </c>
      <c r="B822" s="85">
        <v>44652</v>
      </c>
      <c r="C822" s="20" t="s">
        <v>1599</v>
      </c>
      <c r="D822" s="96">
        <v>44652</v>
      </c>
      <c r="E822" s="11" t="s">
        <v>1099</v>
      </c>
      <c r="F822" s="11" t="s">
        <v>1102</v>
      </c>
      <c r="G822" s="11" t="s">
        <v>1122</v>
      </c>
      <c r="H822" s="3">
        <v>8</v>
      </c>
      <c r="I822" s="3" t="s">
        <v>1004</v>
      </c>
      <c r="J822" s="9">
        <v>10</v>
      </c>
      <c r="K822" s="10" t="s">
        <v>1113</v>
      </c>
      <c r="L822" s="3"/>
      <c r="M822" s="3"/>
      <c r="N822" s="11" t="s">
        <v>1043</v>
      </c>
      <c r="O822" s="90">
        <v>44655</v>
      </c>
      <c r="P822" s="90">
        <v>44656</v>
      </c>
      <c r="Q822" s="96">
        <v>44680</v>
      </c>
      <c r="R822" s="96">
        <v>44680</v>
      </c>
      <c r="S822" s="4">
        <v>3373.33</v>
      </c>
      <c r="T822" s="96">
        <v>44680</v>
      </c>
      <c r="U822" s="27">
        <f t="shared" si="17"/>
        <v>25</v>
      </c>
    </row>
    <row r="823" spans="1:21" x14ac:dyDescent="0.25">
      <c r="A823" s="51" t="s">
        <v>948</v>
      </c>
      <c r="B823" s="66">
        <v>44652</v>
      </c>
      <c r="C823" s="21">
        <v>999535595</v>
      </c>
      <c r="D823" s="66">
        <v>44652</v>
      </c>
      <c r="E823" s="11" t="s">
        <v>1099</v>
      </c>
      <c r="F823" s="11" t="s">
        <v>1105</v>
      </c>
      <c r="G823" s="11" t="s">
        <v>1122</v>
      </c>
      <c r="H823" s="11">
        <v>1</v>
      </c>
      <c r="I823" s="11" t="s">
        <v>9</v>
      </c>
      <c r="J823" s="9">
        <v>10</v>
      </c>
      <c r="K823" s="11" t="s">
        <v>1110</v>
      </c>
      <c r="L823" s="11"/>
      <c r="M823" s="11"/>
      <c r="N823" s="11" t="s">
        <v>888</v>
      </c>
      <c r="O823" s="87">
        <v>44655</v>
      </c>
      <c r="P823" s="87">
        <v>44655</v>
      </c>
      <c r="Q823" s="66">
        <v>44655</v>
      </c>
      <c r="R823" s="66">
        <v>44655</v>
      </c>
      <c r="S823" s="13">
        <v>7539.84</v>
      </c>
      <c r="T823" s="68">
        <v>44662</v>
      </c>
      <c r="U823" s="27">
        <f t="shared" si="17"/>
        <v>7</v>
      </c>
    </row>
    <row r="824" spans="1:21" x14ac:dyDescent="0.25">
      <c r="A824" s="51" t="s">
        <v>949</v>
      </c>
      <c r="B824" s="66">
        <v>44655</v>
      </c>
      <c r="C824" s="21">
        <v>9654</v>
      </c>
      <c r="D824" s="66">
        <v>44655</v>
      </c>
      <c r="E824" s="11" t="s">
        <v>1097</v>
      </c>
      <c r="F824" s="11" t="s">
        <v>1105</v>
      </c>
      <c r="G824" s="11" t="s">
        <v>1122</v>
      </c>
      <c r="H824" s="11">
        <v>1</v>
      </c>
      <c r="I824" s="11" t="s">
        <v>9</v>
      </c>
      <c r="J824" s="9">
        <v>10</v>
      </c>
      <c r="K824" s="11" t="s">
        <v>1119</v>
      </c>
      <c r="L824" s="11"/>
      <c r="M824" s="11"/>
      <c r="N824" s="3" t="s">
        <v>1054</v>
      </c>
      <c r="O824" s="87">
        <v>44656</v>
      </c>
      <c r="P824" s="87">
        <v>44656</v>
      </c>
      <c r="Q824" s="66">
        <v>44658</v>
      </c>
      <c r="R824" s="66">
        <v>44659</v>
      </c>
      <c r="S824" s="13">
        <v>4800</v>
      </c>
      <c r="T824" s="68">
        <v>44662</v>
      </c>
      <c r="U824" s="27">
        <f t="shared" si="17"/>
        <v>6</v>
      </c>
    </row>
    <row r="825" spans="1:21" x14ac:dyDescent="0.25">
      <c r="A825" s="51" t="s">
        <v>950</v>
      </c>
      <c r="B825" s="66">
        <v>44655</v>
      </c>
      <c r="C825" s="21">
        <v>9657</v>
      </c>
      <c r="D825" s="66">
        <v>44655</v>
      </c>
      <c r="E825" s="11" t="s">
        <v>1097</v>
      </c>
      <c r="F825" s="3" t="s">
        <v>1103</v>
      </c>
      <c r="G825" s="11" t="s">
        <v>1123</v>
      </c>
      <c r="H825" s="11">
        <v>1</v>
      </c>
      <c r="I825" s="11" t="s">
        <v>9</v>
      </c>
      <c r="J825" s="9">
        <v>10</v>
      </c>
      <c r="K825" s="11" t="s">
        <v>1115</v>
      </c>
      <c r="L825" s="11"/>
      <c r="M825" s="11"/>
      <c r="N825" s="11" t="s">
        <v>1043</v>
      </c>
      <c r="O825" s="87">
        <v>44655</v>
      </c>
      <c r="P825" s="87">
        <v>44656</v>
      </c>
      <c r="Q825" s="66">
        <v>44657</v>
      </c>
      <c r="R825" s="30">
        <v>44658</v>
      </c>
      <c r="S825" s="13">
        <v>2340</v>
      </c>
      <c r="T825" s="68">
        <v>44662</v>
      </c>
      <c r="U825" s="27">
        <f t="shared" si="17"/>
        <v>7</v>
      </c>
    </row>
    <row r="826" spans="1:21" x14ac:dyDescent="0.25">
      <c r="A826" s="50" t="s">
        <v>486</v>
      </c>
      <c r="B826" s="79">
        <v>44572</v>
      </c>
      <c r="C826" s="22" t="s">
        <v>1600</v>
      </c>
      <c r="D826" s="79">
        <v>44572</v>
      </c>
      <c r="E826" s="10" t="s">
        <v>1100</v>
      </c>
      <c r="F826" s="11" t="s">
        <v>1104</v>
      </c>
      <c r="G826" s="3" t="s">
        <v>1125</v>
      </c>
      <c r="H826" s="10">
        <v>89</v>
      </c>
      <c r="I826" s="10" t="s">
        <v>996</v>
      </c>
      <c r="J826" s="9">
        <v>10</v>
      </c>
      <c r="K826" s="10" t="s">
        <v>1115</v>
      </c>
      <c r="L826" s="10"/>
      <c r="M826" s="8"/>
      <c r="N826" s="11" t="s">
        <v>1043</v>
      </c>
      <c r="O826" s="88">
        <v>44580</v>
      </c>
      <c r="P826" s="88">
        <v>44580</v>
      </c>
      <c r="Q826" s="79">
        <v>44694</v>
      </c>
      <c r="R826" s="79">
        <v>44697</v>
      </c>
      <c r="S826" s="9">
        <v>190699.78</v>
      </c>
      <c r="T826" s="32"/>
      <c r="U826" s="27">
        <f t="shared" si="17"/>
        <v>0</v>
      </c>
    </row>
    <row r="827" spans="1:21" x14ac:dyDescent="0.25">
      <c r="A827" s="50" t="s">
        <v>951</v>
      </c>
      <c r="B827" s="85">
        <v>44655</v>
      </c>
      <c r="C827" s="20">
        <v>9647</v>
      </c>
      <c r="D827" s="96">
        <v>44655</v>
      </c>
      <c r="E827" s="11" t="s">
        <v>1097</v>
      </c>
      <c r="F827" s="11" t="s">
        <v>1104</v>
      </c>
      <c r="G827" s="3" t="s">
        <v>1125</v>
      </c>
      <c r="H827" s="11">
        <v>1</v>
      </c>
      <c r="I827" s="3" t="s">
        <v>9</v>
      </c>
      <c r="J827" s="9">
        <v>10</v>
      </c>
      <c r="K827" s="3" t="s">
        <v>1116</v>
      </c>
      <c r="L827" s="3"/>
      <c r="M827" s="3"/>
      <c r="N827" s="3" t="s">
        <v>1132</v>
      </c>
      <c r="O827" s="92">
        <v>44659</v>
      </c>
      <c r="P827" s="92">
        <v>44665</v>
      </c>
      <c r="Q827" s="45"/>
      <c r="R827" s="96">
        <v>44673</v>
      </c>
      <c r="S827" s="4">
        <v>900</v>
      </c>
      <c r="T827" s="97">
        <v>44676</v>
      </c>
      <c r="U827" s="27">
        <f t="shared" si="17"/>
        <v>17</v>
      </c>
    </row>
    <row r="828" spans="1:21" x14ac:dyDescent="0.25">
      <c r="A828" s="50" t="s">
        <v>952</v>
      </c>
      <c r="B828" s="85">
        <v>44655</v>
      </c>
      <c r="C828" s="20">
        <v>555589</v>
      </c>
      <c r="D828" s="96">
        <v>44655</v>
      </c>
      <c r="E828" s="10" t="s">
        <v>1100</v>
      </c>
      <c r="F828" s="11" t="s">
        <v>1102</v>
      </c>
      <c r="G828" s="11" t="s">
        <v>1122</v>
      </c>
      <c r="H828" s="11">
        <v>1</v>
      </c>
      <c r="I828" s="3" t="s">
        <v>9</v>
      </c>
      <c r="J828" s="9">
        <v>10</v>
      </c>
      <c r="K828" s="3" t="s">
        <v>1111</v>
      </c>
      <c r="L828" s="3"/>
      <c r="M828" s="3"/>
      <c r="N828" s="3" t="s">
        <v>997</v>
      </c>
      <c r="O828" s="92"/>
      <c r="P828" s="92"/>
      <c r="Q828" s="3"/>
      <c r="R828" s="3"/>
      <c r="S828" s="4"/>
      <c r="T828" s="6"/>
      <c r="U828" s="27">
        <f t="shared" si="17"/>
        <v>0</v>
      </c>
    </row>
    <row r="829" spans="1:21" x14ac:dyDescent="0.25">
      <c r="A829" s="50" t="s">
        <v>953</v>
      </c>
      <c r="B829" s="85">
        <v>44655</v>
      </c>
      <c r="C829" s="20">
        <v>555591</v>
      </c>
      <c r="D829" s="96">
        <v>44655</v>
      </c>
      <c r="E829" s="10" t="s">
        <v>1100</v>
      </c>
      <c r="F829" s="11" t="s">
        <v>1102</v>
      </c>
      <c r="G829" s="11" t="s">
        <v>1122</v>
      </c>
      <c r="H829" s="11">
        <v>1</v>
      </c>
      <c r="I829" s="3" t="s">
        <v>9</v>
      </c>
      <c r="J829" s="9">
        <v>10</v>
      </c>
      <c r="K829" s="3" t="s">
        <v>1111</v>
      </c>
      <c r="L829" s="3"/>
      <c r="M829" s="3"/>
      <c r="N829" s="3" t="s">
        <v>997</v>
      </c>
      <c r="O829" s="90"/>
      <c r="P829" s="90"/>
      <c r="Q829" s="3"/>
      <c r="R829" s="3"/>
      <c r="S829" s="4"/>
      <c r="T829" s="6"/>
      <c r="U829" s="27">
        <f t="shared" si="17"/>
        <v>0</v>
      </c>
    </row>
    <row r="830" spans="1:21" x14ac:dyDescent="0.25">
      <c r="A830" s="51" t="s">
        <v>954</v>
      </c>
      <c r="B830" s="66">
        <v>44655</v>
      </c>
      <c r="C830" s="21" t="s">
        <v>1601</v>
      </c>
      <c r="D830" s="66">
        <v>44655</v>
      </c>
      <c r="E830" s="11" t="s">
        <v>1095</v>
      </c>
      <c r="F830" s="11" t="s">
        <v>1105</v>
      </c>
      <c r="G830" s="11" t="s">
        <v>1122</v>
      </c>
      <c r="H830" s="11">
        <v>1</v>
      </c>
      <c r="I830" s="11" t="s">
        <v>9</v>
      </c>
      <c r="J830" s="9">
        <v>10</v>
      </c>
      <c r="K830" s="11" t="s">
        <v>1119</v>
      </c>
      <c r="L830" s="11"/>
      <c r="M830" s="11"/>
      <c r="N830" s="3" t="s">
        <v>1054</v>
      </c>
      <c r="O830" s="87">
        <v>44656</v>
      </c>
      <c r="P830" s="87">
        <v>44656</v>
      </c>
      <c r="Q830" s="66">
        <v>44656</v>
      </c>
      <c r="R830" s="66">
        <v>44656</v>
      </c>
      <c r="S830" s="13">
        <v>159</v>
      </c>
      <c r="T830" s="68">
        <v>44662</v>
      </c>
      <c r="U830" s="27">
        <f t="shared" si="17"/>
        <v>6</v>
      </c>
    </row>
    <row r="831" spans="1:21" x14ac:dyDescent="0.25">
      <c r="A831" s="51" t="s">
        <v>955</v>
      </c>
      <c r="B831" s="66">
        <v>44655</v>
      </c>
      <c r="C831" s="21">
        <v>95999973</v>
      </c>
      <c r="D831" s="66">
        <v>44655</v>
      </c>
      <c r="E831" s="10" t="s">
        <v>1100</v>
      </c>
      <c r="F831" s="11" t="s">
        <v>1106</v>
      </c>
      <c r="G831" s="11" t="s">
        <v>1124</v>
      </c>
      <c r="H831" s="10">
        <v>89</v>
      </c>
      <c r="I831" s="11" t="s">
        <v>994</v>
      </c>
      <c r="J831" s="9">
        <v>10</v>
      </c>
      <c r="K831" s="11" t="s">
        <v>1119</v>
      </c>
      <c r="L831" s="11"/>
      <c r="M831" s="11"/>
      <c r="N831" s="3" t="s">
        <v>1054</v>
      </c>
      <c r="O831" s="89">
        <v>44657</v>
      </c>
      <c r="P831" s="89">
        <v>44659</v>
      </c>
      <c r="Q831" s="66">
        <v>44662</v>
      </c>
      <c r="R831" s="30">
        <v>44663</v>
      </c>
      <c r="S831" s="13">
        <v>382.8</v>
      </c>
      <c r="T831" s="68">
        <v>44664</v>
      </c>
      <c r="U831" s="27">
        <f t="shared" si="17"/>
        <v>7</v>
      </c>
    </row>
    <row r="832" spans="1:21" x14ac:dyDescent="0.25">
      <c r="A832" s="50" t="s">
        <v>956</v>
      </c>
      <c r="B832" s="85">
        <v>44655</v>
      </c>
      <c r="C832" s="20" t="s">
        <v>1602</v>
      </c>
      <c r="D832" s="96">
        <v>44655</v>
      </c>
      <c r="E832" s="11" t="s">
        <v>1099</v>
      </c>
      <c r="F832" s="3" t="s">
        <v>1103</v>
      </c>
      <c r="G832" s="11" t="s">
        <v>1123</v>
      </c>
      <c r="H832" s="11">
        <v>1</v>
      </c>
      <c r="I832" s="3" t="s">
        <v>9</v>
      </c>
      <c r="J832" s="9">
        <v>10</v>
      </c>
      <c r="K832" s="3" t="s">
        <v>1113</v>
      </c>
      <c r="L832" s="3"/>
      <c r="M832" s="3"/>
      <c r="N832" s="3" t="s">
        <v>997</v>
      </c>
      <c r="O832" s="90"/>
      <c r="P832" s="90"/>
      <c r="Q832" s="3"/>
      <c r="R832" s="3"/>
      <c r="S832" s="4"/>
      <c r="T832" s="6"/>
      <c r="U832" s="27">
        <f t="shared" si="17"/>
        <v>0</v>
      </c>
    </row>
    <row r="833" spans="1:21" x14ac:dyDescent="0.25">
      <c r="A833" s="51" t="s">
        <v>957</v>
      </c>
      <c r="B833" s="66">
        <v>44655</v>
      </c>
      <c r="C833" s="21" t="s">
        <v>1603</v>
      </c>
      <c r="D833" s="66">
        <v>44655</v>
      </c>
      <c r="E833" s="11" t="s">
        <v>1097</v>
      </c>
      <c r="F833" s="11" t="s">
        <v>1102</v>
      </c>
      <c r="G833" s="11" t="s">
        <v>1122</v>
      </c>
      <c r="H833" s="11">
        <v>1</v>
      </c>
      <c r="I833" s="11" t="s">
        <v>9</v>
      </c>
      <c r="J833" s="9">
        <v>10</v>
      </c>
      <c r="K833" s="11" t="s">
        <v>1113</v>
      </c>
      <c r="L833" s="11"/>
      <c r="M833" s="11"/>
      <c r="N833" s="11" t="s">
        <v>1043</v>
      </c>
      <c r="O833" s="87">
        <v>44655</v>
      </c>
      <c r="P833" s="87">
        <v>44656</v>
      </c>
      <c r="Q833" s="11"/>
      <c r="R833" s="11"/>
      <c r="S833" s="13">
        <v>47029.15</v>
      </c>
      <c r="T833" s="18"/>
      <c r="U833" s="27">
        <f t="shared" si="17"/>
        <v>0</v>
      </c>
    </row>
    <row r="834" spans="1:21" x14ac:dyDescent="0.25">
      <c r="A834" s="50" t="s">
        <v>958</v>
      </c>
      <c r="B834" s="85">
        <v>44655</v>
      </c>
      <c r="C834" s="20">
        <v>99555368</v>
      </c>
      <c r="D834" s="96">
        <v>44655</v>
      </c>
      <c r="E834" s="8" t="s">
        <v>1101</v>
      </c>
      <c r="F834" s="11" t="s">
        <v>1106</v>
      </c>
      <c r="G834" s="11" t="s">
        <v>1124</v>
      </c>
      <c r="H834" s="10">
        <v>89</v>
      </c>
      <c r="I834" s="10" t="s">
        <v>37</v>
      </c>
      <c r="J834" s="9">
        <v>10</v>
      </c>
      <c r="K834" s="10" t="s">
        <v>1119</v>
      </c>
      <c r="L834" s="3"/>
      <c r="M834" s="3"/>
      <c r="N834" s="3" t="s">
        <v>1054</v>
      </c>
      <c r="O834" s="88">
        <v>44655</v>
      </c>
      <c r="P834" s="88">
        <v>44655</v>
      </c>
      <c r="Q834" s="84">
        <v>44687</v>
      </c>
      <c r="R834" s="79">
        <v>44690</v>
      </c>
      <c r="S834" s="9">
        <v>10761.62</v>
      </c>
      <c r="T834" s="97">
        <v>44692</v>
      </c>
      <c r="U834" s="27">
        <f t="shared" si="17"/>
        <v>37</v>
      </c>
    </row>
    <row r="835" spans="1:21" x14ac:dyDescent="0.25">
      <c r="A835" s="51" t="s">
        <v>959</v>
      </c>
      <c r="B835" s="66">
        <v>44655</v>
      </c>
      <c r="C835" s="21">
        <v>99555355</v>
      </c>
      <c r="D835" s="66">
        <v>44655</v>
      </c>
      <c r="E835" s="8" t="s">
        <v>1101</v>
      </c>
      <c r="F835" s="11" t="s">
        <v>1105</v>
      </c>
      <c r="G835" s="11" t="s">
        <v>1122</v>
      </c>
      <c r="H835" s="11">
        <v>35</v>
      </c>
      <c r="I835" s="11" t="s">
        <v>13</v>
      </c>
      <c r="J835" s="9">
        <v>10</v>
      </c>
      <c r="K835" s="11" t="s">
        <v>1110</v>
      </c>
      <c r="L835" s="11"/>
      <c r="M835" s="11"/>
      <c r="N835" s="11" t="s">
        <v>888</v>
      </c>
      <c r="O835" s="89">
        <v>44657</v>
      </c>
      <c r="P835" s="89">
        <v>44659</v>
      </c>
      <c r="Q835" s="66">
        <v>44662</v>
      </c>
      <c r="R835" s="30">
        <v>44663</v>
      </c>
      <c r="S835" s="13">
        <v>4260</v>
      </c>
      <c r="T835" s="68">
        <v>44664</v>
      </c>
      <c r="U835" s="27">
        <f t="shared" ref="U835:U861" si="18">IF(OR(ISBLANK(T835),ISBLANK(O835)),0,T835-O835)</f>
        <v>7</v>
      </c>
    </row>
    <row r="836" spans="1:21" x14ac:dyDescent="0.25">
      <c r="A836" s="50" t="s">
        <v>960</v>
      </c>
      <c r="B836" s="85">
        <v>44655</v>
      </c>
      <c r="C836" s="20">
        <v>99555369</v>
      </c>
      <c r="D836" s="96">
        <v>44655</v>
      </c>
      <c r="E836" s="8" t="s">
        <v>1101</v>
      </c>
      <c r="F836" s="3" t="s">
        <v>1103</v>
      </c>
      <c r="G836" s="11" t="s">
        <v>1123</v>
      </c>
      <c r="H836" s="10">
        <v>89</v>
      </c>
      <c r="I836" s="3" t="s">
        <v>37</v>
      </c>
      <c r="J836" s="9">
        <v>10</v>
      </c>
      <c r="K836" s="3" t="s">
        <v>1115</v>
      </c>
      <c r="L836" s="3"/>
      <c r="M836" s="3"/>
      <c r="N836" s="11" t="s">
        <v>1043</v>
      </c>
      <c r="O836" s="90">
        <v>44658</v>
      </c>
      <c r="P836" s="90">
        <v>44665</v>
      </c>
      <c r="Q836" s="45"/>
      <c r="R836" s="96">
        <v>44672</v>
      </c>
      <c r="S836" s="4">
        <v>20144</v>
      </c>
      <c r="T836" s="97">
        <v>44676</v>
      </c>
      <c r="U836" s="27">
        <f t="shared" si="18"/>
        <v>18</v>
      </c>
    </row>
    <row r="837" spans="1:21" x14ac:dyDescent="0.25">
      <c r="A837" s="50" t="s">
        <v>408</v>
      </c>
      <c r="B837" s="79">
        <v>44656</v>
      </c>
      <c r="C837" s="22">
        <v>98</v>
      </c>
      <c r="D837" s="79">
        <v>44656</v>
      </c>
      <c r="E837" s="11" t="s">
        <v>1098</v>
      </c>
      <c r="F837" s="11" t="s">
        <v>1104</v>
      </c>
      <c r="G837" s="3" t="s">
        <v>1125</v>
      </c>
      <c r="H837" s="10">
        <v>89</v>
      </c>
      <c r="I837" s="28" t="s">
        <v>429</v>
      </c>
      <c r="J837" s="9">
        <v>10</v>
      </c>
      <c r="K837" s="10" t="s">
        <v>1115</v>
      </c>
      <c r="L837" s="3"/>
      <c r="M837" s="3"/>
      <c r="N837" s="11" t="s">
        <v>1043</v>
      </c>
      <c r="O837" s="92">
        <v>44657</v>
      </c>
      <c r="P837" s="92">
        <v>44664</v>
      </c>
      <c r="Q837" s="3"/>
      <c r="R837" s="3"/>
      <c r="S837" s="4">
        <v>137877.9</v>
      </c>
      <c r="T837" s="97">
        <v>44678</v>
      </c>
      <c r="U837" s="27">
        <f t="shared" si="18"/>
        <v>21</v>
      </c>
    </row>
    <row r="838" spans="1:21" x14ac:dyDescent="0.25">
      <c r="A838" s="50" t="s">
        <v>961</v>
      </c>
      <c r="B838" s="85">
        <v>44656</v>
      </c>
      <c r="C838" s="20" t="s">
        <v>1604</v>
      </c>
      <c r="D838" s="96">
        <v>44656</v>
      </c>
      <c r="E838" s="10" t="s">
        <v>1100</v>
      </c>
      <c r="F838" s="11" t="s">
        <v>1106</v>
      </c>
      <c r="G838" s="11" t="s">
        <v>1124</v>
      </c>
      <c r="H838" s="11">
        <v>1</v>
      </c>
      <c r="I838" s="3" t="s">
        <v>9</v>
      </c>
      <c r="J838" s="9">
        <v>10</v>
      </c>
      <c r="K838" s="10" t="s">
        <v>1119</v>
      </c>
      <c r="L838" s="3"/>
      <c r="M838" s="3"/>
      <c r="N838" s="3" t="s">
        <v>1054</v>
      </c>
      <c r="O838" s="90">
        <v>44677</v>
      </c>
      <c r="P838" s="90">
        <v>44679</v>
      </c>
      <c r="Q838" s="83">
        <v>44687</v>
      </c>
      <c r="R838" s="96">
        <v>44690</v>
      </c>
      <c r="S838" s="4">
        <v>24523.86</v>
      </c>
      <c r="T838" s="97">
        <v>44693</v>
      </c>
      <c r="U838" s="27">
        <f t="shared" si="18"/>
        <v>16</v>
      </c>
    </row>
    <row r="839" spans="1:21" x14ac:dyDescent="0.25">
      <c r="A839" s="51" t="s">
        <v>962</v>
      </c>
      <c r="B839" s="66">
        <v>44656</v>
      </c>
      <c r="C839" s="21" t="s">
        <v>1605</v>
      </c>
      <c r="D839" s="66">
        <v>44656</v>
      </c>
      <c r="E839" s="10" t="s">
        <v>1100</v>
      </c>
      <c r="F839" s="3" t="s">
        <v>1103</v>
      </c>
      <c r="G839" s="11" t="s">
        <v>1123</v>
      </c>
      <c r="H839" s="11">
        <v>1</v>
      </c>
      <c r="I839" s="11" t="s">
        <v>9</v>
      </c>
      <c r="J839" s="9">
        <v>10</v>
      </c>
      <c r="K839" s="11" t="s">
        <v>1113</v>
      </c>
      <c r="L839" s="11"/>
      <c r="M839" s="11"/>
      <c r="N839" s="11" t="s">
        <v>891</v>
      </c>
      <c r="O839" s="87">
        <v>44657</v>
      </c>
      <c r="P839" s="87">
        <v>44664</v>
      </c>
      <c r="Q839" s="66">
        <v>44664</v>
      </c>
      <c r="R839" s="66">
        <v>44664</v>
      </c>
      <c r="S839" s="13">
        <v>3754.94</v>
      </c>
      <c r="T839" s="47">
        <v>44671</v>
      </c>
      <c r="U839" s="27">
        <f t="shared" si="18"/>
        <v>14</v>
      </c>
    </row>
    <row r="840" spans="1:21" x14ac:dyDescent="0.25">
      <c r="A840" s="50" t="s">
        <v>963</v>
      </c>
      <c r="B840" s="85">
        <v>44656</v>
      </c>
      <c r="C840" s="20" t="s">
        <v>1606</v>
      </c>
      <c r="D840" s="96">
        <v>44656</v>
      </c>
      <c r="E840" s="11" t="s">
        <v>1097</v>
      </c>
      <c r="F840" s="3" t="s">
        <v>1103</v>
      </c>
      <c r="G840" s="11" t="s">
        <v>1123</v>
      </c>
      <c r="H840" s="10">
        <v>12</v>
      </c>
      <c r="I840" s="10" t="s">
        <v>985</v>
      </c>
      <c r="J840" s="9">
        <v>10</v>
      </c>
      <c r="K840" s="10" t="s">
        <v>1113</v>
      </c>
      <c r="L840" s="3"/>
      <c r="M840" s="3"/>
      <c r="N840" s="3" t="s">
        <v>997</v>
      </c>
      <c r="O840" s="90">
        <v>44657</v>
      </c>
      <c r="P840" s="90">
        <v>44665</v>
      </c>
      <c r="Q840" s="45"/>
      <c r="R840" s="96">
        <v>44673</v>
      </c>
      <c r="S840" s="4">
        <v>3547.78</v>
      </c>
      <c r="T840" s="97">
        <v>44676</v>
      </c>
      <c r="U840" s="27">
        <f t="shared" si="18"/>
        <v>19</v>
      </c>
    </row>
    <row r="841" spans="1:21" x14ac:dyDescent="0.25">
      <c r="A841" s="51" t="s">
        <v>487</v>
      </c>
      <c r="B841" s="66">
        <v>44572</v>
      </c>
      <c r="C841" s="21" t="s">
        <v>1607</v>
      </c>
      <c r="D841" s="66">
        <v>44572</v>
      </c>
      <c r="E841" s="11" t="s">
        <v>1097</v>
      </c>
      <c r="F841" s="11" t="s">
        <v>1104</v>
      </c>
      <c r="G841" s="3" t="s">
        <v>1125</v>
      </c>
      <c r="H841" s="11">
        <v>1</v>
      </c>
      <c r="I841" s="17" t="s">
        <v>9</v>
      </c>
      <c r="J841" s="9">
        <v>10</v>
      </c>
      <c r="K841" s="11" t="s">
        <v>1115</v>
      </c>
      <c r="L841" s="11"/>
      <c r="M841" s="15"/>
      <c r="N841" s="11" t="s">
        <v>1043</v>
      </c>
      <c r="O841" s="87">
        <v>44575</v>
      </c>
      <c r="P841" s="87">
        <v>44579</v>
      </c>
      <c r="Q841" s="66">
        <v>44580</v>
      </c>
      <c r="R841" s="66">
        <v>44581</v>
      </c>
      <c r="S841" s="13">
        <v>372</v>
      </c>
      <c r="T841" s="68">
        <v>44585</v>
      </c>
      <c r="U841" s="27">
        <f t="shared" si="18"/>
        <v>10</v>
      </c>
    </row>
    <row r="842" spans="1:21" x14ac:dyDescent="0.25">
      <c r="A842" s="50" t="s">
        <v>964</v>
      </c>
      <c r="B842" s="79">
        <v>44656</v>
      </c>
      <c r="C842" s="22" t="s">
        <v>1195</v>
      </c>
      <c r="D842" s="79">
        <v>44656</v>
      </c>
      <c r="E842" s="11" t="s">
        <v>1097</v>
      </c>
      <c r="F842" s="11" t="s">
        <v>1105</v>
      </c>
      <c r="G842" s="11" t="s">
        <v>1122</v>
      </c>
      <c r="H842" s="10">
        <v>89</v>
      </c>
      <c r="I842" s="64" t="s">
        <v>212</v>
      </c>
      <c r="J842" s="9">
        <v>10</v>
      </c>
      <c r="K842" s="10" t="s">
        <v>1110</v>
      </c>
      <c r="L842" s="3"/>
      <c r="M842" s="3"/>
      <c r="N842" s="3" t="s">
        <v>997</v>
      </c>
      <c r="O842" s="90"/>
      <c r="P842" s="90"/>
      <c r="Q842" s="3"/>
      <c r="R842" s="3"/>
      <c r="S842" s="4"/>
      <c r="T842" s="6"/>
      <c r="U842" s="27">
        <f t="shared" si="18"/>
        <v>0</v>
      </c>
    </row>
    <row r="843" spans="1:21" x14ac:dyDescent="0.25">
      <c r="A843" s="51" t="s">
        <v>965</v>
      </c>
      <c r="B843" s="66">
        <v>44650</v>
      </c>
      <c r="C843" s="21" t="s">
        <v>1608</v>
      </c>
      <c r="D843" s="66">
        <v>44650</v>
      </c>
      <c r="E843" s="10" t="s">
        <v>1100</v>
      </c>
      <c r="F843" s="11" t="s">
        <v>1102</v>
      </c>
      <c r="G843" s="11" t="s">
        <v>1122</v>
      </c>
      <c r="H843" s="11">
        <v>1</v>
      </c>
      <c r="I843" s="11" t="s">
        <v>9</v>
      </c>
      <c r="J843" s="9">
        <v>10</v>
      </c>
      <c r="K843" s="11" t="s">
        <v>1113</v>
      </c>
      <c r="L843" s="11"/>
      <c r="M843" s="11"/>
      <c r="N843" s="11" t="s">
        <v>891</v>
      </c>
      <c r="O843" s="87">
        <v>44655</v>
      </c>
      <c r="P843" s="87">
        <v>44656</v>
      </c>
      <c r="Q843" s="66">
        <v>44656</v>
      </c>
      <c r="R843" s="66">
        <v>44656</v>
      </c>
      <c r="S843" s="13">
        <v>5858.65</v>
      </c>
      <c r="T843" s="68">
        <v>44662</v>
      </c>
      <c r="U843" s="27">
        <f t="shared" si="18"/>
        <v>7</v>
      </c>
    </row>
    <row r="844" spans="1:21" x14ac:dyDescent="0.25">
      <c r="A844" s="51" t="s">
        <v>966</v>
      </c>
      <c r="B844" s="66">
        <v>44655</v>
      </c>
      <c r="C844" s="21" t="s">
        <v>1609</v>
      </c>
      <c r="D844" s="66">
        <v>44655</v>
      </c>
      <c r="E844" s="8" t="s">
        <v>1101</v>
      </c>
      <c r="F844" s="3" t="s">
        <v>1103</v>
      </c>
      <c r="G844" s="11" t="s">
        <v>1123</v>
      </c>
      <c r="H844" s="11">
        <v>1</v>
      </c>
      <c r="I844" s="11" t="s">
        <v>9</v>
      </c>
      <c r="J844" s="9">
        <v>10</v>
      </c>
      <c r="K844" s="11" t="s">
        <v>1113</v>
      </c>
      <c r="L844" s="11"/>
      <c r="M844" s="11"/>
      <c r="N844" s="11" t="s">
        <v>891</v>
      </c>
      <c r="O844" s="87">
        <v>44655</v>
      </c>
      <c r="P844" s="87">
        <v>44656</v>
      </c>
      <c r="Q844" s="66">
        <v>44658</v>
      </c>
      <c r="R844" s="66">
        <v>44659</v>
      </c>
      <c r="S844" s="13">
        <v>4804.8</v>
      </c>
      <c r="T844" s="68">
        <v>44662</v>
      </c>
      <c r="U844" s="27">
        <f t="shared" si="18"/>
        <v>7</v>
      </c>
    </row>
    <row r="845" spans="1:21" x14ac:dyDescent="0.25">
      <c r="A845" s="50" t="s">
        <v>967</v>
      </c>
      <c r="B845" s="96">
        <v>44655</v>
      </c>
      <c r="C845" s="20" t="s">
        <v>815</v>
      </c>
      <c r="D845" s="96">
        <v>44655</v>
      </c>
      <c r="E845" s="11" t="s">
        <v>1095</v>
      </c>
      <c r="F845" s="3" t="s">
        <v>1103</v>
      </c>
      <c r="G845" s="11" t="s">
        <v>1123</v>
      </c>
      <c r="H845" s="11">
        <v>1</v>
      </c>
      <c r="I845" s="3" t="s">
        <v>9</v>
      </c>
      <c r="J845" s="9">
        <v>10</v>
      </c>
      <c r="K845" s="3" t="s">
        <v>1114</v>
      </c>
      <c r="L845" s="3"/>
      <c r="M845" s="3"/>
      <c r="N845" s="3" t="s">
        <v>997</v>
      </c>
      <c r="O845" s="90"/>
      <c r="P845" s="90"/>
      <c r="Q845" s="3"/>
      <c r="R845" s="3"/>
      <c r="S845" s="4"/>
      <c r="T845" s="6"/>
      <c r="U845" s="27">
        <f t="shared" si="18"/>
        <v>0</v>
      </c>
    </row>
    <row r="846" spans="1:21" x14ac:dyDescent="0.25">
      <c r="A846" s="51" t="s">
        <v>968</v>
      </c>
      <c r="B846" s="66">
        <v>44657</v>
      </c>
      <c r="C846" s="21">
        <v>19</v>
      </c>
      <c r="D846" s="66">
        <v>44657</v>
      </c>
      <c r="E846" s="8" t="s">
        <v>1101</v>
      </c>
      <c r="F846" s="11" t="s">
        <v>1105</v>
      </c>
      <c r="G846" s="11" t="s">
        <v>1122</v>
      </c>
      <c r="H846" s="10">
        <v>89</v>
      </c>
      <c r="I846" s="11" t="s">
        <v>884</v>
      </c>
      <c r="J846" s="9">
        <v>10</v>
      </c>
      <c r="K846" s="11" t="s">
        <v>1110</v>
      </c>
      <c r="L846" s="11"/>
      <c r="M846" s="11"/>
      <c r="N846" s="11" t="s">
        <v>888</v>
      </c>
      <c r="O846" s="87">
        <v>44658</v>
      </c>
      <c r="P846" s="87">
        <v>44658</v>
      </c>
      <c r="Q846" s="66">
        <v>44662</v>
      </c>
      <c r="R846" s="66">
        <v>44663</v>
      </c>
      <c r="S846" s="13">
        <v>466749.54</v>
      </c>
      <c r="T846" s="68">
        <v>44664</v>
      </c>
      <c r="U846" s="27">
        <f t="shared" si="18"/>
        <v>6</v>
      </c>
    </row>
    <row r="847" spans="1:21" x14ac:dyDescent="0.25">
      <c r="A847" s="50" t="s">
        <v>969</v>
      </c>
      <c r="B847" s="79">
        <v>44657</v>
      </c>
      <c r="C847" s="22" t="s">
        <v>9</v>
      </c>
      <c r="D847" s="79">
        <v>44657</v>
      </c>
      <c r="E847" s="11" t="s">
        <v>1097</v>
      </c>
      <c r="F847" s="11" t="s">
        <v>1105</v>
      </c>
      <c r="G847" s="11" t="s">
        <v>1122</v>
      </c>
      <c r="H847" s="10">
        <v>89</v>
      </c>
      <c r="I847" s="10" t="s">
        <v>879</v>
      </c>
      <c r="J847" s="9">
        <v>10</v>
      </c>
      <c r="K847" s="10" t="s">
        <v>1110</v>
      </c>
      <c r="L847" s="3"/>
      <c r="M847" s="3"/>
      <c r="N847" s="11" t="s">
        <v>888</v>
      </c>
      <c r="O847" s="90">
        <v>44658</v>
      </c>
      <c r="P847" s="90">
        <v>44664</v>
      </c>
      <c r="Q847" s="96">
        <v>44666</v>
      </c>
      <c r="R847" s="96">
        <v>44679</v>
      </c>
      <c r="S847" s="4">
        <v>2172802.5299999998</v>
      </c>
      <c r="T847" s="97">
        <v>44684</v>
      </c>
      <c r="U847" s="27">
        <f t="shared" si="18"/>
        <v>26</v>
      </c>
    </row>
    <row r="848" spans="1:21" x14ac:dyDescent="0.25">
      <c r="A848" s="51" t="s">
        <v>970</v>
      </c>
      <c r="B848" s="66">
        <v>44657</v>
      </c>
      <c r="C848" s="21" t="s">
        <v>1610</v>
      </c>
      <c r="D848" s="66">
        <v>44657</v>
      </c>
      <c r="E848" s="11" t="s">
        <v>1099</v>
      </c>
      <c r="F848" s="3" t="s">
        <v>1103</v>
      </c>
      <c r="G848" s="11" t="s">
        <v>1123</v>
      </c>
      <c r="H848" s="10">
        <v>89</v>
      </c>
      <c r="I848" s="11" t="s">
        <v>1008</v>
      </c>
      <c r="J848" s="9">
        <v>10</v>
      </c>
      <c r="K848" s="11" t="s">
        <v>1113</v>
      </c>
      <c r="L848" s="11"/>
      <c r="M848" s="11"/>
      <c r="N848" s="3" t="s">
        <v>997</v>
      </c>
      <c r="O848" s="87">
        <v>44658</v>
      </c>
      <c r="P848" s="87">
        <v>44658</v>
      </c>
      <c r="Q848" s="66">
        <v>44659</v>
      </c>
      <c r="R848" s="66">
        <v>44659</v>
      </c>
      <c r="S848" s="13">
        <v>395822.69</v>
      </c>
      <c r="T848" s="68">
        <v>44662</v>
      </c>
      <c r="U848" s="27">
        <f t="shared" si="18"/>
        <v>4</v>
      </c>
    </row>
    <row r="849" spans="1:21" x14ac:dyDescent="0.25">
      <c r="A849" s="51" t="s">
        <v>971</v>
      </c>
      <c r="B849" s="66">
        <v>44657</v>
      </c>
      <c r="C849" s="21" t="s">
        <v>1196</v>
      </c>
      <c r="D849" s="66">
        <v>44657</v>
      </c>
      <c r="E849" s="11" t="s">
        <v>1097</v>
      </c>
      <c r="F849" s="11" t="s">
        <v>1105</v>
      </c>
      <c r="G849" s="11" t="s">
        <v>1122</v>
      </c>
      <c r="H849" s="10">
        <v>89</v>
      </c>
      <c r="I849" s="11" t="s">
        <v>989</v>
      </c>
      <c r="J849" s="9">
        <v>10</v>
      </c>
      <c r="K849" s="11" t="s">
        <v>1110</v>
      </c>
      <c r="L849" s="11"/>
      <c r="M849" s="11"/>
      <c r="N849" s="11" t="s">
        <v>888</v>
      </c>
      <c r="O849" s="87">
        <v>44658</v>
      </c>
      <c r="P849" s="87">
        <v>44658</v>
      </c>
      <c r="Q849" s="66">
        <v>44662</v>
      </c>
      <c r="R849" s="66">
        <v>44663</v>
      </c>
      <c r="S849" s="13">
        <v>25474.16</v>
      </c>
      <c r="T849" s="68">
        <v>44664</v>
      </c>
      <c r="U849" s="27">
        <f t="shared" si="18"/>
        <v>6</v>
      </c>
    </row>
    <row r="850" spans="1:21" x14ac:dyDescent="0.25">
      <c r="A850" s="51" t="s">
        <v>972</v>
      </c>
      <c r="B850" s="66">
        <v>44657</v>
      </c>
      <c r="C850" s="21">
        <v>15</v>
      </c>
      <c r="D850" s="66">
        <v>44657</v>
      </c>
      <c r="E850" s="21" t="s">
        <v>1093</v>
      </c>
      <c r="F850" s="11" t="s">
        <v>1105</v>
      </c>
      <c r="G850" s="11" t="s">
        <v>1122</v>
      </c>
      <c r="H850" s="10">
        <v>89</v>
      </c>
      <c r="I850" s="11" t="s">
        <v>883</v>
      </c>
      <c r="J850" s="9">
        <v>10</v>
      </c>
      <c r="K850" s="11" t="s">
        <v>1110</v>
      </c>
      <c r="L850" s="11"/>
      <c r="M850" s="11"/>
      <c r="N850" s="11" t="s">
        <v>888</v>
      </c>
      <c r="O850" s="87">
        <v>44658</v>
      </c>
      <c r="P850" s="87">
        <v>44658</v>
      </c>
      <c r="Q850" s="66">
        <v>44662</v>
      </c>
      <c r="R850" s="66">
        <v>44663</v>
      </c>
      <c r="S850" s="13">
        <v>93531.6</v>
      </c>
      <c r="T850" s="68">
        <v>44664</v>
      </c>
      <c r="U850" s="27">
        <f t="shared" si="18"/>
        <v>6</v>
      </c>
    </row>
    <row r="851" spans="1:21" x14ac:dyDescent="0.25">
      <c r="A851" s="51" t="s">
        <v>973</v>
      </c>
      <c r="B851" s="66">
        <v>44657</v>
      </c>
      <c r="C851" s="21" t="s">
        <v>1611</v>
      </c>
      <c r="D851" s="66">
        <v>44657</v>
      </c>
      <c r="E851" s="11" t="s">
        <v>1099</v>
      </c>
      <c r="F851" s="11" t="s">
        <v>1104</v>
      </c>
      <c r="G851" s="3" t="s">
        <v>1125</v>
      </c>
      <c r="H851" s="11">
        <v>1</v>
      </c>
      <c r="I851" s="11" t="s">
        <v>9</v>
      </c>
      <c r="J851" s="9">
        <v>10</v>
      </c>
      <c r="K851" s="11" t="s">
        <v>1115</v>
      </c>
      <c r="L851" s="11"/>
      <c r="M851" s="11"/>
      <c r="N851" s="11" t="s">
        <v>1043</v>
      </c>
      <c r="O851" s="89">
        <v>44658</v>
      </c>
      <c r="P851" s="89">
        <v>44658</v>
      </c>
      <c r="Q851" s="30">
        <v>44658</v>
      </c>
      <c r="R851" s="30">
        <v>44658</v>
      </c>
      <c r="S851" s="13">
        <v>6240</v>
      </c>
      <c r="T851" s="68">
        <v>44662</v>
      </c>
      <c r="U851" s="27">
        <f t="shared" si="18"/>
        <v>4</v>
      </c>
    </row>
    <row r="852" spans="1:21" x14ac:dyDescent="0.25">
      <c r="A852" s="50" t="s">
        <v>974</v>
      </c>
      <c r="B852" s="85">
        <v>44658</v>
      </c>
      <c r="C852" s="20">
        <v>5168</v>
      </c>
      <c r="D852" s="96">
        <v>44658</v>
      </c>
      <c r="E852" s="10" t="s">
        <v>1100</v>
      </c>
      <c r="F852" s="11" t="s">
        <v>1106</v>
      </c>
      <c r="G852" s="11" t="s">
        <v>1124</v>
      </c>
      <c r="H852" s="11">
        <v>1</v>
      </c>
      <c r="I852" s="3" t="s">
        <v>9</v>
      </c>
      <c r="J852" s="9">
        <v>10</v>
      </c>
      <c r="K852" s="10" t="s">
        <v>1119</v>
      </c>
      <c r="L852" s="3"/>
      <c r="M852" s="3"/>
      <c r="N852" s="3" t="s">
        <v>1054</v>
      </c>
      <c r="O852" s="92">
        <v>44659</v>
      </c>
      <c r="P852" s="92">
        <v>44666</v>
      </c>
      <c r="Q852" s="3"/>
      <c r="R852" s="96">
        <v>44673</v>
      </c>
      <c r="S852" s="4">
        <v>564</v>
      </c>
      <c r="T852" s="97">
        <v>44676</v>
      </c>
      <c r="U852" s="27">
        <f t="shared" si="18"/>
        <v>17</v>
      </c>
    </row>
    <row r="853" spans="1:21" x14ac:dyDescent="0.25">
      <c r="A853" s="50" t="s">
        <v>975</v>
      </c>
      <c r="B853" s="96">
        <v>44658</v>
      </c>
      <c r="C853" s="20" t="s">
        <v>1612</v>
      </c>
      <c r="D853" s="96">
        <v>44658</v>
      </c>
      <c r="E853" s="11" t="s">
        <v>1098</v>
      </c>
      <c r="F853" s="11" t="s">
        <v>1105</v>
      </c>
      <c r="G853" s="11" t="s">
        <v>1122</v>
      </c>
      <c r="H853" s="10">
        <v>9</v>
      </c>
      <c r="I853" s="28" t="s">
        <v>1052</v>
      </c>
      <c r="J853" s="9">
        <v>10</v>
      </c>
      <c r="K853" s="10" t="s">
        <v>1119</v>
      </c>
      <c r="L853" s="3"/>
      <c r="M853" s="3"/>
      <c r="N853" s="3" t="s">
        <v>1054</v>
      </c>
      <c r="O853" s="92">
        <v>44659</v>
      </c>
      <c r="P853" s="92">
        <v>44666</v>
      </c>
      <c r="Q853" s="3"/>
      <c r="R853" s="96">
        <v>44673</v>
      </c>
      <c r="S853" s="9">
        <v>8498.4</v>
      </c>
      <c r="T853" s="97">
        <v>44676</v>
      </c>
      <c r="U853" s="27">
        <f t="shared" si="18"/>
        <v>17</v>
      </c>
    </row>
    <row r="854" spans="1:21" x14ac:dyDescent="0.25">
      <c r="A854" s="51" t="s">
        <v>488</v>
      </c>
      <c r="B854" s="66">
        <v>44572</v>
      </c>
      <c r="C854" s="21" t="s">
        <v>1613</v>
      </c>
      <c r="D854" s="66">
        <v>44572</v>
      </c>
      <c r="E854" s="10" t="s">
        <v>1100</v>
      </c>
      <c r="F854" s="3" t="s">
        <v>1103</v>
      </c>
      <c r="G854" s="11" t="s">
        <v>1123</v>
      </c>
      <c r="H854" s="11">
        <v>1</v>
      </c>
      <c r="I854" s="11" t="s">
        <v>9</v>
      </c>
      <c r="J854" s="9">
        <v>10</v>
      </c>
      <c r="K854" s="11" t="s">
        <v>1116</v>
      </c>
      <c r="L854" s="11"/>
      <c r="M854" s="15"/>
      <c r="N854" s="3" t="s">
        <v>1132</v>
      </c>
      <c r="O854" s="87">
        <v>44573</v>
      </c>
      <c r="P854" s="87">
        <v>44574</v>
      </c>
      <c r="Q854" s="66">
        <v>44574</v>
      </c>
      <c r="R854" s="66">
        <v>44574</v>
      </c>
      <c r="S854" s="13">
        <v>153.43</v>
      </c>
      <c r="T854" s="68">
        <v>44580</v>
      </c>
      <c r="U854" s="27">
        <f t="shared" si="18"/>
        <v>7</v>
      </c>
    </row>
    <row r="855" spans="1:21" x14ac:dyDescent="0.25">
      <c r="A855" s="50" t="s">
        <v>976</v>
      </c>
      <c r="B855" s="96">
        <v>44658</v>
      </c>
      <c r="C855" s="20">
        <v>49954</v>
      </c>
      <c r="D855" s="96">
        <v>44658</v>
      </c>
      <c r="E855" s="11" t="s">
        <v>1099</v>
      </c>
      <c r="F855" s="11" t="s">
        <v>1102</v>
      </c>
      <c r="G855" s="11" t="s">
        <v>1122</v>
      </c>
      <c r="H855" s="11">
        <v>1</v>
      </c>
      <c r="I855" s="3" t="s">
        <v>9</v>
      </c>
      <c r="J855" s="9">
        <v>10</v>
      </c>
      <c r="K855" s="3" t="s">
        <v>1113</v>
      </c>
      <c r="L855" s="3"/>
      <c r="M855" s="3"/>
      <c r="N855" s="11" t="s">
        <v>891</v>
      </c>
      <c r="O855" s="92">
        <v>44659</v>
      </c>
      <c r="P855" s="92">
        <v>44676</v>
      </c>
      <c r="Q855" s="96">
        <v>44678</v>
      </c>
      <c r="R855" s="96">
        <v>44679</v>
      </c>
      <c r="S855" s="4">
        <f>J855</f>
        <v>10</v>
      </c>
      <c r="T855" s="97">
        <v>44684</v>
      </c>
      <c r="U855" s="27">
        <f t="shared" si="18"/>
        <v>25</v>
      </c>
    </row>
    <row r="856" spans="1:21" x14ac:dyDescent="0.25">
      <c r="A856" s="50" t="s">
        <v>977</v>
      </c>
      <c r="B856" s="96">
        <v>44658</v>
      </c>
      <c r="C856" s="20">
        <v>99959</v>
      </c>
      <c r="D856" s="96">
        <v>44658</v>
      </c>
      <c r="E856" s="11" t="s">
        <v>1099</v>
      </c>
      <c r="F856" s="11" t="s">
        <v>1102</v>
      </c>
      <c r="G856" s="11" t="s">
        <v>1122</v>
      </c>
      <c r="H856" s="11">
        <v>1</v>
      </c>
      <c r="I856" s="3" t="s">
        <v>9</v>
      </c>
      <c r="J856" s="9">
        <v>10</v>
      </c>
      <c r="K856" s="3" t="s">
        <v>1113</v>
      </c>
      <c r="L856" s="3"/>
      <c r="M856" s="3"/>
      <c r="N856" s="11" t="s">
        <v>1043</v>
      </c>
      <c r="O856" s="92">
        <v>44659</v>
      </c>
      <c r="P856" s="92">
        <v>44676</v>
      </c>
      <c r="Q856" s="83">
        <v>44676</v>
      </c>
      <c r="R856" s="83">
        <v>44676</v>
      </c>
      <c r="S856" s="63">
        <f>J856</f>
        <v>10</v>
      </c>
      <c r="T856" s="83">
        <v>44676</v>
      </c>
      <c r="U856" s="27">
        <f t="shared" si="18"/>
        <v>17</v>
      </c>
    </row>
    <row r="857" spans="1:21" x14ac:dyDescent="0.25">
      <c r="A857" s="50" t="s">
        <v>978</v>
      </c>
      <c r="B857" s="85">
        <v>44658</v>
      </c>
      <c r="C857" s="20" t="s">
        <v>1614</v>
      </c>
      <c r="D857" s="96">
        <v>44658</v>
      </c>
      <c r="E857" s="10" t="s">
        <v>1100</v>
      </c>
      <c r="F857" s="11" t="s">
        <v>1106</v>
      </c>
      <c r="G857" s="11" t="s">
        <v>1124</v>
      </c>
      <c r="H857" s="11">
        <v>1</v>
      </c>
      <c r="I857" s="3" t="s">
        <v>9</v>
      </c>
      <c r="J857" s="9">
        <v>10</v>
      </c>
      <c r="K857" s="10" t="s">
        <v>1119</v>
      </c>
      <c r="L857" s="3"/>
      <c r="M857" s="3"/>
      <c r="N857" s="3" t="s">
        <v>1054</v>
      </c>
      <c r="O857" s="92">
        <v>44659</v>
      </c>
      <c r="P857" s="92">
        <v>44666</v>
      </c>
      <c r="Q857" s="96">
        <v>44666</v>
      </c>
      <c r="R857" s="96">
        <v>44671</v>
      </c>
      <c r="S857" s="4">
        <v>12312</v>
      </c>
      <c r="T857" s="97">
        <v>44672</v>
      </c>
      <c r="U857" s="27">
        <f t="shared" si="18"/>
        <v>13</v>
      </c>
    </row>
    <row r="858" spans="1:21" x14ac:dyDescent="0.25">
      <c r="A858" s="50" t="s">
        <v>979</v>
      </c>
      <c r="B858" s="85">
        <v>44658</v>
      </c>
      <c r="C858" s="20">
        <v>9599539</v>
      </c>
      <c r="D858" s="96">
        <v>44658</v>
      </c>
      <c r="E858" s="11" t="s">
        <v>1099</v>
      </c>
      <c r="F858" s="3" t="s">
        <v>1103</v>
      </c>
      <c r="G858" s="11" t="s">
        <v>1123</v>
      </c>
      <c r="H858" s="11">
        <v>1</v>
      </c>
      <c r="I858" s="3" t="s">
        <v>9</v>
      </c>
      <c r="J858" s="9">
        <v>10</v>
      </c>
      <c r="K858" s="3" t="s">
        <v>1113</v>
      </c>
      <c r="L858" s="3"/>
      <c r="M858" s="3"/>
      <c r="N858" s="11" t="s">
        <v>891</v>
      </c>
      <c r="O858" s="92">
        <v>44659</v>
      </c>
      <c r="P858" s="92">
        <v>44676</v>
      </c>
      <c r="Q858" s="83">
        <v>44676</v>
      </c>
      <c r="R858" s="83">
        <v>44676</v>
      </c>
      <c r="S858" s="4">
        <v>7929.08</v>
      </c>
      <c r="T858" s="97">
        <v>44678</v>
      </c>
      <c r="U858" s="27">
        <f t="shared" si="18"/>
        <v>19</v>
      </c>
    </row>
    <row r="859" spans="1:21" x14ac:dyDescent="0.25">
      <c r="A859" s="50" t="s">
        <v>980</v>
      </c>
      <c r="B859" s="96">
        <v>44658</v>
      </c>
      <c r="C859" s="20">
        <v>755166399</v>
      </c>
      <c r="D859" s="96">
        <v>44658</v>
      </c>
      <c r="E859" s="11" t="s">
        <v>1095</v>
      </c>
      <c r="F859" s="3" t="s">
        <v>1103</v>
      </c>
      <c r="G859" s="11" t="s">
        <v>1123</v>
      </c>
      <c r="H859" s="11">
        <v>1</v>
      </c>
      <c r="I859" s="3" t="s">
        <v>9</v>
      </c>
      <c r="J859" s="9">
        <v>10</v>
      </c>
      <c r="K859" s="8" t="s">
        <v>1116</v>
      </c>
      <c r="L859" s="3"/>
      <c r="M859" s="3"/>
      <c r="N859" s="3" t="s">
        <v>1132</v>
      </c>
      <c r="O859" s="90">
        <v>44666</v>
      </c>
      <c r="P859" s="90">
        <v>44677</v>
      </c>
      <c r="Q859" s="96">
        <v>44686</v>
      </c>
      <c r="R859" s="96">
        <v>44687</v>
      </c>
      <c r="S859" s="4">
        <v>1108.08</v>
      </c>
      <c r="T859" s="97">
        <v>44691</v>
      </c>
      <c r="U859" s="27">
        <f t="shared" si="18"/>
        <v>25</v>
      </c>
    </row>
    <row r="860" spans="1:21" x14ac:dyDescent="0.25">
      <c r="A860" s="50" t="s">
        <v>981</v>
      </c>
      <c r="B860" s="96">
        <v>44658</v>
      </c>
      <c r="C860" s="20" t="s">
        <v>1615</v>
      </c>
      <c r="D860" s="96">
        <v>44658</v>
      </c>
      <c r="E860" s="11" t="s">
        <v>1098</v>
      </c>
      <c r="F860" s="3" t="s">
        <v>1103</v>
      </c>
      <c r="G860" s="11" t="s">
        <v>1123</v>
      </c>
      <c r="H860" s="11">
        <v>1</v>
      </c>
      <c r="I860" s="3" t="s">
        <v>9</v>
      </c>
      <c r="J860" s="9">
        <v>10</v>
      </c>
      <c r="K860" s="8" t="s">
        <v>1113</v>
      </c>
      <c r="L860" s="3"/>
      <c r="M860" s="3"/>
      <c r="N860" s="11" t="s">
        <v>886</v>
      </c>
      <c r="O860" s="92">
        <v>44659</v>
      </c>
      <c r="P860" s="92">
        <v>44677</v>
      </c>
      <c r="Q860" s="96">
        <v>44684</v>
      </c>
      <c r="R860" s="96">
        <v>44685</v>
      </c>
      <c r="S860" s="4">
        <v>8820</v>
      </c>
      <c r="T860" s="97">
        <v>44686</v>
      </c>
      <c r="U860" s="27">
        <f t="shared" si="18"/>
        <v>27</v>
      </c>
    </row>
    <row r="861" spans="1:21" x14ac:dyDescent="0.25">
      <c r="A861" s="50" t="s">
        <v>7</v>
      </c>
      <c r="B861" s="85">
        <v>44658</v>
      </c>
      <c r="C861" s="20" t="s">
        <v>1616</v>
      </c>
      <c r="D861" s="96">
        <v>44658</v>
      </c>
      <c r="E861" s="11" t="s">
        <v>1098</v>
      </c>
      <c r="F861" s="11" t="s">
        <v>1105</v>
      </c>
      <c r="G861" s="11" t="s">
        <v>1122</v>
      </c>
      <c r="H861" s="3">
        <v>27</v>
      </c>
      <c r="I861" s="3" t="s">
        <v>42</v>
      </c>
      <c r="J861" s="9">
        <v>10</v>
      </c>
      <c r="K861" s="3" t="s">
        <v>1110</v>
      </c>
      <c r="L861" s="3"/>
      <c r="M861" s="3"/>
      <c r="N861" s="3" t="s">
        <v>997</v>
      </c>
      <c r="O861" s="92"/>
      <c r="P861" s="92"/>
      <c r="Q861" s="3"/>
      <c r="R861" s="3"/>
      <c r="S861" s="4"/>
      <c r="T861" s="6"/>
      <c r="U861" s="27">
        <f t="shared" si="18"/>
        <v>0</v>
      </c>
    </row>
  </sheetData>
  <autoFilter ref="A1:U861" xr:uid="{00000000-0001-0000-0000-000000000000}"/>
  <sortState xmlns:xlrd2="http://schemas.microsoft.com/office/spreadsheetml/2017/richdata2" ref="A2:T1285">
    <sortCondition ref="A2:A1285"/>
  </sortState>
  <customSheetViews>
    <customSheetView guid="{CD213AE3-EBE4-42BE-AD5A-982ACEB46F25}" showPageBreaks="1" showAutoFilter="1">
      <pane xSplit="1" ySplit="1" topLeftCell="D2" activePane="bottomRight" state="frozen"/>
      <selection pane="bottomRight" activeCell="D1" sqref="D1:D1048576"/>
      <pageMargins left="0.7" right="0.7" top="1.3149999999999999" bottom="0.75" header="0.3" footer="0.3"/>
      <pageSetup paperSize="9" scale="95" orientation="portrait" r:id="rId1"/>
      <autoFilter ref="A1:T1641" xr:uid="{2FAB07AC-9DF4-4918-BBA8-7621AD07FD1A}"/>
    </customSheetView>
    <customSheetView guid="{E406D0CA-AECB-4AE4-B134-7D635D38A290}" showAutoFilter="1" topLeftCell="L1">
      <pane ySplit="1" topLeftCell="A1162" activePane="bottomLeft" state="frozen"/>
      <selection pane="bottomLeft" activeCell="S1172" sqref="S1172"/>
      <pageMargins left="0.7" right="0.7" top="0.75" bottom="0.75" header="0.3" footer="0.3"/>
      <pageSetup orientation="portrait" r:id="rId2"/>
      <autoFilter ref="A1:T1341" xr:uid="{3EE3F0EE-7E7A-40C0-BA63-FD03D61FD78B}"/>
    </customSheetView>
    <customSheetView guid="{5C818528-EFCE-4B0D-9250-BE6B752DD270}" showAutoFilter="1">
      <pane ySplit="1" topLeftCell="A2" activePane="bottomLeft" state="frozen"/>
      <selection pane="bottomLeft" activeCell="L1349" sqref="L1349"/>
      <pageMargins left="0.7" right="0.7" top="0.75" bottom="0.75" header="0.3" footer="0.3"/>
      <pageSetup orientation="portrait" r:id="rId3"/>
      <autoFilter ref="A1:T1341" xr:uid="{D6BDED4F-03BE-4DB6-BEB9-83F6178E3ACC}"/>
    </customSheetView>
    <customSheetView guid="{1B594E8E-23A7-4DDD-B9AE-D6D32B442CDA}" showAutoFilter="1">
      <pane xSplit="1" ySplit="920" topLeftCell="B922" activePane="bottomRight" state="frozen"/>
      <selection pane="bottomRight" activeCell="E45" sqref="E45"/>
      <pageMargins left="0.7" right="0.7" top="0.75" bottom="0.75" header="0.3" footer="0.3"/>
      <pageSetup orientation="portrait" r:id="rId4"/>
      <autoFilter ref="A1:T1641" xr:uid="{774E6784-4B15-413E-A7F5-10AD3D6E322C}"/>
    </customSheetView>
    <customSheetView guid="{49C31C48-6E34-4236-9313-668112C7FEB1}" showAutoFilter="1">
      <pane xSplit="1" ySplit="1" topLeftCell="B1342" activePane="bottomRight" state="frozen"/>
      <selection pane="bottomRight" activeCell="B1354" sqref="B1354"/>
      <pageMargins left="0.7" right="0.7" top="0.75" bottom="0.75" header="0.3" footer="0.3"/>
      <pageSetup orientation="portrait" r:id="rId5"/>
      <autoFilter ref="A1:T1641" xr:uid="{0EAECCD8-EB18-437F-897F-6116475FD0F8}"/>
    </customSheetView>
    <customSheetView guid="{68B4AC7A-DCAB-4A6B-B59B-0E8DF88406D7}" showAutoFilter="1">
      <pane xSplit="1" ySplit="1" topLeftCell="G1326" activePane="bottomRight" state="frozen"/>
      <selection pane="bottomRight" activeCell="N1354" sqref="N1354"/>
      <pageMargins left="0.7" right="0.7" top="0.75" bottom="0.75" header="0.3" footer="0.3"/>
      <pageSetup orientation="portrait" r:id="rId6"/>
      <autoFilter ref="A1:T1641" xr:uid="{AA6923C8-B3E0-4E3D-B5F5-D192FEB60BA4}"/>
    </customSheetView>
    <customSheetView guid="{F54E4703-7EA4-43B4-A963-CECA13AEB364}" filter="1" showAutoFilter="1">
      <pane ySplit="1" topLeftCell="A1038" activePane="bottomLeft" state="frozen"/>
      <selection pane="bottomLeft" activeCell="C1351" sqref="C1351"/>
      <pageMargins left="0.7" right="0.7" top="0.75" bottom="0.75" header="0.3" footer="0.3"/>
      <pageSetup orientation="portrait" r:id="rId7"/>
      <autoFilter ref="A1:T1641" xr:uid="{E61AADB0-DA8D-4439-8850-8A28248B9C25}">
        <filterColumn colId="8">
          <filters>
            <filter val="073/21"/>
            <filter val="73/21"/>
          </filters>
        </filterColumn>
      </autoFilter>
    </customSheetView>
  </customSheetViews>
  <conditionalFormatting sqref="A1047212:K1048576 M1047212:T1048576 A1:T1047211">
    <cfRule type="expression" dxfId="1" priority="2">
      <formula>$T1&lt;&gt;""</formula>
    </cfRule>
  </conditionalFormatting>
  <conditionalFormatting sqref="C1:C1048576">
    <cfRule type="duplicateValues" dxfId="0" priority="1"/>
  </conditionalFormatting>
  <pageMargins left="0.7" right="0.7" top="1.3149999999999999" bottom="0.75" header="0.3" footer="0.3"/>
  <pageSetup paperSize="9" scale="95" orientation="portrait" r:id="rId8"/>
  <legacy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FACTURES TP 2022</vt:lpstr>
    </vt:vector>
  </TitlesOfParts>
  <Company>Gouvernement Princier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</dc:creator>
  <cp:lastModifiedBy>Jean_Cul</cp:lastModifiedBy>
  <cp:lastPrinted>2022-05-11T09:30:08Z</cp:lastPrinted>
  <dcterms:created xsi:type="dcterms:W3CDTF">2020-01-08T09:15:24Z</dcterms:created>
  <dcterms:modified xsi:type="dcterms:W3CDTF">2022-05-19T19:52:26Z</dcterms:modified>
</cp:coreProperties>
</file>