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920C2709-BC78-496B-9B37-12FA10E4DAF7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RESULTAT" sheetId="9" r:id="rId1"/>
    <sheet name="Simulateur" sheetId="3" r:id="rId2"/>
    <sheet name="Majoration_Minoration" sheetId="4" r:id="rId3"/>
    <sheet name="Barème retraite" sheetId="5" r:id="rId4"/>
    <sheet name="Ancienneté" sheetId="1" r:id="rId5"/>
  </sheets>
  <definedNames>
    <definedName name="_xlnm._FilterDatabase" localSheetId="1" hidden="1">Simulateur!$A$2:$L$609</definedName>
    <definedName name="DonnéesExternes_1" localSheetId="0" hidden="1">RESULTAT!$A$2:$G$193</definedName>
    <definedName name="DonnéesExternes_2" localSheetId="0" hidden="1">RESULTAT!$I$2:$O$3</definedName>
    <definedName name="DonnéesExternes_3" localSheetId="0" hidden="1">RESULTAT!$Q$2:$AA$609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3" l="1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3" i="3"/>
  <c r="G798" i="3"/>
  <c r="L798" i="3" s="1"/>
  <c r="G797" i="3"/>
  <c r="L797" i="3" s="1"/>
  <c r="G796" i="3"/>
  <c r="L796" i="3" s="1"/>
  <c r="G795" i="3"/>
  <c r="L795" i="3" s="1"/>
  <c r="G794" i="3"/>
  <c r="L794" i="3" s="1"/>
  <c r="G793" i="3"/>
  <c r="L793" i="3" s="1"/>
  <c r="G792" i="3"/>
  <c r="L792" i="3" s="1"/>
  <c r="G791" i="3"/>
  <c r="L791" i="3" s="1"/>
  <c r="G790" i="3"/>
  <c r="L790" i="3" s="1"/>
  <c r="G789" i="3"/>
  <c r="L789" i="3" s="1"/>
  <c r="G788" i="3"/>
  <c r="L788" i="3" s="1"/>
  <c r="G787" i="3"/>
  <c r="L787" i="3" s="1"/>
  <c r="G786" i="3"/>
  <c r="L786" i="3" s="1"/>
  <c r="G785" i="3"/>
  <c r="L785" i="3" s="1"/>
  <c r="G784" i="3"/>
  <c r="L784" i="3" s="1"/>
  <c r="G783" i="3"/>
  <c r="L783" i="3" s="1"/>
  <c r="G782" i="3"/>
  <c r="L782" i="3" s="1"/>
  <c r="G781" i="3"/>
  <c r="L781" i="3" s="1"/>
  <c r="G780" i="3"/>
  <c r="L780" i="3" s="1"/>
  <c r="G779" i="3"/>
  <c r="L779" i="3" s="1"/>
  <c r="G778" i="3"/>
  <c r="L778" i="3" s="1"/>
  <c r="G777" i="3"/>
  <c r="L777" i="3" s="1"/>
  <c r="G776" i="3"/>
  <c r="L776" i="3" s="1"/>
  <c r="G775" i="3"/>
  <c r="L775" i="3" s="1"/>
  <c r="G774" i="3"/>
  <c r="L774" i="3" s="1"/>
  <c r="G773" i="3"/>
  <c r="L773" i="3" s="1"/>
  <c r="G772" i="3"/>
  <c r="L772" i="3" s="1"/>
  <c r="G771" i="3"/>
  <c r="L771" i="3" s="1"/>
  <c r="G770" i="3"/>
  <c r="L770" i="3" s="1"/>
  <c r="G769" i="3"/>
  <c r="L769" i="3" s="1"/>
  <c r="G768" i="3"/>
  <c r="L768" i="3" s="1"/>
  <c r="G767" i="3"/>
  <c r="L767" i="3" s="1"/>
  <c r="G766" i="3"/>
  <c r="L766" i="3" s="1"/>
  <c r="G765" i="3"/>
  <c r="L765" i="3" s="1"/>
  <c r="G764" i="3"/>
  <c r="L764" i="3" s="1"/>
  <c r="G763" i="3"/>
  <c r="L763" i="3" s="1"/>
  <c r="G762" i="3"/>
  <c r="L762" i="3" s="1"/>
  <c r="G761" i="3"/>
  <c r="L761" i="3" s="1"/>
  <c r="G760" i="3"/>
  <c r="L760" i="3" s="1"/>
  <c r="G759" i="3"/>
  <c r="L759" i="3" s="1"/>
  <c r="G758" i="3"/>
  <c r="L758" i="3" s="1"/>
  <c r="G757" i="3"/>
  <c r="L757" i="3" s="1"/>
  <c r="G756" i="3"/>
  <c r="L756" i="3" s="1"/>
  <c r="G755" i="3"/>
  <c r="L755" i="3" s="1"/>
  <c r="G754" i="3"/>
  <c r="L754" i="3" s="1"/>
  <c r="G753" i="3"/>
  <c r="L753" i="3" s="1"/>
  <c r="G752" i="3"/>
  <c r="L752" i="3" s="1"/>
  <c r="G751" i="3"/>
  <c r="L751" i="3" s="1"/>
  <c r="G750" i="3"/>
  <c r="L750" i="3" s="1"/>
  <c r="G749" i="3"/>
  <c r="L749" i="3" s="1"/>
  <c r="G748" i="3"/>
  <c r="L748" i="3" s="1"/>
  <c r="G747" i="3"/>
  <c r="L747" i="3" s="1"/>
  <c r="G746" i="3"/>
  <c r="L746" i="3" s="1"/>
  <c r="G745" i="3"/>
  <c r="L745" i="3" s="1"/>
  <c r="G744" i="3"/>
  <c r="L744" i="3" s="1"/>
  <c r="G743" i="3"/>
  <c r="L743" i="3" s="1"/>
  <c r="G742" i="3"/>
  <c r="L742" i="3" s="1"/>
  <c r="G741" i="3"/>
  <c r="L741" i="3" s="1"/>
  <c r="G740" i="3"/>
  <c r="L740" i="3" s="1"/>
  <c r="G739" i="3"/>
  <c r="L739" i="3" s="1"/>
  <c r="G738" i="3"/>
  <c r="L738" i="3" s="1"/>
  <c r="G737" i="3"/>
  <c r="L737" i="3" s="1"/>
  <c r="G736" i="3"/>
  <c r="L736" i="3" s="1"/>
  <c r="G735" i="3"/>
  <c r="L735" i="3" s="1"/>
  <c r="G734" i="3"/>
  <c r="L734" i="3" s="1"/>
  <c r="G733" i="3"/>
  <c r="L733" i="3" s="1"/>
  <c r="G732" i="3"/>
  <c r="L732" i="3" s="1"/>
  <c r="G731" i="3"/>
  <c r="L731" i="3" s="1"/>
  <c r="G730" i="3"/>
  <c r="L730" i="3" s="1"/>
  <c r="G729" i="3"/>
  <c r="L729" i="3" s="1"/>
  <c r="G728" i="3"/>
  <c r="L728" i="3" s="1"/>
  <c r="G727" i="3"/>
  <c r="L727" i="3" s="1"/>
  <c r="G726" i="3"/>
  <c r="L726" i="3" s="1"/>
  <c r="G725" i="3"/>
  <c r="L725" i="3" s="1"/>
  <c r="G724" i="3"/>
  <c r="L724" i="3" s="1"/>
  <c r="G723" i="3"/>
  <c r="L723" i="3" s="1"/>
  <c r="G722" i="3"/>
  <c r="L722" i="3" s="1"/>
  <c r="G721" i="3"/>
  <c r="L721" i="3" s="1"/>
  <c r="G720" i="3"/>
  <c r="L720" i="3" s="1"/>
  <c r="G719" i="3"/>
  <c r="L719" i="3" s="1"/>
  <c r="G718" i="3"/>
  <c r="L718" i="3" s="1"/>
  <c r="G717" i="3"/>
  <c r="L717" i="3" s="1"/>
  <c r="G716" i="3"/>
  <c r="L716" i="3" s="1"/>
  <c r="G715" i="3"/>
  <c r="L715" i="3" s="1"/>
  <c r="G714" i="3"/>
  <c r="L714" i="3" s="1"/>
  <c r="G713" i="3"/>
  <c r="L713" i="3" s="1"/>
  <c r="G712" i="3"/>
  <c r="L712" i="3" s="1"/>
  <c r="G711" i="3"/>
  <c r="L711" i="3" s="1"/>
  <c r="G710" i="3"/>
  <c r="L710" i="3" s="1"/>
  <c r="G709" i="3"/>
  <c r="L709" i="3" s="1"/>
  <c r="G708" i="3"/>
  <c r="L708" i="3" s="1"/>
  <c r="G707" i="3"/>
  <c r="L707" i="3" s="1"/>
  <c r="G706" i="3"/>
  <c r="L706" i="3" s="1"/>
  <c r="G705" i="3"/>
  <c r="L705" i="3" s="1"/>
  <c r="G704" i="3"/>
  <c r="L704" i="3" s="1"/>
  <c r="G703" i="3"/>
  <c r="L703" i="3" s="1"/>
  <c r="G702" i="3"/>
  <c r="L702" i="3" s="1"/>
  <c r="G701" i="3"/>
  <c r="L701" i="3" s="1"/>
  <c r="G700" i="3"/>
  <c r="L700" i="3" s="1"/>
  <c r="G699" i="3"/>
  <c r="L699" i="3" s="1"/>
  <c r="G698" i="3"/>
  <c r="L698" i="3" s="1"/>
  <c r="G697" i="3"/>
  <c r="L697" i="3" s="1"/>
  <c r="G696" i="3"/>
  <c r="L696" i="3" s="1"/>
  <c r="G695" i="3"/>
  <c r="L695" i="3" s="1"/>
  <c r="G694" i="3"/>
  <c r="L694" i="3" s="1"/>
  <c r="G693" i="3"/>
  <c r="L693" i="3" s="1"/>
  <c r="G692" i="3"/>
  <c r="L692" i="3" s="1"/>
  <c r="G691" i="3"/>
  <c r="L691" i="3" s="1"/>
  <c r="G690" i="3"/>
  <c r="L690" i="3" s="1"/>
  <c r="G689" i="3"/>
  <c r="L689" i="3" s="1"/>
  <c r="G688" i="3"/>
  <c r="L688" i="3" s="1"/>
  <c r="G687" i="3"/>
  <c r="L687" i="3" s="1"/>
  <c r="G686" i="3"/>
  <c r="L686" i="3" s="1"/>
  <c r="G685" i="3"/>
  <c r="L685" i="3" s="1"/>
  <c r="G684" i="3"/>
  <c r="L684" i="3" s="1"/>
  <c r="G683" i="3"/>
  <c r="L683" i="3" s="1"/>
  <c r="G682" i="3"/>
  <c r="L682" i="3" s="1"/>
  <c r="G681" i="3"/>
  <c r="L681" i="3" s="1"/>
  <c r="G680" i="3"/>
  <c r="L680" i="3" s="1"/>
  <c r="G679" i="3"/>
  <c r="L679" i="3" s="1"/>
  <c r="G678" i="3"/>
  <c r="L678" i="3" s="1"/>
  <c r="G677" i="3"/>
  <c r="L677" i="3" s="1"/>
  <c r="G676" i="3"/>
  <c r="L676" i="3" s="1"/>
  <c r="G675" i="3"/>
  <c r="L675" i="3" s="1"/>
  <c r="G674" i="3"/>
  <c r="L674" i="3" s="1"/>
  <c r="G673" i="3"/>
  <c r="L673" i="3" s="1"/>
  <c r="G672" i="3"/>
  <c r="L672" i="3" s="1"/>
  <c r="G671" i="3"/>
  <c r="L671" i="3" s="1"/>
  <c r="G670" i="3"/>
  <c r="L670" i="3" s="1"/>
  <c r="G669" i="3"/>
  <c r="L669" i="3" s="1"/>
  <c r="G668" i="3"/>
  <c r="L668" i="3" s="1"/>
  <c r="G667" i="3"/>
  <c r="L667" i="3" s="1"/>
  <c r="G666" i="3"/>
  <c r="L666" i="3" s="1"/>
  <c r="G665" i="3"/>
  <c r="L665" i="3" s="1"/>
  <c r="G664" i="3"/>
  <c r="L664" i="3" s="1"/>
  <c r="G663" i="3"/>
  <c r="L663" i="3" s="1"/>
  <c r="G662" i="3"/>
  <c r="L662" i="3" s="1"/>
  <c r="G661" i="3"/>
  <c r="L661" i="3" s="1"/>
  <c r="G660" i="3"/>
  <c r="L660" i="3" s="1"/>
  <c r="G659" i="3"/>
  <c r="L659" i="3" s="1"/>
  <c r="G658" i="3"/>
  <c r="L658" i="3" s="1"/>
  <c r="G657" i="3"/>
  <c r="L657" i="3" s="1"/>
  <c r="G656" i="3"/>
  <c r="L656" i="3" s="1"/>
  <c r="G655" i="3"/>
  <c r="L655" i="3" s="1"/>
  <c r="G654" i="3"/>
  <c r="L654" i="3" s="1"/>
  <c r="G653" i="3"/>
  <c r="L653" i="3" s="1"/>
  <c r="G652" i="3"/>
  <c r="L652" i="3" s="1"/>
  <c r="G651" i="3"/>
  <c r="L651" i="3" s="1"/>
  <c r="G650" i="3"/>
  <c r="L650" i="3" s="1"/>
  <c r="G649" i="3"/>
  <c r="L649" i="3" s="1"/>
  <c r="G648" i="3"/>
  <c r="L648" i="3" s="1"/>
  <c r="G647" i="3"/>
  <c r="L647" i="3" s="1"/>
  <c r="G646" i="3"/>
  <c r="L646" i="3" s="1"/>
  <c r="G645" i="3"/>
  <c r="L645" i="3" s="1"/>
  <c r="G644" i="3"/>
  <c r="L644" i="3" s="1"/>
  <c r="G643" i="3"/>
  <c r="L643" i="3" s="1"/>
  <c r="G642" i="3"/>
  <c r="L642" i="3" s="1"/>
  <c r="G641" i="3"/>
  <c r="L641" i="3" s="1"/>
  <c r="G640" i="3"/>
  <c r="L640" i="3" s="1"/>
  <c r="G639" i="3"/>
  <c r="L639" i="3" s="1"/>
  <c r="G638" i="3"/>
  <c r="L638" i="3" s="1"/>
  <c r="G637" i="3"/>
  <c r="L637" i="3" s="1"/>
  <c r="G636" i="3"/>
  <c r="L636" i="3" s="1"/>
  <c r="G635" i="3"/>
  <c r="L635" i="3" s="1"/>
  <c r="G634" i="3"/>
  <c r="L634" i="3" s="1"/>
  <c r="G633" i="3"/>
  <c r="L633" i="3" s="1"/>
  <c r="G632" i="3"/>
  <c r="L632" i="3" s="1"/>
  <c r="G631" i="3"/>
  <c r="L631" i="3" s="1"/>
  <c r="G630" i="3"/>
  <c r="L630" i="3" s="1"/>
  <c r="G629" i="3"/>
  <c r="L629" i="3" s="1"/>
  <c r="G628" i="3"/>
  <c r="L628" i="3" s="1"/>
  <c r="G627" i="3"/>
  <c r="L627" i="3" s="1"/>
  <c r="G626" i="3"/>
  <c r="L626" i="3" s="1"/>
  <c r="G625" i="3"/>
  <c r="L625" i="3" s="1"/>
  <c r="G624" i="3"/>
  <c r="L624" i="3" s="1"/>
  <c r="G623" i="3"/>
  <c r="L623" i="3" s="1"/>
  <c r="G622" i="3"/>
  <c r="L622" i="3" s="1"/>
  <c r="G621" i="3"/>
  <c r="L621" i="3" s="1"/>
  <c r="G620" i="3"/>
  <c r="L620" i="3" s="1"/>
  <c r="G619" i="3"/>
  <c r="L619" i="3" s="1"/>
  <c r="G618" i="3"/>
  <c r="L618" i="3" s="1"/>
  <c r="G617" i="3"/>
  <c r="L617" i="3" s="1"/>
  <c r="G616" i="3"/>
  <c r="L616" i="3" s="1"/>
  <c r="G615" i="3"/>
  <c r="L615" i="3" s="1"/>
  <c r="G614" i="3"/>
  <c r="L614" i="3" s="1"/>
  <c r="G613" i="3"/>
  <c r="L613" i="3" s="1"/>
  <c r="G612" i="3"/>
  <c r="L612" i="3" s="1"/>
  <c r="G611" i="3"/>
  <c r="L611" i="3" s="1"/>
  <c r="G610" i="3"/>
  <c r="L610" i="3" s="1"/>
  <c r="G609" i="3"/>
  <c r="L609" i="3" s="1"/>
  <c r="G608" i="3"/>
  <c r="L608" i="3" s="1"/>
  <c r="G607" i="3"/>
  <c r="L607" i="3" s="1"/>
  <c r="G606" i="3"/>
  <c r="L606" i="3" s="1"/>
  <c r="G605" i="3"/>
  <c r="L605" i="3" s="1"/>
  <c r="G604" i="3"/>
  <c r="L604" i="3" s="1"/>
  <c r="G603" i="3"/>
  <c r="L603" i="3" s="1"/>
  <c r="G602" i="3"/>
  <c r="L602" i="3" s="1"/>
  <c r="G601" i="3"/>
  <c r="L601" i="3" s="1"/>
  <c r="G600" i="3"/>
  <c r="L600" i="3" s="1"/>
  <c r="G599" i="3"/>
  <c r="L599" i="3" s="1"/>
  <c r="G598" i="3"/>
  <c r="L598" i="3" s="1"/>
  <c r="G597" i="3"/>
  <c r="L597" i="3" s="1"/>
  <c r="G596" i="3"/>
  <c r="L596" i="3" s="1"/>
  <c r="G595" i="3"/>
  <c r="L595" i="3" s="1"/>
  <c r="G594" i="3"/>
  <c r="L594" i="3" s="1"/>
  <c r="G593" i="3"/>
  <c r="L593" i="3" s="1"/>
  <c r="G592" i="3"/>
  <c r="L592" i="3" s="1"/>
  <c r="G591" i="3"/>
  <c r="L591" i="3" s="1"/>
  <c r="G590" i="3"/>
  <c r="L590" i="3" s="1"/>
  <c r="G589" i="3"/>
  <c r="L589" i="3" s="1"/>
  <c r="G588" i="3"/>
  <c r="L588" i="3" s="1"/>
  <c r="G587" i="3"/>
  <c r="L587" i="3" s="1"/>
  <c r="G586" i="3"/>
  <c r="L586" i="3" s="1"/>
  <c r="G585" i="3"/>
  <c r="L585" i="3" s="1"/>
  <c r="G584" i="3"/>
  <c r="L584" i="3" s="1"/>
  <c r="G583" i="3"/>
  <c r="L583" i="3" s="1"/>
  <c r="G582" i="3"/>
  <c r="L582" i="3" s="1"/>
  <c r="G581" i="3"/>
  <c r="L581" i="3" s="1"/>
  <c r="G580" i="3"/>
  <c r="L580" i="3" s="1"/>
  <c r="G579" i="3"/>
  <c r="L579" i="3" s="1"/>
  <c r="G578" i="3"/>
  <c r="L578" i="3" s="1"/>
  <c r="G577" i="3"/>
  <c r="L577" i="3" s="1"/>
  <c r="G576" i="3"/>
  <c r="L576" i="3" s="1"/>
  <c r="G575" i="3"/>
  <c r="L575" i="3" s="1"/>
  <c r="G574" i="3"/>
  <c r="L574" i="3" s="1"/>
  <c r="G573" i="3"/>
  <c r="L573" i="3" s="1"/>
  <c r="G572" i="3"/>
  <c r="L572" i="3" s="1"/>
  <c r="G571" i="3"/>
  <c r="L571" i="3" s="1"/>
  <c r="G570" i="3"/>
  <c r="L570" i="3" s="1"/>
  <c r="G569" i="3"/>
  <c r="L569" i="3" s="1"/>
  <c r="G568" i="3"/>
  <c r="L568" i="3" s="1"/>
  <c r="G567" i="3"/>
  <c r="L567" i="3" s="1"/>
  <c r="G566" i="3"/>
  <c r="L566" i="3" s="1"/>
  <c r="G565" i="3"/>
  <c r="L565" i="3" s="1"/>
  <c r="G564" i="3"/>
  <c r="L564" i="3" s="1"/>
  <c r="G563" i="3"/>
  <c r="L563" i="3" s="1"/>
  <c r="G562" i="3"/>
  <c r="L562" i="3" s="1"/>
  <c r="G561" i="3"/>
  <c r="L561" i="3" s="1"/>
  <c r="G560" i="3"/>
  <c r="L560" i="3" s="1"/>
  <c r="G559" i="3"/>
  <c r="L559" i="3" s="1"/>
  <c r="G558" i="3"/>
  <c r="L558" i="3" s="1"/>
  <c r="G557" i="3"/>
  <c r="L557" i="3" s="1"/>
  <c r="G556" i="3"/>
  <c r="L556" i="3" s="1"/>
  <c r="G555" i="3"/>
  <c r="L555" i="3" s="1"/>
  <c r="G554" i="3"/>
  <c r="L554" i="3" s="1"/>
  <c r="G553" i="3"/>
  <c r="L553" i="3" s="1"/>
  <c r="G552" i="3"/>
  <c r="L552" i="3" s="1"/>
  <c r="G551" i="3"/>
  <c r="L551" i="3" s="1"/>
  <c r="G550" i="3"/>
  <c r="L550" i="3" s="1"/>
  <c r="G549" i="3"/>
  <c r="L549" i="3" s="1"/>
  <c r="G548" i="3"/>
  <c r="L548" i="3" s="1"/>
  <c r="G547" i="3"/>
  <c r="L547" i="3" s="1"/>
  <c r="G546" i="3"/>
  <c r="L546" i="3" s="1"/>
  <c r="G545" i="3"/>
  <c r="L545" i="3" s="1"/>
  <c r="G544" i="3"/>
  <c r="L544" i="3" s="1"/>
  <c r="G543" i="3"/>
  <c r="L543" i="3" s="1"/>
  <c r="G542" i="3"/>
  <c r="L542" i="3" s="1"/>
  <c r="G541" i="3"/>
  <c r="L541" i="3" s="1"/>
  <c r="G540" i="3"/>
  <c r="L540" i="3" s="1"/>
  <c r="G539" i="3"/>
  <c r="L539" i="3" s="1"/>
  <c r="G538" i="3"/>
  <c r="L538" i="3" s="1"/>
  <c r="G537" i="3"/>
  <c r="L537" i="3" s="1"/>
  <c r="G536" i="3"/>
  <c r="L536" i="3" s="1"/>
  <c r="G535" i="3"/>
  <c r="L535" i="3" s="1"/>
  <c r="G534" i="3"/>
  <c r="L534" i="3" s="1"/>
  <c r="G533" i="3"/>
  <c r="L533" i="3" s="1"/>
  <c r="G532" i="3"/>
  <c r="L532" i="3" s="1"/>
  <c r="G531" i="3"/>
  <c r="L531" i="3" s="1"/>
  <c r="G530" i="3"/>
  <c r="L530" i="3" s="1"/>
  <c r="G529" i="3"/>
  <c r="L529" i="3" s="1"/>
  <c r="G528" i="3"/>
  <c r="L528" i="3" s="1"/>
  <c r="G527" i="3"/>
  <c r="L527" i="3" s="1"/>
  <c r="G526" i="3"/>
  <c r="L526" i="3" s="1"/>
  <c r="G525" i="3"/>
  <c r="L525" i="3" s="1"/>
  <c r="G524" i="3"/>
  <c r="L524" i="3" s="1"/>
  <c r="G523" i="3"/>
  <c r="L523" i="3" s="1"/>
  <c r="G522" i="3"/>
  <c r="L522" i="3" s="1"/>
  <c r="G521" i="3"/>
  <c r="L521" i="3" s="1"/>
  <c r="G520" i="3"/>
  <c r="L520" i="3" s="1"/>
  <c r="G519" i="3"/>
  <c r="L519" i="3" s="1"/>
  <c r="G518" i="3"/>
  <c r="L518" i="3" s="1"/>
  <c r="G517" i="3"/>
  <c r="L517" i="3" s="1"/>
  <c r="G516" i="3"/>
  <c r="L516" i="3" s="1"/>
  <c r="G515" i="3"/>
  <c r="L515" i="3" s="1"/>
  <c r="G514" i="3"/>
  <c r="L514" i="3" s="1"/>
  <c r="G513" i="3"/>
  <c r="L513" i="3" s="1"/>
  <c r="G512" i="3"/>
  <c r="L512" i="3" s="1"/>
  <c r="G511" i="3"/>
  <c r="L511" i="3" s="1"/>
  <c r="G510" i="3"/>
  <c r="L510" i="3" s="1"/>
  <c r="G509" i="3"/>
  <c r="L509" i="3" s="1"/>
  <c r="G508" i="3"/>
  <c r="L508" i="3" s="1"/>
  <c r="G507" i="3"/>
  <c r="L507" i="3" s="1"/>
  <c r="G506" i="3"/>
  <c r="L506" i="3" s="1"/>
  <c r="G505" i="3"/>
  <c r="L505" i="3" s="1"/>
  <c r="G504" i="3"/>
  <c r="L504" i="3" s="1"/>
  <c r="G503" i="3"/>
  <c r="L503" i="3" s="1"/>
  <c r="G502" i="3"/>
  <c r="L502" i="3" s="1"/>
  <c r="G501" i="3"/>
  <c r="L501" i="3" s="1"/>
  <c r="G500" i="3"/>
  <c r="L500" i="3" s="1"/>
  <c r="G499" i="3"/>
  <c r="L499" i="3" s="1"/>
  <c r="G498" i="3"/>
  <c r="L498" i="3" s="1"/>
  <c r="G497" i="3"/>
  <c r="L497" i="3" s="1"/>
  <c r="G496" i="3"/>
  <c r="L496" i="3" s="1"/>
  <c r="G495" i="3"/>
  <c r="L495" i="3" s="1"/>
  <c r="G494" i="3"/>
  <c r="L494" i="3" s="1"/>
  <c r="G493" i="3"/>
  <c r="L493" i="3" s="1"/>
  <c r="G492" i="3"/>
  <c r="L492" i="3" s="1"/>
  <c r="G491" i="3"/>
  <c r="L491" i="3" s="1"/>
  <c r="G490" i="3"/>
  <c r="L490" i="3" s="1"/>
  <c r="G489" i="3"/>
  <c r="L489" i="3" s="1"/>
  <c r="G488" i="3"/>
  <c r="L488" i="3" s="1"/>
  <c r="G487" i="3"/>
  <c r="L487" i="3" s="1"/>
  <c r="G486" i="3"/>
  <c r="L486" i="3" s="1"/>
  <c r="G485" i="3"/>
  <c r="L485" i="3" s="1"/>
  <c r="G484" i="3"/>
  <c r="L484" i="3" s="1"/>
  <c r="G483" i="3"/>
  <c r="L483" i="3" s="1"/>
  <c r="G482" i="3"/>
  <c r="L482" i="3" s="1"/>
  <c r="G481" i="3"/>
  <c r="L481" i="3" s="1"/>
  <c r="G480" i="3"/>
  <c r="L480" i="3" s="1"/>
  <c r="G479" i="3"/>
  <c r="L479" i="3" s="1"/>
  <c r="G478" i="3"/>
  <c r="L478" i="3" s="1"/>
  <c r="G477" i="3"/>
  <c r="L477" i="3" s="1"/>
  <c r="G476" i="3"/>
  <c r="L476" i="3" s="1"/>
  <c r="G475" i="3"/>
  <c r="L475" i="3" s="1"/>
  <c r="G474" i="3"/>
  <c r="L474" i="3" s="1"/>
  <c r="G473" i="3"/>
  <c r="L473" i="3" s="1"/>
  <c r="G472" i="3"/>
  <c r="L472" i="3" s="1"/>
  <c r="G471" i="3"/>
  <c r="L471" i="3" s="1"/>
  <c r="G470" i="3"/>
  <c r="L470" i="3" s="1"/>
  <c r="G469" i="3"/>
  <c r="L469" i="3" s="1"/>
  <c r="G468" i="3"/>
  <c r="L468" i="3" s="1"/>
  <c r="G467" i="3"/>
  <c r="L467" i="3" s="1"/>
  <c r="G466" i="3"/>
  <c r="L466" i="3" s="1"/>
  <c r="G465" i="3"/>
  <c r="L465" i="3" s="1"/>
  <c r="G464" i="3"/>
  <c r="L464" i="3" s="1"/>
  <c r="G463" i="3"/>
  <c r="L463" i="3" s="1"/>
  <c r="G462" i="3"/>
  <c r="L462" i="3" s="1"/>
  <c r="G461" i="3"/>
  <c r="L461" i="3" s="1"/>
  <c r="G460" i="3"/>
  <c r="L460" i="3" s="1"/>
  <c r="G459" i="3"/>
  <c r="L459" i="3" s="1"/>
  <c r="G458" i="3"/>
  <c r="L458" i="3" s="1"/>
  <c r="G457" i="3"/>
  <c r="L457" i="3" s="1"/>
  <c r="G456" i="3"/>
  <c r="L456" i="3" s="1"/>
  <c r="G455" i="3"/>
  <c r="L455" i="3" s="1"/>
  <c r="G454" i="3"/>
  <c r="L454" i="3" s="1"/>
  <c r="G453" i="3"/>
  <c r="L453" i="3" s="1"/>
  <c r="G452" i="3"/>
  <c r="L452" i="3" s="1"/>
  <c r="G451" i="3"/>
  <c r="L451" i="3" s="1"/>
  <c r="G450" i="3"/>
  <c r="L450" i="3" s="1"/>
  <c r="G449" i="3"/>
  <c r="L449" i="3" s="1"/>
  <c r="G448" i="3"/>
  <c r="L448" i="3" s="1"/>
  <c r="G447" i="3"/>
  <c r="L447" i="3" s="1"/>
  <c r="G446" i="3"/>
  <c r="L446" i="3" s="1"/>
  <c r="G445" i="3"/>
  <c r="L445" i="3" s="1"/>
  <c r="G444" i="3"/>
  <c r="L444" i="3" s="1"/>
  <c r="G443" i="3"/>
  <c r="L443" i="3" s="1"/>
  <c r="G442" i="3"/>
  <c r="L442" i="3" s="1"/>
  <c r="G441" i="3"/>
  <c r="L441" i="3" s="1"/>
  <c r="G440" i="3"/>
  <c r="L440" i="3" s="1"/>
  <c r="G439" i="3"/>
  <c r="L439" i="3" s="1"/>
  <c r="G438" i="3"/>
  <c r="L438" i="3" s="1"/>
  <c r="G437" i="3"/>
  <c r="L437" i="3" s="1"/>
  <c r="G436" i="3"/>
  <c r="L436" i="3" s="1"/>
  <c r="G435" i="3"/>
  <c r="L435" i="3" s="1"/>
  <c r="G434" i="3"/>
  <c r="L434" i="3" s="1"/>
  <c r="G433" i="3"/>
  <c r="L433" i="3" s="1"/>
  <c r="G432" i="3"/>
  <c r="L432" i="3" s="1"/>
  <c r="G431" i="3"/>
  <c r="L431" i="3" s="1"/>
  <c r="G430" i="3"/>
  <c r="L430" i="3" s="1"/>
  <c r="G429" i="3"/>
  <c r="L429" i="3" s="1"/>
  <c r="G428" i="3"/>
  <c r="L428" i="3" s="1"/>
  <c r="G427" i="3"/>
  <c r="L427" i="3" s="1"/>
  <c r="G426" i="3"/>
  <c r="L426" i="3" s="1"/>
  <c r="G425" i="3"/>
  <c r="L425" i="3" s="1"/>
  <c r="G424" i="3"/>
  <c r="L424" i="3" s="1"/>
  <c r="G423" i="3"/>
  <c r="L423" i="3" s="1"/>
  <c r="G422" i="3"/>
  <c r="L422" i="3" s="1"/>
  <c r="G421" i="3"/>
  <c r="L421" i="3" s="1"/>
  <c r="G420" i="3"/>
  <c r="L420" i="3" s="1"/>
  <c r="G419" i="3"/>
  <c r="L419" i="3" s="1"/>
  <c r="G418" i="3"/>
  <c r="L418" i="3" s="1"/>
  <c r="G417" i="3"/>
  <c r="L417" i="3" s="1"/>
  <c r="G416" i="3"/>
  <c r="L416" i="3" s="1"/>
  <c r="G415" i="3"/>
  <c r="L415" i="3" s="1"/>
  <c r="G414" i="3"/>
  <c r="L414" i="3" s="1"/>
  <c r="G413" i="3"/>
  <c r="L413" i="3" s="1"/>
  <c r="G412" i="3"/>
  <c r="L412" i="3" s="1"/>
  <c r="G411" i="3"/>
  <c r="L411" i="3" s="1"/>
  <c r="G410" i="3"/>
  <c r="L410" i="3" s="1"/>
  <c r="G409" i="3"/>
  <c r="L409" i="3" s="1"/>
  <c r="G408" i="3"/>
  <c r="L408" i="3" s="1"/>
  <c r="G407" i="3"/>
  <c r="L407" i="3" s="1"/>
  <c r="G406" i="3"/>
  <c r="L406" i="3" s="1"/>
  <c r="G405" i="3"/>
  <c r="L405" i="3" s="1"/>
  <c r="G404" i="3"/>
  <c r="L404" i="3" s="1"/>
  <c r="G403" i="3"/>
  <c r="L403" i="3" s="1"/>
  <c r="G402" i="3"/>
  <c r="L402" i="3" s="1"/>
  <c r="G401" i="3"/>
  <c r="L401" i="3" s="1"/>
  <c r="G400" i="3"/>
  <c r="L400" i="3" s="1"/>
  <c r="G399" i="3"/>
  <c r="L399" i="3" s="1"/>
  <c r="G398" i="3"/>
  <c r="L398" i="3" s="1"/>
  <c r="G397" i="3"/>
  <c r="L397" i="3" s="1"/>
  <c r="G396" i="3"/>
  <c r="L396" i="3" s="1"/>
  <c r="G395" i="3"/>
  <c r="L395" i="3" s="1"/>
  <c r="G394" i="3"/>
  <c r="L394" i="3" s="1"/>
  <c r="G393" i="3"/>
  <c r="L393" i="3" s="1"/>
  <c r="G392" i="3"/>
  <c r="L392" i="3" s="1"/>
  <c r="G391" i="3"/>
  <c r="L391" i="3" s="1"/>
  <c r="G390" i="3"/>
  <c r="L390" i="3" s="1"/>
  <c r="G389" i="3"/>
  <c r="L389" i="3" s="1"/>
  <c r="G388" i="3"/>
  <c r="L388" i="3" s="1"/>
  <c r="G387" i="3"/>
  <c r="L387" i="3" s="1"/>
  <c r="G386" i="3"/>
  <c r="L386" i="3" s="1"/>
  <c r="G385" i="3"/>
  <c r="L385" i="3" s="1"/>
  <c r="G384" i="3"/>
  <c r="L384" i="3" s="1"/>
  <c r="G383" i="3"/>
  <c r="L383" i="3" s="1"/>
  <c r="G382" i="3"/>
  <c r="L382" i="3" s="1"/>
  <c r="G381" i="3"/>
  <c r="L381" i="3" s="1"/>
  <c r="G380" i="3"/>
  <c r="L380" i="3" s="1"/>
  <c r="G379" i="3"/>
  <c r="L379" i="3" s="1"/>
  <c r="G378" i="3"/>
  <c r="L378" i="3" s="1"/>
  <c r="G377" i="3"/>
  <c r="L377" i="3" s="1"/>
  <c r="G376" i="3"/>
  <c r="L376" i="3" s="1"/>
  <c r="G375" i="3"/>
  <c r="L375" i="3" s="1"/>
  <c r="G374" i="3"/>
  <c r="L374" i="3" s="1"/>
  <c r="G373" i="3"/>
  <c r="L373" i="3" s="1"/>
  <c r="G372" i="3"/>
  <c r="L372" i="3" s="1"/>
  <c r="G371" i="3"/>
  <c r="L371" i="3" s="1"/>
  <c r="G370" i="3"/>
  <c r="L370" i="3" s="1"/>
  <c r="G369" i="3"/>
  <c r="L369" i="3" s="1"/>
  <c r="G368" i="3"/>
  <c r="L368" i="3" s="1"/>
  <c r="G367" i="3"/>
  <c r="L367" i="3" s="1"/>
  <c r="G366" i="3"/>
  <c r="L366" i="3" s="1"/>
  <c r="G365" i="3"/>
  <c r="L365" i="3" s="1"/>
  <c r="G364" i="3"/>
  <c r="L364" i="3" s="1"/>
  <c r="G363" i="3"/>
  <c r="L363" i="3" s="1"/>
  <c r="G362" i="3"/>
  <c r="L362" i="3" s="1"/>
  <c r="G361" i="3"/>
  <c r="L361" i="3" s="1"/>
  <c r="G360" i="3"/>
  <c r="L360" i="3" s="1"/>
  <c r="G359" i="3"/>
  <c r="L359" i="3" s="1"/>
  <c r="G358" i="3"/>
  <c r="L358" i="3" s="1"/>
  <c r="G357" i="3"/>
  <c r="L357" i="3" s="1"/>
  <c r="G356" i="3"/>
  <c r="L356" i="3" s="1"/>
  <c r="G355" i="3"/>
  <c r="L355" i="3" s="1"/>
  <c r="G354" i="3"/>
  <c r="L354" i="3" s="1"/>
  <c r="G353" i="3"/>
  <c r="L353" i="3" s="1"/>
  <c r="G352" i="3"/>
  <c r="L352" i="3" s="1"/>
  <c r="G351" i="3"/>
  <c r="L351" i="3" s="1"/>
  <c r="G350" i="3"/>
  <c r="L350" i="3" s="1"/>
  <c r="G349" i="3"/>
  <c r="L349" i="3" s="1"/>
  <c r="G348" i="3"/>
  <c r="L348" i="3" s="1"/>
  <c r="G347" i="3"/>
  <c r="L347" i="3" s="1"/>
  <c r="G346" i="3"/>
  <c r="L346" i="3" s="1"/>
  <c r="G345" i="3"/>
  <c r="L345" i="3" s="1"/>
  <c r="G344" i="3"/>
  <c r="L344" i="3" s="1"/>
  <c r="G343" i="3"/>
  <c r="L343" i="3" s="1"/>
  <c r="G342" i="3"/>
  <c r="L342" i="3" s="1"/>
  <c r="G341" i="3"/>
  <c r="L341" i="3" s="1"/>
  <c r="G340" i="3"/>
  <c r="L340" i="3" s="1"/>
  <c r="G339" i="3"/>
  <c r="L339" i="3" s="1"/>
  <c r="G338" i="3"/>
  <c r="L338" i="3" s="1"/>
  <c r="G337" i="3"/>
  <c r="L337" i="3" s="1"/>
  <c r="G336" i="3"/>
  <c r="L336" i="3" s="1"/>
  <c r="G335" i="3"/>
  <c r="L335" i="3" s="1"/>
  <c r="G334" i="3"/>
  <c r="L334" i="3" s="1"/>
  <c r="G333" i="3"/>
  <c r="L333" i="3" s="1"/>
  <c r="G332" i="3"/>
  <c r="L332" i="3" s="1"/>
  <c r="G331" i="3"/>
  <c r="L331" i="3" s="1"/>
  <c r="G330" i="3"/>
  <c r="L330" i="3" s="1"/>
  <c r="G329" i="3"/>
  <c r="L329" i="3" s="1"/>
  <c r="G328" i="3"/>
  <c r="L328" i="3" s="1"/>
  <c r="G327" i="3"/>
  <c r="L327" i="3" s="1"/>
  <c r="G326" i="3"/>
  <c r="L326" i="3" s="1"/>
  <c r="G325" i="3"/>
  <c r="L325" i="3" s="1"/>
  <c r="G324" i="3"/>
  <c r="L324" i="3" s="1"/>
  <c r="G323" i="3"/>
  <c r="L323" i="3" s="1"/>
  <c r="G322" i="3"/>
  <c r="L322" i="3" s="1"/>
  <c r="G321" i="3"/>
  <c r="L321" i="3" s="1"/>
  <c r="G320" i="3"/>
  <c r="L320" i="3" s="1"/>
  <c r="G319" i="3"/>
  <c r="L319" i="3" s="1"/>
  <c r="G318" i="3"/>
  <c r="L318" i="3" s="1"/>
  <c r="G317" i="3"/>
  <c r="L317" i="3" s="1"/>
  <c r="G316" i="3"/>
  <c r="L316" i="3" s="1"/>
  <c r="G315" i="3"/>
  <c r="L315" i="3" s="1"/>
  <c r="G314" i="3"/>
  <c r="L314" i="3" s="1"/>
  <c r="G313" i="3"/>
  <c r="L313" i="3" s="1"/>
  <c r="G312" i="3"/>
  <c r="L312" i="3" s="1"/>
  <c r="G311" i="3"/>
  <c r="L311" i="3" s="1"/>
  <c r="G310" i="3"/>
  <c r="L310" i="3" s="1"/>
  <c r="G309" i="3"/>
  <c r="L309" i="3" s="1"/>
  <c r="G308" i="3"/>
  <c r="L308" i="3" s="1"/>
  <c r="G307" i="3"/>
  <c r="L307" i="3" s="1"/>
  <c r="G306" i="3"/>
  <c r="L306" i="3" s="1"/>
  <c r="G305" i="3"/>
  <c r="L305" i="3" s="1"/>
  <c r="G304" i="3"/>
  <c r="L304" i="3" s="1"/>
  <c r="G303" i="3"/>
  <c r="L303" i="3" s="1"/>
  <c r="G302" i="3"/>
  <c r="L302" i="3" s="1"/>
  <c r="G301" i="3"/>
  <c r="L301" i="3" s="1"/>
  <c r="G300" i="3"/>
  <c r="L300" i="3" s="1"/>
  <c r="G299" i="3"/>
  <c r="L299" i="3" s="1"/>
  <c r="G298" i="3"/>
  <c r="L298" i="3" s="1"/>
  <c r="G297" i="3"/>
  <c r="L297" i="3" s="1"/>
  <c r="G296" i="3"/>
  <c r="L296" i="3" s="1"/>
  <c r="G295" i="3"/>
  <c r="L295" i="3" s="1"/>
  <c r="G294" i="3"/>
  <c r="L294" i="3" s="1"/>
  <c r="G293" i="3"/>
  <c r="L293" i="3" s="1"/>
  <c r="G292" i="3"/>
  <c r="L292" i="3" s="1"/>
  <c r="G291" i="3"/>
  <c r="L291" i="3" s="1"/>
  <c r="G290" i="3"/>
  <c r="L290" i="3" s="1"/>
  <c r="G289" i="3"/>
  <c r="L289" i="3" s="1"/>
  <c r="G288" i="3"/>
  <c r="L288" i="3" s="1"/>
  <c r="G287" i="3"/>
  <c r="L287" i="3" s="1"/>
  <c r="G286" i="3"/>
  <c r="L286" i="3" s="1"/>
  <c r="G285" i="3"/>
  <c r="L285" i="3" s="1"/>
  <c r="G284" i="3"/>
  <c r="L284" i="3" s="1"/>
  <c r="G283" i="3"/>
  <c r="L283" i="3" s="1"/>
  <c r="G282" i="3"/>
  <c r="L282" i="3" s="1"/>
  <c r="G281" i="3"/>
  <c r="L281" i="3" s="1"/>
  <c r="G280" i="3"/>
  <c r="L280" i="3" s="1"/>
  <c r="G279" i="3"/>
  <c r="L279" i="3" s="1"/>
  <c r="G278" i="3"/>
  <c r="L278" i="3" s="1"/>
  <c r="G277" i="3"/>
  <c r="L277" i="3" s="1"/>
  <c r="G276" i="3"/>
  <c r="L276" i="3" s="1"/>
  <c r="G275" i="3"/>
  <c r="L275" i="3" s="1"/>
  <c r="G274" i="3"/>
  <c r="L274" i="3" s="1"/>
  <c r="G273" i="3"/>
  <c r="L273" i="3" s="1"/>
  <c r="G272" i="3"/>
  <c r="L272" i="3" s="1"/>
  <c r="G271" i="3"/>
  <c r="L271" i="3" s="1"/>
  <c r="G270" i="3"/>
  <c r="L270" i="3" s="1"/>
  <c r="G269" i="3"/>
  <c r="L269" i="3" s="1"/>
  <c r="G268" i="3"/>
  <c r="L268" i="3" s="1"/>
  <c r="G267" i="3"/>
  <c r="L267" i="3" s="1"/>
  <c r="G266" i="3"/>
  <c r="L266" i="3" s="1"/>
  <c r="G265" i="3"/>
  <c r="L265" i="3" s="1"/>
  <c r="G264" i="3"/>
  <c r="L264" i="3" s="1"/>
  <c r="G263" i="3"/>
  <c r="L263" i="3" s="1"/>
  <c r="G262" i="3"/>
  <c r="L262" i="3" s="1"/>
  <c r="G261" i="3"/>
  <c r="L261" i="3" s="1"/>
  <c r="G260" i="3"/>
  <c r="L260" i="3" s="1"/>
  <c r="G259" i="3"/>
  <c r="L259" i="3" s="1"/>
  <c r="G258" i="3"/>
  <c r="L258" i="3" s="1"/>
  <c r="G257" i="3"/>
  <c r="L257" i="3" s="1"/>
  <c r="G256" i="3"/>
  <c r="L256" i="3" s="1"/>
  <c r="G255" i="3"/>
  <c r="L255" i="3" s="1"/>
  <c r="G254" i="3"/>
  <c r="L254" i="3" s="1"/>
  <c r="G253" i="3"/>
  <c r="L253" i="3" s="1"/>
  <c r="G252" i="3"/>
  <c r="L252" i="3" s="1"/>
  <c r="G251" i="3"/>
  <c r="L251" i="3" s="1"/>
  <c r="G250" i="3"/>
  <c r="L250" i="3" s="1"/>
  <c r="G249" i="3"/>
  <c r="L249" i="3" s="1"/>
  <c r="G248" i="3"/>
  <c r="L248" i="3" s="1"/>
  <c r="G247" i="3"/>
  <c r="L247" i="3" s="1"/>
  <c r="G246" i="3"/>
  <c r="L246" i="3" s="1"/>
  <c r="G245" i="3"/>
  <c r="L245" i="3" s="1"/>
  <c r="G244" i="3"/>
  <c r="L244" i="3" s="1"/>
  <c r="G243" i="3"/>
  <c r="L243" i="3" s="1"/>
  <c r="G242" i="3"/>
  <c r="L242" i="3" s="1"/>
  <c r="G241" i="3"/>
  <c r="L241" i="3" s="1"/>
  <c r="G240" i="3"/>
  <c r="L240" i="3" s="1"/>
  <c r="G239" i="3"/>
  <c r="L239" i="3" s="1"/>
  <c r="G238" i="3"/>
  <c r="L238" i="3" s="1"/>
  <c r="G237" i="3"/>
  <c r="L237" i="3" s="1"/>
  <c r="G236" i="3"/>
  <c r="L236" i="3" s="1"/>
  <c r="G235" i="3"/>
  <c r="L235" i="3" s="1"/>
  <c r="G234" i="3"/>
  <c r="L234" i="3" s="1"/>
  <c r="G233" i="3"/>
  <c r="L233" i="3" s="1"/>
  <c r="G232" i="3"/>
  <c r="L232" i="3" s="1"/>
  <c r="G231" i="3"/>
  <c r="L231" i="3" s="1"/>
  <c r="G230" i="3"/>
  <c r="L230" i="3" s="1"/>
  <c r="G229" i="3"/>
  <c r="L229" i="3" s="1"/>
  <c r="G228" i="3"/>
  <c r="L228" i="3" s="1"/>
  <c r="G227" i="3"/>
  <c r="L227" i="3" s="1"/>
  <c r="G226" i="3"/>
  <c r="L226" i="3" s="1"/>
  <c r="G225" i="3"/>
  <c r="L225" i="3" s="1"/>
  <c r="G224" i="3"/>
  <c r="L224" i="3" s="1"/>
  <c r="G223" i="3"/>
  <c r="L223" i="3" s="1"/>
  <c r="G222" i="3"/>
  <c r="L222" i="3" s="1"/>
  <c r="G221" i="3"/>
  <c r="L221" i="3" s="1"/>
  <c r="G220" i="3"/>
  <c r="L220" i="3" s="1"/>
  <c r="G219" i="3"/>
  <c r="L219" i="3" s="1"/>
  <c r="G218" i="3"/>
  <c r="L218" i="3" s="1"/>
  <c r="G217" i="3"/>
  <c r="L217" i="3" s="1"/>
  <c r="G216" i="3"/>
  <c r="L216" i="3" s="1"/>
  <c r="G215" i="3"/>
  <c r="L215" i="3" s="1"/>
  <c r="G214" i="3"/>
  <c r="L214" i="3" s="1"/>
  <c r="G213" i="3"/>
  <c r="L213" i="3" s="1"/>
  <c r="G212" i="3"/>
  <c r="L212" i="3" s="1"/>
  <c r="G211" i="3"/>
  <c r="L211" i="3" s="1"/>
  <c r="G210" i="3"/>
  <c r="L210" i="3" s="1"/>
  <c r="G209" i="3"/>
  <c r="L209" i="3" s="1"/>
  <c r="G208" i="3"/>
  <c r="L208" i="3" s="1"/>
  <c r="G207" i="3"/>
  <c r="L207" i="3" s="1"/>
  <c r="G206" i="3"/>
  <c r="L206" i="3" s="1"/>
  <c r="G205" i="3"/>
  <c r="L205" i="3" s="1"/>
  <c r="G204" i="3"/>
  <c r="L204" i="3" s="1"/>
  <c r="G203" i="3"/>
  <c r="L203" i="3" s="1"/>
  <c r="G202" i="3"/>
  <c r="L202" i="3" s="1"/>
  <c r="G201" i="3"/>
  <c r="L201" i="3" s="1"/>
  <c r="G200" i="3"/>
  <c r="L200" i="3" s="1"/>
  <c r="G199" i="3"/>
  <c r="L199" i="3" s="1"/>
  <c r="G198" i="3"/>
  <c r="L198" i="3" s="1"/>
  <c r="G197" i="3"/>
  <c r="L197" i="3" s="1"/>
  <c r="G196" i="3"/>
  <c r="L196" i="3" s="1"/>
  <c r="G195" i="3"/>
  <c r="L195" i="3" s="1"/>
  <c r="G194" i="3"/>
  <c r="L194" i="3" s="1"/>
  <c r="G193" i="3"/>
  <c r="L193" i="3" s="1"/>
  <c r="G192" i="3"/>
  <c r="L192" i="3" s="1"/>
  <c r="G191" i="3"/>
  <c r="L191" i="3" s="1"/>
  <c r="G190" i="3"/>
  <c r="L190" i="3" s="1"/>
  <c r="G189" i="3"/>
  <c r="L189" i="3" s="1"/>
  <c r="G188" i="3"/>
  <c r="L188" i="3" s="1"/>
  <c r="G187" i="3"/>
  <c r="L187" i="3" s="1"/>
  <c r="G186" i="3"/>
  <c r="L186" i="3" s="1"/>
  <c r="G185" i="3"/>
  <c r="L185" i="3" s="1"/>
  <c r="G184" i="3"/>
  <c r="L184" i="3" s="1"/>
  <c r="G183" i="3"/>
  <c r="L183" i="3" s="1"/>
  <c r="G182" i="3"/>
  <c r="L182" i="3" s="1"/>
  <c r="G181" i="3"/>
  <c r="L181" i="3" s="1"/>
  <c r="G180" i="3"/>
  <c r="L180" i="3" s="1"/>
  <c r="G179" i="3"/>
  <c r="L179" i="3" s="1"/>
  <c r="G178" i="3"/>
  <c r="L178" i="3" s="1"/>
  <c r="G177" i="3"/>
  <c r="L177" i="3" s="1"/>
  <c r="G176" i="3"/>
  <c r="L176" i="3" s="1"/>
  <c r="G175" i="3"/>
  <c r="L175" i="3" s="1"/>
  <c r="G174" i="3"/>
  <c r="L174" i="3" s="1"/>
  <c r="G173" i="3"/>
  <c r="L173" i="3" s="1"/>
  <c r="G172" i="3"/>
  <c r="L172" i="3" s="1"/>
  <c r="G171" i="3"/>
  <c r="L171" i="3" s="1"/>
  <c r="G170" i="3"/>
  <c r="L170" i="3" s="1"/>
  <c r="G169" i="3"/>
  <c r="L169" i="3" s="1"/>
  <c r="G168" i="3"/>
  <c r="L168" i="3" s="1"/>
  <c r="G167" i="3"/>
  <c r="L167" i="3" s="1"/>
  <c r="G166" i="3"/>
  <c r="L166" i="3" s="1"/>
  <c r="G165" i="3"/>
  <c r="L165" i="3" s="1"/>
  <c r="G164" i="3"/>
  <c r="L164" i="3" s="1"/>
  <c r="G163" i="3"/>
  <c r="L163" i="3" s="1"/>
  <c r="G162" i="3"/>
  <c r="L162" i="3" s="1"/>
  <c r="G161" i="3"/>
  <c r="L161" i="3" s="1"/>
  <c r="G160" i="3"/>
  <c r="L160" i="3" s="1"/>
  <c r="G159" i="3"/>
  <c r="L159" i="3" s="1"/>
  <c r="G158" i="3"/>
  <c r="L158" i="3" s="1"/>
  <c r="G157" i="3"/>
  <c r="L157" i="3" s="1"/>
  <c r="G156" i="3"/>
  <c r="L156" i="3" s="1"/>
  <c r="G155" i="3"/>
  <c r="L155" i="3" s="1"/>
  <c r="G154" i="3"/>
  <c r="L154" i="3" s="1"/>
  <c r="G153" i="3"/>
  <c r="L153" i="3" s="1"/>
  <c r="G152" i="3"/>
  <c r="L152" i="3" s="1"/>
  <c r="G151" i="3"/>
  <c r="L151" i="3" s="1"/>
  <c r="G150" i="3"/>
  <c r="L150" i="3" s="1"/>
  <c r="G149" i="3"/>
  <c r="L149" i="3" s="1"/>
  <c r="G148" i="3"/>
  <c r="L148" i="3" s="1"/>
  <c r="G147" i="3"/>
  <c r="L147" i="3" s="1"/>
  <c r="G146" i="3"/>
  <c r="L146" i="3" s="1"/>
  <c r="G145" i="3"/>
  <c r="L145" i="3" s="1"/>
  <c r="G144" i="3"/>
  <c r="L144" i="3" s="1"/>
  <c r="G143" i="3"/>
  <c r="L143" i="3" s="1"/>
  <c r="G142" i="3"/>
  <c r="L142" i="3" s="1"/>
  <c r="G141" i="3"/>
  <c r="L141" i="3" s="1"/>
  <c r="G140" i="3"/>
  <c r="L140" i="3" s="1"/>
  <c r="G139" i="3"/>
  <c r="L139" i="3" s="1"/>
  <c r="G138" i="3"/>
  <c r="L138" i="3" s="1"/>
  <c r="G137" i="3"/>
  <c r="L137" i="3" s="1"/>
  <c r="G136" i="3"/>
  <c r="L136" i="3" s="1"/>
  <c r="G135" i="3"/>
  <c r="L135" i="3" s="1"/>
  <c r="G134" i="3"/>
  <c r="L134" i="3" s="1"/>
  <c r="G133" i="3"/>
  <c r="L133" i="3" s="1"/>
  <c r="G132" i="3"/>
  <c r="L132" i="3" s="1"/>
  <c r="G131" i="3"/>
  <c r="L131" i="3" s="1"/>
  <c r="G130" i="3"/>
  <c r="L130" i="3" s="1"/>
  <c r="G129" i="3"/>
  <c r="L129" i="3" s="1"/>
  <c r="G128" i="3"/>
  <c r="L128" i="3" s="1"/>
  <c r="G127" i="3"/>
  <c r="L127" i="3" s="1"/>
  <c r="G126" i="3"/>
  <c r="L126" i="3" s="1"/>
  <c r="G125" i="3"/>
  <c r="L125" i="3" s="1"/>
  <c r="G124" i="3"/>
  <c r="L124" i="3" s="1"/>
  <c r="G123" i="3"/>
  <c r="L123" i="3" s="1"/>
  <c r="G122" i="3"/>
  <c r="L122" i="3" s="1"/>
  <c r="G121" i="3"/>
  <c r="L121" i="3" s="1"/>
  <c r="G120" i="3"/>
  <c r="L120" i="3" s="1"/>
  <c r="G119" i="3"/>
  <c r="L119" i="3" s="1"/>
  <c r="G118" i="3"/>
  <c r="L118" i="3" s="1"/>
  <c r="G117" i="3"/>
  <c r="L117" i="3" s="1"/>
  <c r="G116" i="3"/>
  <c r="L116" i="3" s="1"/>
  <c r="G115" i="3"/>
  <c r="L115" i="3" s="1"/>
  <c r="G114" i="3"/>
  <c r="L114" i="3" s="1"/>
  <c r="G113" i="3"/>
  <c r="L113" i="3" s="1"/>
  <c r="G112" i="3"/>
  <c r="L112" i="3" s="1"/>
  <c r="G111" i="3"/>
  <c r="L111" i="3" s="1"/>
  <c r="G110" i="3"/>
  <c r="L110" i="3" s="1"/>
  <c r="G109" i="3"/>
  <c r="L109" i="3" s="1"/>
  <c r="G108" i="3"/>
  <c r="L108" i="3" s="1"/>
  <c r="G107" i="3"/>
  <c r="L107" i="3" s="1"/>
  <c r="G106" i="3"/>
  <c r="L106" i="3" s="1"/>
  <c r="G105" i="3"/>
  <c r="L105" i="3" s="1"/>
  <c r="G104" i="3"/>
  <c r="L104" i="3" s="1"/>
  <c r="G103" i="3"/>
  <c r="L103" i="3" s="1"/>
  <c r="G102" i="3"/>
  <c r="L102" i="3" s="1"/>
  <c r="G101" i="3"/>
  <c r="L101" i="3" s="1"/>
  <c r="G100" i="3"/>
  <c r="L100" i="3" s="1"/>
  <c r="G99" i="3"/>
  <c r="L99" i="3" s="1"/>
  <c r="G98" i="3"/>
  <c r="L98" i="3" s="1"/>
  <c r="G97" i="3"/>
  <c r="L97" i="3" s="1"/>
  <c r="G96" i="3"/>
  <c r="L96" i="3" s="1"/>
  <c r="G95" i="3"/>
  <c r="L95" i="3" s="1"/>
  <c r="G94" i="3"/>
  <c r="L94" i="3" s="1"/>
  <c r="G93" i="3"/>
  <c r="L93" i="3" s="1"/>
  <c r="G92" i="3"/>
  <c r="L92" i="3" s="1"/>
  <c r="G91" i="3"/>
  <c r="L91" i="3" s="1"/>
  <c r="G90" i="3"/>
  <c r="L90" i="3" s="1"/>
  <c r="G89" i="3"/>
  <c r="L89" i="3" s="1"/>
  <c r="G88" i="3"/>
  <c r="L88" i="3" s="1"/>
  <c r="G87" i="3"/>
  <c r="L87" i="3" s="1"/>
  <c r="G86" i="3"/>
  <c r="L86" i="3" s="1"/>
  <c r="G85" i="3"/>
  <c r="L85" i="3" s="1"/>
  <c r="G84" i="3"/>
  <c r="L84" i="3" s="1"/>
  <c r="G83" i="3"/>
  <c r="L83" i="3" s="1"/>
  <c r="G82" i="3"/>
  <c r="L82" i="3" s="1"/>
  <c r="G81" i="3"/>
  <c r="L81" i="3" s="1"/>
  <c r="G80" i="3"/>
  <c r="L80" i="3" s="1"/>
  <c r="G79" i="3"/>
  <c r="L79" i="3" s="1"/>
  <c r="G78" i="3"/>
  <c r="L78" i="3" s="1"/>
  <c r="G77" i="3"/>
  <c r="L77" i="3" s="1"/>
  <c r="G76" i="3"/>
  <c r="L76" i="3" s="1"/>
  <c r="G75" i="3"/>
  <c r="L75" i="3" s="1"/>
  <c r="G74" i="3"/>
  <c r="L74" i="3" s="1"/>
  <c r="G73" i="3"/>
  <c r="L73" i="3" s="1"/>
  <c r="G72" i="3"/>
  <c r="L72" i="3" s="1"/>
  <c r="G71" i="3"/>
  <c r="L71" i="3" s="1"/>
  <c r="G70" i="3"/>
  <c r="L70" i="3" s="1"/>
  <c r="G69" i="3"/>
  <c r="L69" i="3" s="1"/>
  <c r="G68" i="3"/>
  <c r="L68" i="3" s="1"/>
  <c r="G67" i="3"/>
  <c r="L67" i="3" s="1"/>
  <c r="G66" i="3"/>
  <c r="L66" i="3" s="1"/>
  <c r="G65" i="3"/>
  <c r="L65" i="3" s="1"/>
  <c r="G64" i="3"/>
  <c r="L64" i="3" s="1"/>
  <c r="G63" i="3"/>
  <c r="L63" i="3" s="1"/>
  <c r="G62" i="3"/>
  <c r="L62" i="3" s="1"/>
  <c r="G61" i="3"/>
  <c r="L61" i="3" s="1"/>
  <c r="G60" i="3"/>
  <c r="L60" i="3" s="1"/>
  <c r="G59" i="3"/>
  <c r="L59" i="3" s="1"/>
  <c r="G58" i="3"/>
  <c r="L58" i="3" s="1"/>
  <c r="G57" i="3"/>
  <c r="L57" i="3" s="1"/>
  <c r="G56" i="3"/>
  <c r="L56" i="3" s="1"/>
  <c r="G55" i="3"/>
  <c r="L55" i="3" s="1"/>
  <c r="G54" i="3"/>
  <c r="L54" i="3" s="1"/>
  <c r="G53" i="3"/>
  <c r="L53" i="3" s="1"/>
  <c r="G52" i="3"/>
  <c r="L52" i="3" s="1"/>
  <c r="G51" i="3"/>
  <c r="L51" i="3" s="1"/>
  <c r="G50" i="3"/>
  <c r="L50" i="3" s="1"/>
  <c r="G49" i="3"/>
  <c r="L49" i="3" s="1"/>
  <c r="G48" i="3"/>
  <c r="L48" i="3" s="1"/>
  <c r="G47" i="3"/>
  <c r="L47" i="3" s="1"/>
  <c r="G46" i="3"/>
  <c r="L46" i="3" s="1"/>
  <c r="G45" i="3"/>
  <c r="L45" i="3" s="1"/>
  <c r="G44" i="3"/>
  <c r="L44" i="3" s="1"/>
  <c r="G43" i="3"/>
  <c r="L43" i="3" s="1"/>
  <c r="G42" i="3"/>
  <c r="L42" i="3" s="1"/>
  <c r="G41" i="3"/>
  <c r="L41" i="3" s="1"/>
  <c r="G40" i="3"/>
  <c r="L40" i="3" s="1"/>
  <c r="G39" i="3"/>
  <c r="L39" i="3" s="1"/>
  <c r="G38" i="3"/>
  <c r="L38" i="3" s="1"/>
  <c r="G37" i="3"/>
  <c r="L37" i="3" s="1"/>
  <c r="G36" i="3"/>
  <c r="L36" i="3" s="1"/>
  <c r="G35" i="3"/>
  <c r="L35" i="3" s="1"/>
  <c r="G34" i="3"/>
  <c r="L34" i="3" s="1"/>
  <c r="G33" i="3"/>
  <c r="L33" i="3" s="1"/>
  <c r="G32" i="3"/>
  <c r="L32" i="3" s="1"/>
  <c r="G31" i="3"/>
  <c r="L31" i="3" s="1"/>
  <c r="G30" i="3"/>
  <c r="L30" i="3" s="1"/>
  <c r="G29" i="3"/>
  <c r="L29" i="3" s="1"/>
  <c r="G28" i="3"/>
  <c r="L28" i="3" s="1"/>
  <c r="G27" i="3"/>
  <c r="L27" i="3" s="1"/>
  <c r="G26" i="3"/>
  <c r="L26" i="3" s="1"/>
  <c r="G25" i="3"/>
  <c r="L25" i="3" s="1"/>
  <c r="G24" i="3"/>
  <c r="L24" i="3" s="1"/>
  <c r="G23" i="3"/>
  <c r="L23" i="3" s="1"/>
  <c r="G22" i="3"/>
  <c r="L22" i="3" s="1"/>
  <c r="G21" i="3"/>
  <c r="L21" i="3" s="1"/>
  <c r="G20" i="3"/>
  <c r="L20" i="3" s="1"/>
  <c r="G19" i="3"/>
  <c r="L19" i="3" s="1"/>
  <c r="G18" i="3"/>
  <c r="L18" i="3" s="1"/>
  <c r="G17" i="3"/>
  <c r="L17" i="3" s="1"/>
  <c r="G16" i="3"/>
  <c r="L16" i="3" s="1"/>
  <c r="G15" i="3"/>
  <c r="L15" i="3" s="1"/>
  <c r="G14" i="3"/>
  <c r="L14" i="3" s="1"/>
  <c r="G13" i="3"/>
  <c r="L13" i="3" s="1"/>
  <c r="G12" i="3"/>
  <c r="L12" i="3" s="1"/>
  <c r="G11" i="3"/>
  <c r="L11" i="3" s="1"/>
  <c r="G10" i="3"/>
  <c r="L10" i="3" s="1"/>
  <c r="G9" i="3"/>
  <c r="L9" i="3" s="1"/>
  <c r="G8" i="3"/>
  <c r="L8" i="3" s="1"/>
  <c r="G7" i="3"/>
  <c r="L7" i="3" s="1"/>
  <c r="G6" i="3"/>
  <c r="L6" i="3" s="1"/>
  <c r="G5" i="3"/>
  <c r="L5" i="3" s="1"/>
  <c r="G4" i="3"/>
  <c r="L4" i="3" s="1"/>
  <c r="G3" i="3"/>
  <c r="L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5711CD-5514-42ED-B7FA-3059E92F43C1}" keepAlive="1" name="Requête - Majorations" description="Connexion à la requête « Majorations » dans le classeur." type="5" refreshedVersion="7" background="1" saveData="1">
    <dbPr connection="Provider=Microsoft.Mashup.OleDb.1;Data Source=$Workbook$;Location=Majorations;Extended Properties=&quot;&quot;" command="SELECT * FROM [Majorations]"/>
  </connection>
  <connection id="2" xr16:uid="{737E8222-09E3-4D11-98D9-19DA21E8ADA4}" keepAlive="1" name="Requête - Minorations" description="Connexion à la requête « Minorations » dans le classeur." type="5" refreshedVersion="7" background="1" saveData="1">
    <dbPr connection="Provider=Microsoft.Mashup.OleDb.1;Data Source=$Workbook$;Location=Minorations;Extended Properties=&quot;&quot;" command="SELECT * FROM [Minorations]"/>
  </connection>
  <connection id="3" xr16:uid="{9C0D8D5F-D7D4-4054-9E3E-86E2C08A7934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<sst xmlns="http://schemas.openxmlformats.org/spreadsheetml/2006/main" count="749" uniqueCount="707">
  <si>
    <r>
      <rPr>
        <b/>
        <sz val="10"/>
        <rFont val="Arial"/>
        <family val="2"/>
      </rPr>
      <t>Ancienneté du salarié</t>
    </r>
  </si>
  <si>
    <r>
      <rPr>
        <b/>
        <sz val="10"/>
        <rFont val="Arial"/>
        <family val="2"/>
      </rPr>
      <t xml:space="preserve">Montant de
</t>
    </r>
    <r>
      <rPr>
        <b/>
        <sz val="10"/>
        <rFont val="Arial"/>
        <family val="2"/>
      </rPr>
      <t>l’indemnité (en nombre de mois du salaire de référence)</t>
    </r>
  </si>
  <si>
    <r>
      <rPr>
        <b/>
        <sz val="11.5"/>
        <rFont val="Arial"/>
        <family val="2"/>
      </rPr>
      <t>≥ 1 an   &lt; 2 ans</t>
    </r>
  </si>
  <si>
    <r>
      <rPr>
        <b/>
        <sz val="11.5"/>
        <rFont val="Arial"/>
        <family val="2"/>
      </rPr>
      <t>≥ 2 ans &lt; 3 ans</t>
    </r>
  </si>
  <si>
    <r>
      <rPr>
        <b/>
        <sz val="11.5"/>
        <rFont val="Arial"/>
        <family val="2"/>
      </rPr>
      <t>≥ 3 ans &lt; 4 ans</t>
    </r>
  </si>
  <si>
    <r>
      <rPr>
        <b/>
        <sz val="11.5"/>
        <rFont val="Arial"/>
        <family val="2"/>
      </rPr>
      <t>≥ 4 ans &lt; 5 ans</t>
    </r>
  </si>
  <si>
    <r>
      <rPr>
        <b/>
        <sz val="11.5"/>
        <rFont val="Arial"/>
        <family val="2"/>
      </rPr>
      <t>≥ 5 ans &lt; 6 ans</t>
    </r>
  </si>
  <si>
    <r>
      <rPr>
        <b/>
        <sz val="11.5"/>
        <rFont val="Arial"/>
        <family val="2"/>
      </rPr>
      <t>≥ 6 ans &lt; 7 ans</t>
    </r>
  </si>
  <si>
    <r>
      <rPr>
        <b/>
        <sz val="11.5"/>
        <rFont val="Arial"/>
        <family val="2"/>
      </rPr>
      <t>≥ 7 ans &lt; 8 ans</t>
    </r>
  </si>
  <si>
    <r>
      <rPr>
        <b/>
        <sz val="11.5"/>
        <rFont val="Arial"/>
        <family val="2"/>
      </rPr>
      <t>≥ 8 ans &lt; 9 ans</t>
    </r>
  </si>
  <si>
    <r>
      <rPr>
        <b/>
        <sz val="11.5"/>
        <rFont val="Arial"/>
        <family val="2"/>
      </rPr>
      <t>≥ 9 ans &lt; 10 ans</t>
    </r>
  </si>
  <si>
    <r>
      <rPr>
        <b/>
        <sz val="11.5"/>
        <rFont val="Arial"/>
        <family val="2"/>
      </rPr>
      <t>≥ 10 ans &lt; 11 ans</t>
    </r>
  </si>
  <si>
    <r>
      <rPr>
        <b/>
        <sz val="11.5"/>
        <rFont val="Arial"/>
        <family val="2"/>
      </rPr>
      <t>≥ 11 ans &lt; 12 ans</t>
    </r>
  </si>
  <si>
    <r>
      <rPr>
        <b/>
        <sz val="11.5"/>
        <rFont val="Arial"/>
        <family val="2"/>
      </rPr>
      <t>≥ 12 ans &lt; 13 ans</t>
    </r>
  </si>
  <si>
    <r>
      <rPr>
        <b/>
        <sz val="11.5"/>
        <rFont val="Arial"/>
        <family val="2"/>
      </rPr>
      <t>≥ 13 ans &lt; 14 ans</t>
    </r>
  </si>
  <si>
    <r>
      <rPr>
        <b/>
        <sz val="11.5"/>
        <rFont val="Arial"/>
        <family val="2"/>
      </rPr>
      <t>≥ 14 ans &lt; 15 ans</t>
    </r>
  </si>
  <si>
    <r>
      <rPr>
        <b/>
        <sz val="11.5"/>
        <rFont val="Arial"/>
        <family val="2"/>
      </rPr>
      <t>≥ 15 ans &lt; 16 ans</t>
    </r>
  </si>
  <si>
    <r>
      <rPr>
        <b/>
        <sz val="11.5"/>
        <rFont val="Arial"/>
        <family val="2"/>
      </rPr>
      <t>≥ 16 ans &lt; 17 ans</t>
    </r>
  </si>
  <si>
    <r>
      <rPr>
        <b/>
        <sz val="11.5"/>
        <rFont val="Arial"/>
        <family val="2"/>
      </rPr>
      <t>≥ 17 ans &lt; 18 ans</t>
    </r>
  </si>
  <si>
    <r>
      <rPr>
        <b/>
        <sz val="11.5"/>
        <rFont val="Arial"/>
        <family val="2"/>
      </rPr>
      <t>≥ 18 ans &lt; 19 ans</t>
    </r>
  </si>
  <si>
    <r>
      <rPr>
        <b/>
        <sz val="11.5"/>
        <rFont val="Arial"/>
        <family val="2"/>
      </rPr>
      <t>≥ 19 ans &lt; 20 ans</t>
    </r>
  </si>
  <si>
    <r>
      <rPr>
        <b/>
        <sz val="11.5"/>
        <rFont val="Arial"/>
        <family val="2"/>
      </rPr>
      <t>≥ 20 ans &lt; 21 ans</t>
    </r>
  </si>
  <si>
    <r>
      <rPr>
        <b/>
        <sz val="11.5"/>
        <rFont val="Arial"/>
        <family val="2"/>
      </rPr>
      <t>≥ 21 ans &lt; 22 ans</t>
    </r>
  </si>
  <si>
    <r>
      <rPr>
        <b/>
        <sz val="11.5"/>
        <rFont val="Arial"/>
        <family val="2"/>
      </rPr>
      <t>≥ 22 ans &lt; 23 ans</t>
    </r>
  </si>
  <si>
    <r>
      <rPr>
        <b/>
        <sz val="11.5"/>
        <rFont val="Arial"/>
        <family val="2"/>
      </rPr>
      <t>≥ 23 ans &lt; 24 ans</t>
    </r>
  </si>
  <si>
    <r>
      <rPr>
        <b/>
        <sz val="11.5"/>
        <rFont val="Arial"/>
        <family val="2"/>
      </rPr>
      <t>≥ 24 ans &lt; 25 ans</t>
    </r>
  </si>
  <si>
    <r>
      <rPr>
        <b/>
        <sz val="11.5"/>
        <rFont val="Arial"/>
        <family val="2"/>
      </rPr>
      <t>≥ 25 ans &lt; 26 ans</t>
    </r>
  </si>
  <si>
    <r>
      <rPr>
        <b/>
        <sz val="11.5"/>
        <rFont val="Arial"/>
        <family val="2"/>
      </rPr>
      <t>≥ 26 ans &lt; 27 ans</t>
    </r>
  </si>
  <si>
    <r>
      <rPr>
        <b/>
        <sz val="11.5"/>
        <rFont val="Arial"/>
        <family val="2"/>
      </rPr>
      <t>≥ 27 ans &lt; 28 ans</t>
    </r>
  </si>
  <si>
    <r>
      <rPr>
        <b/>
        <sz val="11.5"/>
        <rFont val="Arial"/>
        <family val="2"/>
      </rPr>
      <t>≥ 28 ans &lt; 29 ans</t>
    </r>
  </si>
  <si>
    <r>
      <rPr>
        <b/>
        <sz val="11.5"/>
        <rFont val="Arial"/>
        <family val="2"/>
      </rPr>
      <t>≥ 29 ans &lt; 30 ans</t>
    </r>
  </si>
  <si>
    <r>
      <rPr>
        <b/>
        <sz val="11.5"/>
        <rFont val="Arial"/>
        <family val="2"/>
      </rPr>
      <t>≥ 30 ans &lt; 31 ans</t>
    </r>
  </si>
  <si>
    <r>
      <rPr>
        <b/>
        <sz val="11.5"/>
        <rFont val="Arial"/>
        <family val="2"/>
      </rPr>
      <t>≥ 31 ans &lt; 32 ans</t>
    </r>
  </si>
  <si>
    <r>
      <rPr>
        <b/>
        <sz val="11.5"/>
        <rFont val="Arial"/>
        <family val="2"/>
      </rPr>
      <t>≥ 32 ans &lt; 33 ans</t>
    </r>
  </si>
  <si>
    <r>
      <rPr>
        <b/>
        <sz val="11.5"/>
        <rFont val="Arial"/>
        <family val="2"/>
      </rPr>
      <t>≥ 33 ans &lt; 34 ans</t>
    </r>
  </si>
  <si>
    <r>
      <rPr>
        <b/>
        <sz val="11.5"/>
        <rFont val="Arial"/>
        <family val="2"/>
      </rPr>
      <t>≥ 34 ans &lt; 35 ans</t>
    </r>
  </si>
  <si>
    <r>
      <rPr>
        <b/>
        <sz val="11.5"/>
        <rFont val="Arial"/>
        <family val="2"/>
      </rPr>
      <t>≥ 35 ans &lt; 36 ans</t>
    </r>
  </si>
  <si>
    <r>
      <rPr>
        <b/>
        <sz val="11.5"/>
        <rFont val="Arial"/>
        <family val="2"/>
      </rPr>
      <t>≥ 36 ans &lt; 37 ans</t>
    </r>
  </si>
  <si>
    <r>
      <rPr>
        <b/>
        <sz val="11.5"/>
        <rFont val="Arial"/>
        <family val="2"/>
      </rPr>
      <t>≥ 37 ans &lt; 38 ans</t>
    </r>
  </si>
  <si>
    <r>
      <rPr>
        <b/>
        <sz val="11.5"/>
        <rFont val="Arial"/>
        <family val="2"/>
      </rPr>
      <t>≥ 38 ans &lt; 39 ans</t>
    </r>
  </si>
  <si>
    <r>
      <rPr>
        <b/>
        <sz val="11.5"/>
        <rFont val="Arial"/>
        <family val="2"/>
      </rPr>
      <t>≥ 39 ans &lt; 40 ans</t>
    </r>
  </si>
  <si>
    <r>
      <rPr>
        <b/>
        <sz val="11.5"/>
        <rFont val="Arial"/>
        <family val="2"/>
      </rPr>
      <t>≥ 40 ans &lt; 41 ans</t>
    </r>
  </si>
  <si>
    <r>
      <rPr>
        <b/>
        <sz val="11.5"/>
        <rFont val="Arial"/>
        <family val="2"/>
      </rPr>
      <t>≥ 41 ans &lt; 42 ans</t>
    </r>
  </si>
  <si>
    <r>
      <rPr>
        <b/>
        <sz val="11.5"/>
        <rFont val="Arial"/>
        <family val="2"/>
      </rPr>
      <t>≥ 42 ans &lt; 43 ans</t>
    </r>
  </si>
  <si>
    <r>
      <rPr>
        <b/>
        <sz val="11.5"/>
        <rFont val="Arial"/>
        <family val="2"/>
      </rPr>
      <t>≥ 43 ans &lt; 44 ans</t>
    </r>
  </si>
  <si>
    <r>
      <rPr>
        <b/>
        <sz val="11.5"/>
        <rFont val="Arial"/>
        <family val="2"/>
      </rPr>
      <t>≥ 44 ans &lt; 45 ans</t>
    </r>
  </si>
  <si>
    <r>
      <rPr>
        <b/>
        <sz val="11.5"/>
        <rFont val="Arial"/>
        <family val="2"/>
      </rPr>
      <t>≥ 45 ans &lt; 46 ans</t>
    </r>
  </si>
  <si>
    <r>
      <rPr>
        <b/>
        <sz val="11.5"/>
        <rFont val="Arial"/>
        <family val="2"/>
      </rPr>
      <t>≥ 46 ans &lt; 47 ans</t>
    </r>
  </si>
  <si>
    <r>
      <rPr>
        <b/>
        <sz val="11.5"/>
        <rFont val="Arial"/>
        <family val="2"/>
      </rPr>
      <t>≥ 47 ans &lt; 48 ans</t>
    </r>
  </si>
  <si>
    <r>
      <rPr>
        <b/>
        <sz val="11.5"/>
        <rFont val="Arial"/>
        <family val="2"/>
      </rPr>
      <t>≥ 48 ans &lt; 49 ans</t>
    </r>
  </si>
  <si>
    <r>
      <rPr>
        <b/>
        <sz val="11.5"/>
        <rFont val="Arial"/>
        <family val="2"/>
      </rPr>
      <t>≥ 49 ans &lt; 50 ans</t>
    </r>
  </si>
  <si>
    <r>
      <rPr>
        <b/>
        <sz val="11.5"/>
        <rFont val="Arial"/>
        <family val="2"/>
      </rPr>
      <t>≥ 50 ans &lt; 51 ans</t>
    </r>
  </si>
  <si>
    <r>
      <rPr>
        <b/>
        <sz val="11.5"/>
        <rFont val="Arial"/>
        <family val="2"/>
      </rPr>
      <t>≥ 51 ans &lt; 52 ans</t>
    </r>
  </si>
  <si>
    <r>
      <rPr>
        <b/>
        <sz val="11.5"/>
        <rFont val="Arial"/>
        <family val="2"/>
      </rPr>
      <t>≥ 52 ans &lt; 53 ans</t>
    </r>
  </si>
  <si>
    <r>
      <rPr>
        <b/>
        <sz val="11.5"/>
        <rFont val="Arial"/>
        <family val="2"/>
      </rPr>
      <t>≥ 53 ans &lt; 54 ans</t>
    </r>
  </si>
  <si>
    <r>
      <rPr>
        <b/>
        <sz val="11.5"/>
        <rFont val="Arial"/>
        <family val="2"/>
      </rPr>
      <t>≥ 54 ans &lt; 55 ans</t>
    </r>
  </si>
  <si>
    <t>Mat.</t>
  </si>
  <si>
    <t>Date ancienneté</t>
  </si>
  <si>
    <t>Date expiration préavis
(exécuté ou non)</t>
  </si>
  <si>
    <t>Ancienneté à
Expiration préavis</t>
  </si>
  <si>
    <t>Salaire de référence</t>
  </si>
  <si>
    <t>Indemnité conventionnelle 
de licenciement</t>
  </si>
  <si>
    <t>4000255</t>
  </si>
  <si>
    <t>4004800</t>
  </si>
  <si>
    <t>4005998</t>
  </si>
  <si>
    <t>4006901</t>
  </si>
  <si>
    <t>4006902</t>
  </si>
  <si>
    <t>4006903</t>
  </si>
  <si>
    <t>4006906</t>
  </si>
  <si>
    <t>4006907</t>
  </si>
  <si>
    <t>4006908</t>
  </si>
  <si>
    <t>4006909</t>
  </si>
  <si>
    <t>4006914</t>
  </si>
  <si>
    <t>4006915</t>
  </si>
  <si>
    <t>4006918</t>
  </si>
  <si>
    <t>4006921</t>
  </si>
  <si>
    <t>4006922</t>
  </si>
  <si>
    <t>4006923</t>
  </si>
  <si>
    <t>4006924</t>
  </si>
  <si>
    <t>4006926</t>
  </si>
  <si>
    <t>4006928</t>
  </si>
  <si>
    <t>4006939</t>
  </si>
  <si>
    <t>4006947</t>
  </si>
  <si>
    <t>4006952</t>
  </si>
  <si>
    <t>4006953</t>
  </si>
  <si>
    <t>4006954</t>
  </si>
  <si>
    <t>4006956</t>
  </si>
  <si>
    <t>4006957</t>
  </si>
  <si>
    <t>4006962</t>
  </si>
  <si>
    <t>4006964</t>
  </si>
  <si>
    <t>4006965</t>
  </si>
  <si>
    <t>4006969</t>
  </si>
  <si>
    <t>4006970</t>
  </si>
  <si>
    <t>4006972</t>
  </si>
  <si>
    <t>4006975</t>
  </si>
  <si>
    <t>4006981</t>
  </si>
  <si>
    <t>4006982</t>
  </si>
  <si>
    <t>4006983</t>
  </si>
  <si>
    <t>4006987</t>
  </si>
  <si>
    <t>4006992</t>
  </si>
  <si>
    <t>4006993</t>
  </si>
  <si>
    <t>4006994</t>
  </si>
  <si>
    <t>4007000</t>
  </si>
  <si>
    <t>4007001</t>
  </si>
  <si>
    <t>4007004</t>
  </si>
  <si>
    <t>4007006</t>
  </si>
  <si>
    <t>4007007</t>
  </si>
  <si>
    <t>4007008</t>
  </si>
  <si>
    <t>4007009</t>
  </si>
  <si>
    <t>4007010</t>
  </si>
  <si>
    <t>4007014</t>
  </si>
  <si>
    <t>4007016</t>
  </si>
  <si>
    <t>4007020</t>
  </si>
  <si>
    <t>4007021</t>
  </si>
  <si>
    <t>4007022</t>
  </si>
  <si>
    <t>4007024</t>
  </si>
  <si>
    <t>4007028</t>
  </si>
  <si>
    <t>4007029</t>
  </si>
  <si>
    <t>4007031</t>
  </si>
  <si>
    <t>4007032</t>
  </si>
  <si>
    <t>4007034</t>
  </si>
  <si>
    <t>4007037</t>
  </si>
  <si>
    <t>4007040</t>
  </si>
  <si>
    <t>4007041</t>
  </si>
  <si>
    <t>4007044</t>
  </si>
  <si>
    <t>4007045</t>
  </si>
  <si>
    <t>4007046</t>
  </si>
  <si>
    <t>4007047</t>
  </si>
  <si>
    <t>4007048</t>
  </si>
  <si>
    <t>4007050</t>
  </si>
  <si>
    <t>4007052</t>
  </si>
  <si>
    <t>4007053</t>
  </si>
  <si>
    <t>4007055</t>
  </si>
  <si>
    <t>4007057</t>
  </si>
  <si>
    <t>4007058</t>
  </si>
  <si>
    <t>4007059</t>
  </si>
  <si>
    <t>4007060</t>
  </si>
  <si>
    <t>4007061</t>
  </si>
  <si>
    <t>4007062</t>
  </si>
  <si>
    <t>4007063</t>
  </si>
  <si>
    <t>4007064</t>
  </si>
  <si>
    <t>4007065</t>
  </si>
  <si>
    <t>4007066</t>
  </si>
  <si>
    <t>4007067</t>
  </si>
  <si>
    <t>4007322</t>
  </si>
  <si>
    <t>4007329</t>
  </si>
  <si>
    <t>4007330</t>
  </si>
  <si>
    <t>4007352</t>
  </si>
  <si>
    <t>4007362</t>
  </si>
  <si>
    <t>4007378</t>
  </si>
  <si>
    <t>4007438</t>
  </si>
  <si>
    <t>4007453</t>
  </si>
  <si>
    <t>4007456</t>
  </si>
  <si>
    <t>4007459</t>
  </si>
  <si>
    <t>4007482</t>
  </si>
  <si>
    <t>4007488</t>
  </si>
  <si>
    <t>4007489</t>
  </si>
  <si>
    <t>4007497</t>
  </si>
  <si>
    <t>4007498</t>
  </si>
  <si>
    <t>4007501</t>
  </si>
  <si>
    <t>4007504</t>
  </si>
  <si>
    <t>4007510</t>
  </si>
  <si>
    <t>4007557</t>
  </si>
  <si>
    <t>4007587</t>
  </si>
  <si>
    <t>4007591</t>
  </si>
  <si>
    <t>4007600</t>
  </si>
  <si>
    <t>4007602</t>
  </si>
  <si>
    <t>4007610</t>
  </si>
  <si>
    <t>4007611</t>
  </si>
  <si>
    <t>4007614</t>
  </si>
  <si>
    <t>4007634</t>
  </si>
  <si>
    <t>4007638</t>
  </si>
  <si>
    <t>4007644</t>
  </si>
  <si>
    <t>4007649</t>
  </si>
  <si>
    <t>4007651</t>
  </si>
  <si>
    <t>4007652</t>
  </si>
  <si>
    <t>4007663</t>
  </si>
  <si>
    <t>4007670</t>
  </si>
  <si>
    <t>4007676</t>
  </si>
  <si>
    <t>4007677</t>
  </si>
  <si>
    <t>4007678</t>
  </si>
  <si>
    <t>4007679</t>
  </si>
  <si>
    <t>4007684</t>
  </si>
  <si>
    <t>4007685</t>
  </si>
  <si>
    <t>4007686</t>
  </si>
  <si>
    <t>4007688</t>
  </si>
  <si>
    <t>4007689</t>
  </si>
  <si>
    <t>4007690</t>
  </si>
  <si>
    <t>4007691</t>
  </si>
  <si>
    <t>4007692</t>
  </si>
  <si>
    <t>4007693</t>
  </si>
  <si>
    <t>4007696</t>
  </si>
  <si>
    <t>4007697</t>
  </si>
  <si>
    <t>4007699</t>
  </si>
  <si>
    <t>4007709</t>
  </si>
  <si>
    <t>4007714</t>
  </si>
  <si>
    <t>4007715</t>
  </si>
  <si>
    <t>4007724</t>
  </si>
  <si>
    <t>4007727</t>
  </si>
  <si>
    <t>4007732</t>
  </si>
  <si>
    <t>4007734</t>
  </si>
  <si>
    <t>4007736</t>
  </si>
  <si>
    <t>4007737</t>
  </si>
  <si>
    <t>4007747</t>
  </si>
  <si>
    <t>4007748</t>
  </si>
  <si>
    <t>4007756</t>
  </si>
  <si>
    <t>4007758</t>
  </si>
  <si>
    <t>4007761</t>
  </si>
  <si>
    <t>4007765</t>
  </si>
  <si>
    <t>4007766</t>
  </si>
  <si>
    <t>4007770</t>
  </si>
  <si>
    <t>4007812</t>
  </si>
  <si>
    <t>4007814</t>
  </si>
  <si>
    <t>4007816</t>
  </si>
  <si>
    <t>4007817</t>
  </si>
  <si>
    <t>4007818</t>
  </si>
  <si>
    <t>4007835</t>
  </si>
  <si>
    <t>4007838</t>
  </si>
  <si>
    <t>4007841</t>
  </si>
  <si>
    <t>4007843</t>
  </si>
  <si>
    <t>4007846</t>
  </si>
  <si>
    <t>4007847</t>
  </si>
  <si>
    <t>4007850</t>
  </si>
  <si>
    <t>4007851</t>
  </si>
  <si>
    <t>4007853</t>
  </si>
  <si>
    <t>4007855</t>
  </si>
  <si>
    <t>4007857</t>
  </si>
  <si>
    <t>4007858</t>
  </si>
  <si>
    <t>4007859</t>
  </si>
  <si>
    <t>4007860</t>
  </si>
  <si>
    <t>4007861</t>
  </si>
  <si>
    <t>4007862</t>
  </si>
  <si>
    <t>4007865</t>
  </si>
  <si>
    <t>4007868</t>
  </si>
  <si>
    <t>4007869</t>
  </si>
  <si>
    <t>4007871</t>
  </si>
  <si>
    <t>4007878</t>
  </si>
  <si>
    <t>4007879</t>
  </si>
  <si>
    <t>4007880</t>
  </si>
  <si>
    <t>4007892</t>
  </si>
  <si>
    <t>4007897</t>
  </si>
  <si>
    <t>4007899</t>
  </si>
  <si>
    <t>4007903</t>
  </si>
  <si>
    <t>4007904</t>
  </si>
  <si>
    <t>4007905</t>
  </si>
  <si>
    <t>4007909</t>
  </si>
  <si>
    <t>4007911</t>
  </si>
  <si>
    <t>4007912</t>
  </si>
  <si>
    <t>4007922</t>
  </si>
  <si>
    <t>4007926</t>
  </si>
  <si>
    <t>4007928</t>
  </si>
  <si>
    <t>4007932</t>
  </si>
  <si>
    <t>4007933</t>
  </si>
  <si>
    <t>4007934</t>
  </si>
  <si>
    <t>4007935</t>
  </si>
  <si>
    <t>4007936</t>
  </si>
  <si>
    <t>4007938</t>
  </si>
  <si>
    <t>4007939</t>
  </si>
  <si>
    <t>4007942</t>
  </si>
  <si>
    <t>4007946</t>
  </si>
  <si>
    <t>4007947</t>
  </si>
  <si>
    <t>4007949</t>
  </si>
  <si>
    <t>4007952</t>
  </si>
  <si>
    <t>4007956</t>
  </si>
  <si>
    <t>4007959</t>
  </si>
  <si>
    <t>4007960</t>
  </si>
  <si>
    <t>4007961</t>
  </si>
  <si>
    <t>4007962</t>
  </si>
  <si>
    <t>4007963</t>
  </si>
  <si>
    <t>4007965</t>
  </si>
  <si>
    <t>4007966</t>
  </si>
  <si>
    <t>4007967</t>
  </si>
  <si>
    <t>4007968</t>
  </si>
  <si>
    <t>4007969</t>
  </si>
  <si>
    <t>4007970</t>
  </si>
  <si>
    <t>4007971</t>
  </si>
  <si>
    <t>4007973</t>
  </si>
  <si>
    <t>4007974</t>
  </si>
  <si>
    <t>4007975</t>
  </si>
  <si>
    <t>4007979</t>
  </si>
  <si>
    <t>4007981</t>
  </si>
  <si>
    <t>4007982</t>
  </si>
  <si>
    <t>4007984</t>
  </si>
  <si>
    <t>4007986</t>
  </si>
  <si>
    <t>4007987</t>
  </si>
  <si>
    <t>4007988</t>
  </si>
  <si>
    <t>4007990</t>
  </si>
  <si>
    <t>4007991</t>
  </si>
  <si>
    <t>4007994</t>
  </si>
  <si>
    <t>4007995</t>
  </si>
  <si>
    <t>4007997</t>
  </si>
  <si>
    <t>4007998</t>
  </si>
  <si>
    <t>4007999</t>
  </si>
  <si>
    <t>4008001</t>
  </si>
  <si>
    <t>4008002</t>
  </si>
  <si>
    <t>4008005</t>
  </si>
  <si>
    <t>4008006</t>
  </si>
  <si>
    <t>4008007</t>
  </si>
  <si>
    <t>4008008</t>
  </si>
  <si>
    <t>4008009</t>
  </si>
  <si>
    <t>4008010</t>
  </si>
  <si>
    <t>4008011</t>
  </si>
  <si>
    <t>4008012</t>
  </si>
  <si>
    <t>4008014</t>
  </si>
  <si>
    <t>4008015</t>
  </si>
  <si>
    <t>4008016</t>
  </si>
  <si>
    <t>4008019</t>
  </si>
  <si>
    <t>4008020</t>
  </si>
  <si>
    <t>4008021</t>
  </si>
  <si>
    <t>4008022</t>
  </si>
  <si>
    <t>4008024</t>
  </si>
  <si>
    <t>4008025</t>
  </si>
  <si>
    <t>4008026</t>
  </si>
  <si>
    <t>4008028</t>
  </si>
  <si>
    <t>4008029</t>
  </si>
  <si>
    <t>4008030</t>
  </si>
  <si>
    <t>4008031</t>
  </si>
  <si>
    <t>4008033</t>
  </si>
  <si>
    <t>4008034</t>
  </si>
  <si>
    <t>4008041</t>
  </si>
  <si>
    <t>4008042</t>
  </si>
  <si>
    <t>4008043</t>
  </si>
  <si>
    <t>4008045</t>
  </si>
  <si>
    <t>4008047</t>
  </si>
  <si>
    <t>4008048</t>
  </si>
  <si>
    <t>4008050</t>
  </si>
  <si>
    <t>4008052</t>
  </si>
  <si>
    <t>4008055</t>
  </si>
  <si>
    <t>4008057</t>
  </si>
  <si>
    <t>4008058</t>
  </si>
  <si>
    <t>4008060</t>
  </si>
  <si>
    <t>4008061</t>
  </si>
  <si>
    <t>4008062</t>
  </si>
  <si>
    <t>4008063</t>
  </si>
  <si>
    <t>4008064</t>
  </si>
  <si>
    <t>4008065</t>
  </si>
  <si>
    <t>4008069</t>
  </si>
  <si>
    <t>4008070</t>
  </si>
  <si>
    <t>4008071</t>
  </si>
  <si>
    <t>4008072</t>
  </si>
  <si>
    <t>4008073</t>
  </si>
  <si>
    <t>4008075</t>
  </si>
  <si>
    <t>4008076</t>
  </si>
  <si>
    <t>4008080</t>
  </si>
  <si>
    <t>4008082</t>
  </si>
  <si>
    <t>4008083</t>
  </si>
  <si>
    <t>4008084</t>
  </si>
  <si>
    <t>4008087</t>
  </si>
  <si>
    <t>4008088</t>
  </si>
  <si>
    <t>4008090</t>
  </si>
  <si>
    <t>4008091</t>
  </si>
  <si>
    <t>4008093</t>
  </si>
  <si>
    <t>4008094</t>
  </si>
  <si>
    <t>4008104</t>
  </si>
  <si>
    <t>4008105</t>
  </si>
  <si>
    <t>4008106</t>
  </si>
  <si>
    <t>4008108</t>
  </si>
  <si>
    <t>4008112</t>
  </si>
  <si>
    <t>4008113</t>
  </si>
  <si>
    <t>4008117</t>
  </si>
  <si>
    <t>4008119</t>
  </si>
  <si>
    <t>4008122</t>
  </si>
  <si>
    <t>4008124</t>
  </si>
  <si>
    <t>4008125</t>
  </si>
  <si>
    <t>4008126</t>
  </si>
  <si>
    <t>4008128</t>
  </si>
  <si>
    <t>4008129</t>
  </si>
  <si>
    <t>4008136</t>
  </si>
  <si>
    <t>4008138</t>
  </si>
  <si>
    <t>4008142</t>
  </si>
  <si>
    <t>4008147</t>
  </si>
  <si>
    <t>4008149</t>
  </si>
  <si>
    <t>4008152</t>
  </si>
  <si>
    <t>4008168</t>
  </si>
  <si>
    <t>4008172</t>
  </si>
  <si>
    <t>4008177</t>
  </si>
  <si>
    <t>4008179</t>
  </si>
  <si>
    <t>4008188</t>
  </si>
  <si>
    <t>4008193</t>
  </si>
  <si>
    <t>4008194</t>
  </si>
  <si>
    <t>4008206</t>
  </si>
  <si>
    <t>4008208</t>
  </si>
  <si>
    <t>4008220</t>
  </si>
  <si>
    <t>4008234</t>
  </si>
  <si>
    <t>4008235</t>
  </si>
  <si>
    <t>4008236</t>
  </si>
  <si>
    <t>4008237</t>
  </si>
  <si>
    <t>4008238</t>
  </si>
  <si>
    <t>4008239</t>
  </si>
  <si>
    <t>4008240</t>
  </si>
  <si>
    <t>4008241</t>
  </si>
  <si>
    <t>4008261</t>
  </si>
  <si>
    <t>4008262</t>
  </si>
  <si>
    <t>4008263</t>
  </si>
  <si>
    <t>4008264</t>
  </si>
  <si>
    <t>4008266</t>
  </si>
  <si>
    <t>4008267</t>
  </si>
  <si>
    <t>4008268</t>
  </si>
  <si>
    <t>4008269</t>
  </si>
  <si>
    <t>4008270</t>
  </si>
  <si>
    <t>4008271</t>
  </si>
  <si>
    <t>4008273</t>
  </si>
  <si>
    <t>4008295</t>
  </si>
  <si>
    <t>4008296</t>
  </si>
  <si>
    <t>4008298</t>
  </si>
  <si>
    <t>4008299</t>
  </si>
  <si>
    <t>4008300</t>
  </si>
  <si>
    <t>4008301</t>
  </si>
  <si>
    <t>4008302</t>
  </si>
  <si>
    <t>4008321</t>
  </si>
  <si>
    <t>4008861</t>
  </si>
  <si>
    <t>4008881</t>
  </si>
  <si>
    <t>4019100</t>
  </si>
  <si>
    <t>4020850</t>
  </si>
  <si>
    <t>4027000</t>
  </si>
  <si>
    <t>4036150</t>
  </si>
  <si>
    <t>4036200</t>
  </si>
  <si>
    <t>4038650</t>
  </si>
  <si>
    <t>4045950</t>
  </si>
  <si>
    <t>4048720</t>
  </si>
  <si>
    <t>4051300</t>
  </si>
  <si>
    <t>4051500</t>
  </si>
  <si>
    <t>4052000</t>
  </si>
  <si>
    <t>4057600</t>
  </si>
  <si>
    <t>4058200</t>
  </si>
  <si>
    <t>4060401</t>
  </si>
  <si>
    <t>4060768</t>
  </si>
  <si>
    <t>4060769</t>
  </si>
  <si>
    <t>4060771</t>
  </si>
  <si>
    <t>4060796</t>
  </si>
  <si>
    <t>4060801</t>
  </si>
  <si>
    <t>4060810</t>
  </si>
  <si>
    <t>4060811</t>
  </si>
  <si>
    <t>4060812</t>
  </si>
  <si>
    <t>4060815</t>
  </si>
  <si>
    <t>4060817</t>
  </si>
  <si>
    <t>4060818</t>
  </si>
  <si>
    <t>4060822</t>
  </si>
  <si>
    <t>4060826</t>
  </si>
  <si>
    <t>4060827</t>
  </si>
  <si>
    <t>4060828</t>
  </si>
  <si>
    <t>4060830</t>
  </si>
  <si>
    <t>4060831</t>
  </si>
  <si>
    <t>4060833</t>
  </si>
  <si>
    <t>4060834</t>
  </si>
  <si>
    <t>4060842</t>
  </si>
  <si>
    <t>4060849</t>
  </si>
  <si>
    <t>4060850</t>
  </si>
  <si>
    <t>4060851</t>
  </si>
  <si>
    <t>4060853</t>
  </si>
  <si>
    <t>4060857</t>
  </si>
  <si>
    <t>4060859</t>
  </si>
  <si>
    <t>4060860</t>
  </si>
  <si>
    <t>4060861</t>
  </si>
  <si>
    <t>4060873</t>
  </si>
  <si>
    <t>4060875</t>
  </si>
  <si>
    <t>4060876</t>
  </si>
  <si>
    <t>4060877</t>
  </si>
  <si>
    <t>4060878</t>
  </si>
  <si>
    <t>4060886</t>
  </si>
  <si>
    <t>4060887</t>
  </si>
  <si>
    <t>4060888</t>
  </si>
  <si>
    <t>4060891</t>
  </si>
  <si>
    <t>4060901</t>
  </si>
  <si>
    <t>4060902</t>
  </si>
  <si>
    <t>4060903</t>
  </si>
  <si>
    <t>4060904</t>
  </si>
  <si>
    <t>4060906</t>
  </si>
  <si>
    <t>4060907</t>
  </si>
  <si>
    <t>4060908</t>
  </si>
  <si>
    <t>4060909</t>
  </si>
  <si>
    <t>4060910</t>
  </si>
  <si>
    <t>4060911</t>
  </si>
  <si>
    <t>4060926</t>
  </si>
  <si>
    <t>4060928</t>
  </si>
  <si>
    <t>4060929</t>
  </si>
  <si>
    <t>4060930</t>
  </si>
  <si>
    <t>4060931</t>
  </si>
  <si>
    <t>4060933</t>
  </si>
  <si>
    <t>4060935</t>
  </si>
  <si>
    <t>4060936</t>
  </si>
  <si>
    <t>4060939</t>
  </si>
  <si>
    <t>4060941</t>
  </si>
  <si>
    <t>4060969</t>
  </si>
  <si>
    <t>4060970</t>
  </si>
  <si>
    <t>4060971</t>
  </si>
  <si>
    <t>4060972</t>
  </si>
  <si>
    <t>4060973</t>
  </si>
  <si>
    <t>4060974</t>
  </si>
  <si>
    <t>4060975</t>
  </si>
  <si>
    <t>4060976</t>
  </si>
  <si>
    <t>4060977</t>
  </si>
  <si>
    <t>4060980</t>
  </si>
  <si>
    <t>4060982</t>
  </si>
  <si>
    <t>4060983</t>
  </si>
  <si>
    <t>4060984</t>
  </si>
  <si>
    <t>4060987</t>
  </si>
  <si>
    <t>4060988</t>
  </si>
  <si>
    <t>4060989</t>
  </si>
  <si>
    <t>4060991</t>
  </si>
  <si>
    <t>4060993</t>
  </si>
  <si>
    <t>4060994</t>
  </si>
  <si>
    <t>4060995</t>
  </si>
  <si>
    <t>4060997</t>
  </si>
  <si>
    <t>4060998</t>
  </si>
  <si>
    <t>4061000</t>
  </si>
  <si>
    <t>4061001</t>
  </si>
  <si>
    <t>4061002</t>
  </si>
  <si>
    <t>4061003</t>
  </si>
  <si>
    <t>4061004</t>
  </si>
  <si>
    <t>4061005</t>
  </si>
  <si>
    <t>4061009</t>
  </si>
  <si>
    <t>4061011</t>
  </si>
  <si>
    <t>4061013</t>
  </si>
  <si>
    <t>4061014</t>
  </si>
  <si>
    <t>4061017</t>
  </si>
  <si>
    <t>4061021</t>
  </si>
  <si>
    <t>4061024</t>
  </si>
  <si>
    <t>4061025</t>
  </si>
  <si>
    <t>4061027</t>
  </si>
  <si>
    <t>4061029</t>
  </si>
  <si>
    <t>4061030</t>
  </si>
  <si>
    <t>4061031</t>
  </si>
  <si>
    <t>4061035</t>
  </si>
  <si>
    <t>4061036</t>
  </si>
  <si>
    <t>4061037</t>
  </si>
  <si>
    <t>4061038</t>
  </si>
  <si>
    <t>4061039</t>
  </si>
  <si>
    <t>4061042</t>
  </si>
  <si>
    <t>4061043</t>
  </si>
  <si>
    <t>4061044</t>
  </si>
  <si>
    <t>4061045</t>
  </si>
  <si>
    <t>4061046</t>
  </si>
  <si>
    <t>4061047</t>
  </si>
  <si>
    <t>4061048</t>
  </si>
  <si>
    <t>4061049</t>
  </si>
  <si>
    <t>4061050</t>
  </si>
  <si>
    <t>4061051</t>
  </si>
  <si>
    <t>4061053</t>
  </si>
  <si>
    <t>4061054</t>
  </si>
  <si>
    <t>4061058</t>
  </si>
  <si>
    <t>4061059</t>
  </si>
  <si>
    <t>4061060</t>
  </si>
  <si>
    <t>4061061</t>
  </si>
  <si>
    <t>4061063</t>
  </si>
  <si>
    <t>4061064</t>
  </si>
  <si>
    <t>4061066</t>
  </si>
  <si>
    <t>4061067</t>
  </si>
  <si>
    <t>4061068</t>
  </si>
  <si>
    <t>4061069</t>
  </si>
  <si>
    <t>4061070</t>
  </si>
  <si>
    <t>4061071</t>
  </si>
  <si>
    <t>4061072</t>
  </si>
  <si>
    <t>4061074</t>
  </si>
  <si>
    <t>4061075</t>
  </si>
  <si>
    <t>4061077</t>
  </si>
  <si>
    <t>4061079</t>
  </si>
  <si>
    <t>4061080</t>
  </si>
  <si>
    <t>4061081</t>
  </si>
  <si>
    <t>4061082</t>
  </si>
  <si>
    <t>4061089</t>
  </si>
  <si>
    <t>4061090</t>
  </si>
  <si>
    <t>4061091</t>
  </si>
  <si>
    <t>4061093</t>
  </si>
  <si>
    <t>4061094</t>
  </si>
  <si>
    <t>4061095</t>
  </si>
  <si>
    <t>4061097</t>
  </si>
  <si>
    <t>4061099</t>
  </si>
  <si>
    <t>4061101</t>
  </si>
  <si>
    <t>4061102</t>
  </si>
  <si>
    <t>4061103</t>
  </si>
  <si>
    <t>4061104</t>
  </si>
  <si>
    <t>4061105</t>
  </si>
  <si>
    <t>4061106</t>
  </si>
  <si>
    <t>4061107</t>
  </si>
  <si>
    <t>4061108</t>
  </si>
  <si>
    <t>4061109</t>
  </si>
  <si>
    <t>4061110</t>
  </si>
  <si>
    <t>4061111</t>
  </si>
  <si>
    <t>4061112</t>
  </si>
  <si>
    <t>4061113</t>
  </si>
  <si>
    <t>4061114</t>
  </si>
  <si>
    <t>4061115</t>
  </si>
  <si>
    <t>4061116</t>
  </si>
  <si>
    <t>4061118</t>
  </si>
  <si>
    <t>4061119</t>
  </si>
  <si>
    <t>4061121</t>
  </si>
  <si>
    <t>4061124</t>
  </si>
  <si>
    <t>4061125</t>
  </si>
  <si>
    <t>4061126</t>
  </si>
  <si>
    <t>4061127</t>
  </si>
  <si>
    <t>4061128</t>
  </si>
  <si>
    <t>4061130</t>
  </si>
  <si>
    <t>4061133</t>
  </si>
  <si>
    <t>4061138</t>
  </si>
  <si>
    <t>4061139</t>
  </si>
  <si>
    <t>4061140</t>
  </si>
  <si>
    <t>4061141</t>
  </si>
  <si>
    <t>4061142</t>
  </si>
  <si>
    <t>4061143</t>
  </si>
  <si>
    <t>4061144</t>
  </si>
  <si>
    <t>4061146</t>
  </si>
  <si>
    <t>4061148</t>
  </si>
  <si>
    <t>4061149</t>
  </si>
  <si>
    <t>4061150</t>
  </si>
  <si>
    <t>4061151</t>
  </si>
  <si>
    <t>4061152</t>
  </si>
  <si>
    <t>4061157</t>
  </si>
  <si>
    <t>4061158</t>
  </si>
  <si>
    <t>4061159</t>
  </si>
  <si>
    <t>4061160</t>
  </si>
  <si>
    <t>4061162</t>
  </si>
  <si>
    <t>4061163</t>
  </si>
  <si>
    <t>4061164</t>
  </si>
  <si>
    <t>4061165</t>
  </si>
  <si>
    <t>4061166</t>
  </si>
  <si>
    <t>4061167</t>
  </si>
  <si>
    <t>4061169</t>
  </si>
  <si>
    <t>4061171</t>
  </si>
  <si>
    <t>4061175</t>
  </si>
  <si>
    <t>4061177</t>
  </si>
  <si>
    <t>4061178</t>
  </si>
  <si>
    <t>4061179</t>
  </si>
  <si>
    <t>4061180</t>
  </si>
  <si>
    <t>4061181</t>
  </si>
  <si>
    <t>4061182</t>
  </si>
  <si>
    <t>4061184</t>
  </si>
  <si>
    <t>4061185</t>
  </si>
  <si>
    <t>4061186</t>
  </si>
  <si>
    <t>4061187</t>
  </si>
  <si>
    <t>4061188</t>
  </si>
  <si>
    <t>4061191</t>
  </si>
  <si>
    <t>4061192</t>
  </si>
  <si>
    <t>4061193</t>
  </si>
  <si>
    <t>4061194</t>
  </si>
  <si>
    <t>4061195</t>
  </si>
  <si>
    <t>4061196</t>
  </si>
  <si>
    <t>4061197</t>
  </si>
  <si>
    <t>4061198</t>
  </si>
  <si>
    <t>4061199</t>
  </si>
  <si>
    <t>4061200</t>
  </si>
  <si>
    <t>4061201</t>
  </si>
  <si>
    <t>4061202</t>
  </si>
  <si>
    <t>4061203</t>
  </si>
  <si>
    <t>4061204</t>
  </si>
  <si>
    <t>4061205</t>
  </si>
  <si>
    <t>4061206</t>
  </si>
  <si>
    <t>4061210</t>
  </si>
  <si>
    <t>4061211</t>
  </si>
  <si>
    <t>4061212</t>
  </si>
  <si>
    <t>4061213</t>
  </si>
  <si>
    <t>4061214</t>
  </si>
  <si>
    <t>4061215</t>
  </si>
  <si>
    <t>4061216</t>
  </si>
  <si>
    <t>4061217</t>
  </si>
  <si>
    <t>4061218</t>
  </si>
  <si>
    <t>4061219</t>
  </si>
  <si>
    <t>4061220</t>
  </si>
  <si>
    <t>4061221</t>
  </si>
  <si>
    <t>4061222</t>
  </si>
  <si>
    <t>4061223</t>
  </si>
  <si>
    <t>4061224</t>
  </si>
  <si>
    <t>4061225</t>
  </si>
  <si>
    <t>4061228</t>
  </si>
  <si>
    <t>4061229</t>
  </si>
  <si>
    <t>4061230</t>
  </si>
  <si>
    <t>4064500</t>
  </si>
  <si>
    <t>4065810</t>
  </si>
  <si>
    <t>4071550</t>
  </si>
  <si>
    <t>Age à
Expiration préavis</t>
  </si>
  <si>
    <r>
      <rPr>
        <b/>
        <sz val="9"/>
        <rFont val="Arial"/>
        <family val="2"/>
      </rPr>
      <t xml:space="preserve">Au moins 50 ans et moins de 55 ans ET 5 ans d’ancienneté
</t>
    </r>
    <r>
      <rPr>
        <sz val="9"/>
        <rFont val="Arial"/>
        <family val="2"/>
      </rPr>
      <t xml:space="preserve">Majoration de 20 %. Plancher : 3 mois de salaire.
</t>
    </r>
    <r>
      <rPr>
        <b/>
        <sz val="9"/>
        <rFont val="Arial"/>
        <family val="2"/>
      </rPr>
      <t xml:space="preserve">Au moins 55 ans et moins de 60 ans ET 2 ans d’ancienneté
</t>
    </r>
    <r>
      <rPr>
        <sz val="9"/>
        <rFont val="Arial"/>
        <family val="2"/>
      </rPr>
      <t xml:space="preserve">Plancher : 2 mois de salaire.
</t>
    </r>
    <r>
      <rPr>
        <b/>
        <sz val="9"/>
        <rFont val="Arial"/>
        <family val="2"/>
      </rPr>
      <t>Au moins 55 ans et moins de 60 ans</t>
    </r>
    <r>
      <rPr>
        <b/>
        <vertAlign val="superscript"/>
        <sz val="9"/>
        <rFont val="Arial"/>
        <family val="2"/>
      </rPr>
      <t>17</t>
    </r>
    <r>
      <rPr>
        <b/>
        <sz val="9"/>
        <rFont val="Arial"/>
        <family val="2"/>
      </rPr>
      <t xml:space="preserve"> ET 5 ans d’ancienneté
</t>
    </r>
    <r>
      <rPr>
        <sz val="9"/>
        <rFont val="Arial"/>
        <family val="2"/>
      </rPr>
      <t>Majoration de 30 %. Plancher : 6 mois.</t>
    </r>
  </si>
  <si>
    <r>
      <rPr>
        <b/>
        <sz val="10"/>
        <color rgb="FF8561A1"/>
        <rFont val="Arial"/>
        <family val="2"/>
      </rPr>
      <t xml:space="preserve">Minoration  </t>
    </r>
    <r>
      <rPr>
        <sz val="10"/>
        <color rgb="FF8561A1"/>
        <rFont val="Arial"/>
        <family val="2"/>
      </rPr>
      <t>de  l’indemnité en   fonction   de   l’âge   du salarié</t>
    </r>
    <r>
      <rPr>
        <vertAlign val="superscript"/>
        <sz val="10"/>
        <color rgb="FF8561A1"/>
        <rFont val="Arial"/>
        <family val="2"/>
      </rPr>
      <t>18</t>
    </r>
  </si>
  <si>
    <t>Majoration</t>
  </si>
  <si>
    <t>Minoration</t>
  </si>
  <si>
    <r>
      <rPr>
        <b/>
        <sz val="10"/>
        <rFont val="Arial"/>
        <family val="2"/>
      </rPr>
      <t>Indemnité de départ volontaire à la retraite</t>
    </r>
  </si>
  <si>
    <t>mois</t>
  </si>
  <si>
    <t>ancienneté</t>
  </si>
  <si>
    <t>après</t>
  </si>
  <si>
    <t>ans</t>
  </si>
  <si>
    <r>
      <rPr>
        <b/>
        <sz val="10"/>
        <color rgb="FF8561A1"/>
        <rFont val="Arial"/>
        <family val="2"/>
      </rPr>
      <t xml:space="preserve">Majoration  </t>
    </r>
    <r>
      <rPr>
        <sz val="10"/>
        <color rgb="FF8561A1"/>
        <rFont val="Arial"/>
        <family val="2"/>
      </rPr>
      <t>de  l’indemnité en  fonction  de  l’âge  et  de l’ancienneté</t>
    </r>
    <r>
      <rPr>
        <sz val="10"/>
        <color rgb="FF8561A1"/>
        <rFont val="Arial"/>
        <family val="2"/>
      </rPr>
      <t xml:space="preserve"> du    salarié
</t>
    </r>
    <r>
      <rPr>
        <sz val="9"/>
        <rFont val="Arial"/>
        <family val="2"/>
      </rPr>
      <t>Plafond : 18 mois de salaire</t>
    </r>
  </si>
  <si>
    <t>Indemnité légale 
de licenciement</t>
  </si>
  <si>
    <r>
      <t xml:space="preserve">Salarié âgé de :
- </t>
    </r>
    <r>
      <rPr>
        <b/>
        <sz val="9"/>
        <rFont val="Arial"/>
        <family val="2"/>
      </rPr>
      <t xml:space="preserve">61 ans </t>
    </r>
    <r>
      <rPr>
        <sz val="9"/>
        <rFont val="Arial"/>
        <family val="2"/>
      </rPr>
      <t xml:space="preserve">: minoration de 5 %
- </t>
    </r>
    <r>
      <rPr>
        <b/>
        <sz val="9"/>
        <rFont val="Arial"/>
        <family val="2"/>
      </rPr>
      <t xml:space="preserve">62 ans </t>
    </r>
    <r>
      <rPr>
        <sz val="9"/>
        <rFont val="Arial"/>
        <family val="2"/>
      </rPr>
      <t xml:space="preserve">: minoration de 10 %
- </t>
    </r>
    <r>
      <rPr>
        <b/>
        <sz val="9"/>
        <rFont val="Arial"/>
        <family val="2"/>
      </rPr>
      <t xml:space="preserve">63 ans </t>
    </r>
    <r>
      <rPr>
        <sz val="9"/>
        <rFont val="Arial"/>
        <family val="2"/>
      </rPr>
      <t xml:space="preserve">: minoration de 20%
- </t>
    </r>
    <r>
      <rPr>
        <b/>
        <sz val="9"/>
        <rFont val="Arial"/>
        <family val="2"/>
      </rPr>
      <t xml:space="preserve">64 ans </t>
    </r>
    <r>
      <rPr>
        <sz val="9"/>
        <rFont val="Arial"/>
        <family val="2"/>
      </rPr>
      <t xml:space="preserve">: minoration de 40 %
Plancher : indemnité légale de licenciement 
</t>
    </r>
    <r>
      <rPr>
        <b/>
        <sz val="9"/>
        <rFont val="Arial"/>
        <family val="2"/>
      </rPr>
      <t/>
    </r>
  </si>
  <si>
    <t>Indemnité retraite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</si>
  <si>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</si>
  <si>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</si>
  <si>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</si>
  <si>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</si>
  <si>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</si>
  <si>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</si>
  <si>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</si>
  <si>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</si>
  <si>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</si>
  <si>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</si>
  <si>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</si>
  <si>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</si>
  <si>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AGE</t>
  </si>
  <si>
    <t>ANCIENNETE</t>
  </si>
  <si>
    <t>SALAIRE</t>
  </si>
  <si>
    <t>MAJO</t>
  </si>
  <si>
    <t>MINO</t>
  </si>
  <si>
    <t>IND CONV</t>
  </si>
  <si>
    <t>IND LIC</t>
  </si>
  <si>
    <t>MAJORATION</t>
  </si>
  <si>
    <t>MINORATION</t>
  </si>
  <si>
    <t>PLANCHER_MAJO</t>
  </si>
  <si>
    <t>plancher majo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</si>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</sst>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1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.5"/>
      <name val="Arial"/>
      <family val="2"/>
    </font>
    <font>
      <sz val="11.5"/>
      <name val="Arial"/>
      <family val="2"/>
    </font>
    <font>
      <sz val="12"/>
      <name val="Arial"/>
      <family val="2"/>
    </font>
    <font>
      <i/>
      <sz val="7"/>
      <color theme="1"/>
      <name val="Arial"/>
      <family val="2"/>
    </font>
    <font>
      <b/>
      <sz val="10"/>
      <color rgb="FF8561A1"/>
      <name val="Arial"/>
      <family val="2"/>
    </font>
    <font>
      <sz val="10"/>
      <color rgb="FF8561A1"/>
      <name val="Arial"/>
      <family val="2"/>
    </font>
    <font>
      <vertAlign val="superscript"/>
      <sz val="10"/>
      <color rgb="FF8561A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1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0" fillId="2" borderId="1" xfId="0" applyFill="1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4" fontId="0" fillId="0" borderId="0" xfId="0" applyNumberFormat="1" applyAlignment="1">
      <alignment horizontal="right"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65" fontId="2" fillId="0" borderId="0" xfId="0" applyNumberFormat="1" applyFont="1" applyAlignment="1">
      <alignment vertical="top"/>
    </xf>
    <xf numFmtId="0" fontId="7" fillId="0" borderId="6" xfId="0" applyFont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0" fontId="14" fillId="0" borderId="0" xfId="0" applyFont="1" applyAlignment="1">
      <alignment vertical="top"/>
    </xf>
    <xf numFmtId="0" fontId="14" fillId="3" borderId="1" xfId="0" applyFont="1" applyFill="1" applyBorder="1" applyAlignment="1">
      <alignment vertical="top" wrapText="1"/>
    </xf>
    <xf numFmtId="165" fontId="14" fillId="0" borderId="0" xfId="0" applyNumberFormat="1" applyFont="1" applyAlignment="1">
      <alignment vertical="top"/>
    </xf>
    <xf numFmtId="0" fontId="0" fillId="0" borderId="0" xfId="0" applyNumberFormat="1"/>
    <xf numFmtId="0" fontId="16" fillId="7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0" fillId="0" borderId="4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0" fillId="0" borderId="0" xfId="0" applyNumberFormat="1" applyAlignment="1">
      <alignment wrapText="1"/>
    </xf>
    <xf numFmtId="22" fontId="0" fillId="0" borderId="0" xfId="0" applyNumberFormat="1"/>
    <xf numFmtId="165" fontId="14" fillId="0" borderId="12" xfId="0" applyNumberFormat="1" applyFont="1" applyBorder="1" applyAlignment="1">
      <alignment vertical="top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alignment horizontal="general" vertical="top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480FEEC-8F7A-4D1D-8250-8D6760EA2C3E}" autoFormatId="16" applyNumberFormats="0" applyBorderFormats="0" applyFontFormats="0" applyPatternFormats="0" applyAlignmentFormats="0" applyWidthHeightFormats="0">
  <queryTableRefresh nextId="8">
    <queryTableFields count="7">
      <queryTableField id="1" name="Mat." tableColumnId="8"/>
      <queryTableField id="2" name="AGE" tableColumnId="2"/>
      <queryTableField id="3" name="ANCIENNETE" tableColumnId="3"/>
      <queryTableField id="4" name="SALAIRE" tableColumnId="4"/>
      <queryTableField id="5" name="IND LIC" tableColumnId="5"/>
      <queryTableField id="6" name="IND CONV" tableColumnId="6"/>
      <queryTableField id="7" name="MAJO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276F4DF-6A37-40EE-A5AB-99FE2564E29F}" autoFormatId="16" applyNumberFormats="0" applyBorderFormats="0" applyFontFormats="0" applyPatternFormats="0" applyAlignmentFormats="0" applyWidthHeightFormats="0">
  <queryTableRefresh nextId="8">
    <queryTableFields count="7">
      <queryTableField id="1" name="Mat." tableColumnId="8"/>
      <queryTableField id="2" name="AGE" tableColumnId="2"/>
      <queryTableField id="3" name="ANCIENNETE" tableColumnId="3"/>
      <queryTableField id="4" name="SALAIRE" tableColumnId="4"/>
      <queryTableField id="5" name="IND LIC" tableColumnId="5"/>
      <queryTableField id="6" name="IND CONV" tableColumnId="6"/>
      <queryTableField id="7" name="MINO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B89EAA5E-F7CB-4E28-8D39-79BE6D118DF7}" autoFormatId="16" applyNumberFormats="0" applyBorderFormats="0" applyFontFormats="0" applyPatternFormats="0" applyAlignmentFormats="0" applyWidthHeightFormats="0">
  <queryTableRefresh nextId="12">
    <queryTableFields count="11">
      <queryTableField id="1" name="Mat." tableColumnId="12"/>
      <queryTableField id="2" name="Date ancienneté" tableColumnId="2"/>
      <queryTableField id="3" name="Date expiration préavis_x000a_(exécuté ou non)" tableColumnId="3"/>
      <queryTableField id="4" name="AGE" tableColumnId="4"/>
      <queryTableField id="5" name="ANCIENNETE" tableColumnId="5"/>
      <queryTableField id="6" name="SALAIRE" tableColumnId="6"/>
      <queryTableField id="7" name="IND LIC" tableColumnId="7"/>
      <queryTableField id="8" name="IND CONV" tableColumnId="8"/>
      <queryTableField id="9" name="PLANCHER_MAJO" tableColumnId="9"/>
      <queryTableField id="10" name="MAJO" tableColumnId="10"/>
      <queryTableField id="11" name="MINO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11B5791-C02A-45A7-AA15-5D5E1F6B54C2}" name="Majorations" displayName="Majorations" ref="A2:G193" tableType="queryTable" totalsRowShown="0">
  <autoFilter ref="A2:G193" xr:uid="{8C95583E-8BA9-4A70-A414-11D3E19CE540}"/>
  <tableColumns count="7">
    <tableColumn id="8" xr3:uid="{B429D208-A459-4E74-8ACA-D5FA1404E103}" uniqueName="8" name="Mat." queryTableFieldId="1"/>
    <tableColumn id="2" xr3:uid="{E364CAB4-FA98-4B7D-AEB7-2017A975F4FA}" uniqueName="2" name="AGE" queryTableFieldId="2"/>
    <tableColumn id="3" xr3:uid="{4C277FAC-BAF5-4070-88A4-B22705F91E5D}" uniqueName="3" name="ANCIENNETE" queryTableFieldId="3"/>
    <tableColumn id="4" xr3:uid="{3E0F8A75-6F4C-4AC9-970C-74317A8D5824}" uniqueName="4" name="SALAIRE" queryTableFieldId="4"/>
    <tableColumn id="5" xr3:uid="{90C75878-006E-491C-ACC2-AA62592ABC05}" uniqueName="5" name="IND LIC" queryTableFieldId="5"/>
    <tableColumn id="6" xr3:uid="{376EED16-18DB-45B3-A62F-E0E74B74AC33}" uniqueName="6" name="IND CONV" queryTableFieldId="6"/>
    <tableColumn id="7" xr3:uid="{5AF08E94-003C-4EE5-9494-EAA08DD096F2}" uniqueName="7" name="MAJO" queryTableField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303E7D4-F2FB-4268-B3C9-3FC14AFFD3F8}" name="Minorations" displayName="Minorations" ref="I2:O3" tableType="queryTable" totalsRowShown="0">
  <autoFilter ref="I2:O3" xr:uid="{9689FAC8-B4E2-4A82-98B7-9015E7FC4380}"/>
  <tableColumns count="7">
    <tableColumn id="8" xr3:uid="{AE0E9DA7-CEA8-4F07-912E-F39E8E9EC8B4}" uniqueName="8" name="Mat." queryTableFieldId="1" dataDxfId="21"/>
    <tableColumn id="2" xr3:uid="{1706A344-C453-44B6-9171-8001A6C2258F}" uniqueName="2" name="AGE" queryTableFieldId="2" dataDxfId="20"/>
    <tableColumn id="3" xr3:uid="{D88521C3-6A74-4D1B-9C78-29B7135476E8}" uniqueName="3" name="ANCIENNETE" queryTableFieldId="3" dataDxfId="19"/>
    <tableColumn id="4" xr3:uid="{E97E7BB9-CCC8-4849-98A1-49D2A0C69982}" uniqueName="4" name="SALAIRE" queryTableFieldId="4" dataDxfId="18"/>
    <tableColumn id="5" xr3:uid="{FB70F214-4736-482B-A21F-F7F73BA423C4}" uniqueName="5" name="IND LIC" queryTableFieldId="5" dataDxfId="17"/>
    <tableColumn id="6" xr3:uid="{3255A6CA-76FB-4826-AFBB-231FFBF33E4C}" uniqueName="6" name="IND CONV" queryTableFieldId="6" dataDxfId="16"/>
    <tableColumn id="7" xr3:uid="{D64DC879-69BF-4011-AF50-1E3186AA6E52}" uniqueName="7" name="MINO" queryTableFieldId="7" dataDxfId="15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139511-299B-419E-B9D1-0D556D9E8C0C}" name="Tableau1_2" displayName="Tableau1_2" ref="Q2:AA609" tableType="queryTable" totalsRowShown="0">
  <autoFilter ref="Q2:AA609" xr:uid="{1914F168-1DF2-45CF-81BF-6CF04AC1F6BF}"/>
  <tableColumns count="11">
    <tableColumn id="12" xr3:uid="{735DD2E9-31F9-4D6E-B84B-B7614236E0E4}" uniqueName="12" name="Mat." queryTableFieldId="1"/>
    <tableColumn id="2" xr3:uid="{41A5B154-E57B-45F1-B444-76BB10D9F6E8}" uniqueName="2" name="Date ancienneté" queryTableFieldId="2" dataDxfId="2"/>
    <tableColumn id="3" xr3:uid="{06D34115-B100-4D76-91A3-1921FACE88AF}" uniqueName="3" name="Date expiration préavis_x000a_(exécuté ou non)" queryTableFieldId="3" dataDxfId="1"/>
    <tableColumn id="4" xr3:uid="{9C7B9C9C-87A8-4C1C-A5BD-E706C0489001}" uniqueName="4" name="AGE" queryTableFieldId="4"/>
    <tableColumn id="5" xr3:uid="{4FF2C7A3-2EA6-4D6B-B1E1-0F440E524F3B}" uniqueName="5" name="ANCIENNETE" queryTableFieldId="5"/>
    <tableColumn id="6" xr3:uid="{6AD92CEC-4FD1-412F-8562-D84FA655F0F9}" uniqueName="6" name="SALAIRE" queryTableFieldId="6"/>
    <tableColumn id="7" xr3:uid="{9AAB55B8-3F7C-4E2C-8560-FEEC882FB181}" uniqueName="7" name="IND LIC" queryTableFieldId="7"/>
    <tableColumn id="8" xr3:uid="{2FCF450E-2AEC-43A1-9A9C-FBA8A7FEAD72}" uniqueName="8" name="IND CONV" queryTableFieldId="8"/>
    <tableColumn id="9" xr3:uid="{954B5AB2-6BCE-45A5-801E-1B061AA6FCF9}" uniqueName="9" name="PLANCHER_MAJO" queryTableFieldId="9"/>
    <tableColumn id="10" xr3:uid="{4F1ED46F-9DAF-42D7-8191-AEDAEEA7B2C4}" uniqueName="10" name="MAJO" queryTableFieldId="10"/>
    <tableColumn id="11" xr3:uid="{7CFF613A-FA36-468D-9C7D-284A6AFB4730}" uniqueName="11" name="MINO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451F98-72B5-490E-B361-1ACCD55D474F}" name="Tableau1" displayName="Tableau1" ref="A1:M609" totalsRowShown="0">
  <autoFilter ref="A1:M609" xr:uid="{45C6B4A3-8665-41BC-8547-93B745669AD3}"/>
  <tableColumns count="13">
    <tableColumn id="1" xr3:uid="{545B9200-A236-494C-AE13-42276CA0276A}" name="Colonne1" dataDxfId="14"/>
    <tableColumn id="2" xr3:uid="{62A16935-0C66-43F1-993D-84D60C87007B}" name="Colonne2" dataDxfId="13"/>
    <tableColumn id="3" xr3:uid="{C5EB67BF-6C36-40A2-959B-C755711297E9}" name="Colonne3" dataDxfId="12"/>
    <tableColumn id="4" xr3:uid="{59D2E2A9-6BC0-45B5-BEDA-C7AFEABBAED3}" name="Colonne4" dataDxfId="11"/>
    <tableColumn id="5" xr3:uid="{61A7DB93-1B5F-4B75-AECF-CB1CFDAF60D0}" name="Colonne5" dataDxfId="10"/>
    <tableColumn id="6" xr3:uid="{CA094623-3DB3-4502-B872-BFC473604E69}" name="Colonne6" dataDxfId="9"/>
    <tableColumn id="7" xr3:uid="{35850212-015B-45D7-BD18-30F71E497A1D}" name="Colonne7" dataDxfId="8"/>
    <tableColumn id="8" xr3:uid="{EB65AAB8-A84A-4EAD-B1F4-03A8C1C6ABA7}" name="Colonne8" dataDxfId="7"/>
    <tableColumn id="9" xr3:uid="{CBC86807-FAF1-4A07-989C-55258A2D12D9}" name="Colonne9" dataDxfId="6"/>
    <tableColumn id="10" xr3:uid="{8C58D954-3076-4DDC-9731-B37671E21761}" name="Colonne10" dataDxfId="5"/>
    <tableColumn id="11" xr3:uid="{17CDBED0-6794-42B2-BD78-CB1E489B8501}" name="Colonne11" dataDxfId="4"/>
    <tableColumn id="12" xr3:uid="{B81D7995-76F2-4D58-8796-3D752C773B99}" name="Colonne12" dataDxfId="3"/>
    <tableColumn id="13" xr3:uid="{4FA4E095-863F-4F56-B0C0-3DD8E6DBDAA3}" name="Colonne1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01F27-68E2-433A-9ADD-1C9DD9B6976E}">
  <dimension ref="A1:AA609"/>
  <sheetViews>
    <sheetView topLeftCell="J567" workbookViewId="0">
      <selection activeCell="Z609" sqref="Z609"/>
    </sheetView>
  </sheetViews>
  <sheetFormatPr baseColWidth="10" defaultRowHeight="12.75" x14ac:dyDescent="0.2"/>
  <cols>
    <col min="1" max="1" width="8" bestFit="1" customWidth="1"/>
    <col min="2" max="2" width="12" bestFit="1" customWidth="1"/>
    <col min="3" max="3" width="14.85546875" bestFit="1" customWidth="1"/>
    <col min="4" max="4" width="11.28515625" bestFit="1" customWidth="1"/>
    <col min="5" max="5" width="10" bestFit="1" customWidth="1"/>
    <col min="6" max="6" width="12.28515625" bestFit="1" customWidth="1"/>
    <col min="7" max="7" width="8.5703125" bestFit="1" customWidth="1"/>
    <col min="9" max="9" width="8.140625" bestFit="1" customWidth="1"/>
    <col min="10" max="10" width="7.140625" bestFit="1" customWidth="1"/>
    <col min="11" max="11" width="14.85546875" bestFit="1" customWidth="1"/>
    <col min="12" max="12" width="11.28515625" bestFit="1" customWidth="1"/>
    <col min="13" max="13" width="10" bestFit="1" customWidth="1"/>
    <col min="14" max="14" width="12.28515625" bestFit="1" customWidth="1"/>
    <col min="15" max="15" width="8.140625" bestFit="1" customWidth="1"/>
    <col min="17" max="17" width="8.140625" bestFit="1" customWidth="1"/>
    <col min="18" max="18" width="18.140625" bestFit="1" customWidth="1"/>
    <col min="19" max="19" width="17.28515625" bestFit="1" customWidth="1"/>
    <col min="20" max="20" width="12.140625" bestFit="1" customWidth="1"/>
    <col min="21" max="21" width="14.85546875" bestFit="1" customWidth="1"/>
    <col min="22" max="22" width="11.28515625" bestFit="1" customWidth="1"/>
    <col min="23" max="23" width="10" bestFit="1" customWidth="1"/>
    <col min="24" max="24" width="12.28515625" bestFit="1" customWidth="1"/>
    <col min="25" max="25" width="19.7109375" bestFit="1" customWidth="1"/>
    <col min="26" max="26" width="8.5703125" bestFit="1" customWidth="1"/>
    <col min="27" max="27" width="8.140625" bestFit="1" customWidth="1"/>
  </cols>
  <sheetData>
    <row r="1" spans="1:27" ht="20.25" x14ac:dyDescent="0.2">
      <c r="A1" s="26" t="s">
        <v>702</v>
      </c>
      <c r="B1" s="26"/>
      <c r="C1" s="26"/>
      <c r="D1" s="26"/>
      <c r="E1" s="26"/>
      <c r="F1" s="26"/>
      <c r="G1" s="26"/>
      <c r="I1" s="27" t="s">
        <v>703</v>
      </c>
      <c r="J1" s="27"/>
      <c r="K1" s="27"/>
      <c r="L1" s="27"/>
      <c r="M1" s="27"/>
      <c r="N1" s="27"/>
      <c r="O1" s="27"/>
    </row>
    <row r="2" spans="1:27" ht="51" x14ac:dyDescent="0.2">
      <c r="A2" s="25" t="s">
        <v>56</v>
      </c>
      <c r="B2" s="25" t="s">
        <v>695</v>
      </c>
      <c r="C2" s="25" t="s">
        <v>696</v>
      </c>
      <c r="D2" s="25" t="s">
        <v>697</v>
      </c>
      <c r="E2" s="25" t="s">
        <v>701</v>
      </c>
      <c r="F2" s="25" t="s">
        <v>700</v>
      </c>
      <c r="G2" s="25" t="s">
        <v>698</v>
      </c>
      <c r="I2" s="25" t="s">
        <v>56</v>
      </c>
      <c r="J2" s="25" t="s">
        <v>695</v>
      </c>
      <c r="K2" s="25" t="s">
        <v>696</v>
      </c>
      <c r="L2" s="25" t="s">
        <v>697</v>
      </c>
      <c r="M2" s="25" t="s">
        <v>701</v>
      </c>
      <c r="N2" s="25" t="s">
        <v>700</v>
      </c>
      <c r="O2" s="25" t="s">
        <v>699</v>
      </c>
      <c r="Q2" s="25" t="s">
        <v>56</v>
      </c>
      <c r="R2" s="25" t="s">
        <v>57</v>
      </c>
      <c r="S2" s="35" t="s">
        <v>58</v>
      </c>
      <c r="T2" s="25" t="s">
        <v>695</v>
      </c>
      <c r="U2" s="25" t="s">
        <v>696</v>
      </c>
      <c r="V2" s="25" t="s">
        <v>697</v>
      </c>
      <c r="W2" s="25" t="s">
        <v>701</v>
      </c>
      <c r="X2" s="25" t="s">
        <v>700</v>
      </c>
      <c r="Y2" s="25" t="s">
        <v>704</v>
      </c>
      <c r="Z2" s="25" t="s">
        <v>698</v>
      </c>
      <c r="AA2" s="25" t="s">
        <v>699</v>
      </c>
    </row>
    <row r="3" spans="1:27" x14ac:dyDescent="0.2">
      <c r="A3" s="25">
        <v>4004800</v>
      </c>
      <c r="B3" s="25">
        <v>58.916666666666664</v>
      </c>
      <c r="C3" s="25">
        <v>30</v>
      </c>
      <c r="D3" s="25">
        <v>3000</v>
      </c>
      <c r="E3" s="25">
        <v>27500</v>
      </c>
      <c r="F3" s="25">
        <v>27000</v>
      </c>
      <c r="G3" s="25">
        <v>8100</v>
      </c>
      <c r="I3" s="25">
        <v>4061106</v>
      </c>
      <c r="J3" s="25">
        <v>61</v>
      </c>
      <c r="K3" s="25">
        <v>13.666666666666666</v>
      </c>
      <c r="L3" s="25">
        <v>3000</v>
      </c>
      <c r="M3" s="25">
        <v>11167</v>
      </c>
      <c r="N3" s="25">
        <v>10200</v>
      </c>
      <c r="O3" s="25">
        <v>510</v>
      </c>
      <c r="Q3" s="25">
        <v>4000255</v>
      </c>
      <c r="R3" s="36">
        <v>30236</v>
      </c>
      <c r="S3" s="36">
        <v>44469</v>
      </c>
      <c r="T3" s="25">
        <v>60.916666666666664</v>
      </c>
      <c r="U3" s="25">
        <v>38.916666666666664</v>
      </c>
      <c r="V3" s="25">
        <v>3000</v>
      </c>
      <c r="W3" s="25">
        <v>36417</v>
      </c>
      <c r="X3" s="25">
        <v>35100</v>
      </c>
      <c r="Y3" s="25">
        <v>0</v>
      </c>
      <c r="Z3" s="25">
        <v>0</v>
      </c>
      <c r="AA3" s="25">
        <v>0</v>
      </c>
    </row>
    <row r="4" spans="1:27" x14ac:dyDescent="0.2">
      <c r="A4" s="25">
        <v>4006901</v>
      </c>
      <c r="B4" s="25">
        <v>56.166666666666664</v>
      </c>
      <c r="C4" s="25">
        <v>14.5</v>
      </c>
      <c r="D4" s="25">
        <v>3000</v>
      </c>
      <c r="E4" s="25">
        <v>12000</v>
      </c>
      <c r="F4" s="25">
        <v>11100</v>
      </c>
      <c r="G4" s="25">
        <v>3330</v>
      </c>
      <c r="Q4" s="25">
        <v>4004800</v>
      </c>
      <c r="R4" s="36">
        <v>33482</v>
      </c>
      <c r="S4" s="36">
        <v>44469</v>
      </c>
      <c r="T4" s="25">
        <v>58.916666666666664</v>
      </c>
      <c r="U4" s="25">
        <v>30</v>
      </c>
      <c r="V4" s="25">
        <v>3000</v>
      </c>
      <c r="W4" s="25">
        <v>27500</v>
      </c>
      <c r="X4" s="25">
        <v>27000</v>
      </c>
      <c r="Y4" s="25">
        <v>18000</v>
      </c>
      <c r="Z4" s="25">
        <v>8100</v>
      </c>
      <c r="AA4" s="25">
        <v>0</v>
      </c>
    </row>
    <row r="5" spans="1:27" x14ac:dyDescent="0.2">
      <c r="A5" s="25">
        <v>4006902</v>
      </c>
      <c r="B5" s="25">
        <v>57.916666666666664</v>
      </c>
      <c r="C5" s="25">
        <v>13.333333333333334</v>
      </c>
      <c r="D5" s="25">
        <v>3000</v>
      </c>
      <c r="E5" s="25">
        <v>10833</v>
      </c>
      <c r="F5" s="25">
        <v>10200</v>
      </c>
      <c r="G5" s="25">
        <v>3060</v>
      </c>
      <c r="Q5" s="25">
        <v>4005998</v>
      </c>
      <c r="R5" s="36">
        <v>30228</v>
      </c>
      <c r="S5" s="36">
        <v>44469</v>
      </c>
      <c r="T5" s="25">
        <v>60.666666666666664</v>
      </c>
      <c r="U5" s="25">
        <v>38.916666666666664</v>
      </c>
      <c r="V5" s="25">
        <v>3000</v>
      </c>
      <c r="W5" s="25">
        <v>36417</v>
      </c>
      <c r="X5" s="25">
        <v>35100</v>
      </c>
      <c r="Y5" s="25">
        <v>0</v>
      </c>
      <c r="Z5" s="25">
        <v>0</v>
      </c>
      <c r="AA5" s="25">
        <v>0</v>
      </c>
    </row>
    <row r="6" spans="1:27" x14ac:dyDescent="0.2">
      <c r="A6" s="25">
        <v>4006903</v>
      </c>
      <c r="B6" s="25">
        <v>51.416666666666664</v>
      </c>
      <c r="C6" s="25">
        <v>13.166666666666666</v>
      </c>
      <c r="D6" s="25">
        <v>3000</v>
      </c>
      <c r="E6" s="25">
        <v>10667</v>
      </c>
      <c r="F6" s="25">
        <v>10200</v>
      </c>
      <c r="G6" s="25">
        <v>2040</v>
      </c>
      <c r="Q6" s="25">
        <v>4006901</v>
      </c>
      <c r="R6" s="36">
        <v>39147</v>
      </c>
      <c r="S6" s="36">
        <v>44469</v>
      </c>
      <c r="T6" s="25">
        <v>56.166666666666664</v>
      </c>
      <c r="U6" s="25">
        <v>14.5</v>
      </c>
      <c r="V6" s="25">
        <v>3000</v>
      </c>
      <c r="W6" s="25">
        <v>12000</v>
      </c>
      <c r="X6" s="25">
        <v>11100</v>
      </c>
      <c r="Y6" s="25">
        <v>18000</v>
      </c>
      <c r="Z6" s="25">
        <v>3330</v>
      </c>
      <c r="AA6" s="25">
        <v>0</v>
      </c>
    </row>
    <row r="7" spans="1:27" x14ac:dyDescent="0.2">
      <c r="A7" s="25">
        <v>4006906</v>
      </c>
      <c r="B7" s="25">
        <v>51.916666666666664</v>
      </c>
      <c r="C7" s="25">
        <v>12.75</v>
      </c>
      <c r="D7" s="25">
        <v>3000</v>
      </c>
      <c r="E7" s="25">
        <v>10250</v>
      </c>
      <c r="F7" s="25">
        <v>9000</v>
      </c>
      <c r="G7" s="25">
        <v>1800</v>
      </c>
      <c r="Q7" s="25">
        <v>4006902</v>
      </c>
      <c r="R7" s="36">
        <v>39573</v>
      </c>
      <c r="S7" s="36">
        <v>44469</v>
      </c>
      <c r="T7" s="25">
        <v>57.916666666666664</v>
      </c>
      <c r="U7" s="25">
        <v>13.333333333333334</v>
      </c>
      <c r="V7" s="25">
        <v>3000</v>
      </c>
      <c r="W7" s="25">
        <v>10833</v>
      </c>
      <c r="X7" s="25">
        <v>10200</v>
      </c>
      <c r="Y7" s="25">
        <v>18000</v>
      </c>
      <c r="Z7" s="25">
        <v>3060</v>
      </c>
      <c r="AA7" s="25">
        <v>0</v>
      </c>
    </row>
    <row r="8" spans="1:27" x14ac:dyDescent="0.2">
      <c r="A8" s="25">
        <v>4006908</v>
      </c>
      <c r="B8" s="25">
        <v>54.25</v>
      </c>
      <c r="C8" s="25">
        <v>12.75</v>
      </c>
      <c r="D8" s="25">
        <v>3000</v>
      </c>
      <c r="E8" s="25">
        <v>10250</v>
      </c>
      <c r="F8" s="25">
        <v>9000</v>
      </c>
      <c r="G8" s="25">
        <v>1800</v>
      </c>
      <c r="Q8" s="25">
        <v>4006903</v>
      </c>
      <c r="R8" s="36">
        <v>39644</v>
      </c>
      <c r="S8" s="36">
        <v>44469</v>
      </c>
      <c r="T8" s="25">
        <v>51.416666666666664</v>
      </c>
      <c r="U8" s="25">
        <v>13.166666666666666</v>
      </c>
      <c r="V8" s="25">
        <v>3000</v>
      </c>
      <c r="W8" s="25">
        <v>10667</v>
      </c>
      <c r="X8" s="25">
        <v>10200</v>
      </c>
      <c r="Y8" s="25">
        <v>9000</v>
      </c>
      <c r="Z8" s="25">
        <v>2040</v>
      </c>
      <c r="AA8" s="25">
        <v>0</v>
      </c>
    </row>
    <row r="9" spans="1:27" x14ac:dyDescent="0.2">
      <c r="A9" s="25">
        <v>4006914</v>
      </c>
      <c r="B9" s="25">
        <v>57.833333333333336</v>
      </c>
      <c r="C9" s="25">
        <v>12</v>
      </c>
      <c r="D9" s="25">
        <v>3000</v>
      </c>
      <c r="E9" s="25">
        <v>9500</v>
      </c>
      <c r="F9" s="25">
        <v>9000</v>
      </c>
      <c r="G9" s="25">
        <v>2700</v>
      </c>
      <c r="Q9" s="25">
        <v>4006906</v>
      </c>
      <c r="R9" s="36">
        <v>39783</v>
      </c>
      <c r="S9" s="36">
        <v>44469</v>
      </c>
      <c r="T9" s="25">
        <v>51.916666666666664</v>
      </c>
      <c r="U9" s="25">
        <v>12.75</v>
      </c>
      <c r="V9" s="25">
        <v>3000</v>
      </c>
      <c r="W9" s="25">
        <v>10250</v>
      </c>
      <c r="X9" s="25">
        <v>9000</v>
      </c>
      <c r="Y9" s="25">
        <v>9000</v>
      </c>
      <c r="Z9" s="25">
        <v>1800</v>
      </c>
      <c r="AA9" s="25">
        <v>0</v>
      </c>
    </row>
    <row r="10" spans="1:27" x14ac:dyDescent="0.2">
      <c r="A10" s="25">
        <v>4006918</v>
      </c>
      <c r="B10" s="25">
        <v>57.5</v>
      </c>
      <c r="C10" s="25">
        <v>12.083333333333334</v>
      </c>
      <c r="D10" s="25">
        <v>3000</v>
      </c>
      <c r="E10" s="25">
        <v>9583</v>
      </c>
      <c r="F10" s="25">
        <v>9000</v>
      </c>
      <c r="G10" s="25">
        <v>2700</v>
      </c>
      <c r="Q10" s="25">
        <v>4006907</v>
      </c>
      <c r="R10" s="36">
        <v>39783</v>
      </c>
      <c r="S10" s="36">
        <v>44469</v>
      </c>
      <c r="T10" s="25">
        <v>49.666666666666664</v>
      </c>
      <c r="U10" s="25">
        <v>12.75</v>
      </c>
      <c r="V10" s="25">
        <v>3000</v>
      </c>
      <c r="W10" s="25">
        <v>10250</v>
      </c>
      <c r="X10" s="25">
        <v>9000</v>
      </c>
      <c r="Y10" s="25">
        <v>0</v>
      </c>
      <c r="Z10" s="25">
        <v>0</v>
      </c>
      <c r="AA10" s="25">
        <v>0</v>
      </c>
    </row>
    <row r="11" spans="1:27" x14ac:dyDescent="0.2">
      <c r="A11" s="25">
        <v>4006921</v>
      </c>
      <c r="B11" s="25">
        <v>52.5</v>
      </c>
      <c r="C11" s="25">
        <v>11.75</v>
      </c>
      <c r="D11" s="25">
        <v>3000</v>
      </c>
      <c r="E11" s="25">
        <v>9250</v>
      </c>
      <c r="F11" s="25">
        <v>8100</v>
      </c>
      <c r="G11" s="25">
        <v>1620</v>
      </c>
      <c r="Q11" s="25">
        <v>4006908</v>
      </c>
      <c r="R11" s="36">
        <v>39783</v>
      </c>
      <c r="S11" s="36">
        <v>44469</v>
      </c>
      <c r="T11" s="25">
        <v>54.25</v>
      </c>
      <c r="U11" s="25">
        <v>12.75</v>
      </c>
      <c r="V11" s="25">
        <v>3000</v>
      </c>
      <c r="W11" s="25">
        <v>10250</v>
      </c>
      <c r="X11" s="25">
        <v>9000</v>
      </c>
      <c r="Y11" s="25">
        <v>9000</v>
      </c>
      <c r="Z11" s="25">
        <v>1800</v>
      </c>
      <c r="AA11" s="25">
        <v>0</v>
      </c>
    </row>
    <row r="12" spans="1:27" x14ac:dyDescent="0.2">
      <c r="A12" s="25">
        <v>4006926</v>
      </c>
      <c r="B12" s="25">
        <v>57.75</v>
      </c>
      <c r="C12" s="25">
        <v>11.5</v>
      </c>
      <c r="D12" s="25">
        <v>3000</v>
      </c>
      <c r="E12" s="25">
        <v>9000</v>
      </c>
      <c r="F12" s="25">
        <v>8100</v>
      </c>
      <c r="G12" s="25">
        <v>2430</v>
      </c>
      <c r="Q12" s="25">
        <v>4006909</v>
      </c>
      <c r="R12" s="36">
        <v>39846</v>
      </c>
      <c r="S12" s="36">
        <v>44469</v>
      </c>
      <c r="T12" s="25">
        <v>40.833333333333336</v>
      </c>
      <c r="U12" s="25">
        <v>12.583333333333334</v>
      </c>
      <c r="V12" s="25">
        <v>3000</v>
      </c>
      <c r="W12" s="25">
        <v>10083</v>
      </c>
      <c r="X12" s="25">
        <v>9000</v>
      </c>
      <c r="Y12" s="25">
        <v>0</v>
      </c>
      <c r="Z12" s="25">
        <v>0</v>
      </c>
      <c r="AA12" s="25">
        <v>0</v>
      </c>
    </row>
    <row r="13" spans="1:27" x14ac:dyDescent="0.2">
      <c r="A13" s="25">
        <v>4006952</v>
      </c>
      <c r="B13" s="25">
        <v>53.833333333333336</v>
      </c>
      <c r="C13" s="25">
        <v>10.416666666666666</v>
      </c>
      <c r="D13" s="25">
        <v>3000</v>
      </c>
      <c r="E13" s="25">
        <v>7917</v>
      </c>
      <c r="F13" s="25">
        <v>6600</v>
      </c>
      <c r="G13" s="25">
        <v>1320</v>
      </c>
      <c r="Q13" s="25">
        <v>4006914</v>
      </c>
      <c r="R13" s="36">
        <v>40077</v>
      </c>
      <c r="S13" s="36">
        <v>44469</v>
      </c>
      <c r="T13" s="25">
        <v>57.833333333333336</v>
      </c>
      <c r="U13" s="25">
        <v>12</v>
      </c>
      <c r="V13" s="25">
        <v>3000</v>
      </c>
      <c r="W13" s="25">
        <v>9500</v>
      </c>
      <c r="X13" s="25">
        <v>9000</v>
      </c>
      <c r="Y13" s="25">
        <v>18000</v>
      </c>
      <c r="Z13" s="25">
        <v>2700</v>
      </c>
      <c r="AA13" s="25">
        <v>0</v>
      </c>
    </row>
    <row r="14" spans="1:27" x14ac:dyDescent="0.2">
      <c r="A14" s="25">
        <v>4006953</v>
      </c>
      <c r="B14" s="25">
        <v>55</v>
      </c>
      <c r="C14" s="25">
        <v>10.5</v>
      </c>
      <c r="D14" s="25">
        <v>3000</v>
      </c>
      <c r="E14" s="25">
        <v>8000</v>
      </c>
      <c r="F14" s="25">
        <v>6600</v>
      </c>
      <c r="G14" s="25">
        <v>1980</v>
      </c>
      <c r="Q14" s="25">
        <v>4006915</v>
      </c>
      <c r="R14" s="36">
        <v>40070</v>
      </c>
      <c r="S14" s="36">
        <v>44469</v>
      </c>
      <c r="T14" s="25">
        <v>38.916666666666664</v>
      </c>
      <c r="U14" s="25">
        <v>12</v>
      </c>
      <c r="V14" s="25">
        <v>3000</v>
      </c>
      <c r="W14" s="25">
        <v>9500</v>
      </c>
      <c r="X14" s="25">
        <v>9000</v>
      </c>
      <c r="Y14" s="25">
        <v>0</v>
      </c>
      <c r="Z14" s="25">
        <v>0</v>
      </c>
      <c r="AA14" s="25">
        <v>0</v>
      </c>
    </row>
    <row r="15" spans="1:27" x14ac:dyDescent="0.2">
      <c r="A15" s="25">
        <v>4006957</v>
      </c>
      <c r="B15" s="25">
        <v>58.5</v>
      </c>
      <c r="C15" s="25">
        <v>10.083333333333334</v>
      </c>
      <c r="D15" s="25">
        <v>3000</v>
      </c>
      <c r="E15" s="25">
        <v>7583</v>
      </c>
      <c r="F15" s="25">
        <v>6600</v>
      </c>
      <c r="G15" s="25">
        <v>1980</v>
      </c>
      <c r="Q15" s="25">
        <v>4006918</v>
      </c>
      <c r="R15" s="36">
        <v>40056</v>
      </c>
      <c r="S15" s="36">
        <v>44469</v>
      </c>
      <c r="T15" s="25">
        <v>57.5</v>
      </c>
      <c r="U15" s="25">
        <v>12.083333333333334</v>
      </c>
      <c r="V15" s="25">
        <v>3000</v>
      </c>
      <c r="W15" s="25">
        <v>9583</v>
      </c>
      <c r="X15" s="25">
        <v>9000</v>
      </c>
      <c r="Y15" s="25">
        <v>18000</v>
      </c>
      <c r="Z15" s="25">
        <v>2700</v>
      </c>
      <c r="AA15" s="25">
        <v>0</v>
      </c>
    </row>
    <row r="16" spans="1:27" x14ac:dyDescent="0.2">
      <c r="A16" s="25">
        <v>4006969</v>
      </c>
      <c r="B16" s="25">
        <v>50.75</v>
      </c>
      <c r="C16" s="25">
        <v>9.6666666666666661</v>
      </c>
      <c r="D16" s="25">
        <v>3000</v>
      </c>
      <c r="E16" s="25">
        <v>7250</v>
      </c>
      <c r="F16" s="25">
        <v>6000</v>
      </c>
      <c r="G16" s="25">
        <v>1200</v>
      </c>
      <c r="Q16" s="25">
        <v>4006921</v>
      </c>
      <c r="R16" s="36">
        <v>40156</v>
      </c>
      <c r="S16" s="36">
        <v>44469</v>
      </c>
      <c r="T16" s="25">
        <v>52.5</v>
      </c>
      <c r="U16" s="25">
        <v>11.75</v>
      </c>
      <c r="V16" s="25">
        <v>3000</v>
      </c>
      <c r="W16" s="25">
        <v>9250</v>
      </c>
      <c r="X16" s="25">
        <v>8100</v>
      </c>
      <c r="Y16" s="25">
        <v>9000</v>
      </c>
      <c r="Z16" s="25">
        <v>1620</v>
      </c>
      <c r="AA16" s="25">
        <v>0</v>
      </c>
    </row>
    <row r="17" spans="1:27" x14ac:dyDescent="0.2">
      <c r="A17" s="25">
        <v>4006970</v>
      </c>
      <c r="B17" s="25">
        <v>56.916666666666664</v>
      </c>
      <c r="C17" s="25">
        <v>14.333333333333334</v>
      </c>
      <c r="D17" s="25">
        <v>3000</v>
      </c>
      <c r="E17" s="25">
        <v>11833</v>
      </c>
      <c r="F17" s="25">
        <v>11100</v>
      </c>
      <c r="G17" s="25">
        <v>3330</v>
      </c>
      <c r="Q17" s="25">
        <v>4006922</v>
      </c>
      <c r="R17" s="36">
        <v>40203</v>
      </c>
      <c r="S17" s="36">
        <v>44469</v>
      </c>
      <c r="T17" s="25">
        <v>36.416666666666664</v>
      </c>
      <c r="U17" s="25">
        <v>11.666666666666666</v>
      </c>
      <c r="V17" s="25">
        <v>3000</v>
      </c>
      <c r="W17" s="25">
        <v>9167</v>
      </c>
      <c r="X17" s="25">
        <v>8100</v>
      </c>
      <c r="Y17" s="25">
        <v>0</v>
      </c>
      <c r="Z17" s="25">
        <v>0</v>
      </c>
      <c r="AA17" s="25">
        <v>0</v>
      </c>
    </row>
    <row r="18" spans="1:27" x14ac:dyDescent="0.2">
      <c r="A18" s="25">
        <v>4006987</v>
      </c>
      <c r="B18" s="25">
        <v>58.416666666666664</v>
      </c>
      <c r="C18" s="25">
        <v>8.75</v>
      </c>
      <c r="D18" s="25">
        <v>3000</v>
      </c>
      <c r="E18" s="25">
        <v>6563</v>
      </c>
      <c r="F18" s="25">
        <v>5400</v>
      </c>
      <c r="G18" s="25">
        <v>1620</v>
      </c>
      <c r="Q18" s="25">
        <v>4006923</v>
      </c>
      <c r="R18" s="36">
        <v>40238</v>
      </c>
      <c r="S18" s="36">
        <v>44469</v>
      </c>
      <c r="T18" s="25">
        <v>49.666666666666664</v>
      </c>
      <c r="U18" s="25">
        <v>11.5</v>
      </c>
      <c r="V18" s="25">
        <v>3000</v>
      </c>
      <c r="W18" s="25">
        <v>9000</v>
      </c>
      <c r="X18" s="25">
        <v>8100</v>
      </c>
      <c r="Y18" s="25">
        <v>0</v>
      </c>
      <c r="Z18" s="25">
        <v>0</v>
      </c>
      <c r="AA18" s="25">
        <v>0</v>
      </c>
    </row>
    <row r="19" spans="1:27" x14ac:dyDescent="0.2">
      <c r="A19" s="25">
        <v>4007010</v>
      </c>
      <c r="B19" s="25">
        <v>55.583333333333336</v>
      </c>
      <c r="C19" s="25">
        <v>7.583333333333333</v>
      </c>
      <c r="D19" s="25">
        <v>3000</v>
      </c>
      <c r="E19" s="25">
        <v>5688</v>
      </c>
      <c r="F19" s="25">
        <v>4800</v>
      </c>
      <c r="G19" s="25">
        <v>1440</v>
      </c>
      <c r="Q19" s="25">
        <v>4006924</v>
      </c>
      <c r="R19" s="36">
        <v>40254</v>
      </c>
      <c r="S19" s="36">
        <v>44469</v>
      </c>
      <c r="T19" s="25">
        <v>49.833333333333336</v>
      </c>
      <c r="U19" s="25">
        <v>11.5</v>
      </c>
      <c r="V19" s="25">
        <v>3000</v>
      </c>
      <c r="W19" s="25">
        <v>9000</v>
      </c>
      <c r="X19" s="25">
        <v>8100</v>
      </c>
      <c r="Y19" s="25">
        <v>0</v>
      </c>
      <c r="Z19" s="25">
        <v>0</v>
      </c>
      <c r="AA19" s="25">
        <v>0</v>
      </c>
    </row>
    <row r="20" spans="1:27" x14ac:dyDescent="0.2">
      <c r="A20" s="25">
        <v>4007016</v>
      </c>
      <c r="B20" s="25">
        <v>50.75</v>
      </c>
      <c r="C20" s="25">
        <v>6.833333333333333</v>
      </c>
      <c r="D20" s="25">
        <v>3000</v>
      </c>
      <c r="E20" s="25">
        <v>5125</v>
      </c>
      <c r="F20" s="25">
        <v>4200</v>
      </c>
      <c r="G20" s="25">
        <v>840</v>
      </c>
      <c r="Q20">
        <v>4006926</v>
      </c>
      <c r="R20" s="36">
        <v>40238</v>
      </c>
      <c r="S20" s="36">
        <v>44469</v>
      </c>
      <c r="T20">
        <v>57.75</v>
      </c>
      <c r="U20">
        <v>11.5</v>
      </c>
      <c r="V20">
        <v>3000</v>
      </c>
      <c r="W20">
        <v>9000</v>
      </c>
      <c r="X20">
        <v>8100</v>
      </c>
      <c r="Y20">
        <v>18000</v>
      </c>
      <c r="Z20">
        <v>2430</v>
      </c>
      <c r="AA20">
        <v>0</v>
      </c>
    </row>
    <row r="21" spans="1:27" x14ac:dyDescent="0.2">
      <c r="A21" s="25">
        <v>4007021</v>
      </c>
      <c r="B21" s="25">
        <v>54.583333333333336</v>
      </c>
      <c r="C21" s="25">
        <v>17.416666666666668</v>
      </c>
      <c r="D21" s="25">
        <v>3000</v>
      </c>
      <c r="E21" s="25">
        <v>14917</v>
      </c>
      <c r="F21" s="25">
        <v>14100</v>
      </c>
      <c r="G21" s="25">
        <v>2820</v>
      </c>
      <c r="Q21">
        <v>4006928</v>
      </c>
      <c r="R21" s="36">
        <v>40330</v>
      </c>
      <c r="S21" s="36">
        <v>44469</v>
      </c>
      <c r="T21">
        <v>41.166666666666664</v>
      </c>
      <c r="U21">
        <v>11.25</v>
      </c>
      <c r="V21">
        <v>3000</v>
      </c>
      <c r="W21">
        <v>8750</v>
      </c>
      <c r="X21">
        <v>8100</v>
      </c>
      <c r="Y21">
        <v>0</v>
      </c>
      <c r="Z21">
        <v>0</v>
      </c>
      <c r="AA21">
        <v>0</v>
      </c>
    </row>
    <row r="22" spans="1:27" x14ac:dyDescent="0.2">
      <c r="A22" s="25">
        <v>4007024</v>
      </c>
      <c r="B22" s="25">
        <v>56.083333333333336</v>
      </c>
      <c r="C22" s="25">
        <v>5.916666666666667</v>
      </c>
      <c r="D22" s="25">
        <v>3000</v>
      </c>
      <c r="E22" s="25">
        <v>4438</v>
      </c>
      <c r="F22" s="25">
        <v>3600</v>
      </c>
      <c r="G22" s="25">
        <v>1080</v>
      </c>
      <c r="Q22">
        <v>4006939</v>
      </c>
      <c r="R22" s="36">
        <v>34613</v>
      </c>
      <c r="S22" s="36">
        <v>44469</v>
      </c>
      <c r="T22">
        <v>60.333333333333336</v>
      </c>
      <c r="U22">
        <v>26.916666666666668</v>
      </c>
      <c r="V22">
        <v>3000</v>
      </c>
      <c r="W22">
        <v>24417</v>
      </c>
      <c r="X22">
        <v>23100</v>
      </c>
      <c r="Y22">
        <v>0</v>
      </c>
      <c r="Z22">
        <v>0</v>
      </c>
      <c r="AA22">
        <v>0</v>
      </c>
    </row>
    <row r="23" spans="1:27" x14ac:dyDescent="0.2">
      <c r="A23" s="25">
        <v>4007028</v>
      </c>
      <c r="B23" s="25">
        <v>50.75</v>
      </c>
      <c r="C23" s="25">
        <v>5.833333333333333</v>
      </c>
      <c r="D23" s="25">
        <v>3000</v>
      </c>
      <c r="E23" s="25">
        <v>4375</v>
      </c>
      <c r="F23" s="25">
        <v>3600</v>
      </c>
      <c r="G23" s="25">
        <v>720</v>
      </c>
      <c r="Q23">
        <v>4006947</v>
      </c>
      <c r="R23" s="36">
        <v>40497</v>
      </c>
      <c r="S23" s="36">
        <v>44469</v>
      </c>
      <c r="T23">
        <v>45.833333333333336</v>
      </c>
      <c r="U23">
        <v>10.833333333333334</v>
      </c>
      <c r="V23">
        <v>3000</v>
      </c>
      <c r="W23">
        <v>8333</v>
      </c>
      <c r="X23">
        <v>6600</v>
      </c>
      <c r="Y23">
        <v>0</v>
      </c>
      <c r="Z23">
        <v>0</v>
      </c>
      <c r="AA23">
        <v>0</v>
      </c>
    </row>
    <row r="24" spans="1:27" x14ac:dyDescent="0.2">
      <c r="A24" s="25">
        <v>4007029</v>
      </c>
      <c r="B24" s="25">
        <v>53.833333333333336</v>
      </c>
      <c r="C24" s="25">
        <v>5.666666666666667</v>
      </c>
      <c r="D24" s="25">
        <v>3000</v>
      </c>
      <c r="E24" s="25">
        <v>4250</v>
      </c>
      <c r="F24" s="25">
        <v>3600</v>
      </c>
      <c r="G24" s="25">
        <v>720</v>
      </c>
      <c r="Q24">
        <v>4006952</v>
      </c>
      <c r="R24" s="36">
        <v>40637</v>
      </c>
      <c r="S24" s="36">
        <v>44469</v>
      </c>
      <c r="T24">
        <v>53.833333333333336</v>
      </c>
      <c r="U24">
        <v>10.416666666666666</v>
      </c>
      <c r="V24">
        <v>3000</v>
      </c>
      <c r="W24">
        <v>7917</v>
      </c>
      <c r="X24">
        <v>6600</v>
      </c>
      <c r="Y24">
        <v>9000</v>
      </c>
      <c r="Z24">
        <v>1320</v>
      </c>
      <c r="AA24">
        <v>0</v>
      </c>
    </row>
    <row r="25" spans="1:27" x14ac:dyDescent="0.2">
      <c r="A25" s="25">
        <v>4007329</v>
      </c>
      <c r="B25" s="25">
        <v>57.583333333333336</v>
      </c>
      <c r="C25" s="25">
        <v>36</v>
      </c>
      <c r="D25" s="25">
        <v>3000</v>
      </c>
      <c r="E25" s="25">
        <v>33500</v>
      </c>
      <c r="F25" s="25">
        <v>33000</v>
      </c>
      <c r="G25" s="25">
        <v>9900</v>
      </c>
      <c r="Q25">
        <v>4006953</v>
      </c>
      <c r="R25" s="36">
        <v>40623</v>
      </c>
      <c r="S25" s="36">
        <v>44469</v>
      </c>
      <c r="T25">
        <v>55</v>
      </c>
      <c r="U25">
        <v>10.5</v>
      </c>
      <c r="V25">
        <v>3000</v>
      </c>
      <c r="W25">
        <v>8000</v>
      </c>
      <c r="X25">
        <v>6600</v>
      </c>
      <c r="Y25">
        <v>18000</v>
      </c>
      <c r="Z25">
        <v>1980</v>
      </c>
      <c r="AA25">
        <v>0</v>
      </c>
    </row>
    <row r="26" spans="1:27" x14ac:dyDescent="0.2">
      <c r="A26" s="25">
        <v>4007362</v>
      </c>
      <c r="B26" s="25">
        <v>58.333333333333336</v>
      </c>
      <c r="C26" s="25">
        <v>37.25</v>
      </c>
      <c r="D26" s="25">
        <v>3000</v>
      </c>
      <c r="E26" s="25">
        <v>34750</v>
      </c>
      <c r="F26" s="25">
        <v>34200</v>
      </c>
      <c r="G26" s="25">
        <v>10260</v>
      </c>
      <c r="Q26">
        <v>4006954</v>
      </c>
      <c r="R26" s="36">
        <v>40231</v>
      </c>
      <c r="S26" s="36">
        <v>44469</v>
      </c>
      <c r="T26">
        <v>36.083333333333336</v>
      </c>
      <c r="U26">
        <v>11.583333333333334</v>
      </c>
      <c r="V26">
        <v>3000</v>
      </c>
      <c r="W26">
        <v>9083</v>
      </c>
      <c r="X26">
        <v>8100</v>
      </c>
      <c r="Y26">
        <v>0</v>
      </c>
      <c r="Z26">
        <v>0</v>
      </c>
      <c r="AA26">
        <v>0</v>
      </c>
    </row>
    <row r="27" spans="1:27" x14ac:dyDescent="0.2">
      <c r="A27" s="25">
        <v>4007378</v>
      </c>
      <c r="B27" s="25">
        <v>59.833333333333336</v>
      </c>
      <c r="C27" s="25">
        <v>36.666666666666664</v>
      </c>
      <c r="D27" s="25">
        <v>3000</v>
      </c>
      <c r="E27" s="25">
        <v>34167</v>
      </c>
      <c r="F27" s="25">
        <v>33000</v>
      </c>
      <c r="G27" s="25">
        <v>9900</v>
      </c>
      <c r="Q27">
        <v>4006956</v>
      </c>
      <c r="R27" s="36">
        <v>40672</v>
      </c>
      <c r="S27" s="36">
        <v>44469</v>
      </c>
      <c r="T27">
        <v>48.333333333333336</v>
      </c>
      <c r="U27">
        <v>10.333333333333334</v>
      </c>
      <c r="V27">
        <v>3000</v>
      </c>
      <c r="W27">
        <v>7833</v>
      </c>
      <c r="X27">
        <v>6600</v>
      </c>
      <c r="Y27">
        <v>0</v>
      </c>
      <c r="Z27">
        <v>0</v>
      </c>
      <c r="AA27">
        <v>0</v>
      </c>
    </row>
    <row r="28" spans="1:27" x14ac:dyDescent="0.2">
      <c r="A28" s="25">
        <v>4007438</v>
      </c>
      <c r="B28" s="25">
        <v>59.75</v>
      </c>
      <c r="C28" s="25">
        <v>38.666666666666664</v>
      </c>
      <c r="D28" s="25">
        <v>3000</v>
      </c>
      <c r="E28" s="25">
        <v>36167</v>
      </c>
      <c r="F28" s="25">
        <v>35100</v>
      </c>
      <c r="G28" s="25">
        <v>10530</v>
      </c>
      <c r="Q28">
        <v>4006957</v>
      </c>
      <c r="R28" s="36">
        <v>40777</v>
      </c>
      <c r="S28" s="36">
        <v>44469</v>
      </c>
      <c r="T28">
        <v>58.5</v>
      </c>
      <c r="U28">
        <v>10.083333333333334</v>
      </c>
      <c r="V28">
        <v>3000</v>
      </c>
      <c r="W28">
        <v>7583</v>
      </c>
      <c r="X28">
        <v>6600</v>
      </c>
      <c r="Y28">
        <v>18000</v>
      </c>
      <c r="Z28">
        <v>1980</v>
      </c>
      <c r="AA28">
        <v>0</v>
      </c>
    </row>
    <row r="29" spans="1:27" x14ac:dyDescent="0.2">
      <c r="A29" s="25">
        <v>4007482</v>
      </c>
      <c r="B29" s="25">
        <v>59.666666666666664</v>
      </c>
      <c r="C29" s="25">
        <v>37.833333333333336</v>
      </c>
      <c r="D29" s="25">
        <v>3000</v>
      </c>
      <c r="E29" s="25">
        <v>35333</v>
      </c>
      <c r="F29" s="25">
        <v>34200</v>
      </c>
      <c r="G29" s="25">
        <v>10260</v>
      </c>
      <c r="Q29">
        <v>4006962</v>
      </c>
      <c r="R29" s="36">
        <v>40798</v>
      </c>
      <c r="S29" s="36">
        <v>44469</v>
      </c>
      <c r="T29">
        <v>43.25</v>
      </c>
      <c r="U29">
        <v>10</v>
      </c>
      <c r="V29">
        <v>3000</v>
      </c>
      <c r="W29">
        <v>7500</v>
      </c>
      <c r="X29">
        <v>6600</v>
      </c>
      <c r="Y29">
        <v>0</v>
      </c>
      <c r="Z29">
        <v>0</v>
      </c>
      <c r="AA29">
        <v>0</v>
      </c>
    </row>
    <row r="30" spans="1:27" x14ac:dyDescent="0.2">
      <c r="A30">
        <v>4007488</v>
      </c>
      <c r="B30">
        <v>58.916666666666664</v>
      </c>
      <c r="C30">
        <v>36.833333333333336</v>
      </c>
      <c r="D30">
        <v>3000</v>
      </c>
      <c r="E30">
        <v>34333</v>
      </c>
      <c r="F30">
        <v>33000</v>
      </c>
      <c r="G30">
        <v>9900</v>
      </c>
      <c r="Q30">
        <v>4006964</v>
      </c>
      <c r="R30" s="36">
        <v>40819</v>
      </c>
      <c r="S30" s="36">
        <v>44469</v>
      </c>
      <c r="T30">
        <v>36.333333333333336</v>
      </c>
      <c r="U30">
        <v>9.9166666666666661</v>
      </c>
      <c r="V30">
        <v>3000</v>
      </c>
      <c r="W30">
        <v>7438</v>
      </c>
      <c r="X30">
        <v>6000</v>
      </c>
      <c r="Y30">
        <v>0</v>
      </c>
      <c r="Z30">
        <v>0</v>
      </c>
      <c r="AA30">
        <v>0</v>
      </c>
    </row>
    <row r="31" spans="1:27" x14ac:dyDescent="0.2">
      <c r="A31">
        <v>4007489</v>
      </c>
      <c r="B31">
        <v>59.416666666666664</v>
      </c>
      <c r="C31">
        <v>37.5</v>
      </c>
      <c r="D31">
        <v>3000</v>
      </c>
      <c r="E31">
        <v>35000</v>
      </c>
      <c r="F31">
        <v>34200</v>
      </c>
      <c r="G31">
        <v>10260</v>
      </c>
      <c r="Q31">
        <v>4006965</v>
      </c>
      <c r="R31" s="36">
        <v>40911</v>
      </c>
      <c r="S31" s="36">
        <v>44469</v>
      </c>
      <c r="T31">
        <v>42.75</v>
      </c>
      <c r="U31">
        <v>9.6666666666666661</v>
      </c>
      <c r="V31">
        <v>3000</v>
      </c>
      <c r="W31">
        <v>7250</v>
      </c>
      <c r="X31">
        <v>6000</v>
      </c>
      <c r="Y31">
        <v>0</v>
      </c>
      <c r="Z31">
        <v>0</v>
      </c>
      <c r="AA31">
        <v>0</v>
      </c>
    </row>
    <row r="32" spans="1:27" x14ac:dyDescent="0.2">
      <c r="A32">
        <v>4007497</v>
      </c>
      <c r="B32">
        <v>57.666666666666664</v>
      </c>
      <c r="C32">
        <v>36.5</v>
      </c>
      <c r="D32">
        <v>3000</v>
      </c>
      <c r="E32">
        <v>34000</v>
      </c>
      <c r="F32">
        <v>33000</v>
      </c>
      <c r="G32">
        <v>9900</v>
      </c>
      <c r="Q32">
        <v>4006969</v>
      </c>
      <c r="R32" s="36">
        <v>40938</v>
      </c>
      <c r="S32" s="36">
        <v>44469</v>
      </c>
      <c r="T32">
        <v>50.75</v>
      </c>
      <c r="U32">
        <v>9.6666666666666661</v>
      </c>
      <c r="V32">
        <v>3000</v>
      </c>
      <c r="W32">
        <v>7250</v>
      </c>
      <c r="X32">
        <v>6000</v>
      </c>
      <c r="Y32">
        <v>9000</v>
      </c>
      <c r="Z32">
        <v>1200</v>
      </c>
      <c r="AA32">
        <v>0</v>
      </c>
    </row>
    <row r="33" spans="1:27" x14ac:dyDescent="0.2">
      <c r="A33">
        <v>4007498</v>
      </c>
      <c r="B33">
        <v>57.583333333333336</v>
      </c>
      <c r="C33">
        <v>36.916666666666664</v>
      </c>
      <c r="D33">
        <v>3000</v>
      </c>
      <c r="E33">
        <v>34417</v>
      </c>
      <c r="F33">
        <v>33000</v>
      </c>
      <c r="G33">
        <v>9900</v>
      </c>
      <c r="Q33">
        <v>4006970</v>
      </c>
      <c r="R33" s="36">
        <v>39203</v>
      </c>
      <c r="S33" s="36">
        <v>44469</v>
      </c>
      <c r="T33">
        <v>56.916666666666664</v>
      </c>
      <c r="U33">
        <v>14.333333333333334</v>
      </c>
      <c r="V33">
        <v>3000</v>
      </c>
      <c r="W33">
        <v>11833</v>
      </c>
      <c r="X33">
        <v>11100</v>
      </c>
      <c r="Y33">
        <v>18000</v>
      </c>
      <c r="Z33">
        <v>3330</v>
      </c>
      <c r="AA33">
        <v>0</v>
      </c>
    </row>
    <row r="34" spans="1:27" x14ac:dyDescent="0.2">
      <c r="A34">
        <v>4007504</v>
      </c>
      <c r="B34">
        <v>59.416666666666664</v>
      </c>
      <c r="C34">
        <v>34.5</v>
      </c>
      <c r="D34">
        <v>3000</v>
      </c>
      <c r="E34">
        <v>32000</v>
      </c>
      <c r="F34">
        <v>31200</v>
      </c>
      <c r="G34">
        <v>9360</v>
      </c>
      <c r="Q34">
        <v>4006972</v>
      </c>
      <c r="R34" s="36">
        <v>41017</v>
      </c>
      <c r="S34" s="36">
        <v>44469</v>
      </c>
      <c r="T34">
        <v>41.25</v>
      </c>
      <c r="U34">
        <v>9.4166666666666661</v>
      </c>
      <c r="V34">
        <v>3000</v>
      </c>
      <c r="W34">
        <v>7063</v>
      </c>
      <c r="X34">
        <v>6000</v>
      </c>
      <c r="Y34">
        <v>0</v>
      </c>
      <c r="Z34">
        <v>0</v>
      </c>
      <c r="AA34">
        <v>0</v>
      </c>
    </row>
    <row r="35" spans="1:27" x14ac:dyDescent="0.2">
      <c r="A35">
        <v>4007587</v>
      </c>
      <c r="B35">
        <v>58.75</v>
      </c>
      <c r="C35">
        <v>33.166666666666664</v>
      </c>
      <c r="D35">
        <v>3000</v>
      </c>
      <c r="E35">
        <v>30667</v>
      </c>
      <c r="F35">
        <v>30000</v>
      </c>
      <c r="G35">
        <v>9000</v>
      </c>
      <c r="Q35">
        <v>4006975</v>
      </c>
      <c r="R35" s="36">
        <v>41568</v>
      </c>
      <c r="S35" s="36">
        <v>44469</v>
      </c>
      <c r="T35">
        <v>40.583333333333336</v>
      </c>
      <c r="U35">
        <v>7.916666666666667</v>
      </c>
      <c r="V35">
        <v>3000</v>
      </c>
      <c r="W35">
        <v>5938</v>
      </c>
      <c r="X35">
        <v>4800</v>
      </c>
      <c r="Y35">
        <v>0</v>
      </c>
      <c r="Z35">
        <v>0</v>
      </c>
      <c r="AA35">
        <v>0</v>
      </c>
    </row>
    <row r="36" spans="1:27" x14ac:dyDescent="0.2">
      <c r="A36">
        <v>4007591</v>
      </c>
      <c r="B36">
        <v>53.666666666666664</v>
      </c>
      <c r="C36">
        <v>32.583333333333336</v>
      </c>
      <c r="D36">
        <v>3000</v>
      </c>
      <c r="E36">
        <v>30083</v>
      </c>
      <c r="F36">
        <v>29100</v>
      </c>
      <c r="G36">
        <v>5820</v>
      </c>
      <c r="Q36">
        <v>4006981</v>
      </c>
      <c r="R36" s="36">
        <v>41099</v>
      </c>
      <c r="S36" s="36">
        <v>44469</v>
      </c>
      <c r="T36">
        <v>39.333333333333336</v>
      </c>
      <c r="U36">
        <v>9.1666666666666661</v>
      </c>
      <c r="V36">
        <v>3000</v>
      </c>
      <c r="W36">
        <v>6875</v>
      </c>
      <c r="X36">
        <v>6000</v>
      </c>
      <c r="Y36">
        <v>0</v>
      </c>
      <c r="Z36">
        <v>0</v>
      </c>
      <c r="AA36">
        <v>0</v>
      </c>
    </row>
    <row r="37" spans="1:27" x14ac:dyDescent="0.2">
      <c r="A37">
        <v>4007600</v>
      </c>
      <c r="B37">
        <v>55.083333333333336</v>
      </c>
      <c r="C37">
        <v>31.583333333333332</v>
      </c>
      <c r="D37">
        <v>3000</v>
      </c>
      <c r="E37">
        <v>29083</v>
      </c>
      <c r="F37">
        <v>28200</v>
      </c>
      <c r="G37">
        <v>8460</v>
      </c>
      <c r="Q37">
        <v>4006982</v>
      </c>
      <c r="R37" s="36">
        <v>41155</v>
      </c>
      <c r="S37" s="36">
        <v>44469</v>
      </c>
      <c r="T37">
        <v>45.583333333333336</v>
      </c>
      <c r="U37">
        <v>9</v>
      </c>
      <c r="V37">
        <v>3000</v>
      </c>
      <c r="W37">
        <v>6750</v>
      </c>
      <c r="X37">
        <v>6000</v>
      </c>
      <c r="Y37">
        <v>0</v>
      </c>
      <c r="Z37">
        <v>0</v>
      </c>
      <c r="AA37">
        <v>0</v>
      </c>
    </row>
    <row r="38" spans="1:27" x14ac:dyDescent="0.2">
      <c r="A38">
        <v>4007610</v>
      </c>
      <c r="B38">
        <v>54.666666666666664</v>
      </c>
      <c r="C38">
        <v>30.666666666666668</v>
      </c>
      <c r="D38">
        <v>3000</v>
      </c>
      <c r="E38">
        <v>28167</v>
      </c>
      <c r="F38">
        <v>27000</v>
      </c>
      <c r="G38">
        <v>5400</v>
      </c>
      <c r="Q38">
        <v>4006983</v>
      </c>
      <c r="R38" s="36">
        <v>41183</v>
      </c>
      <c r="S38" s="36">
        <v>44469</v>
      </c>
      <c r="T38">
        <v>45.666666666666664</v>
      </c>
      <c r="U38">
        <v>8.9166666666666661</v>
      </c>
      <c r="V38">
        <v>3000</v>
      </c>
      <c r="W38">
        <v>6688</v>
      </c>
      <c r="X38">
        <v>5400</v>
      </c>
      <c r="Y38">
        <v>0</v>
      </c>
      <c r="Z38">
        <v>0</v>
      </c>
      <c r="AA38">
        <v>0</v>
      </c>
    </row>
    <row r="39" spans="1:27" x14ac:dyDescent="0.2">
      <c r="A39">
        <v>4007611</v>
      </c>
      <c r="B39">
        <v>56.833333333333336</v>
      </c>
      <c r="C39">
        <v>30.583333333333332</v>
      </c>
      <c r="D39">
        <v>3000</v>
      </c>
      <c r="E39">
        <v>28083</v>
      </c>
      <c r="F39">
        <v>27000</v>
      </c>
      <c r="G39">
        <v>8100</v>
      </c>
      <c r="Q39">
        <v>4006987</v>
      </c>
      <c r="R39" s="36">
        <v>41244</v>
      </c>
      <c r="S39" s="36">
        <v>44469</v>
      </c>
      <c r="T39">
        <v>58.416666666666664</v>
      </c>
      <c r="U39">
        <v>8.75</v>
      </c>
      <c r="V39">
        <v>3000</v>
      </c>
      <c r="W39">
        <v>6563</v>
      </c>
      <c r="X39">
        <v>5400</v>
      </c>
      <c r="Y39">
        <v>18000</v>
      </c>
      <c r="Z39">
        <v>1620</v>
      </c>
      <c r="AA39">
        <v>0</v>
      </c>
    </row>
    <row r="40" spans="1:27" x14ac:dyDescent="0.2">
      <c r="A40">
        <v>4007614</v>
      </c>
      <c r="B40">
        <v>59.416666666666664</v>
      </c>
      <c r="C40">
        <v>30.5</v>
      </c>
      <c r="D40">
        <v>3000</v>
      </c>
      <c r="E40">
        <v>28000</v>
      </c>
      <c r="F40">
        <v>27000</v>
      </c>
      <c r="G40">
        <v>8100</v>
      </c>
      <c r="Q40">
        <v>4006992</v>
      </c>
      <c r="R40" s="36">
        <v>41295</v>
      </c>
      <c r="S40" s="36">
        <v>44469</v>
      </c>
      <c r="T40">
        <v>46</v>
      </c>
      <c r="U40">
        <v>8.6666666666666661</v>
      </c>
      <c r="V40">
        <v>3000</v>
      </c>
      <c r="W40">
        <v>6500</v>
      </c>
      <c r="X40">
        <v>5400</v>
      </c>
      <c r="Y40">
        <v>0</v>
      </c>
      <c r="Z40">
        <v>0</v>
      </c>
      <c r="AA40">
        <v>0</v>
      </c>
    </row>
    <row r="41" spans="1:27" x14ac:dyDescent="0.2">
      <c r="A41">
        <v>4007634</v>
      </c>
      <c r="B41">
        <v>57.166666666666664</v>
      </c>
      <c r="C41">
        <v>30.916666666666668</v>
      </c>
      <c r="D41">
        <v>3000</v>
      </c>
      <c r="E41">
        <v>28417</v>
      </c>
      <c r="F41">
        <v>27000</v>
      </c>
      <c r="G41">
        <v>8100</v>
      </c>
      <c r="Q41">
        <v>4006993</v>
      </c>
      <c r="R41" s="36">
        <v>41351</v>
      </c>
      <c r="S41" s="36">
        <v>44469</v>
      </c>
      <c r="T41">
        <v>49</v>
      </c>
      <c r="U41">
        <v>8.5</v>
      </c>
      <c r="V41">
        <v>3000</v>
      </c>
      <c r="W41">
        <v>6375</v>
      </c>
      <c r="X41">
        <v>5400</v>
      </c>
      <c r="Y41">
        <v>0</v>
      </c>
      <c r="Z41">
        <v>0</v>
      </c>
      <c r="AA41">
        <v>0</v>
      </c>
    </row>
    <row r="42" spans="1:27" x14ac:dyDescent="0.2">
      <c r="A42">
        <v>4007638</v>
      </c>
      <c r="B42">
        <v>55.25</v>
      </c>
      <c r="C42">
        <v>26.916666666666668</v>
      </c>
      <c r="D42">
        <v>3000</v>
      </c>
      <c r="E42">
        <v>24417</v>
      </c>
      <c r="F42">
        <v>23100</v>
      </c>
      <c r="G42">
        <v>6930</v>
      </c>
      <c r="Q42">
        <v>4006994</v>
      </c>
      <c r="R42" s="36">
        <v>41358</v>
      </c>
      <c r="S42" s="36">
        <v>44469</v>
      </c>
      <c r="T42">
        <v>42.25</v>
      </c>
      <c r="U42">
        <v>8.5</v>
      </c>
      <c r="V42">
        <v>3000</v>
      </c>
      <c r="W42">
        <v>6375</v>
      </c>
      <c r="X42">
        <v>5400</v>
      </c>
      <c r="Y42">
        <v>0</v>
      </c>
      <c r="Z42">
        <v>0</v>
      </c>
      <c r="AA42">
        <v>0</v>
      </c>
    </row>
    <row r="43" spans="1:27" x14ac:dyDescent="0.2">
      <c r="A43">
        <v>4007644</v>
      </c>
      <c r="B43">
        <v>58.166666666666664</v>
      </c>
      <c r="C43">
        <v>27.75</v>
      </c>
      <c r="D43">
        <v>3000</v>
      </c>
      <c r="E43">
        <v>25250</v>
      </c>
      <c r="F43">
        <v>24000</v>
      </c>
      <c r="G43">
        <v>7200</v>
      </c>
      <c r="Q43">
        <v>4007000</v>
      </c>
      <c r="R43" s="36">
        <v>41540</v>
      </c>
      <c r="S43" s="36">
        <v>44469</v>
      </c>
      <c r="T43">
        <v>38.916666666666664</v>
      </c>
      <c r="U43">
        <v>8</v>
      </c>
      <c r="V43">
        <v>3000</v>
      </c>
      <c r="W43">
        <v>6000</v>
      </c>
      <c r="X43">
        <v>5400</v>
      </c>
      <c r="Y43">
        <v>0</v>
      </c>
      <c r="Z43">
        <v>0</v>
      </c>
      <c r="AA43">
        <v>0</v>
      </c>
    </row>
    <row r="44" spans="1:27" x14ac:dyDescent="0.2">
      <c r="A44">
        <v>4007649</v>
      </c>
      <c r="B44">
        <v>59.583333333333336</v>
      </c>
      <c r="C44">
        <v>28.416666666666668</v>
      </c>
      <c r="D44">
        <v>3000</v>
      </c>
      <c r="E44">
        <v>25917</v>
      </c>
      <c r="F44">
        <v>25200</v>
      </c>
      <c r="G44">
        <v>7560</v>
      </c>
      <c r="Q44">
        <v>4007001</v>
      </c>
      <c r="R44" s="36">
        <v>41603</v>
      </c>
      <c r="S44" s="36">
        <v>44469</v>
      </c>
      <c r="T44">
        <v>37.833333333333336</v>
      </c>
      <c r="U44">
        <v>7.833333333333333</v>
      </c>
      <c r="V44">
        <v>3000</v>
      </c>
      <c r="W44">
        <v>5875</v>
      </c>
      <c r="X44">
        <v>4800</v>
      </c>
      <c r="Y44">
        <v>0</v>
      </c>
      <c r="Z44">
        <v>0</v>
      </c>
      <c r="AA44">
        <v>0</v>
      </c>
    </row>
    <row r="45" spans="1:27" x14ac:dyDescent="0.2">
      <c r="A45">
        <v>4007651</v>
      </c>
      <c r="B45">
        <v>50.916666666666664</v>
      </c>
      <c r="C45">
        <v>27.416666666666668</v>
      </c>
      <c r="D45">
        <v>3000</v>
      </c>
      <c r="E45">
        <v>24917</v>
      </c>
      <c r="F45">
        <v>24000</v>
      </c>
      <c r="G45">
        <v>4800</v>
      </c>
      <c r="Q45">
        <v>4007004</v>
      </c>
      <c r="R45" s="36">
        <v>41563</v>
      </c>
      <c r="S45" s="36">
        <v>44469</v>
      </c>
      <c r="T45">
        <v>45.75</v>
      </c>
      <c r="U45">
        <v>7.916666666666667</v>
      </c>
      <c r="V45">
        <v>3000</v>
      </c>
      <c r="W45">
        <v>5938</v>
      </c>
      <c r="X45">
        <v>4800</v>
      </c>
      <c r="Y45">
        <v>0</v>
      </c>
      <c r="Z45">
        <v>0</v>
      </c>
      <c r="AA45">
        <v>0</v>
      </c>
    </row>
    <row r="46" spans="1:27" x14ac:dyDescent="0.2">
      <c r="A46">
        <v>4007652</v>
      </c>
      <c r="B46">
        <v>51.25</v>
      </c>
      <c r="C46">
        <v>27.666666666666668</v>
      </c>
      <c r="D46">
        <v>3000</v>
      </c>
      <c r="E46">
        <v>25167</v>
      </c>
      <c r="F46">
        <v>24000</v>
      </c>
      <c r="G46">
        <v>4800</v>
      </c>
      <c r="Q46">
        <v>4007006</v>
      </c>
      <c r="R46" s="36">
        <v>41673</v>
      </c>
      <c r="S46" s="36">
        <v>44469</v>
      </c>
      <c r="T46">
        <v>31.833333333333332</v>
      </c>
      <c r="U46">
        <v>7.583333333333333</v>
      </c>
      <c r="V46">
        <v>3000</v>
      </c>
      <c r="W46">
        <v>5688</v>
      </c>
      <c r="X46">
        <v>4800</v>
      </c>
      <c r="Y46">
        <v>0</v>
      </c>
      <c r="Z46">
        <v>0</v>
      </c>
      <c r="AA46">
        <v>0</v>
      </c>
    </row>
    <row r="47" spans="1:27" x14ac:dyDescent="0.2">
      <c r="A47">
        <v>4007663</v>
      </c>
      <c r="B47">
        <v>55.416666666666664</v>
      </c>
      <c r="C47">
        <v>27.5</v>
      </c>
      <c r="D47">
        <v>3000</v>
      </c>
      <c r="E47">
        <v>25000</v>
      </c>
      <c r="F47">
        <v>24000</v>
      </c>
      <c r="G47">
        <v>7200</v>
      </c>
      <c r="Q47">
        <v>4007007</v>
      </c>
      <c r="R47" s="36">
        <v>41751</v>
      </c>
      <c r="S47" s="36">
        <v>44469</v>
      </c>
      <c r="T47">
        <v>47.166666666666664</v>
      </c>
      <c r="U47">
        <v>7.416666666666667</v>
      </c>
      <c r="V47">
        <v>3000</v>
      </c>
      <c r="W47">
        <v>5563</v>
      </c>
      <c r="X47">
        <v>4800</v>
      </c>
      <c r="Y47">
        <v>0</v>
      </c>
      <c r="Z47">
        <v>0</v>
      </c>
      <c r="AA47">
        <v>0</v>
      </c>
    </row>
    <row r="48" spans="1:27" x14ac:dyDescent="0.2">
      <c r="A48">
        <v>4007670</v>
      </c>
      <c r="B48">
        <v>54.666666666666664</v>
      </c>
      <c r="C48">
        <v>27</v>
      </c>
      <c r="D48">
        <v>3000</v>
      </c>
      <c r="E48">
        <v>24500</v>
      </c>
      <c r="F48">
        <v>24000</v>
      </c>
      <c r="G48">
        <v>4800</v>
      </c>
      <c r="Q48">
        <v>4007008</v>
      </c>
      <c r="R48" s="36">
        <v>41702</v>
      </c>
      <c r="S48" s="36">
        <v>44469</v>
      </c>
      <c r="T48">
        <v>40.416666666666664</v>
      </c>
      <c r="U48">
        <v>7.5</v>
      </c>
      <c r="V48">
        <v>3000</v>
      </c>
      <c r="W48">
        <v>5625</v>
      </c>
      <c r="X48">
        <v>4800</v>
      </c>
      <c r="Y48">
        <v>0</v>
      </c>
      <c r="Z48">
        <v>0</v>
      </c>
      <c r="AA48">
        <v>0</v>
      </c>
    </row>
    <row r="49" spans="1:27" x14ac:dyDescent="0.2">
      <c r="A49">
        <v>4007676</v>
      </c>
      <c r="B49">
        <v>50.75</v>
      </c>
      <c r="C49">
        <v>27.25</v>
      </c>
      <c r="D49">
        <v>3000</v>
      </c>
      <c r="E49">
        <v>24750</v>
      </c>
      <c r="F49">
        <v>24000</v>
      </c>
      <c r="G49">
        <v>4800</v>
      </c>
      <c r="Q49">
        <v>4007009</v>
      </c>
      <c r="R49" s="36">
        <v>41687</v>
      </c>
      <c r="S49" s="36">
        <v>44469</v>
      </c>
      <c r="T49">
        <v>32.25</v>
      </c>
      <c r="U49">
        <v>7.583333333333333</v>
      </c>
      <c r="V49">
        <v>3000</v>
      </c>
      <c r="W49">
        <v>5688</v>
      </c>
      <c r="X49">
        <v>4800</v>
      </c>
      <c r="Y49">
        <v>0</v>
      </c>
      <c r="Z49">
        <v>0</v>
      </c>
      <c r="AA49">
        <v>0</v>
      </c>
    </row>
    <row r="50" spans="1:27" x14ac:dyDescent="0.2">
      <c r="A50">
        <v>4007677</v>
      </c>
      <c r="B50">
        <v>57.583333333333336</v>
      </c>
      <c r="C50">
        <v>27.333333333333332</v>
      </c>
      <c r="D50">
        <v>3000</v>
      </c>
      <c r="E50">
        <v>24833</v>
      </c>
      <c r="F50">
        <v>24000</v>
      </c>
      <c r="G50">
        <v>7200</v>
      </c>
      <c r="Q50">
        <v>4007010</v>
      </c>
      <c r="R50" s="36">
        <v>41680</v>
      </c>
      <c r="S50" s="36">
        <v>44469</v>
      </c>
      <c r="T50">
        <v>55.583333333333336</v>
      </c>
      <c r="U50">
        <v>7.583333333333333</v>
      </c>
      <c r="V50">
        <v>3000</v>
      </c>
      <c r="W50">
        <v>5688</v>
      </c>
      <c r="X50">
        <v>4800</v>
      </c>
      <c r="Y50">
        <v>18000</v>
      </c>
      <c r="Z50">
        <v>1440</v>
      </c>
      <c r="AA50">
        <v>0</v>
      </c>
    </row>
    <row r="51" spans="1:27" x14ac:dyDescent="0.2">
      <c r="A51">
        <v>4007678</v>
      </c>
      <c r="B51">
        <v>52.166666666666664</v>
      </c>
      <c r="C51">
        <v>27.583333333333332</v>
      </c>
      <c r="D51">
        <v>3000</v>
      </c>
      <c r="E51">
        <v>25083</v>
      </c>
      <c r="F51">
        <v>24000</v>
      </c>
      <c r="G51">
        <v>4800</v>
      </c>
      <c r="Q51">
        <v>4007014</v>
      </c>
      <c r="R51" s="36">
        <v>41855</v>
      </c>
      <c r="S51" s="36">
        <v>44469</v>
      </c>
      <c r="T51">
        <v>40.833333333333336</v>
      </c>
      <c r="U51">
        <v>7.083333333333333</v>
      </c>
      <c r="V51">
        <v>3000</v>
      </c>
      <c r="W51">
        <v>5313</v>
      </c>
      <c r="X51">
        <v>4800</v>
      </c>
      <c r="Y51">
        <v>0</v>
      </c>
      <c r="Z51">
        <v>0</v>
      </c>
      <c r="AA51">
        <v>0</v>
      </c>
    </row>
    <row r="52" spans="1:27" x14ac:dyDescent="0.2">
      <c r="A52">
        <v>4007679</v>
      </c>
      <c r="B52">
        <v>51.166666666666664</v>
      </c>
      <c r="C52">
        <v>27.75</v>
      </c>
      <c r="D52">
        <v>3000</v>
      </c>
      <c r="E52">
        <v>25250</v>
      </c>
      <c r="F52">
        <v>24000</v>
      </c>
      <c r="G52">
        <v>4800</v>
      </c>
      <c r="Q52">
        <v>4007016</v>
      </c>
      <c r="R52" s="36">
        <v>41946</v>
      </c>
      <c r="S52" s="36">
        <v>44469</v>
      </c>
      <c r="T52">
        <v>50.75</v>
      </c>
      <c r="U52">
        <v>6.833333333333333</v>
      </c>
      <c r="V52">
        <v>3000</v>
      </c>
      <c r="W52">
        <v>5125</v>
      </c>
      <c r="X52">
        <v>4200</v>
      </c>
      <c r="Y52">
        <v>9000</v>
      </c>
      <c r="Z52">
        <v>840</v>
      </c>
      <c r="AA52">
        <v>0</v>
      </c>
    </row>
    <row r="53" spans="1:27" x14ac:dyDescent="0.2">
      <c r="A53">
        <v>4007684</v>
      </c>
      <c r="B53">
        <v>57.416666666666664</v>
      </c>
      <c r="C53">
        <v>26.666666666666668</v>
      </c>
      <c r="D53">
        <v>3000</v>
      </c>
      <c r="E53">
        <v>24167</v>
      </c>
      <c r="F53">
        <v>23100</v>
      </c>
      <c r="G53">
        <v>6930</v>
      </c>
      <c r="Q53">
        <v>4007020</v>
      </c>
      <c r="R53" s="36">
        <v>42010</v>
      </c>
      <c r="S53" s="36">
        <v>44469</v>
      </c>
      <c r="T53">
        <v>39.916666666666664</v>
      </c>
      <c r="U53">
        <v>6.666666666666667</v>
      </c>
      <c r="V53">
        <v>3000</v>
      </c>
      <c r="W53">
        <v>5000</v>
      </c>
      <c r="X53">
        <v>4200</v>
      </c>
      <c r="Y53">
        <v>0</v>
      </c>
      <c r="Z53">
        <v>0</v>
      </c>
      <c r="AA53">
        <v>0</v>
      </c>
    </row>
    <row r="54" spans="1:27" x14ac:dyDescent="0.2">
      <c r="A54">
        <v>4007686</v>
      </c>
      <c r="B54">
        <v>56.583333333333336</v>
      </c>
      <c r="C54">
        <v>26.583333333333332</v>
      </c>
      <c r="D54">
        <v>3000</v>
      </c>
      <c r="E54">
        <v>24083</v>
      </c>
      <c r="F54">
        <v>23100</v>
      </c>
      <c r="G54">
        <v>6930</v>
      </c>
      <c r="Q54">
        <v>4007021</v>
      </c>
      <c r="R54" s="36">
        <v>38078</v>
      </c>
      <c r="S54" s="36">
        <v>44469</v>
      </c>
      <c r="T54">
        <v>54.583333333333336</v>
      </c>
      <c r="U54">
        <v>17.416666666666668</v>
      </c>
      <c r="V54">
        <v>3000</v>
      </c>
      <c r="W54">
        <v>14917</v>
      </c>
      <c r="X54">
        <v>14100</v>
      </c>
      <c r="Y54">
        <v>9000</v>
      </c>
      <c r="Z54">
        <v>2820</v>
      </c>
      <c r="AA54">
        <v>0</v>
      </c>
    </row>
    <row r="55" spans="1:27" x14ac:dyDescent="0.2">
      <c r="A55">
        <v>4007689</v>
      </c>
      <c r="B55">
        <v>51.916666666666664</v>
      </c>
      <c r="C55">
        <v>26.5</v>
      </c>
      <c r="D55">
        <v>3000</v>
      </c>
      <c r="E55">
        <v>24000</v>
      </c>
      <c r="F55">
        <v>23100</v>
      </c>
      <c r="G55">
        <v>4620</v>
      </c>
      <c r="Q55">
        <v>4007022</v>
      </c>
      <c r="R55" s="36">
        <v>42101</v>
      </c>
      <c r="S55" s="36">
        <v>44469</v>
      </c>
      <c r="T55">
        <v>45.416666666666664</v>
      </c>
      <c r="U55">
        <v>6.416666666666667</v>
      </c>
      <c r="V55">
        <v>3000</v>
      </c>
      <c r="W55">
        <v>4813</v>
      </c>
      <c r="X55">
        <v>4200</v>
      </c>
      <c r="Y55">
        <v>0</v>
      </c>
      <c r="Z55">
        <v>0</v>
      </c>
      <c r="AA55">
        <v>0</v>
      </c>
    </row>
    <row r="56" spans="1:27" x14ac:dyDescent="0.2">
      <c r="A56">
        <v>4007692</v>
      </c>
      <c r="B56">
        <v>57.416666666666664</v>
      </c>
      <c r="C56">
        <v>26.333333333333332</v>
      </c>
      <c r="D56">
        <v>3000</v>
      </c>
      <c r="E56">
        <v>23833</v>
      </c>
      <c r="F56">
        <v>23100</v>
      </c>
      <c r="G56">
        <v>6930</v>
      </c>
      <c r="Q56">
        <v>4007024</v>
      </c>
      <c r="R56" s="36">
        <v>42289</v>
      </c>
      <c r="S56" s="36">
        <v>44469</v>
      </c>
      <c r="T56">
        <v>56.083333333333336</v>
      </c>
      <c r="U56">
        <v>5.916666666666667</v>
      </c>
      <c r="V56">
        <v>3000</v>
      </c>
      <c r="W56">
        <v>4438</v>
      </c>
      <c r="X56">
        <v>3600</v>
      </c>
      <c r="Y56">
        <v>18000</v>
      </c>
      <c r="Z56">
        <v>1080</v>
      </c>
      <c r="AA56">
        <v>0</v>
      </c>
    </row>
    <row r="57" spans="1:27" x14ac:dyDescent="0.2">
      <c r="A57">
        <v>4007693</v>
      </c>
      <c r="B57">
        <v>50.333333333333336</v>
      </c>
      <c r="C57">
        <v>26.5</v>
      </c>
      <c r="D57">
        <v>3000</v>
      </c>
      <c r="E57">
        <v>24000</v>
      </c>
      <c r="F57">
        <v>23100</v>
      </c>
      <c r="G57">
        <v>4620</v>
      </c>
      <c r="Q57">
        <v>4007028</v>
      </c>
      <c r="R57" s="36">
        <v>42324</v>
      </c>
      <c r="S57" s="36">
        <v>44469</v>
      </c>
      <c r="T57">
        <v>50.75</v>
      </c>
      <c r="U57">
        <v>5.833333333333333</v>
      </c>
      <c r="V57">
        <v>3000</v>
      </c>
      <c r="W57">
        <v>4375</v>
      </c>
      <c r="X57">
        <v>3600</v>
      </c>
      <c r="Y57">
        <v>9000</v>
      </c>
      <c r="Z57">
        <v>720</v>
      </c>
      <c r="AA57">
        <v>0</v>
      </c>
    </row>
    <row r="58" spans="1:27" x14ac:dyDescent="0.2">
      <c r="A58">
        <v>4007696</v>
      </c>
      <c r="B58">
        <v>58.25</v>
      </c>
      <c r="C58">
        <v>26.083333333333332</v>
      </c>
      <c r="D58">
        <v>3000</v>
      </c>
      <c r="E58">
        <v>23583</v>
      </c>
      <c r="F58">
        <v>23100</v>
      </c>
      <c r="G58">
        <v>6930</v>
      </c>
      <c r="Q58">
        <v>4007029</v>
      </c>
      <c r="R58" s="36">
        <v>42373</v>
      </c>
      <c r="S58" s="36">
        <v>44469</v>
      </c>
      <c r="T58">
        <v>53.833333333333336</v>
      </c>
      <c r="U58">
        <v>5.666666666666667</v>
      </c>
      <c r="V58">
        <v>3000</v>
      </c>
      <c r="W58">
        <v>4250</v>
      </c>
      <c r="X58">
        <v>3600</v>
      </c>
      <c r="Y58">
        <v>9000</v>
      </c>
      <c r="Z58">
        <v>720</v>
      </c>
      <c r="AA58">
        <v>0</v>
      </c>
    </row>
    <row r="59" spans="1:27" x14ac:dyDescent="0.2">
      <c r="A59">
        <v>4007697</v>
      </c>
      <c r="B59">
        <v>52.166666666666664</v>
      </c>
      <c r="C59">
        <v>26</v>
      </c>
      <c r="D59">
        <v>3000</v>
      </c>
      <c r="E59">
        <v>23500</v>
      </c>
      <c r="F59">
        <v>23100</v>
      </c>
      <c r="G59">
        <v>4620</v>
      </c>
      <c r="Q59">
        <v>4007031</v>
      </c>
      <c r="R59" s="36">
        <v>42458</v>
      </c>
      <c r="S59" s="36">
        <v>44469</v>
      </c>
      <c r="T59">
        <v>47.5</v>
      </c>
      <c r="U59">
        <v>5.5</v>
      </c>
      <c r="V59">
        <v>3000</v>
      </c>
      <c r="W59">
        <v>4125</v>
      </c>
      <c r="X59">
        <v>3600</v>
      </c>
      <c r="Y59">
        <v>0</v>
      </c>
      <c r="Z59">
        <v>0</v>
      </c>
      <c r="AA59">
        <v>0</v>
      </c>
    </row>
    <row r="60" spans="1:27" x14ac:dyDescent="0.2">
      <c r="A60">
        <v>4007699</v>
      </c>
      <c r="B60">
        <v>50.5</v>
      </c>
      <c r="C60">
        <v>27.583333333333332</v>
      </c>
      <c r="D60">
        <v>3000</v>
      </c>
      <c r="E60">
        <v>25083</v>
      </c>
      <c r="F60">
        <v>24000</v>
      </c>
      <c r="G60">
        <v>4800</v>
      </c>
      <c r="Q60">
        <v>4007032</v>
      </c>
      <c r="R60" s="36">
        <v>42786</v>
      </c>
      <c r="S60" s="36">
        <v>44469</v>
      </c>
      <c r="T60">
        <v>29.916666666666668</v>
      </c>
      <c r="U60">
        <v>4.583333333333333</v>
      </c>
      <c r="V60">
        <v>3000</v>
      </c>
      <c r="W60">
        <v>3438</v>
      </c>
      <c r="X60">
        <v>3000</v>
      </c>
      <c r="Y60">
        <v>0</v>
      </c>
      <c r="Z60">
        <v>0</v>
      </c>
      <c r="AA60">
        <v>0</v>
      </c>
    </row>
    <row r="61" spans="1:27" x14ac:dyDescent="0.2">
      <c r="A61">
        <v>4007709</v>
      </c>
      <c r="B61">
        <v>50.75</v>
      </c>
      <c r="C61">
        <v>27.083333333333332</v>
      </c>
      <c r="D61">
        <v>3000</v>
      </c>
      <c r="E61">
        <v>24583</v>
      </c>
      <c r="F61">
        <v>24000</v>
      </c>
      <c r="G61">
        <v>4800</v>
      </c>
      <c r="Q61">
        <v>4007034</v>
      </c>
      <c r="R61" s="36">
        <v>42887</v>
      </c>
      <c r="S61" s="36">
        <v>44469</v>
      </c>
      <c r="T61">
        <v>46.166666666666664</v>
      </c>
      <c r="U61">
        <v>4.25</v>
      </c>
      <c r="V61">
        <v>3000</v>
      </c>
      <c r="W61">
        <v>3188</v>
      </c>
      <c r="X61">
        <v>3000</v>
      </c>
      <c r="Y61">
        <v>0</v>
      </c>
      <c r="Z61">
        <v>0</v>
      </c>
      <c r="AA61">
        <v>0</v>
      </c>
    </row>
    <row r="62" spans="1:27" x14ac:dyDescent="0.2">
      <c r="A62">
        <v>4007715</v>
      </c>
      <c r="B62">
        <v>50.833333333333336</v>
      </c>
      <c r="C62">
        <v>25.5</v>
      </c>
      <c r="D62">
        <v>3000</v>
      </c>
      <c r="E62">
        <v>23000</v>
      </c>
      <c r="F62">
        <v>22200</v>
      </c>
      <c r="G62">
        <v>4440</v>
      </c>
      <c r="Q62">
        <v>4007037</v>
      </c>
      <c r="R62" s="36">
        <v>42975</v>
      </c>
      <c r="S62" s="36">
        <v>44469</v>
      </c>
      <c r="T62">
        <v>40.666666666666664</v>
      </c>
      <c r="U62">
        <v>4.083333333333333</v>
      </c>
      <c r="V62">
        <v>3000</v>
      </c>
      <c r="W62">
        <v>3063</v>
      </c>
      <c r="X62">
        <v>3000</v>
      </c>
      <c r="Y62">
        <v>0</v>
      </c>
      <c r="Z62">
        <v>0</v>
      </c>
      <c r="AA62">
        <v>0</v>
      </c>
    </row>
    <row r="63" spans="1:27" x14ac:dyDescent="0.2">
      <c r="A63">
        <v>4007734</v>
      </c>
      <c r="B63">
        <v>53.75</v>
      </c>
      <c r="C63">
        <v>24.666666666666668</v>
      </c>
      <c r="D63">
        <v>3000</v>
      </c>
      <c r="E63">
        <v>22167</v>
      </c>
      <c r="F63">
        <v>21000</v>
      </c>
      <c r="G63">
        <v>4200</v>
      </c>
      <c r="Q63">
        <v>4007040</v>
      </c>
      <c r="R63" s="36">
        <v>43045</v>
      </c>
      <c r="S63" s="36">
        <v>44469</v>
      </c>
      <c r="T63">
        <v>46.5</v>
      </c>
      <c r="U63">
        <v>3.8333333333333335</v>
      </c>
      <c r="V63">
        <v>3000</v>
      </c>
      <c r="W63">
        <v>2875</v>
      </c>
      <c r="X63">
        <v>2400</v>
      </c>
      <c r="Y63">
        <v>0</v>
      </c>
      <c r="Z63">
        <v>0</v>
      </c>
      <c r="AA63">
        <v>0</v>
      </c>
    </row>
    <row r="64" spans="1:27" x14ac:dyDescent="0.2">
      <c r="A64">
        <v>4007737</v>
      </c>
      <c r="B64">
        <v>53</v>
      </c>
      <c r="C64">
        <v>24.5</v>
      </c>
      <c r="D64">
        <v>3000</v>
      </c>
      <c r="E64">
        <v>22000</v>
      </c>
      <c r="F64">
        <v>21000</v>
      </c>
      <c r="G64">
        <v>4200</v>
      </c>
      <c r="Q64">
        <v>4007041</v>
      </c>
      <c r="R64" s="36">
        <v>43052</v>
      </c>
      <c r="S64" s="36">
        <v>44469</v>
      </c>
      <c r="T64">
        <v>53.166666666666664</v>
      </c>
      <c r="U64">
        <v>3.8333333333333335</v>
      </c>
      <c r="V64">
        <v>3000</v>
      </c>
      <c r="W64">
        <v>2875</v>
      </c>
      <c r="X64">
        <v>2400</v>
      </c>
      <c r="Y64">
        <v>0</v>
      </c>
      <c r="Z64">
        <v>0</v>
      </c>
      <c r="AA64">
        <v>0</v>
      </c>
    </row>
    <row r="65" spans="1:27" x14ac:dyDescent="0.2">
      <c r="A65">
        <v>4007758</v>
      </c>
      <c r="B65">
        <v>56.833333333333336</v>
      </c>
      <c r="C65">
        <v>23.416666666666668</v>
      </c>
      <c r="D65">
        <v>3000</v>
      </c>
      <c r="E65">
        <v>20917</v>
      </c>
      <c r="F65">
        <v>20100</v>
      </c>
      <c r="G65">
        <v>6030</v>
      </c>
      <c r="Q65">
        <v>4007044</v>
      </c>
      <c r="R65" s="36">
        <v>43115</v>
      </c>
      <c r="S65" s="36">
        <v>44469</v>
      </c>
      <c r="T65">
        <v>35.416666666666664</v>
      </c>
      <c r="U65">
        <v>3.6666666666666665</v>
      </c>
      <c r="V65">
        <v>3000</v>
      </c>
      <c r="W65">
        <v>2750</v>
      </c>
      <c r="X65">
        <v>2400</v>
      </c>
      <c r="Y65">
        <v>0</v>
      </c>
      <c r="Z65">
        <v>0</v>
      </c>
      <c r="AA65">
        <v>0</v>
      </c>
    </row>
    <row r="66" spans="1:27" x14ac:dyDescent="0.2">
      <c r="A66">
        <v>4007761</v>
      </c>
      <c r="B66">
        <v>53.416666666666664</v>
      </c>
      <c r="C66">
        <v>22.833333333333332</v>
      </c>
      <c r="D66">
        <v>3000</v>
      </c>
      <c r="E66">
        <v>20333</v>
      </c>
      <c r="F66">
        <v>19200</v>
      </c>
      <c r="G66">
        <v>3840</v>
      </c>
      <c r="Q66">
        <v>4007045</v>
      </c>
      <c r="R66" s="36">
        <v>43108</v>
      </c>
      <c r="S66" s="36">
        <v>44469</v>
      </c>
      <c r="T66">
        <v>45.916666666666664</v>
      </c>
      <c r="U66">
        <v>3.6666666666666665</v>
      </c>
      <c r="V66">
        <v>3000</v>
      </c>
      <c r="W66">
        <v>2750</v>
      </c>
      <c r="X66">
        <v>2400</v>
      </c>
      <c r="Y66">
        <v>0</v>
      </c>
      <c r="Z66">
        <v>0</v>
      </c>
      <c r="AA66">
        <v>0</v>
      </c>
    </row>
    <row r="67" spans="1:27" x14ac:dyDescent="0.2">
      <c r="A67">
        <v>4007765</v>
      </c>
      <c r="B67">
        <v>57.333333333333336</v>
      </c>
      <c r="C67">
        <v>22.583333333333332</v>
      </c>
      <c r="D67">
        <v>3000</v>
      </c>
      <c r="E67">
        <v>20083</v>
      </c>
      <c r="F67">
        <v>19200</v>
      </c>
      <c r="G67">
        <v>5760</v>
      </c>
      <c r="Q67">
        <v>4007046</v>
      </c>
      <c r="R67" s="36">
        <v>43025</v>
      </c>
      <c r="S67" s="36">
        <v>44469</v>
      </c>
      <c r="T67">
        <v>28.083333333333332</v>
      </c>
      <c r="U67">
        <v>3.9166666666666665</v>
      </c>
      <c r="V67">
        <v>3000</v>
      </c>
      <c r="W67">
        <v>2938</v>
      </c>
      <c r="X67">
        <v>2400</v>
      </c>
      <c r="Y67">
        <v>0</v>
      </c>
      <c r="Z67">
        <v>0</v>
      </c>
      <c r="AA67">
        <v>0</v>
      </c>
    </row>
    <row r="68" spans="1:27" x14ac:dyDescent="0.2">
      <c r="A68">
        <v>4007770</v>
      </c>
      <c r="B68">
        <v>58.5</v>
      </c>
      <c r="C68">
        <v>22.5</v>
      </c>
      <c r="D68">
        <v>3000</v>
      </c>
      <c r="E68">
        <v>20000</v>
      </c>
      <c r="F68">
        <v>19200</v>
      </c>
      <c r="G68">
        <v>5760</v>
      </c>
      <c r="Q68">
        <v>4007047</v>
      </c>
      <c r="R68" s="36">
        <v>43222</v>
      </c>
      <c r="S68" s="36">
        <v>44469</v>
      </c>
      <c r="T68">
        <v>42.916666666666664</v>
      </c>
      <c r="U68">
        <v>3.3333333333333335</v>
      </c>
      <c r="V68">
        <v>3000</v>
      </c>
      <c r="W68">
        <v>2500</v>
      </c>
      <c r="X68">
        <v>2400</v>
      </c>
      <c r="Y68">
        <v>0</v>
      </c>
      <c r="Z68">
        <v>0</v>
      </c>
      <c r="AA68">
        <v>0</v>
      </c>
    </row>
    <row r="69" spans="1:27" x14ac:dyDescent="0.2">
      <c r="A69">
        <v>4007817</v>
      </c>
      <c r="B69">
        <v>57.5</v>
      </c>
      <c r="C69">
        <v>21.25</v>
      </c>
      <c r="D69">
        <v>3000</v>
      </c>
      <c r="E69">
        <v>18750</v>
      </c>
      <c r="F69">
        <v>18000</v>
      </c>
      <c r="G69">
        <v>5400</v>
      </c>
      <c r="Q69">
        <v>4007048</v>
      </c>
      <c r="R69" s="36">
        <v>43242</v>
      </c>
      <c r="S69" s="36">
        <v>44469</v>
      </c>
      <c r="T69">
        <v>52.416666666666664</v>
      </c>
      <c r="U69">
        <v>3.3333333333333335</v>
      </c>
      <c r="V69">
        <v>3000</v>
      </c>
      <c r="W69">
        <v>2500</v>
      </c>
      <c r="X69">
        <v>2400</v>
      </c>
      <c r="Y69">
        <v>0</v>
      </c>
      <c r="Z69">
        <v>0</v>
      </c>
      <c r="AA69">
        <v>0</v>
      </c>
    </row>
    <row r="70" spans="1:27" x14ac:dyDescent="0.2">
      <c r="A70">
        <v>4007818</v>
      </c>
      <c r="B70">
        <v>57.166666666666664</v>
      </c>
      <c r="C70">
        <v>21.25</v>
      </c>
      <c r="D70">
        <v>3000</v>
      </c>
      <c r="E70">
        <v>18750</v>
      </c>
      <c r="F70">
        <v>18000</v>
      </c>
      <c r="G70">
        <v>5400</v>
      </c>
      <c r="Q70">
        <v>4007050</v>
      </c>
      <c r="R70" s="36">
        <v>43346</v>
      </c>
      <c r="S70" s="36">
        <v>44469</v>
      </c>
      <c r="T70">
        <v>36</v>
      </c>
      <c r="U70">
        <v>3</v>
      </c>
      <c r="V70">
        <v>3000</v>
      </c>
      <c r="W70">
        <v>2250</v>
      </c>
      <c r="X70">
        <v>2400</v>
      </c>
      <c r="Y70">
        <v>0</v>
      </c>
      <c r="Z70">
        <v>0</v>
      </c>
      <c r="AA70">
        <v>0</v>
      </c>
    </row>
    <row r="71" spans="1:27" x14ac:dyDescent="0.2">
      <c r="A71">
        <v>4007835</v>
      </c>
      <c r="B71">
        <v>57.333333333333336</v>
      </c>
      <c r="C71">
        <v>21.166666666666668</v>
      </c>
      <c r="D71">
        <v>3000</v>
      </c>
      <c r="E71">
        <v>18667</v>
      </c>
      <c r="F71">
        <v>18000</v>
      </c>
      <c r="G71">
        <v>5400</v>
      </c>
      <c r="Q71">
        <v>4007052</v>
      </c>
      <c r="R71" s="36">
        <v>43353</v>
      </c>
      <c r="S71" s="36">
        <v>44469</v>
      </c>
      <c r="T71">
        <v>39.666666666666664</v>
      </c>
      <c r="U71">
        <v>3</v>
      </c>
      <c r="V71">
        <v>3000</v>
      </c>
      <c r="W71">
        <v>2250</v>
      </c>
      <c r="X71">
        <v>2400</v>
      </c>
      <c r="Y71">
        <v>0</v>
      </c>
      <c r="Z71">
        <v>0</v>
      </c>
      <c r="AA71">
        <v>0</v>
      </c>
    </row>
    <row r="72" spans="1:27" x14ac:dyDescent="0.2">
      <c r="A72">
        <v>4007843</v>
      </c>
      <c r="B72">
        <v>55.083333333333336</v>
      </c>
      <c r="C72">
        <v>21</v>
      </c>
      <c r="D72">
        <v>3000</v>
      </c>
      <c r="E72">
        <v>18500</v>
      </c>
      <c r="F72">
        <v>18000</v>
      </c>
      <c r="G72">
        <v>5400</v>
      </c>
      <c r="Q72">
        <v>4007053</v>
      </c>
      <c r="R72" s="36">
        <v>43437</v>
      </c>
      <c r="S72" s="36">
        <v>44469</v>
      </c>
      <c r="T72">
        <v>47.583333333333336</v>
      </c>
      <c r="U72">
        <v>2.75</v>
      </c>
      <c r="V72">
        <v>3000</v>
      </c>
      <c r="W72">
        <v>2063</v>
      </c>
      <c r="X72">
        <v>1800</v>
      </c>
      <c r="Y72">
        <v>0</v>
      </c>
      <c r="Z72">
        <v>0</v>
      </c>
      <c r="AA72">
        <v>0</v>
      </c>
    </row>
    <row r="73" spans="1:27" x14ac:dyDescent="0.2">
      <c r="A73">
        <v>4007859</v>
      </c>
      <c r="B73">
        <v>59.333333333333336</v>
      </c>
      <c r="C73">
        <v>20.5</v>
      </c>
      <c r="D73">
        <v>3000</v>
      </c>
      <c r="E73">
        <v>18000</v>
      </c>
      <c r="F73">
        <v>17100</v>
      </c>
      <c r="G73">
        <v>5130</v>
      </c>
      <c r="Q73">
        <v>4007055</v>
      </c>
      <c r="R73" s="36">
        <v>41579</v>
      </c>
      <c r="S73" s="36">
        <v>44469</v>
      </c>
      <c r="T73">
        <v>35.833333333333336</v>
      </c>
      <c r="U73">
        <v>7.833333333333333</v>
      </c>
      <c r="V73">
        <v>3000</v>
      </c>
      <c r="W73">
        <v>5875</v>
      </c>
      <c r="X73">
        <v>4800</v>
      </c>
      <c r="Y73">
        <v>0</v>
      </c>
      <c r="Z73">
        <v>0</v>
      </c>
      <c r="AA73">
        <v>0</v>
      </c>
    </row>
    <row r="74" spans="1:27" x14ac:dyDescent="0.2">
      <c r="A74">
        <v>4007860</v>
      </c>
      <c r="B74">
        <v>51.416666666666664</v>
      </c>
      <c r="C74">
        <v>27.75</v>
      </c>
      <c r="D74">
        <v>3000</v>
      </c>
      <c r="E74">
        <v>25250</v>
      </c>
      <c r="F74">
        <v>24000</v>
      </c>
      <c r="G74">
        <v>4800</v>
      </c>
      <c r="Q74">
        <v>4007057</v>
      </c>
      <c r="R74" s="36">
        <v>43570</v>
      </c>
      <c r="S74" s="36">
        <v>44469</v>
      </c>
      <c r="T74">
        <v>43.333333333333336</v>
      </c>
      <c r="U74">
        <v>2.4166666666666665</v>
      </c>
      <c r="V74">
        <v>3000</v>
      </c>
      <c r="W74">
        <v>1813</v>
      </c>
      <c r="X74">
        <v>1800</v>
      </c>
      <c r="Y74">
        <v>0</v>
      </c>
      <c r="Z74">
        <v>0</v>
      </c>
      <c r="AA74">
        <v>0</v>
      </c>
    </row>
    <row r="75" spans="1:27" x14ac:dyDescent="0.2">
      <c r="A75">
        <v>4007865</v>
      </c>
      <c r="B75">
        <v>52.583333333333336</v>
      </c>
      <c r="C75">
        <v>29.416666666666668</v>
      </c>
      <c r="D75">
        <v>3000</v>
      </c>
      <c r="E75">
        <v>26917</v>
      </c>
      <c r="F75">
        <v>26100</v>
      </c>
      <c r="G75">
        <v>5220</v>
      </c>
      <c r="Q75">
        <v>4007058</v>
      </c>
      <c r="R75" s="36">
        <v>43584</v>
      </c>
      <c r="S75" s="36">
        <v>44469</v>
      </c>
      <c r="T75">
        <v>37.083333333333336</v>
      </c>
      <c r="U75">
        <v>2.4166666666666665</v>
      </c>
      <c r="V75">
        <v>3000</v>
      </c>
      <c r="W75">
        <v>1813</v>
      </c>
      <c r="X75">
        <v>1800</v>
      </c>
      <c r="Y75">
        <v>0</v>
      </c>
      <c r="Z75">
        <v>0</v>
      </c>
      <c r="AA75">
        <v>0</v>
      </c>
    </row>
    <row r="76" spans="1:27" x14ac:dyDescent="0.2">
      <c r="A76">
        <v>4007879</v>
      </c>
      <c r="B76">
        <v>54.666666666666664</v>
      </c>
      <c r="C76">
        <v>18.916666666666668</v>
      </c>
      <c r="D76">
        <v>3000</v>
      </c>
      <c r="E76">
        <v>16417</v>
      </c>
      <c r="F76">
        <v>15000</v>
      </c>
      <c r="G76">
        <v>3000</v>
      </c>
      <c r="Q76">
        <v>4007059</v>
      </c>
      <c r="R76" s="36">
        <v>43633</v>
      </c>
      <c r="S76" s="36">
        <v>44469</v>
      </c>
      <c r="T76">
        <v>51</v>
      </c>
      <c r="U76">
        <v>2.25</v>
      </c>
      <c r="V76">
        <v>3000</v>
      </c>
      <c r="W76">
        <v>1688</v>
      </c>
      <c r="X76">
        <v>1800</v>
      </c>
      <c r="Y76">
        <v>0</v>
      </c>
      <c r="Z76">
        <v>0</v>
      </c>
      <c r="AA76">
        <v>0</v>
      </c>
    </row>
    <row r="77" spans="1:27" x14ac:dyDescent="0.2">
      <c r="A77">
        <v>4007911</v>
      </c>
      <c r="B77">
        <v>53.333333333333336</v>
      </c>
      <c r="C77">
        <v>18.916666666666668</v>
      </c>
      <c r="D77">
        <v>3000</v>
      </c>
      <c r="E77">
        <v>16417</v>
      </c>
      <c r="F77">
        <v>15000</v>
      </c>
      <c r="G77">
        <v>3000</v>
      </c>
      <c r="Q77">
        <v>4007060</v>
      </c>
      <c r="R77" s="36">
        <v>43668</v>
      </c>
      <c r="S77" s="36">
        <v>44469</v>
      </c>
      <c r="T77">
        <v>41.083333333333336</v>
      </c>
      <c r="U77">
        <v>2.1666666666666665</v>
      </c>
      <c r="V77">
        <v>3000</v>
      </c>
      <c r="W77">
        <v>1625</v>
      </c>
      <c r="X77">
        <v>1800</v>
      </c>
      <c r="Y77">
        <v>0</v>
      </c>
      <c r="Z77">
        <v>0</v>
      </c>
      <c r="AA77">
        <v>0</v>
      </c>
    </row>
    <row r="78" spans="1:27" x14ac:dyDescent="0.2">
      <c r="A78">
        <v>4007922</v>
      </c>
      <c r="B78">
        <v>57.083333333333336</v>
      </c>
      <c r="C78">
        <v>18.666666666666668</v>
      </c>
      <c r="D78">
        <v>3000</v>
      </c>
      <c r="E78">
        <v>16167</v>
      </c>
      <c r="F78">
        <v>15000</v>
      </c>
      <c r="G78">
        <v>4500</v>
      </c>
      <c r="Q78">
        <v>4007061</v>
      </c>
      <c r="R78" s="36">
        <v>43640</v>
      </c>
      <c r="S78" s="36">
        <v>44469</v>
      </c>
      <c r="T78">
        <v>32.916666666666664</v>
      </c>
      <c r="U78">
        <v>2.25</v>
      </c>
      <c r="V78">
        <v>3000</v>
      </c>
      <c r="W78">
        <v>1688</v>
      </c>
      <c r="X78">
        <v>1800</v>
      </c>
      <c r="Y78">
        <v>0</v>
      </c>
      <c r="Z78">
        <v>0</v>
      </c>
      <c r="AA78">
        <v>0</v>
      </c>
    </row>
    <row r="79" spans="1:27" x14ac:dyDescent="0.2">
      <c r="A79">
        <v>4007936</v>
      </c>
      <c r="B79">
        <v>50.166666666666664</v>
      </c>
      <c r="C79">
        <v>17</v>
      </c>
      <c r="D79">
        <v>3000</v>
      </c>
      <c r="E79">
        <v>14500</v>
      </c>
      <c r="F79">
        <v>14100</v>
      </c>
      <c r="G79">
        <v>2820</v>
      </c>
      <c r="Q79">
        <v>4007062</v>
      </c>
      <c r="R79" s="36">
        <v>43654</v>
      </c>
      <c r="S79" s="36">
        <v>44469</v>
      </c>
      <c r="T79">
        <v>28.75</v>
      </c>
      <c r="U79">
        <v>2.1666666666666665</v>
      </c>
      <c r="V79">
        <v>3000</v>
      </c>
      <c r="W79">
        <v>1625</v>
      </c>
      <c r="X79">
        <v>1800</v>
      </c>
      <c r="Y79">
        <v>0</v>
      </c>
      <c r="Z79">
        <v>0</v>
      </c>
      <c r="AA79">
        <v>0</v>
      </c>
    </row>
    <row r="80" spans="1:27" x14ac:dyDescent="0.2">
      <c r="A80">
        <v>4007949</v>
      </c>
      <c r="B80">
        <v>50.333333333333336</v>
      </c>
      <c r="C80">
        <v>17.25</v>
      </c>
      <c r="D80">
        <v>3000</v>
      </c>
      <c r="E80">
        <v>14750</v>
      </c>
      <c r="F80">
        <v>14100</v>
      </c>
      <c r="G80">
        <v>2820</v>
      </c>
      <c r="Q80">
        <v>4007063</v>
      </c>
      <c r="R80" s="36">
        <v>43709</v>
      </c>
      <c r="S80" s="36">
        <v>44469</v>
      </c>
      <c r="T80">
        <v>39.083333333333336</v>
      </c>
      <c r="U80">
        <v>2</v>
      </c>
      <c r="V80">
        <v>3000</v>
      </c>
      <c r="W80">
        <v>1500</v>
      </c>
      <c r="X80">
        <v>1800</v>
      </c>
      <c r="Y80">
        <v>0</v>
      </c>
      <c r="Z80">
        <v>0</v>
      </c>
      <c r="AA80">
        <v>0</v>
      </c>
    </row>
    <row r="81" spans="1:27" x14ac:dyDescent="0.2">
      <c r="A81">
        <v>4007952</v>
      </c>
      <c r="B81">
        <v>50.916666666666664</v>
      </c>
      <c r="C81">
        <v>15.25</v>
      </c>
      <c r="D81">
        <v>3000</v>
      </c>
      <c r="E81">
        <v>12750</v>
      </c>
      <c r="F81">
        <v>12000</v>
      </c>
      <c r="G81">
        <v>2400</v>
      </c>
      <c r="Q81">
        <v>4007064</v>
      </c>
      <c r="R81" s="36">
        <v>43836</v>
      </c>
      <c r="S81" s="36">
        <v>44469</v>
      </c>
      <c r="T81">
        <v>46.416666666666664</v>
      </c>
      <c r="U81">
        <v>1.6666666666666665</v>
      </c>
      <c r="V81">
        <v>3000</v>
      </c>
      <c r="W81">
        <v>1250</v>
      </c>
      <c r="X81">
        <v>1200</v>
      </c>
      <c r="Y81">
        <v>0</v>
      </c>
      <c r="Z81">
        <v>0</v>
      </c>
      <c r="AA81">
        <v>0</v>
      </c>
    </row>
    <row r="82" spans="1:27" x14ac:dyDescent="0.2">
      <c r="A82">
        <v>4007960</v>
      </c>
      <c r="B82">
        <v>50.333333333333336</v>
      </c>
      <c r="C82">
        <v>14</v>
      </c>
      <c r="D82">
        <v>3000</v>
      </c>
      <c r="E82">
        <v>11500</v>
      </c>
      <c r="F82">
        <v>11100</v>
      </c>
      <c r="G82">
        <v>2220</v>
      </c>
      <c r="Q82">
        <v>4007065</v>
      </c>
      <c r="R82" s="36">
        <v>41640</v>
      </c>
      <c r="S82" s="36">
        <v>44469</v>
      </c>
      <c r="T82">
        <v>33.833333333333336</v>
      </c>
      <c r="U82">
        <v>7.666666666666667</v>
      </c>
      <c r="V82">
        <v>3000</v>
      </c>
      <c r="W82">
        <v>5750</v>
      </c>
      <c r="X82">
        <v>4800</v>
      </c>
      <c r="Y82">
        <v>0</v>
      </c>
      <c r="Z82">
        <v>0</v>
      </c>
      <c r="AA82">
        <v>0</v>
      </c>
    </row>
    <row r="83" spans="1:27" x14ac:dyDescent="0.2">
      <c r="A83">
        <v>4007962</v>
      </c>
      <c r="B83">
        <v>55.666666666666664</v>
      </c>
      <c r="C83">
        <v>14.916666666666666</v>
      </c>
      <c r="D83">
        <v>3000</v>
      </c>
      <c r="E83">
        <v>12417</v>
      </c>
      <c r="F83">
        <v>11100</v>
      </c>
      <c r="G83">
        <v>3330</v>
      </c>
      <c r="Q83">
        <v>4007066</v>
      </c>
      <c r="R83" s="36">
        <v>43927</v>
      </c>
      <c r="S83" s="36">
        <v>44469</v>
      </c>
      <c r="T83">
        <v>27.333333333333332</v>
      </c>
      <c r="U83">
        <v>1.4166666666666667</v>
      </c>
      <c r="V83">
        <v>3000</v>
      </c>
      <c r="W83">
        <v>1063</v>
      </c>
      <c r="X83">
        <v>1200</v>
      </c>
      <c r="Y83">
        <v>0</v>
      </c>
      <c r="Z83">
        <v>0</v>
      </c>
      <c r="AA83">
        <v>0</v>
      </c>
    </row>
    <row r="84" spans="1:27" x14ac:dyDescent="0.2">
      <c r="A84">
        <v>4007967</v>
      </c>
      <c r="B84">
        <v>55.25</v>
      </c>
      <c r="C84">
        <v>13.666666666666666</v>
      </c>
      <c r="D84">
        <v>3000</v>
      </c>
      <c r="E84">
        <v>11167</v>
      </c>
      <c r="F84">
        <v>10200</v>
      </c>
      <c r="G84">
        <v>3060</v>
      </c>
      <c r="Q84">
        <v>4007067</v>
      </c>
      <c r="R84" s="36">
        <v>44263</v>
      </c>
      <c r="S84" s="36">
        <v>44469</v>
      </c>
      <c r="T84">
        <v>28.333333333333332</v>
      </c>
      <c r="U84">
        <v>0.5</v>
      </c>
      <c r="V84">
        <v>3000</v>
      </c>
      <c r="W84">
        <v>0</v>
      </c>
      <c r="Y84">
        <v>0</v>
      </c>
      <c r="Z84">
        <v>0</v>
      </c>
      <c r="AA84">
        <v>0</v>
      </c>
    </row>
    <row r="85" spans="1:27" x14ac:dyDescent="0.2">
      <c r="A85">
        <v>4007988</v>
      </c>
      <c r="B85">
        <v>59.583333333333336</v>
      </c>
      <c r="C85">
        <v>13</v>
      </c>
      <c r="D85">
        <v>3000</v>
      </c>
      <c r="E85">
        <v>10500</v>
      </c>
      <c r="F85">
        <v>10200</v>
      </c>
      <c r="G85">
        <v>3060</v>
      </c>
      <c r="Q85">
        <v>4007322</v>
      </c>
      <c r="R85" s="36">
        <v>30319</v>
      </c>
      <c r="S85" s="36">
        <v>44469</v>
      </c>
      <c r="T85">
        <v>61.083333333333336</v>
      </c>
      <c r="U85">
        <v>38.666666666666664</v>
      </c>
      <c r="V85">
        <v>3000</v>
      </c>
      <c r="W85">
        <v>36167</v>
      </c>
      <c r="X85">
        <v>35100</v>
      </c>
      <c r="Y85">
        <v>0</v>
      </c>
      <c r="Z85">
        <v>0</v>
      </c>
      <c r="AA85">
        <v>0</v>
      </c>
    </row>
    <row r="86" spans="1:27" x14ac:dyDescent="0.2">
      <c r="A86">
        <v>4007990</v>
      </c>
      <c r="B86">
        <v>57.333333333333336</v>
      </c>
      <c r="C86">
        <v>13.166666666666666</v>
      </c>
      <c r="D86">
        <v>3000</v>
      </c>
      <c r="E86">
        <v>10667</v>
      </c>
      <c r="F86">
        <v>10200</v>
      </c>
      <c r="G86">
        <v>3060</v>
      </c>
      <c r="Q86">
        <v>4007329</v>
      </c>
      <c r="R86" s="36">
        <v>31314</v>
      </c>
      <c r="S86" s="36">
        <v>44469</v>
      </c>
      <c r="T86">
        <v>57.583333333333336</v>
      </c>
      <c r="U86">
        <v>36</v>
      </c>
      <c r="V86">
        <v>3000</v>
      </c>
      <c r="W86">
        <v>33500</v>
      </c>
      <c r="X86">
        <v>33000</v>
      </c>
      <c r="Y86">
        <v>18000</v>
      </c>
      <c r="Z86">
        <v>9900</v>
      </c>
      <c r="AA86">
        <v>0</v>
      </c>
    </row>
    <row r="87" spans="1:27" x14ac:dyDescent="0.2">
      <c r="A87">
        <v>4007995</v>
      </c>
      <c r="B87">
        <v>53.166666666666664</v>
      </c>
      <c r="C87">
        <v>14.416666666666666</v>
      </c>
      <c r="D87">
        <v>3000</v>
      </c>
      <c r="E87">
        <v>11917</v>
      </c>
      <c r="F87">
        <v>11100</v>
      </c>
      <c r="G87">
        <v>2220</v>
      </c>
      <c r="Q87">
        <v>4007330</v>
      </c>
      <c r="R87" s="36">
        <v>30340</v>
      </c>
      <c r="S87" s="36">
        <v>44469</v>
      </c>
      <c r="T87">
        <v>60.333333333333336</v>
      </c>
      <c r="U87">
        <v>38.666666666666664</v>
      </c>
      <c r="V87">
        <v>3000</v>
      </c>
      <c r="W87">
        <v>36167</v>
      </c>
      <c r="X87">
        <v>35100</v>
      </c>
      <c r="Y87">
        <v>0</v>
      </c>
      <c r="Z87">
        <v>0</v>
      </c>
      <c r="AA87">
        <v>0</v>
      </c>
    </row>
    <row r="88" spans="1:27" x14ac:dyDescent="0.2">
      <c r="A88">
        <v>4008016</v>
      </c>
      <c r="B88">
        <v>50.333333333333336</v>
      </c>
      <c r="C88">
        <v>12</v>
      </c>
      <c r="D88">
        <v>3000</v>
      </c>
      <c r="E88">
        <v>9500</v>
      </c>
      <c r="F88">
        <v>9000</v>
      </c>
      <c r="G88">
        <v>1800</v>
      </c>
      <c r="Q88">
        <v>4007352</v>
      </c>
      <c r="R88" s="36">
        <v>30501</v>
      </c>
      <c r="S88" s="36">
        <v>44469</v>
      </c>
      <c r="T88">
        <v>60.083333333333336</v>
      </c>
      <c r="U88">
        <v>38.166666666666664</v>
      </c>
      <c r="V88">
        <v>3000</v>
      </c>
      <c r="W88">
        <v>35667</v>
      </c>
      <c r="X88">
        <v>35100</v>
      </c>
      <c r="Y88">
        <v>0</v>
      </c>
      <c r="Z88">
        <v>0</v>
      </c>
      <c r="AA88">
        <v>0</v>
      </c>
    </row>
    <row r="89" spans="1:27" x14ac:dyDescent="0.2">
      <c r="A89">
        <v>4008029</v>
      </c>
      <c r="B89">
        <v>50.166666666666664</v>
      </c>
      <c r="C89">
        <v>12.833333333333334</v>
      </c>
      <c r="D89">
        <v>3000</v>
      </c>
      <c r="E89">
        <v>10333</v>
      </c>
      <c r="F89">
        <v>9000</v>
      </c>
      <c r="G89">
        <v>1800</v>
      </c>
      <c r="Q89">
        <v>4007362</v>
      </c>
      <c r="R89" s="36">
        <v>30845</v>
      </c>
      <c r="S89" s="36">
        <v>44469</v>
      </c>
      <c r="T89">
        <v>58.333333333333336</v>
      </c>
      <c r="U89">
        <v>37.25</v>
      </c>
      <c r="V89">
        <v>3000</v>
      </c>
      <c r="W89">
        <v>34750</v>
      </c>
      <c r="X89">
        <v>34200</v>
      </c>
      <c r="Y89">
        <v>18000</v>
      </c>
      <c r="Z89">
        <v>10260</v>
      </c>
      <c r="AA89">
        <v>0</v>
      </c>
    </row>
    <row r="90" spans="1:27" x14ac:dyDescent="0.2">
      <c r="A90">
        <v>4008033</v>
      </c>
      <c r="B90">
        <v>58.166666666666664</v>
      </c>
      <c r="C90">
        <v>18.916666666666668</v>
      </c>
      <c r="D90">
        <v>3000</v>
      </c>
      <c r="E90">
        <v>16417</v>
      </c>
      <c r="F90">
        <v>15000</v>
      </c>
      <c r="G90">
        <v>4500</v>
      </c>
      <c r="Q90">
        <v>4007378</v>
      </c>
      <c r="R90" s="36">
        <v>31049</v>
      </c>
      <c r="S90" s="36">
        <v>44469</v>
      </c>
      <c r="T90">
        <v>59.833333333333336</v>
      </c>
      <c r="U90">
        <v>36.666666666666664</v>
      </c>
      <c r="V90">
        <v>3000</v>
      </c>
      <c r="W90">
        <v>34167</v>
      </c>
      <c r="X90">
        <v>33000</v>
      </c>
      <c r="Y90">
        <v>18000</v>
      </c>
      <c r="Z90">
        <v>9900</v>
      </c>
      <c r="AA90">
        <v>0</v>
      </c>
    </row>
    <row r="91" spans="1:27" x14ac:dyDescent="0.2">
      <c r="A91">
        <v>4008041</v>
      </c>
      <c r="B91">
        <v>53.083333333333336</v>
      </c>
      <c r="C91">
        <v>18.416666666666668</v>
      </c>
      <c r="D91">
        <v>3000</v>
      </c>
      <c r="E91">
        <v>15917</v>
      </c>
      <c r="F91">
        <v>15000</v>
      </c>
      <c r="G91">
        <v>3000</v>
      </c>
      <c r="Q91">
        <v>4007438</v>
      </c>
      <c r="R91" s="36">
        <v>30340</v>
      </c>
      <c r="S91" s="36">
        <v>44469</v>
      </c>
      <c r="T91">
        <v>59.75</v>
      </c>
      <c r="U91">
        <v>38.666666666666664</v>
      </c>
      <c r="V91">
        <v>3000</v>
      </c>
      <c r="W91">
        <v>36167</v>
      </c>
      <c r="X91">
        <v>35100</v>
      </c>
      <c r="Y91">
        <v>18000</v>
      </c>
      <c r="Z91">
        <v>10530</v>
      </c>
      <c r="AA91">
        <v>0</v>
      </c>
    </row>
    <row r="92" spans="1:27" x14ac:dyDescent="0.2">
      <c r="A92">
        <v>4008061</v>
      </c>
      <c r="B92">
        <v>50.75</v>
      </c>
      <c r="C92">
        <v>10.25</v>
      </c>
      <c r="D92">
        <v>3000</v>
      </c>
      <c r="E92">
        <v>7750</v>
      </c>
      <c r="F92">
        <v>6600</v>
      </c>
      <c r="G92">
        <v>1320</v>
      </c>
      <c r="Q92">
        <v>4007453</v>
      </c>
      <c r="R92" s="36">
        <v>30411</v>
      </c>
      <c r="S92" s="36">
        <v>44469</v>
      </c>
      <c r="T92">
        <v>60.5</v>
      </c>
      <c r="U92">
        <v>38.416666666666664</v>
      </c>
      <c r="V92">
        <v>3000</v>
      </c>
      <c r="W92">
        <v>35917</v>
      </c>
      <c r="X92">
        <v>35100</v>
      </c>
      <c r="Y92">
        <v>0</v>
      </c>
      <c r="Z92">
        <v>0</v>
      </c>
      <c r="AA92">
        <v>0</v>
      </c>
    </row>
    <row r="93" spans="1:27" x14ac:dyDescent="0.2">
      <c r="A93">
        <v>4008062</v>
      </c>
      <c r="B93">
        <v>53</v>
      </c>
      <c r="C93">
        <v>11.083333333333334</v>
      </c>
      <c r="D93">
        <v>3000</v>
      </c>
      <c r="E93">
        <v>8583</v>
      </c>
      <c r="F93">
        <v>8100</v>
      </c>
      <c r="G93">
        <v>1620</v>
      </c>
      <c r="Q93">
        <v>4007456</v>
      </c>
      <c r="R93" s="36">
        <v>30413</v>
      </c>
      <c r="S93" s="36">
        <v>44469</v>
      </c>
      <c r="T93">
        <v>60.333333333333336</v>
      </c>
      <c r="U93">
        <v>38.416666666666664</v>
      </c>
      <c r="V93">
        <v>3000</v>
      </c>
      <c r="W93">
        <v>35917</v>
      </c>
      <c r="X93">
        <v>35100</v>
      </c>
      <c r="Y93">
        <v>0</v>
      </c>
      <c r="Z93">
        <v>0</v>
      </c>
      <c r="AA93">
        <v>0</v>
      </c>
    </row>
    <row r="94" spans="1:27" x14ac:dyDescent="0.2">
      <c r="A94">
        <v>4008070</v>
      </c>
      <c r="B94">
        <v>56</v>
      </c>
      <c r="C94">
        <v>9.8333333333333339</v>
      </c>
      <c r="D94">
        <v>3000</v>
      </c>
      <c r="E94">
        <v>7375</v>
      </c>
      <c r="F94">
        <v>6000</v>
      </c>
      <c r="G94">
        <v>1800</v>
      </c>
      <c r="Q94">
        <v>4007459</v>
      </c>
      <c r="R94" s="36">
        <v>30417</v>
      </c>
      <c r="S94" s="36">
        <v>44469</v>
      </c>
      <c r="T94">
        <v>61.083333333333336</v>
      </c>
      <c r="U94">
        <v>38.416666666666664</v>
      </c>
      <c r="V94">
        <v>3000</v>
      </c>
      <c r="W94">
        <v>35917</v>
      </c>
      <c r="X94">
        <v>35100</v>
      </c>
      <c r="Y94">
        <v>0</v>
      </c>
      <c r="Z94">
        <v>0</v>
      </c>
      <c r="AA94">
        <v>0</v>
      </c>
    </row>
    <row r="95" spans="1:27" x14ac:dyDescent="0.2">
      <c r="A95">
        <v>4008072</v>
      </c>
      <c r="B95">
        <v>51.416666666666664</v>
      </c>
      <c r="C95">
        <v>10.916666666666666</v>
      </c>
      <c r="D95">
        <v>3000</v>
      </c>
      <c r="E95">
        <v>8417</v>
      </c>
      <c r="F95">
        <v>6600</v>
      </c>
      <c r="G95">
        <v>1320</v>
      </c>
      <c r="Q95">
        <v>4007482</v>
      </c>
      <c r="R95" s="36">
        <v>30623</v>
      </c>
      <c r="S95" s="36">
        <v>44469</v>
      </c>
      <c r="T95">
        <v>59.666666666666664</v>
      </c>
      <c r="U95">
        <v>37.833333333333336</v>
      </c>
      <c r="V95">
        <v>3000</v>
      </c>
      <c r="W95">
        <v>35333</v>
      </c>
      <c r="X95">
        <v>34200</v>
      </c>
      <c r="Y95">
        <v>18000</v>
      </c>
      <c r="Z95">
        <v>10260</v>
      </c>
      <c r="AA95">
        <v>0</v>
      </c>
    </row>
    <row r="96" spans="1:27" x14ac:dyDescent="0.2">
      <c r="A96">
        <v>4008088</v>
      </c>
      <c r="B96">
        <v>52.083333333333336</v>
      </c>
      <c r="C96">
        <v>9.0833333333333339</v>
      </c>
      <c r="D96">
        <v>3000</v>
      </c>
      <c r="E96">
        <v>6813</v>
      </c>
      <c r="F96">
        <v>6000</v>
      </c>
      <c r="G96">
        <v>1200</v>
      </c>
      <c r="Q96">
        <v>4007488</v>
      </c>
      <c r="R96" s="36">
        <v>31004</v>
      </c>
      <c r="S96" s="36">
        <v>44469</v>
      </c>
      <c r="T96">
        <v>58.916666666666664</v>
      </c>
      <c r="U96">
        <v>36.833333333333336</v>
      </c>
      <c r="V96">
        <v>3000</v>
      </c>
      <c r="W96">
        <v>34333</v>
      </c>
      <c r="X96">
        <v>33000</v>
      </c>
      <c r="Y96">
        <v>18000</v>
      </c>
      <c r="Z96">
        <v>9900</v>
      </c>
      <c r="AA96">
        <v>0</v>
      </c>
    </row>
    <row r="97" spans="1:27" x14ac:dyDescent="0.2">
      <c r="A97">
        <v>4008113</v>
      </c>
      <c r="B97">
        <v>52.333333333333336</v>
      </c>
      <c r="C97">
        <v>9.75</v>
      </c>
      <c r="D97">
        <v>3000</v>
      </c>
      <c r="E97">
        <v>7313</v>
      </c>
      <c r="F97">
        <v>6000</v>
      </c>
      <c r="G97">
        <v>1200</v>
      </c>
      <c r="Q97">
        <v>4007489</v>
      </c>
      <c r="R97" s="36">
        <v>30742</v>
      </c>
      <c r="S97" s="36">
        <v>44469</v>
      </c>
      <c r="T97">
        <v>59.416666666666664</v>
      </c>
      <c r="U97">
        <v>37.5</v>
      </c>
      <c r="V97">
        <v>3000</v>
      </c>
      <c r="W97">
        <v>35000</v>
      </c>
      <c r="X97">
        <v>34200</v>
      </c>
      <c r="Y97">
        <v>18000</v>
      </c>
      <c r="Z97">
        <v>10260</v>
      </c>
      <c r="AA97">
        <v>0</v>
      </c>
    </row>
    <row r="98" spans="1:27" x14ac:dyDescent="0.2">
      <c r="A98">
        <v>4008125</v>
      </c>
      <c r="B98">
        <v>58</v>
      </c>
      <c r="C98">
        <v>8.5</v>
      </c>
      <c r="D98">
        <v>3000</v>
      </c>
      <c r="E98">
        <v>6375</v>
      </c>
      <c r="F98">
        <v>5400</v>
      </c>
      <c r="G98">
        <v>1620</v>
      </c>
      <c r="Q98">
        <v>4007497</v>
      </c>
      <c r="R98" s="36">
        <v>31109</v>
      </c>
      <c r="S98" s="36">
        <v>44469</v>
      </c>
      <c r="T98">
        <v>57.666666666666664</v>
      </c>
      <c r="U98">
        <v>36.5</v>
      </c>
      <c r="V98">
        <v>3000</v>
      </c>
      <c r="W98">
        <v>34000</v>
      </c>
      <c r="X98">
        <v>33000</v>
      </c>
      <c r="Y98">
        <v>18000</v>
      </c>
      <c r="Z98">
        <v>9900</v>
      </c>
      <c r="AA98">
        <v>0</v>
      </c>
    </row>
    <row r="99" spans="1:27" x14ac:dyDescent="0.2">
      <c r="A99">
        <v>4008126</v>
      </c>
      <c r="B99">
        <v>54.5</v>
      </c>
      <c r="C99">
        <v>9.4166666666666661</v>
      </c>
      <c r="D99">
        <v>3000</v>
      </c>
      <c r="E99">
        <v>7063</v>
      </c>
      <c r="F99">
        <v>6000</v>
      </c>
      <c r="G99">
        <v>1200</v>
      </c>
      <c r="Q99">
        <v>4007498</v>
      </c>
      <c r="R99" s="36">
        <v>30956</v>
      </c>
      <c r="S99" s="36">
        <v>44469</v>
      </c>
      <c r="T99">
        <v>57.583333333333336</v>
      </c>
      <c r="U99">
        <v>36.916666666666664</v>
      </c>
      <c r="V99">
        <v>3000</v>
      </c>
      <c r="W99">
        <v>34417</v>
      </c>
      <c r="X99">
        <v>33000</v>
      </c>
      <c r="Y99">
        <v>18000</v>
      </c>
      <c r="Z99">
        <v>9900</v>
      </c>
      <c r="AA99">
        <v>0</v>
      </c>
    </row>
    <row r="100" spans="1:27" x14ac:dyDescent="0.2">
      <c r="A100">
        <v>4008147</v>
      </c>
      <c r="B100">
        <v>55.416666666666664</v>
      </c>
      <c r="C100">
        <v>30.75</v>
      </c>
      <c r="D100">
        <v>3000</v>
      </c>
      <c r="E100">
        <v>28250</v>
      </c>
      <c r="F100">
        <v>27000</v>
      </c>
      <c r="G100">
        <v>8100</v>
      </c>
      <c r="Q100">
        <v>4007501</v>
      </c>
      <c r="R100" s="36">
        <v>31180</v>
      </c>
      <c r="S100" s="36">
        <v>44469</v>
      </c>
      <c r="T100">
        <v>60.333333333333336</v>
      </c>
      <c r="U100">
        <v>36.333333333333336</v>
      </c>
      <c r="V100">
        <v>3000</v>
      </c>
      <c r="W100">
        <v>33833</v>
      </c>
      <c r="X100">
        <v>33000</v>
      </c>
      <c r="Y100">
        <v>0</v>
      </c>
      <c r="Z100">
        <v>0</v>
      </c>
      <c r="AA100">
        <v>0</v>
      </c>
    </row>
    <row r="101" spans="1:27" x14ac:dyDescent="0.2">
      <c r="A101">
        <v>4008152</v>
      </c>
      <c r="B101">
        <v>52</v>
      </c>
      <c r="C101">
        <v>8.5833333333333339</v>
      </c>
      <c r="D101">
        <v>3000</v>
      </c>
      <c r="E101">
        <v>6438</v>
      </c>
      <c r="F101">
        <v>5400</v>
      </c>
      <c r="G101">
        <v>1080</v>
      </c>
      <c r="Q101">
        <v>4007504</v>
      </c>
      <c r="R101" s="36">
        <v>31837</v>
      </c>
      <c r="S101" s="36">
        <v>44469</v>
      </c>
      <c r="T101">
        <v>59.416666666666664</v>
      </c>
      <c r="U101">
        <v>34.5</v>
      </c>
      <c r="V101">
        <v>3000</v>
      </c>
      <c r="W101">
        <v>32000</v>
      </c>
      <c r="X101">
        <v>31200</v>
      </c>
      <c r="Y101">
        <v>18000</v>
      </c>
      <c r="Z101">
        <v>9360</v>
      </c>
      <c r="AA101">
        <v>0</v>
      </c>
    </row>
    <row r="102" spans="1:27" x14ac:dyDescent="0.2">
      <c r="A102">
        <v>4008194</v>
      </c>
      <c r="B102">
        <v>52.583333333333336</v>
      </c>
      <c r="C102">
        <v>5.25</v>
      </c>
      <c r="D102">
        <v>3000</v>
      </c>
      <c r="E102">
        <v>3938</v>
      </c>
      <c r="F102">
        <v>3600</v>
      </c>
      <c r="G102">
        <v>720</v>
      </c>
      <c r="Q102">
        <v>4007510</v>
      </c>
      <c r="R102" s="36">
        <v>31951</v>
      </c>
      <c r="S102" s="36">
        <v>44469</v>
      </c>
      <c r="T102">
        <v>60.5</v>
      </c>
      <c r="U102">
        <v>34.25</v>
      </c>
      <c r="V102">
        <v>3000</v>
      </c>
      <c r="W102">
        <v>31750</v>
      </c>
      <c r="X102">
        <v>31200</v>
      </c>
      <c r="Y102">
        <v>0</v>
      </c>
      <c r="Z102">
        <v>0</v>
      </c>
      <c r="AA102">
        <v>0</v>
      </c>
    </row>
    <row r="103" spans="1:27" x14ac:dyDescent="0.2">
      <c r="A103">
        <v>4008861</v>
      </c>
      <c r="B103">
        <v>56.666666666666664</v>
      </c>
      <c r="C103">
        <v>35.833333333333336</v>
      </c>
      <c r="D103">
        <v>3000</v>
      </c>
      <c r="E103">
        <v>33333</v>
      </c>
      <c r="F103">
        <v>32100</v>
      </c>
      <c r="G103">
        <v>9630</v>
      </c>
      <c r="Q103">
        <v>4007557</v>
      </c>
      <c r="R103" s="36">
        <v>30067</v>
      </c>
      <c r="S103" s="36">
        <v>44469</v>
      </c>
      <c r="T103">
        <v>61.75</v>
      </c>
      <c r="U103">
        <v>39.416666666666664</v>
      </c>
      <c r="V103">
        <v>3000</v>
      </c>
      <c r="W103">
        <v>36917</v>
      </c>
      <c r="X103">
        <v>36000</v>
      </c>
      <c r="Y103">
        <v>0</v>
      </c>
      <c r="Z103">
        <v>0</v>
      </c>
      <c r="AA103">
        <v>0</v>
      </c>
    </row>
    <row r="104" spans="1:27" x14ac:dyDescent="0.2">
      <c r="A104">
        <v>4008881</v>
      </c>
      <c r="B104">
        <v>54.166666666666664</v>
      </c>
      <c r="C104">
        <v>31.166666666666668</v>
      </c>
      <c r="D104">
        <v>3000</v>
      </c>
      <c r="E104">
        <v>28667</v>
      </c>
      <c r="F104">
        <v>28200</v>
      </c>
      <c r="G104">
        <v>5640</v>
      </c>
      <c r="Q104">
        <v>4007587</v>
      </c>
      <c r="R104" s="36">
        <v>32349</v>
      </c>
      <c r="S104" s="36">
        <v>44469</v>
      </c>
      <c r="T104">
        <v>58.75</v>
      </c>
      <c r="U104">
        <v>33.166666666666664</v>
      </c>
      <c r="V104">
        <v>3000</v>
      </c>
      <c r="W104">
        <v>30667</v>
      </c>
      <c r="X104">
        <v>30000</v>
      </c>
      <c r="Y104">
        <v>18000</v>
      </c>
      <c r="Z104">
        <v>9000</v>
      </c>
      <c r="AA104">
        <v>0</v>
      </c>
    </row>
    <row r="105" spans="1:27" x14ac:dyDescent="0.2">
      <c r="A105">
        <v>4019100</v>
      </c>
      <c r="B105">
        <v>50.5</v>
      </c>
      <c r="C105">
        <v>18.916666666666668</v>
      </c>
      <c r="D105">
        <v>3000</v>
      </c>
      <c r="E105">
        <v>16417</v>
      </c>
      <c r="F105">
        <v>15000</v>
      </c>
      <c r="G105">
        <v>3000</v>
      </c>
      <c r="Q105">
        <v>4007591</v>
      </c>
      <c r="R105" s="36">
        <v>32562</v>
      </c>
      <c r="S105" s="36">
        <v>44469</v>
      </c>
      <c r="T105">
        <v>53.666666666666664</v>
      </c>
      <c r="U105">
        <v>32.583333333333336</v>
      </c>
      <c r="V105">
        <v>3000</v>
      </c>
      <c r="W105">
        <v>30083</v>
      </c>
      <c r="X105">
        <v>29100</v>
      </c>
      <c r="Y105">
        <v>9000</v>
      </c>
      <c r="Z105">
        <v>5820</v>
      </c>
      <c r="AA105">
        <v>0</v>
      </c>
    </row>
    <row r="106" spans="1:27" x14ac:dyDescent="0.2">
      <c r="A106">
        <v>4036200</v>
      </c>
      <c r="B106">
        <v>50.5</v>
      </c>
      <c r="C106">
        <v>25.25</v>
      </c>
      <c r="D106">
        <v>3000</v>
      </c>
      <c r="E106">
        <v>22750</v>
      </c>
      <c r="F106">
        <v>22200</v>
      </c>
      <c r="G106">
        <v>4440</v>
      </c>
      <c r="Q106">
        <v>4007600</v>
      </c>
      <c r="R106" s="36">
        <v>32916</v>
      </c>
      <c r="S106" s="36">
        <v>44469</v>
      </c>
      <c r="T106">
        <v>55.083333333333336</v>
      </c>
      <c r="U106">
        <v>31.583333333333332</v>
      </c>
      <c r="V106">
        <v>3000</v>
      </c>
      <c r="W106">
        <v>29083</v>
      </c>
      <c r="X106">
        <v>28200</v>
      </c>
      <c r="Y106">
        <v>18000</v>
      </c>
      <c r="Z106">
        <v>8460</v>
      </c>
      <c r="AA106">
        <v>0</v>
      </c>
    </row>
    <row r="107" spans="1:27" x14ac:dyDescent="0.2">
      <c r="A107">
        <v>4045950</v>
      </c>
      <c r="B107">
        <v>51.083333333333336</v>
      </c>
      <c r="C107">
        <v>25.333333333333332</v>
      </c>
      <c r="D107">
        <v>3000</v>
      </c>
      <c r="E107">
        <v>22833</v>
      </c>
      <c r="F107">
        <v>22200</v>
      </c>
      <c r="G107">
        <v>4440</v>
      </c>
      <c r="Q107">
        <v>4007602</v>
      </c>
      <c r="R107" s="36">
        <v>32933</v>
      </c>
      <c r="S107" s="36">
        <v>44469</v>
      </c>
      <c r="T107">
        <v>60.166666666666664</v>
      </c>
      <c r="U107">
        <v>31.5</v>
      </c>
      <c r="V107">
        <v>3000</v>
      </c>
      <c r="W107">
        <v>29000</v>
      </c>
      <c r="X107">
        <v>28200</v>
      </c>
      <c r="Y107">
        <v>0</v>
      </c>
      <c r="Z107">
        <v>0</v>
      </c>
      <c r="AA107">
        <v>0</v>
      </c>
    </row>
    <row r="108" spans="1:27" x14ac:dyDescent="0.2">
      <c r="A108">
        <v>4051300</v>
      </c>
      <c r="B108">
        <v>59</v>
      </c>
      <c r="C108">
        <v>35.583333333333336</v>
      </c>
      <c r="D108">
        <v>3000</v>
      </c>
      <c r="E108">
        <v>33083</v>
      </c>
      <c r="F108">
        <v>32100</v>
      </c>
      <c r="G108">
        <v>9630</v>
      </c>
      <c r="Q108">
        <v>4007610</v>
      </c>
      <c r="R108" s="36">
        <v>33253</v>
      </c>
      <c r="S108" s="36">
        <v>44469</v>
      </c>
      <c r="T108">
        <v>54.666666666666664</v>
      </c>
      <c r="U108">
        <v>30.666666666666668</v>
      </c>
      <c r="V108">
        <v>3000</v>
      </c>
      <c r="W108">
        <v>28167</v>
      </c>
      <c r="X108">
        <v>27000</v>
      </c>
      <c r="Y108">
        <v>9000</v>
      </c>
      <c r="Z108">
        <v>5400</v>
      </c>
      <c r="AA108">
        <v>0</v>
      </c>
    </row>
    <row r="109" spans="1:27" x14ac:dyDescent="0.2">
      <c r="A109">
        <v>4051500</v>
      </c>
      <c r="B109">
        <v>52.25</v>
      </c>
      <c r="C109">
        <v>25.916666666666668</v>
      </c>
      <c r="D109">
        <v>3000</v>
      </c>
      <c r="E109">
        <v>23417</v>
      </c>
      <c r="F109">
        <v>22200</v>
      </c>
      <c r="G109">
        <v>4440</v>
      </c>
      <c r="Q109">
        <v>4007611</v>
      </c>
      <c r="R109" s="36">
        <v>33273</v>
      </c>
      <c r="S109" s="36">
        <v>44469</v>
      </c>
      <c r="T109">
        <v>56.833333333333336</v>
      </c>
      <c r="U109">
        <v>30.583333333333332</v>
      </c>
      <c r="V109">
        <v>3000</v>
      </c>
      <c r="W109">
        <v>28083</v>
      </c>
      <c r="X109">
        <v>27000</v>
      </c>
      <c r="Y109">
        <v>18000</v>
      </c>
      <c r="Z109">
        <v>8100</v>
      </c>
      <c r="AA109">
        <v>0</v>
      </c>
    </row>
    <row r="110" spans="1:27" x14ac:dyDescent="0.2">
      <c r="A110">
        <v>4052000</v>
      </c>
      <c r="B110">
        <v>54.75</v>
      </c>
      <c r="C110">
        <v>16.666666666666668</v>
      </c>
      <c r="D110">
        <v>3000</v>
      </c>
      <c r="E110">
        <v>14167</v>
      </c>
      <c r="F110">
        <v>13200</v>
      </c>
      <c r="G110">
        <v>2640</v>
      </c>
      <c r="Q110">
        <v>4007614</v>
      </c>
      <c r="R110" s="36">
        <v>33301</v>
      </c>
      <c r="S110" s="36">
        <v>44469</v>
      </c>
      <c r="T110">
        <v>59.416666666666664</v>
      </c>
      <c r="U110">
        <v>30.5</v>
      </c>
      <c r="V110">
        <v>3000</v>
      </c>
      <c r="W110">
        <v>28000</v>
      </c>
      <c r="X110">
        <v>27000</v>
      </c>
      <c r="Y110">
        <v>18000</v>
      </c>
      <c r="Z110">
        <v>8100</v>
      </c>
      <c r="AA110">
        <v>0</v>
      </c>
    </row>
    <row r="111" spans="1:27" x14ac:dyDescent="0.2">
      <c r="A111">
        <v>4060401</v>
      </c>
      <c r="B111">
        <v>54.583333333333336</v>
      </c>
      <c r="C111">
        <v>20.666666666666668</v>
      </c>
      <c r="D111">
        <v>3000</v>
      </c>
      <c r="E111">
        <v>18167</v>
      </c>
      <c r="F111">
        <v>17100</v>
      </c>
      <c r="G111">
        <v>3420</v>
      </c>
      <c r="Q111">
        <v>4007634</v>
      </c>
      <c r="R111" s="36">
        <v>33169</v>
      </c>
      <c r="S111" s="36">
        <v>44469</v>
      </c>
      <c r="T111">
        <v>57.166666666666664</v>
      </c>
      <c r="U111">
        <v>30.916666666666668</v>
      </c>
      <c r="V111">
        <v>3000</v>
      </c>
      <c r="W111">
        <v>28417</v>
      </c>
      <c r="X111">
        <v>27000</v>
      </c>
      <c r="Y111">
        <v>18000</v>
      </c>
      <c r="Z111">
        <v>8100</v>
      </c>
      <c r="AA111">
        <v>0</v>
      </c>
    </row>
    <row r="112" spans="1:27" x14ac:dyDescent="0.2">
      <c r="A112">
        <v>4060768</v>
      </c>
      <c r="B112">
        <v>56.25</v>
      </c>
      <c r="C112">
        <v>31</v>
      </c>
      <c r="D112">
        <v>3000</v>
      </c>
      <c r="E112">
        <v>28500</v>
      </c>
      <c r="F112">
        <v>28200</v>
      </c>
      <c r="G112">
        <v>8460</v>
      </c>
      <c r="Q112">
        <v>4007638</v>
      </c>
      <c r="R112" s="36">
        <v>34626</v>
      </c>
      <c r="S112" s="36">
        <v>44469</v>
      </c>
      <c r="T112">
        <v>55.25</v>
      </c>
      <c r="U112">
        <v>26.916666666666668</v>
      </c>
      <c r="V112">
        <v>3000</v>
      </c>
      <c r="W112">
        <v>24417</v>
      </c>
      <c r="X112">
        <v>23100</v>
      </c>
      <c r="Y112">
        <v>18000</v>
      </c>
      <c r="Z112">
        <v>6930</v>
      </c>
      <c r="AA112">
        <v>0</v>
      </c>
    </row>
    <row r="113" spans="1:27" x14ac:dyDescent="0.2">
      <c r="A113">
        <v>4060769</v>
      </c>
      <c r="B113">
        <v>51.333333333333336</v>
      </c>
      <c r="C113">
        <v>31</v>
      </c>
      <c r="D113">
        <v>3000</v>
      </c>
      <c r="E113">
        <v>28500</v>
      </c>
      <c r="F113">
        <v>28200</v>
      </c>
      <c r="G113">
        <v>5640</v>
      </c>
      <c r="Q113">
        <v>4007644</v>
      </c>
      <c r="R113" s="36">
        <v>34304</v>
      </c>
      <c r="S113" s="36">
        <v>44469</v>
      </c>
      <c r="T113">
        <v>58.166666666666664</v>
      </c>
      <c r="U113">
        <v>27.75</v>
      </c>
      <c r="V113">
        <v>3000</v>
      </c>
      <c r="W113">
        <v>25250</v>
      </c>
      <c r="X113">
        <v>24000</v>
      </c>
      <c r="Y113">
        <v>18000</v>
      </c>
      <c r="Z113">
        <v>7200</v>
      </c>
      <c r="AA113">
        <v>0</v>
      </c>
    </row>
    <row r="114" spans="1:27" x14ac:dyDescent="0.2">
      <c r="A114">
        <v>4060771</v>
      </c>
      <c r="B114">
        <v>56.5</v>
      </c>
      <c r="C114">
        <v>31</v>
      </c>
      <c r="D114">
        <v>3000</v>
      </c>
      <c r="E114">
        <v>28500</v>
      </c>
      <c r="F114">
        <v>28200</v>
      </c>
      <c r="G114">
        <v>8460</v>
      </c>
      <c r="Q114">
        <v>4007649</v>
      </c>
      <c r="R114" s="36">
        <v>34068</v>
      </c>
      <c r="S114" s="36">
        <v>44469</v>
      </c>
      <c r="T114">
        <v>59.583333333333336</v>
      </c>
      <c r="U114">
        <v>28.416666666666668</v>
      </c>
      <c r="V114">
        <v>3000</v>
      </c>
      <c r="W114">
        <v>25917</v>
      </c>
      <c r="X114">
        <v>25200</v>
      </c>
      <c r="Y114">
        <v>18000</v>
      </c>
      <c r="Z114">
        <v>7560</v>
      </c>
      <c r="AA114">
        <v>0</v>
      </c>
    </row>
    <row r="115" spans="1:27" x14ac:dyDescent="0.2">
      <c r="A115">
        <v>4060796</v>
      </c>
      <c r="B115">
        <v>55.25</v>
      </c>
      <c r="C115">
        <v>30</v>
      </c>
      <c r="D115">
        <v>3000</v>
      </c>
      <c r="E115">
        <v>27500</v>
      </c>
      <c r="F115">
        <v>27000</v>
      </c>
      <c r="G115">
        <v>8100</v>
      </c>
      <c r="Q115">
        <v>4007651</v>
      </c>
      <c r="R115" s="36">
        <v>34425</v>
      </c>
      <c r="S115" s="36">
        <v>44469</v>
      </c>
      <c r="T115">
        <v>50.916666666666664</v>
      </c>
      <c r="U115">
        <v>27.416666666666668</v>
      </c>
      <c r="V115">
        <v>3000</v>
      </c>
      <c r="W115">
        <v>24917</v>
      </c>
      <c r="X115">
        <v>24000</v>
      </c>
      <c r="Y115">
        <v>9000</v>
      </c>
      <c r="Z115">
        <v>4800</v>
      </c>
      <c r="AA115">
        <v>0</v>
      </c>
    </row>
    <row r="116" spans="1:27" x14ac:dyDescent="0.2">
      <c r="A116">
        <v>4060801</v>
      </c>
      <c r="B116">
        <v>53.333333333333336</v>
      </c>
      <c r="C116">
        <v>29.333333333333332</v>
      </c>
      <c r="D116">
        <v>3000</v>
      </c>
      <c r="E116">
        <v>26833</v>
      </c>
      <c r="F116">
        <v>26100</v>
      </c>
      <c r="G116">
        <v>5220</v>
      </c>
      <c r="Q116">
        <v>4007652</v>
      </c>
      <c r="R116" s="36">
        <v>34340</v>
      </c>
      <c r="S116" s="36">
        <v>44469</v>
      </c>
      <c r="T116">
        <v>51.25</v>
      </c>
      <c r="U116">
        <v>27.666666666666668</v>
      </c>
      <c r="V116">
        <v>3000</v>
      </c>
      <c r="W116">
        <v>25167</v>
      </c>
      <c r="X116">
        <v>24000</v>
      </c>
      <c r="Y116">
        <v>9000</v>
      </c>
      <c r="Z116">
        <v>4800</v>
      </c>
      <c r="AA116">
        <v>0</v>
      </c>
    </row>
    <row r="117" spans="1:27" x14ac:dyDescent="0.2">
      <c r="A117">
        <v>4060810</v>
      </c>
      <c r="B117">
        <v>51.666666666666664</v>
      </c>
      <c r="C117">
        <v>28.75</v>
      </c>
      <c r="D117">
        <v>3000</v>
      </c>
      <c r="E117">
        <v>26250</v>
      </c>
      <c r="F117">
        <v>25200</v>
      </c>
      <c r="G117">
        <v>5040</v>
      </c>
      <c r="Q117">
        <v>4007663</v>
      </c>
      <c r="R117" s="36">
        <v>34414</v>
      </c>
      <c r="S117" s="36">
        <v>44469</v>
      </c>
      <c r="T117">
        <v>55.416666666666664</v>
      </c>
      <c r="U117">
        <v>27.5</v>
      </c>
      <c r="V117">
        <v>3000</v>
      </c>
      <c r="W117">
        <v>25000</v>
      </c>
      <c r="X117">
        <v>24000</v>
      </c>
      <c r="Y117">
        <v>18000</v>
      </c>
      <c r="Z117">
        <v>7200</v>
      </c>
      <c r="AA117">
        <v>0</v>
      </c>
    </row>
    <row r="118" spans="1:27" x14ac:dyDescent="0.2">
      <c r="A118">
        <v>4060811</v>
      </c>
      <c r="B118">
        <v>55.25</v>
      </c>
      <c r="C118">
        <v>28.75</v>
      </c>
      <c r="D118">
        <v>3000</v>
      </c>
      <c r="E118">
        <v>26250</v>
      </c>
      <c r="F118">
        <v>25200</v>
      </c>
      <c r="G118">
        <v>7560</v>
      </c>
      <c r="Q118">
        <v>4007670</v>
      </c>
      <c r="R118" s="36">
        <v>34582</v>
      </c>
      <c r="S118" s="36">
        <v>44469</v>
      </c>
      <c r="T118">
        <v>54.666666666666664</v>
      </c>
      <c r="U118">
        <v>27</v>
      </c>
      <c r="V118">
        <v>3000</v>
      </c>
      <c r="W118">
        <v>24500</v>
      </c>
      <c r="X118">
        <v>24000</v>
      </c>
      <c r="Y118">
        <v>9000</v>
      </c>
      <c r="Z118">
        <v>4800</v>
      </c>
      <c r="AA118">
        <v>0</v>
      </c>
    </row>
    <row r="119" spans="1:27" x14ac:dyDescent="0.2">
      <c r="A119">
        <v>4060812</v>
      </c>
      <c r="B119">
        <v>52.833333333333336</v>
      </c>
      <c r="C119">
        <v>28.75</v>
      </c>
      <c r="D119">
        <v>3000</v>
      </c>
      <c r="E119">
        <v>26250</v>
      </c>
      <c r="F119">
        <v>25200</v>
      </c>
      <c r="G119">
        <v>5040</v>
      </c>
      <c r="Q119">
        <v>4007676</v>
      </c>
      <c r="R119" s="36">
        <v>34498</v>
      </c>
      <c r="S119" s="36">
        <v>44469</v>
      </c>
      <c r="T119">
        <v>50.75</v>
      </c>
      <c r="U119">
        <v>27.25</v>
      </c>
      <c r="V119">
        <v>3000</v>
      </c>
      <c r="W119">
        <v>24750</v>
      </c>
      <c r="X119">
        <v>24000</v>
      </c>
      <c r="Y119">
        <v>9000</v>
      </c>
      <c r="Z119">
        <v>4800</v>
      </c>
      <c r="AA119">
        <v>0</v>
      </c>
    </row>
    <row r="120" spans="1:27" x14ac:dyDescent="0.2">
      <c r="A120">
        <v>4060815</v>
      </c>
      <c r="B120">
        <v>55.333333333333336</v>
      </c>
      <c r="C120">
        <v>28.25</v>
      </c>
      <c r="D120">
        <v>3000</v>
      </c>
      <c r="E120">
        <v>25750</v>
      </c>
      <c r="F120">
        <v>25200</v>
      </c>
      <c r="G120">
        <v>7560</v>
      </c>
      <c r="Q120">
        <v>4007677</v>
      </c>
      <c r="R120" s="36">
        <v>34478</v>
      </c>
      <c r="S120" s="36">
        <v>44469</v>
      </c>
      <c r="T120">
        <v>57.583333333333336</v>
      </c>
      <c r="U120">
        <v>27.333333333333332</v>
      </c>
      <c r="V120">
        <v>3000</v>
      </c>
      <c r="W120">
        <v>24833</v>
      </c>
      <c r="X120">
        <v>24000</v>
      </c>
      <c r="Y120">
        <v>18000</v>
      </c>
      <c r="Z120">
        <v>7200</v>
      </c>
      <c r="AA120">
        <v>0</v>
      </c>
    </row>
    <row r="121" spans="1:27" x14ac:dyDescent="0.2">
      <c r="A121">
        <v>4060817</v>
      </c>
      <c r="B121">
        <v>53.333333333333336</v>
      </c>
      <c r="C121">
        <v>28.25</v>
      </c>
      <c r="D121">
        <v>3000</v>
      </c>
      <c r="E121">
        <v>25750</v>
      </c>
      <c r="F121">
        <v>25200</v>
      </c>
      <c r="G121">
        <v>5040</v>
      </c>
      <c r="Q121">
        <v>4007678</v>
      </c>
      <c r="R121" s="36">
        <v>34379</v>
      </c>
      <c r="S121" s="36">
        <v>44469</v>
      </c>
      <c r="T121">
        <v>52.166666666666664</v>
      </c>
      <c r="U121">
        <v>27.583333333333332</v>
      </c>
      <c r="V121">
        <v>3000</v>
      </c>
      <c r="W121">
        <v>25083</v>
      </c>
      <c r="X121">
        <v>24000</v>
      </c>
      <c r="Y121">
        <v>9000</v>
      </c>
      <c r="Z121">
        <v>4800</v>
      </c>
      <c r="AA121">
        <v>0</v>
      </c>
    </row>
    <row r="122" spans="1:27" x14ac:dyDescent="0.2">
      <c r="A122">
        <v>4060818</v>
      </c>
      <c r="B122">
        <v>51.666666666666664</v>
      </c>
      <c r="C122">
        <v>28.25</v>
      </c>
      <c r="D122">
        <v>3000</v>
      </c>
      <c r="E122">
        <v>25750</v>
      </c>
      <c r="F122">
        <v>25200</v>
      </c>
      <c r="G122">
        <v>5040</v>
      </c>
      <c r="Q122">
        <v>4007679</v>
      </c>
      <c r="R122" s="36">
        <v>34318</v>
      </c>
      <c r="S122" s="36">
        <v>44469</v>
      </c>
      <c r="T122">
        <v>51.166666666666664</v>
      </c>
      <c r="U122">
        <v>27.75</v>
      </c>
      <c r="V122">
        <v>3000</v>
      </c>
      <c r="W122">
        <v>25250</v>
      </c>
      <c r="X122">
        <v>24000</v>
      </c>
      <c r="Y122">
        <v>9000</v>
      </c>
      <c r="Z122">
        <v>4800</v>
      </c>
      <c r="AA122">
        <v>0</v>
      </c>
    </row>
    <row r="123" spans="1:27" x14ac:dyDescent="0.2">
      <c r="A123">
        <v>4060826</v>
      </c>
      <c r="B123">
        <v>51.75</v>
      </c>
      <c r="C123">
        <v>28.166666666666668</v>
      </c>
      <c r="D123">
        <v>3000</v>
      </c>
      <c r="E123">
        <v>25667</v>
      </c>
      <c r="F123">
        <v>25200</v>
      </c>
      <c r="G123">
        <v>5040</v>
      </c>
      <c r="Q123">
        <v>4007684</v>
      </c>
      <c r="R123" s="36">
        <v>34722</v>
      </c>
      <c r="S123" s="36">
        <v>44469</v>
      </c>
      <c r="T123">
        <v>57.416666666666664</v>
      </c>
      <c r="U123">
        <v>26.666666666666668</v>
      </c>
      <c r="V123">
        <v>3000</v>
      </c>
      <c r="W123">
        <v>24167</v>
      </c>
      <c r="X123">
        <v>23100</v>
      </c>
      <c r="Y123">
        <v>18000</v>
      </c>
      <c r="Z123">
        <v>6930</v>
      </c>
      <c r="AA123">
        <v>0</v>
      </c>
    </row>
    <row r="124" spans="1:27" x14ac:dyDescent="0.2">
      <c r="A124">
        <v>4060827</v>
      </c>
      <c r="B124">
        <v>56.25</v>
      </c>
      <c r="C124">
        <v>28</v>
      </c>
      <c r="D124">
        <v>3000</v>
      </c>
      <c r="E124">
        <v>25500</v>
      </c>
      <c r="F124">
        <v>25200</v>
      </c>
      <c r="G124">
        <v>7560</v>
      </c>
      <c r="Q124">
        <v>4007685</v>
      </c>
      <c r="R124" s="36">
        <v>34487</v>
      </c>
      <c r="S124" s="36">
        <v>44469</v>
      </c>
      <c r="T124">
        <v>49.166666666666664</v>
      </c>
      <c r="U124">
        <v>27.25</v>
      </c>
      <c r="V124">
        <v>3000</v>
      </c>
      <c r="W124">
        <v>24750</v>
      </c>
      <c r="X124">
        <v>24000</v>
      </c>
      <c r="Y124">
        <v>0</v>
      </c>
      <c r="Z124">
        <v>0</v>
      </c>
      <c r="AA124">
        <v>0</v>
      </c>
    </row>
    <row r="125" spans="1:27" x14ac:dyDescent="0.2">
      <c r="A125">
        <v>4060828</v>
      </c>
      <c r="B125">
        <v>52.416666666666664</v>
      </c>
      <c r="C125">
        <v>28</v>
      </c>
      <c r="D125">
        <v>3000</v>
      </c>
      <c r="E125">
        <v>25500</v>
      </c>
      <c r="F125">
        <v>25200</v>
      </c>
      <c r="G125">
        <v>5040</v>
      </c>
      <c r="Q125">
        <v>4007686</v>
      </c>
      <c r="R125" s="36">
        <v>34736</v>
      </c>
      <c r="S125" s="36">
        <v>44469</v>
      </c>
      <c r="T125">
        <v>56.583333333333336</v>
      </c>
      <c r="U125">
        <v>26.583333333333332</v>
      </c>
      <c r="V125">
        <v>3000</v>
      </c>
      <c r="W125">
        <v>24083</v>
      </c>
      <c r="X125">
        <v>23100</v>
      </c>
      <c r="Y125">
        <v>18000</v>
      </c>
      <c r="Z125">
        <v>6930</v>
      </c>
      <c r="AA125">
        <v>0</v>
      </c>
    </row>
    <row r="126" spans="1:27" x14ac:dyDescent="0.2">
      <c r="A126">
        <v>4060830</v>
      </c>
      <c r="B126">
        <v>51.75</v>
      </c>
      <c r="C126">
        <v>27.833333333333332</v>
      </c>
      <c r="D126">
        <v>3000</v>
      </c>
      <c r="E126">
        <v>25333</v>
      </c>
      <c r="F126">
        <v>24000</v>
      </c>
      <c r="G126">
        <v>4800</v>
      </c>
      <c r="Q126">
        <v>4007688</v>
      </c>
      <c r="R126" s="36">
        <v>32707</v>
      </c>
      <c r="S126" s="36">
        <v>44469</v>
      </c>
      <c r="T126">
        <v>60.166666666666664</v>
      </c>
      <c r="U126">
        <v>32.166666666666664</v>
      </c>
      <c r="V126">
        <v>3000</v>
      </c>
      <c r="W126">
        <v>29667</v>
      </c>
      <c r="X126">
        <v>29100</v>
      </c>
      <c r="Y126">
        <v>0</v>
      </c>
      <c r="Z126">
        <v>0</v>
      </c>
      <c r="AA126">
        <v>0</v>
      </c>
    </row>
    <row r="127" spans="1:27" x14ac:dyDescent="0.2">
      <c r="A127">
        <v>4060831</v>
      </c>
      <c r="B127">
        <v>51</v>
      </c>
      <c r="C127">
        <v>28</v>
      </c>
      <c r="D127">
        <v>3000</v>
      </c>
      <c r="E127">
        <v>25500</v>
      </c>
      <c r="F127">
        <v>25200</v>
      </c>
      <c r="G127">
        <v>5040</v>
      </c>
      <c r="Q127">
        <v>4007689</v>
      </c>
      <c r="R127" s="36">
        <v>34771</v>
      </c>
      <c r="S127" s="36">
        <v>44469</v>
      </c>
      <c r="T127">
        <v>51.916666666666664</v>
      </c>
      <c r="U127">
        <v>26.5</v>
      </c>
      <c r="V127">
        <v>3000</v>
      </c>
      <c r="W127">
        <v>24000</v>
      </c>
      <c r="X127">
        <v>23100</v>
      </c>
      <c r="Y127">
        <v>9000</v>
      </c>
      <c r="Z127">
        <v>4620</v>
      </c>
      <c r="AA127">
        <v>0</v>
      </c>
    </row>
    <row r="128" spans="1:27" x14ac:dyDescent="0.2">
      <c r="A128">
        <v>4060833</v>
      </c>
      <c r="B128">
        <v>58.083333333333336</v>
      </c>
      <c r="C128">
        <v>28.083333333333332</v>
      </c>
      <c r="D128">
        <v>3000</v>
      </c>
      <c r="E128">
        <v>25583</v>
      </c>
      <c r="F128">
        <v>25200</v>
      </c>
      <c r="G128">
        <v>7560</v>
      </c>
      <c r="Q128">
        <v>4007690</v>
      </c>
      <c r="R128" s="36">
        <v>34764</v>
      </c>
      <c r="S128" s="36">
        <v>44469</v>
      </c>
      <c r="T128">
        <v>61.333333333333336</v>
      </c>
      <c r="U128">
        <v>26.5</v>
      </c>
      <c r="V128">
        <v>3000</v>
      </c>
      <c r="W128">
        <v>24000</v>
      </c>
      <c r="X128">
        <v>23100</v>
      </c>
      <c r="Y128">
        <v>0</v>
      </c>
      <c r="Z128">
        <v>0</v>
      </c>
      <c r="AA128">
        <v>0</v>
      </c>
    </row>
    <row r="129" spans="1:27" x14ac:dyDescent="0.2">
      <c r="A129">
        <v>4060834</v>
      </c>
      <c r="B129">
        <v>54.666666666666664</v>
      </c>
      <c r="C129">
        <v>28</v>
      </c>
      <c r="D129">
        <v>3000</v>
      </c>
      <c r="E129">
        <v>25500</v>
      </c>
      <c r="F129">
        <v>25200</v>
      </c>
      <c r="G129">
        <v>5040</v>
      </c>
      <c r="Q129">
        <v>4007691</v>
      </c>
      <c r="R129" s="36">
        <v>34785</v>
      </c>
      <c r="S129" s="36">
        <v>44469</v>
      </c>
      <c r="T129">
        <v>60</v>
      </c>
      <c r="U129">
        <v>26.5</v>
      </c>
      <c r="V129">
        <v>3000</v>
      </c>
      <c r="W129">
        <v>24000</v>
      </c>
      <c r="X129">
        <v>23100</v>
      </c>
      <c r="Y129">
        <v>0</v>
      </c>
      <c r="Z129">
        <v>0</v>
      </c>
      <c r="AA129">
        <v>0</v>
      </c>
    </row>
    <row r="130" spans="1:27" x14ac:dyDescent="0.2">
      <c r="A130">
        <v>4060849</v>
      </c>
      <c r="B130">
        <v>56.083333333333336</v>
      </c>
      <c r="C130">
        <v>27.833333333333332</v>
      </c>
      <c r="D130">
        <v>3000</v>
      </c>
      <c r="E130">
        <v>25333</v>
      </c>
      <c r="F130">
        <v>24000</v>
      </c>
      <c r="G130">
        <v>7200</v>
      </c>
      <c r="Q130">
        <v>4007692</v>
      </c>
      <c r="R130" s="36">
        <v>34828</v>
      </c>
      <c r="S130" s="36">
        <v>44469</v>
      </c>
      <c r="T130">
        <v>57.416666666666664</v>
      </c>
      <c r="U130">
        <v>26.333333333333332</v>
      </c>
      <c r="V130">
        <v>3000</v>
      </c>
      <c r="W130">
        <v>23833</v>
      </c>
      <c r="X130">
        <v>23100</v>
      </c>
      <c r="Y130">
        <v>18000</v>
      </c>
      <c r="Z130">
        <v>6930</v>
      </c>
      <c r="AA130">
        <v>0</v>
      </c>
    </row>
    <row r="131" spans="1:27" x14ac:dyDescent="0.2">
      <c r="A131">
        <v>4060850</v>
      </c>
      <c r="B131">
        <v>58.083333333333336</v>
      </c>
      <c r="C131">
        <v>26.75</v>
      </c>
      <c r="D131">
        <v>3000</v>
      </c>
      <c r="E131">
        <v>24250</v>
      </c>
      <c r="F131">
        <v>23100</v>
      </c>
      <c r="G131">
        <v>6930</v>
      </c>
      <c r="Q131">
        <v>4007693</v>
      </c>
      <c r="R131" s="36">
        <v>34785</v>
      </c>
      <c r="S131" s="36">
        <v>44469</v>
      </c>
      <c r="T131">
        <v>50.333333333333336</v>
      </c>
      <c r="U131">
        <v>26.5</v>
      </c>
      <c r="V131">
        <v>3000</v>
      </c>
      <c r="W131">
        <v>24000</v>
      </c>
      <c r="X131">
        <v>23100</v>
      </c>
      <c r="Y131">
        <v>9000</v>
      </c>
      <c r="Z131">
        <v>4620</v>
      </c>
      <c r="AA131">
        <v>0</v>
      </c>
    </row>
    <row r="132" spans="1:27" x14ac:dyDescent="0.2">
      <c r="A132">
        <v>4060853</v>
      </c>
      <c r="B132">
        <v>50.166666666666664</v>
      </c>
      <c r="C132">
        <v>27.25</v>
      </c>
      <c r="D132">
        <v>3000</v>
      </c>
      <c r="E132">
        <v>24750</v>
      </c>
      <c r="F132">
        <v>24000</v>
      </c>
      <c r="G132">
        <v>4800</v>
      </c>
      <c r="Q132">
        <v>4007696</v>
      </c>
      <c r="R132" s="36">
        <v>34927</v>
      </c>
      <c r="S132" s="36">
        <v>44469</v>
      </c>
      <c r="T132">
        <v>58.25</v>
      </c>
      <c r="U132">
        <v>26.083333333333332</v>
      </c>
      <c r="V132">
        <v>3000</v>
      </c>
      <c r="W132">
        <v>23583</v>
      </c>
      <c r="X132">
        <v>23100</v>
      </c>
      <c r="Y132">
        <v>18000</v>
      </c>
      <c r="Z132">
        <v>6930</v>
      </c>
      <c r="AA132">
        <v>0</v>
      </c>
    </row>
    <row r="133" spans="1:27" x14ac:dyDescent="0.2">
      <c r="A133">
        <v>4060857</v>
      </c>
      <c r="B133">
        <v>51</v>
      </c>
      <c r="C133">
        <v>27.583333333333332</v>
      </c>
      <c r="D133">
        <v>3000</v>
      </c>
      <c r="E133">
        <v>25083</v>
      </c>
      <c r="F133">
        <v>24000</v>
      </c>
      <c r="G133">
        <v>4800</v>
      </c>
      <c r="Q133">
        <v>4007697</v>
      </c>
      <c r="R133" s="36">
        <v>34972</v>
      </c>
      <c r="S133" s="36">
        <v>44469</v>
      </c>
      <c r="T133">
        <v>52.166666666666664</v>
      </c>
      <c r="U133">
        <v>26</v>
      </c>
      <c r="V133">
        <v>3000</v>
      </c>
      <c r="W133">
        <v>23500</v>
      </c>
      <c r="X133">
        <v>23100</v>
      </c>
      <c r="Y133">
        <v>9000</v>
      </c>
      <c r="Z133">
        <v>4620</v>
      </c>
      <c r="AA133">
        <v>0</v>
      </c>
    </row>
    <row r="134" spans="1:27" x14ac:dyDescent="0.2">
      <c r="A134">
        <v>4060860</v>
      </c>
      <c r="B134">
        <v>56.416666666666664</v>
      </c>
      <c r="C134">
        <v>27.916666666666668</v>
      </c>
      <c r="D134">
        <v>3000</v>
      </c>
      <c r="E134">
        <v>25417</v>
      </c>
      <c r="F134">
        <v>24000</v>
      </c>
      <c r="G134">
        <v>7200</v>
      </c>
      <c r="Q134">
        <v>4007699</v>
      </c>
      <c r="R134" s="36">
        <v>34372</v>
      </c>
      <c r="S134" s="36">
        <v>44469</v>
      </c>
      <c r="T134">
        <v>50.5</v>
      </c>
      <c r="U134">
        <v>27.583333333333332</v>
      </c>
      <c r="V134">
        <v>3000</v>
      </c>
      <c r="W134">
        <v>25083</v>
      </c>
      <c r="X134">
        <v>24000</v>
      </c>
      <c r="Y134">
        <v>9000</v>
      </c>
      <c r="Z134">
        <v>4800</v>
      </c>
      <c r="AA134">
        <v>0</v>
      </c>
    </row>
    <row r="135" spans="1:27" x14ac:dyDescent="0.2">
      <c r="A135">
        <v>4060873</v>
      </c>
      <c r="B135">
        <v>59.333333333333336</v>
      </c>
      <c r="C135">
        <v>26.416666666666668</v>
      </c>
      <c r="D135">
        <v>3000</v>
      </c>
      <c r="E135">
        <v>23917</v>
      </c>
      <c r="F135">
        <v>23100</v>
      </c>
      <c r="G135">
        <v>6930</v>
      </c>
      <c r="Q135">
        <v>4007709</v>
      </c>
      <c r="R135" s="36">
        <v>34547</v>
      </c>
      <c r="S135" s="36">
        <v>44469</v>
      </c>
      <c r="T135">
        <v>50.75</v>
      </c>
      <c r="U135">
        <v>27.083333333333332</v>
      </c>
      <c r="V135">
        <v>3000</v>
      </c>
      <c r="W135">
        <v>24583</v>
      </c>
      <c r="X135">
        <v>24000</v>
      </c>
      <c r="Y135">
        <v>9000</v>
      </c>
      <c r="Z135">
        <v>4800</v>
      </c>
      <c r="AA135">
        <v>0</v>
      </c>
    </row>
    <row r="136" spans="1:27" x14ac:dyDescent="0.2">
      <c r="A136">
        <v>4060876</v>
      </c>
      <c r="B136">
        <v>51.666666666666664</v>
      </c>
      <c r="C136">
        <v>26.75</v>
      </c>
      <c r="D136">
        <v>3000</v>
      </c>
      <c r="E136">
        <v>24250</v>
      </c>
      <c r="F136">
        <v>23100</v>
      </c>
      <c r="G136">
        <v>4620</v>
      </c>
      <c r="Q136">
        <v>4007714</v>
      </c>
      <c r="R136" s="36">
        <v>34807</v>
      </c>
      <c r="S136" s="36">
        <v>44469</v>
      </c>
      <c r="T136">
        <v>48.333333333333336</v>
      </c>
      <c r="U136">
        <v>26.416666666666668</v>
      </c>
      <c r="V136">
        <v>3000</v>
      </c>
      <c r="W136">
        <v>23917</v>
      </c>
      <c r="X136">
        <v>23100</v>
      </c>
      <c r="Y136">
        <v>0</v>
      </c>
      <c r="Z136">
        <v>0</v>
      </c>
      <c r="AA136">
        <v>0</v>
      </c>
    </row>
    <row r="137" spans="1:27" x14ac:dyDescent="0.2">
      <c r="A137">
        <v>4060877</v>
      </c>
      <c r="B137">
        <v>55.166666666666664</v>
      </c>
      <c r="C137">
        <v>25.416666666666668</v>
      </c>
      <c r="D137">
        <v>3000</v>
      </c>
      <c r="E137">
        <v>22917</v>
      </c>
      <c r="F137">
        <v>22200</v>
      </c>
      <c r="G137">
        <v>6660</v>
      </c>
      <c r="Q137">
        <v>4007715</v>
      </c>
      <c r="R137" s="36">
        <v>35135</v>
      </c>
      <c r="S137" s="36">
        <v>44469</v>
      </c>
      <c r="T137">
        <v>50.833333333333336</v>
      </c>
      <c r="U137">
        <v>25.5</v>
      </c>
      <c r="V137">
        <v>3000</v>
      </c>
      <c r="W137">
        <v>23000</v>
      </c>
      <c r="X137">
        <v>22200</v>
      </c>
      <c r="Y137">
        <v>9000</v>
      </c>
      <c r="Z137">
        <v>4440</v>
      </c>
      <c r="AA137">
        <v>0</v>
      </c>
    </row>
    <row r="138" spans="1:27" x14ac:dyDescent="0.2">
      <c r="A138">
        <v>4060878</v>
      </c>
      <c r="B138">
        <v>52.916666666666664</v>
      </c>
      <c r="C138">
        <v>25.416666666666668</v>
      </c>
      <c r="D138">
        <v>3000</v>
      </c>
      <c r="E138">
        <v>22917</v>
      </c>
      <c r="F138">
        <v>22200</v>
      </c>
      <c r="G138">
        <v>4440</v>
      </c>
      <c r="Q138">
        <v>4007724</v>
      </c>
      <c r="R138" s="36">
        <v>35675</v>
      </c>
      <c r="S138" s="36">
        <v>44469</v>
      </c>
      <c r="T138">
        <v>60.583333333333336</v>
      </c>
      <c r="U138">
        <v>24</v>
      </c>
      <c r="V138">
        <v>3000</v>
      </c>
      <c r="W138">
        <v>21500</v>
      </c>
      <c r="X138">
        <v>21000</v>
      </c>
      <c r="Y138">
        <v>0</v>
      </c>
      <c r="Z138">
        <v>0</v>
      </c>
      <c r="AA138">
        <v>0</v>
      </c>
    </row>
    <row r="139" spans="1:27" x14ac:dyDescent="0.2">
      <c r="A139">
        <v>4060887</v>
      </c>
      <c r="B139">
        <v>51.833333333333336</v>
      </c>
      <c r="C139">
        <v>25</v>
      </c>
      <c r="D139">
        <v>3000</v>
      </c>
      <c r="E139">
        <v>22500</v>
      </c>
      <c r="F139">
        <v>22200</v>
      </c>
      <c r="G139">
        <v>4440</v>
      </c>
      <c r="Q139">
        <v>4007727</v>
      </c>
      <c r="R139" s="36">
        <v>35373</v>
      </c>
      <c r="S139" s="36">
        <v>44469</v>
      </c>
      <c r="T139">
        <v>48.333333333333336</v>
      </c>
      <c r="U139">
        <v>24.833333333333332</v>
      </c>
      <c r="V139">
        <v>3000</v>
      </c>
      <c r="W139">
        <v>22333</v>
      </c>
      <c r="X139">
        <v>21000</v>
      </c>
      <c r="Y139">
        <v>0</v>
      </c>
      <c r="Z139">
        <v>0</v>
      </c>
      <c r="AA139">
        <v>0</v>
      </c>
    </row>
    <row r="140" spans="1:27" x14ac:dyDescent="0.2">
      <c r="A140">
        <v>4060888</v>
      </c>
      <c r="B140">
        <v>50.75</v>
      </c>
      <c r="C140">
        <v>27.916666666666668</v>
      </c>
      <c r="D140">
        <v>3000</v>
      </c>
      <c r="E140">
        <v>25417</v>
      </c>
      <c r="F140">
        <v>24000</v>
      </c>
      <c r="G140">
        <v>4800</v>
      </c>
      <c r="Q140">
        <v>4007732</v>
      </c>
      <c r="R140" s="36">
        <v>40049</v>
      </c>
      <c r="S140" s="36">
        <v>44469</v>
      </c>
      <c r="T140">
        <v>49.25</v>
      </c>
      <c r="U140">
        <v>12.083333333333334</v>
      </c>
      <c r="V140">
        <v>3000</v>
      </c>
      <c r="W140">
        <v>9583</v>
      </c>
      <c r="X140">
        <v>9000</v>
      </c>
      <c r="Y140">
        <v>0</v>
      </c>
      <c r="Z140">
        <v>0</v>
      </c>
      <c r="AA140">
        <v>0</v>
      </c>
    </row>
    <row r="141" spans="1:27" x14ac:dyDescent="0.2">
      <c r="A141">
        <v>4060891</v>
      </c>
      <c r="B141">
        <v>50.916666666666664</v>
      </c>
      <c r="C141">
        <v>24.5</v>
      </c>
      <c r="D141">
        <v>3000</v>
      </c>
      <c r="E141">
        <v>22000</v>
      </c>
      <c r="F141">
        <v>21000</v>
      </c>
      <c r="G141">
        <v>4200</v>
      </c>
      <c r="Q141">
        <v>4007734</v>
      </c>
      <c r="R141" s="36">
        <v>35436</v>
      </c>
      <c r="S141" s="36">
        <v>44469</v>
      </c>
      <c r="T141">
        <v>53.75</v>
      </c>
      <c r="U141">
        <v>24.666666666666668</v>
      </c>
      <c r="V141">
        <v>3000</v>
      </c>
      <c r="W141">
        <v>22167</v>
      </c>
      <c r="X141">
        <v>21000</v>
      </c>
      <c r="Y141">
        <v>9000</v>
      </c>
      <c r="Z141">
        <v>4200</v>
      </c>
      <c r="AA141">
        <v>0</v>
      </c>
    </row>
    <row r="142" spans="1:27" x14ac:dyDescent="0.2">
      <c r="A142">
        <v>4060907</v>
      </c>
      <c r="B142">
        <v>51</v>
      </c>
      <c r="C142">
        <v>23.833333333333332</v>
      </c>
      <c r="D142">
        <v>3000</v>
      </c>
      <c r="E142">
        <v>21333</v>
      </c>
      <c r="F142">
        <v>20100</v>
      </c>
      <c r="G142">
        <v>4020</v>
      </c>
      <c r="Q142">
        <v>4007736</v>
      </c>
      <c r="R142" s="36">
        <v>35464</v>
      </c>
      <c r="S142" s="36">
        <v>44469</v>
      </c>
      <c r="T142">
        <v>50</v>
      </c>
      <c r="U142">
        <v>24.583333333333332</v>
      </c>
      <c r="V142">
        <v>3000</v>
      </c>
      <c r="W142">
        <v>22083</v>
      </c>
      <c r="X142">
        <v>21000</v>
      </c>
      <c r="Y142">
        <v>0</v>
      </c>
      <c r="Z142">
        <v>0</v>
      </c>
      <c r="AA142">
        <v>0</v>
      </c>
    </row>
    <row r="143" spans="1:27" x14ac:dyDescent="0.2">
      <c r="A143">
        <v>4060908</v>
      </c>
      <c r="B143">
        <v>54.25</v>
      </c>
      <c r="C143">
        <v>23.916666666666668</v>
      </c>
      <c r="D143">
        <v>3000</v>
      </c>
      <c r="E143">
        <v>21417</v>
      </c>
      <c r="F143">
        <v>20100</v>
      </c>
      <c r="G143">
        <v>4020</v>
      </c>
      <c r="Q143">
        <v>4007737</v>
      </c>
      <c r="R143" s="36">
        <v>35492</v>
      </c>
      <c r="S143" s="36">
        <v>44469</v>
      </c>
      <c r="T143">
        <v>53</v>
      </c>
      <c r="U143">
        <v>24.5</v>
      </c>
      <c r="V143">
        <v>3000</v>
      </c>
      <c r="W143">
        <v>22000</v>
      </c>
      <c r="X143">
        <v>21000</v>
      </c>
      <c r="Y143">
        <v>9000</v>
      </c>
      <c r="Z143">
        <v>4200</v>
      </c>
      <c r="AA143">
        <v>0</v>
      </c>
    </row>
    <row r="144" spans="1:27" x14ac:dyDescent="0.2">
      <c r="A144">
        <v>4060909</v>
      </c>
      <c r="B144">
        <v>57.5</v>
      </c>
      <c r="C144">
        <v>23.416666666666668</v>
      </c>
      <c r="D144">
        <v>3000</v>
      </c>
      <c r="E144">
        <v>20917</v>
      </c>
      <c r="F144">
        <v>20100</v>
      </c>
      <c r="G144">
        <v>6030</v>
      </c>
      <c r="Q144">
        <v>4007747</v>
      </c>
      <c r="R144" s="36">
        <v>35919</v>
      </c>
      <c r="S144" s="36">
        <v>44469</v>
      </c>
      <c r="T144">
        <v>49.833333333333336</v>
      </c>
      <c r="U144">
        <v>23.333333333333332</v>
      </c>
      <c r="V144">
        <v>3000</v>
      </c>
      <c r="W144">
        <v>20833</v>
      </c>
      <c r="X144">
        <v>20100</v>
      </c>
      <c r="Y144">
        <v>0</v>
      </c>
      <c r="Z144">
        <v>0</v>
      </c>
      <c r="AA144">
        <v>0</v>
      </c>
    </row>
    <row r="145" spans="1:27" x14ac:dyDescent="0.2">
      <c r="A145">
        <v>4060910</v>
      </c>
      <c r="B145">
        <v>56</v>
      </c>
      <c r="C145">
        <v>23.25</v>
      </c>
      <c r="D145">
        <v>3000</v>
      </c>
      <c r="E145">
        <v>20750</v>
      </c>
      <c r="F145">
        <v>20100</v>
      </c>
      <c r="G145">
        <v>6030</v>
      </c>
      <c r="Q145">
        <v>4007748</v>
      </c>
      <c r="R145" s="36">
        <v>35912</v>
      </c>
      <c r="S145" s="36">
        <v>44469</v>
      </c>
      <c r="T145">
        <v>46.333333333333336</v>
      </c>
      <c r="U145">
        <v>23.416666666666668</v>
      </c>
      <c r="V145">
        <v>3000</v>
      </c>
      <c r="W145">
        <v>20917</v>
      </c>
      <c r="X145">
        <v>20100</v>
      </c>
      <c r="Y145">
        <v>0</v>
      </c>
      <c r="Z145">
        <v>0</v>
      </c>
      <c r="AA145">
        <v>0</v>
      </c>
    </row>
    <row r="146" spans="1:27" x14ac:dyDescent="0.2">
      <c r="A146">
        <v>4060928</v>
      </c>
      <c r="B146">
        <v>54.583333333333336</v>
      </c>
      <c r="C146">
        <v>23.833333333333332</v>
      </c>
      <c r="D146">
        <v>3000</v>
      </c>
      <c r="E146">
        <v>21333</v>
      </c>
      <c r="F146">
        <v>20100</v>
      </c>
      <c r="G146">
        <v>4020</v>
      </c>
      <c r="Q146">
        <v>4007756</v>
      </c>
      <c r="R146" s="36">
        <v>35982</v>
      </c>
      <c r="S146" s="36">
        <v>44469</v>
      </c>
      <c r="T146">
        <v>46.25</v>
      </c>
      <c r="U146">
        <v>23.166666666666668</v>
      </c>
      <c r="V146">
        <v>3000</v>
      </c>
      <c r="W146">
        <v>20667</v>
      </c>
      <c r="X146">
        <v>20100</v>
      </c>
      <c r="Y146">
        <v>0</v>
      </c>
      <c r="Z146">
        <v>0</v>
      </c>
      <c r="AA146">
        <v>0</v>
      </c>
    </row>
    <row r="147" spans="1:27" x14ac:dyDescent="0.2">
      <c r="A147">
        <v>4060933</v>
      </c>
      <c r="B147">
        <v>53</v>
      </c>
      <c r="C147">
        <v>22.916666666666668</v>
      </c>
      <c r="D147">
        <v>3000</v>
      </c>
      <c r="E147">
        <v>20417</v>
      </c>
      <c r="F147">
        <v>19200</v>
      </c>
      <c r="G147">
        <v>3840</v>
      </c>
      <c r="Q147">
        <v>4007758</v>
      </c>
      <c r="R147" s="36">
        <v>35907</v>
      </c>
      <c r="S147" s="36">
        <v>44469</v>
      </c>
      <c r="T147">
        <v>56.833333333333336</v>
      </c>
      <c r="U147">
        <v>23.416666666666668</v>
      </c>
      <c r="V147">
        <v>3000</v>
      </c>
      <c r="W147">
        <v>20917</v>
      </c>
      <c r="X147">
        <v>20100</v>
      </c>
      <c r="Y147">
        <v>18000</v>
      </c>
      <c r="Z147">
        <v>6030</v>
      </c>
      <c r="AA147">
        <v>0</v>
      </c>
    </row>
    <row r="148" spans="1:27" x14ac:dyDescent="0.2">
      <c r="A148">
        <v>4060969</v>
      </c>
      <c r="B148">
        <v>51.583333333333336</v>
      </c>
      <c r="C148">
        <v>20.916666666666668</v>
      </c>
      <c r="D148">
        <v>3000</v>
      </c>
      <c r="E148">
        <v>18417</v>
      </c>
      <c r="F148">
        <v>17100</v>
      </c>
      <c r="G148">
        <v>3420</v>
      </c>
      <c r="Q148">
        <v>4007761</v>
      </c>
      <c r="R148" s="36">
        <v>36122</v>
      </c>
      <c r="S148" s="36">
        <v>44469</v>
      </c>
      <c r="T148">
        <v>53.416666666666664</v>
      </c>
      <c r="U148">
        <v>22.833333333333332</v>
      </c>
      <c r="V148">
        <v>3000</v>
      </c>
      <c r="W148">
        <v>20333</v>
      </c>
      <c r="X148">
        <v>19200</v>
      </c>
      <c r="Y148">
        <v>9000</v>
      </c>
      <c r="Z148">
        <v>3840</v>
      </c>
      <c r="AA148">
        <v>0</v>
      </c>
    </row>
    <row r="149" spans="1:27" x14ac:dyDescent="0.2">
      <c r="A149">
        <v>4060972</v>
      </c>
      <c r="B149">
        <v>58.5</v>
      </c>
      <c r="C149">
        <v>21.166666666666668</v>
      </c>
      <c r="D149">
        <v>3000</v>
      </c>
      <c r="E149">
        <v>18667</v>
      </c>
      <c r="F149">
        <v>18000</v>
      </c>
      <c r="G149">
        <v>5400</v>
      </c>
      <c r="Q149">
        <v>4007765</v>
      </c>
      <c r="R149" s="36">
        <v>36192</v>
      </c>
      <c r="S149" s="36">
        <v>44469</v>
      </c>
      <c r="T149">
        <v>57.333333333333336</v>
      </c>
      <c r="U149">
        <v>22.583333333333332</v>
      </c>
      <c r="V149">
        <v>3000</v>
      </c>
      <c r="W149">
        <v>20083</v>
      </c>
      <c r="X149">
        <v>19200</v>
      </c>
      <c r="Y149">
        <v>18000</v>
      </c>
      <c r="Z149">
        <v>5760</v>
      </c>
      <c r="AA149">
        <v>0</v>
      </c>
    </row>
    <row r="150" spans="1:27" x14ac:dyDescent="0.2">
      <c r="A150">
        <v>4060974</v>
      </c>
      <c r="B150">
        <v>54.5</v>
      </c>
      <c r="C150">
        <v>21.166666666666668</v>
      </c>
      <c r="D150">
        <v>3000</v>
      </c>
      <c r="E150">
        <v>18667</v>
      </c>
      <c r="F150">
        <v>18000</v>
      </c>
      <c r="G150">
        <v>3600</v>
      </c>
      <c r="Q150">
        <v>4007766</v>
      </c>
      <c r="R150" s="36">
        <v>40938</v>
      </c>
      <c r="S150" s="36">
        <v>44469</v>
      </c>
      <c r="T150">
        <v>61.75</v>
      </c>
      <c r="U150">
        <v>9.6666666666666661</v>
      </c>
      <c r="V150">
        <v>3000</v>
      </c>
      <c r="W150">
        <v>7250</v>
      </c>
      <c r="X150">
        <v>6000</v>
      </c>
      <c r="Y150">
        <v>0</v>
      </c>
      <c r="Z150">
        <v>0</v>
      </c>
      <c r="AA150">
        <v>0</v>
      </c>
    </row>
    <row r="151" spans="1:27" x14ac:dyDescent="0.2">
      <c r="A151">
        <v>4060976</v>
      </c>
      <c r="B151">
        <v>56.833333333333336</v>
      </c>
      <c r="C151">
        <v>20.833333333333332</v>
      </c>
      <c r="D151">
        <v>3000</v>
      </c>
      <c r="E151">
        <v>18333</v>
      </c>
      <c r="F151">
        <v>17100</v>
      </c>
      <c r="G151">
        <v>5130</v>
      </c>
      <c r="Q151">
        <v>4007770</v>
      </c>
      <c r="R151" s="36">
        <v>36234</v>
      </c>
      <c r="S151" s="36">
        <v>44469</v>
      </c>
      <c r="T151">
        <v>58.5</v>
      </c>
      <c r="U151">
        <v>22.5</v>
      </c>
      <c r="V151">
        <v>3000</v>
      </c>
      <c r="W151">
        <v>20000</v>
      </c>
      <c r="X151">
        <v>19200</v>
      </c>
      <c r="Y151">
        <v>18000</v>
      </c>
      <c r="Z151">
        <v>5760</v>
      </c>
      <c r="AA151">
        <v>0</v>
      </c>
    </row>
    <row r="152" spans="1:27" x14ac:dyDescent="0.2">
      <c r="A152">
        <v>4060977</v>
      </c>
      <c r="B152">
        <v>50.416666666666664</v>
      </c>
      <c r="C152">
        <v>20.833333333333332</v>
      </c>
      <c r="D152">
        <v>3000</v>
      </c>
      <c r="E152">
        <v>18333</v>
      </c>
      <c r="F152">
        <v>17100</v>
      </c>
      <c r="G152">
        <v>3420</v>
      </c>
      <c r="Q152">
        <v>4007812</v>
      </c>
      <c r="R152" s="36">
        <v>36466</v>
      </c>
      <c r="S152" s="36">
        <v>44469</v>
      </c>
      <c r="T152">
        <v>47.666666666666664</v>
      </c>
      <c r="U152">
        <v>21.833333333333332</v>
      </c>
      <c r="V152">
        <v>3000</v>
      </c>
      <c r="W152">
        <v>19333</v>
      </c>
      <c r="X152">
        <v>18000</v>
      </c>
      <c r="Y152">
        <v>0</v>
      </c>
      <c r="Z152">
        <v>0</v>
      </c>
      <c r="AA152">
        <v>0</v>
      </c>
    </row>
    <row r="153" spans="1:27" x14ac:dyDescent="0.2">
      <c r="A153">
        <v>4060980</v>
      </c>
      <c r="B153">
        <v>50.333333333333336</v>
      </c>
      <c r="C153">
        <v>21.25</v>
      </c>
      <c r="D153">
        <v>3000</v>
      </c>
      <c r="E153">
        <v>18750</v>
      </c>
      <c r="F153">
        <v>18000</v>
      </c>
      <c r="G153">
        <v>3600</v>
      </c>
      <c r="Q153">
        <v>4007814</v>
      </c>
      <c r="R153" s="36">
        <v>35887</v>
      </c>
      <c r="S153" s="36">
        <v>44469</v>
      </c>
      <c r="T153">
        <v>47</v>
      </c>
      <c r="U153">
        <v>23.416666666666668</v>
      </c>
      <c r="V153">
        <v>3000</v>
      </c>
      <c r="W153">
        <v>20917</v>
      </c>
      <c r="X153">
        <v>20100</v>
      </c>
      <c r="Y153">
        <v>0</v>
      </c>
      <c r="Z153">
        <v>0</v>
      </c>
      <c r="AA153">
        <v>0</v>
      </c>
    </row>
    <row r="154" spans="1:27" x14ac:dyDescent="0.2">
      <c r="A154">
        <v>4060982</v>
      </c>
      <c r="B154">
        <v>56.166666666666664</v>
      </c>
      <c r="C154">
        <v>21.416666666666668</v>
      </c>
      <c r="D154">
        <v>3000</v>
      </c>
      <c r="E154">
        <v>18917</v>
      </c>
      <c r="F154">
        <v>18000</v>
      </c>
      <c r="G154">
        <v>5400</v>
      </c>
      <c r="Q154">
        <v>4007816</v>
      </c>
      <c r="R154" s="36">
        <v>36682</v>
      </c>
      <c r="S154" s="36">
        <v>44469</v>
      </c>
      <c r="T154">
        <v>46.333333333333336</v>
      </c>
      <c r="U154">
        <v>21.25</v>
      </c>
      <c r="V154">
        <v>3000</v>
      </c>
      <c r="W154">
        <v>18750</v>
      </c>
      <c r="X154">
        <v>18000</v>
      </c>
      <c r="Y154">
        <v>0</v>
      </c>
      <c r="Z154">
        <v>0</v>
      </c>
      <c r="AA154">
        <v>0</v>
      </c>
    </row>
    <row r="155" spans="1:27" x14ac:dyDescent="0.2">
      <c r="A155">
        <v>4060984</v>
      </c>
      <c r="B155">
        <v>52.583333333333336</v>
      </c>
      <c r="C155">
        <v>20.666666666666668</v>
      </c>
      <c r="D155">
        <v>3000</v>
      </c>
      <c r="E155">
        <v>18167</v>
      </c>
      <c r="F155">
        <v>17100</v>
      </c>
      <c r="G155">
        <v>3420</v>
      </c>
      <c r="Q155">
        <v>4007817</v>
      </c>
      <c r="R155" s="36">
        <v>36682</v>
      </c>
      <c r="S155" s="36">
        <v>44469</v>
      </c>
      <c r="T155">
        <v>57.5</v>
      </c>
      <c r="U155">
        <v>21.25</v>
      </c>
      <c r="V155">
        <v>3000</v>
      </c>
      <c r="W155">
        <v>18750</v>
      </c>
      <c r="X155">
        <v>18000</v>
      </c>
      <c r="Y155">
        <v>18000</v>
      </c>
      <c r="Z155">
        <v>5400</v>
      </c>
      <c r="AA155">
        <v>0</v>
      </c>
    </row>
    <row r="156" spans="1:27" x14ac:dyDescent="0.2">
      <c r="A156">
        <v>4060987</v>
      </c>
      <c r="B156">
        <v>50.5</v>
      </c>
      <c r="C156">
        <v>20.666666666666668</v>
      </c>
      <c r="D156">
        <v>3000</v>
      </c>
      <c r="E156">
        <v>18167</v>
      </c>
      <c r="F156">
        <v>17100</v>
      </c>
      <c r="G156">
        <v>3420</v>
      </c>
      <c r="Q156">
        <v>4007818</v>
      </c>
      <c r="R156" s="36">
        <v>36682</v>
      </c>
      <c r="S156" s="36">
        <v>44469</v>
      </c>
      <c r="T156">
        <v>57.166666666666664</v>
      </c>
      <c r="U156">
        <v>21.25</v>
      </c>
      <c r="V156">
        <v>3000</v>
      </c>
      <c r="W156">
        <v>18750</v>
      </c>
      <c r="X156">
        <v>18000</v>
      </c>
      <c r="Y156">
        <v>18000</v>
      </c>
      <c r="Z156">
        <v>5400</v>
      </c>
      <c r="AA156">
        <v>0</v>
      </c>
    </row>
    <row r="157" spans="1:27" x14ac:dyDescent="0.2">
      <c r="A157">
        <v>4060988</v>
      </c>
      <c r="B157">
        <v>53.916666666666664</v>
      </c>
      <c r="C157">
        <v>21</v>
      </c>
      <c r="D157">
        <v>3000</v>
      </c>
      <c r="E157">
        <v>18500</v>
      </c>
      <c r="F157">
        <v>18000</v>
      </c>
      <c r="G157">
        <v>3600</v>
      </c>
      <c r="Q157">
        <v>4007835</v>
      </c>
      <c r="R157" s="36">
        <v>36734</v>
      </c>
      <c r="S157" s="36">
        <v>44469</v>
      </c>
      <c r="T157">
        <v>57.333333333333336</v>
      </c>
      <c r="U157">
        <v>21.166666666666668</v>
      </c>
      <c r="V157">
        <v>3000</v>
      </c>
      <c r="W157">
        <v>18667</v>
      </c>
      <c r="X157">
        <v>18000</v>
      </c>
      <c r="Y157">
        <v>18000</v>
      </c>
      <c r="Z157">
        <v>5400</v>
      </c>
      <c r="AA157">
        <v>0</v>
      </c>
    </row>
    <row r="158" spans="1:27" x14ac:dyDescent="0.2">
      <c r="A158">
        <v>4060989</v>
      </c>
      <c r="B158">
        <v>56.333333333333336</v>
      </c>
      <c r="C158">
        <v>20.416666666666668</v>
      </c>
      <c r="D158">
        <v>3000</v>
      </c>
      <c r="E158">
        <v>17917</v>
      </c>
      <c r="F158">
        <v>17100</v>
      </c>
      <c r="G158">
        <v>5130</v>
      </c>
      <c r="Q158">
        <v>4007838</v>
      </c>
      <c r="R158" s="36">
        <v>36739</v>
      </c>
      <c r="S158" s="36">
        <v>44469</v>
      </c>
      <c r="T158">
        <v>48.833333333333336</v>
      </c>
      <c r="U158">
        <v>21.083333333333332</v>
      </c>
      <c r="V158">
        <v>3000</v>
      </c>
      <c r="W158">
        <v>18583</v>
      </c>
      <c r="X158">
        <v>18000</v>
      </c>
      <c r="Y158">
        <v>0</v>
      </c>
      <c r="Z158">
        <v>0</v>
      </c>
      <c r="AA158">
        <v>0</v>
      </c>
    </row>
    <row r="159" spans="1:27" x14ac:dyDescent="0.2">
      <c r="A159">
        <v>4060993</v>
      </c>
      <c r="B159">
        <v>53</v>
      </c>
      <c r="C159">
        <v>20.666666666666668</v>
      </c>
      <c r="D159">
        <v>3000</v>
      </c>
      <c r="E159">
        <v>18167</v>
      </c>
      <c r="F159">
        <v>17100</v>
      </c>
      <c r="G159">
        <v>3420</v>
      </c>
      <c r="Q159">
        <v>4007841</v>
      </c>
      <c r="R159" s="36">
        <v>36766</v>
      </c>
      <c r="S159" s="36">
        <v>44469</v>
      </c>
      <c r="T159">
        <v>44.583333333333336</v>
      </c>
      <c r="U159">
        <v>21.083333333333332</v>
      </c>
      <c r="V159">
        <v>3000</v>
      </c>
      <c r="W159">
        <v>18583</v>
      </c>
      <c r="X159">
        <v>18000</v>
      </c>
      <c r="Y159">
        <v>0</v>
      </c>
      <c r="Z159">
        <v>0</v>
      </c>
      <c r="AA159">
        <v>0</v>
      </c>
    </row>
    <row r="160" spans="1:27" x14ac:dyDescent="0.2">
      <c r="A160">
        <v>4060995</v>
      </c>
      <c r="B160">
        <v>50.75</v>
      </c>
      <c r="C160">
        <v>19.583333333333332</v>
      </c>
      <c r="D160">
        <v>3000</v>
      </c>
      <c r="E160">
        <v>17083</v>
      </c>
      <c r="F160">
        <v>16200</v>
      </c>
      <c r="G160">
        <v>3240</v>
      </c>
      <c r="Q160">
        <v>4007843</v>
      </c>
      <c r="R160" s="36">
        <v>36773</v>
      </c>
      <c r="S160" s="36">
        <v>44469</v>
      </c>
      <c r="T160">
        <v>55.083333333333336</v>
      </c>
      <c r="U160">
        <v>21</v>
      </c>
      <c r="V160">
        <v>3000</v>
      </c>
      <c r="W160">
        <v>18500</v>
      </c>
      <c r="X160">
        <v>18000</v>
      </c>
      <c r="Y160">
        <v>18000</v>
      </c>
      <c r="Z160">
        <v>5400</v>
      </c>
      <c r="AA160">
        <v>0</v>
      </c>
    </row>
    <row r="161" spans="1:27" x14ac:dyDescent="0.2">
      <c r="A161">
        <v>4060998</v>
      </c>
      <c r="B161">
        <v>53.083333333333336</v>
      </c>
      <c r="C161">
        <v>19.083333333333332</v>
      </c>
      <c r="D161">
        <v>3000</v>
      </c>
      <c r="E161">
        <v>16583</v>
      </c>
      <c r="F161">
        <v>16200</v>
      </c>
      <c r="G161">
        <v>3240</v>
      </c>
      <c r="Q161">
        <v>4007846</v>
      </c>
      <c r="R161" s="36">
        <v>36815</v>
      </c>
      <c r="S161" s="36">
        <v>44469</v>
      </c>
      <c r="T161">
        <v>41.416666666666664</v>
      </c>
      <c r="U161">
        <v>20.916666666666668</v>
      </c>
      <c r="V161">
        <v>3000</v>
      </c>
      <c r="W161">
        <v>18417</v>
      </c>
      <c r="X161">
        <v>17100</v>
      </c>
      <c r="Y161">
        <v>0</v>
      </c>
      <c r="Z161">
        <v>0</v>
      </c>
      <c r="AA161">
        <v>0</v>
      </c>
    </row>
    <row r="162" spans="1:27" x14ac:dyDescent="0.2">
      <c r="A162">
        <v>4061001</v>
      </c>
      <c r="B162">
        <v>50.583333333333336</v>
      </c>
      <c r="C162">
        <v>19.583333333333332</v>
      </c>
      <c r="D162">
        <v>3000</v>
      </c>
      <c r="E162">
        <v>17083</v>
      </c>
      <c r="F162">
        <v>16200</v>
      </c>
      <c r="G162">
        <v>3240</v>
      </c>
      <c r="Q162">
        <v>4007847</v>
      </c>
      <c r="R162" s="36">
        <v>36864</v>
      </c>
      <c r="S162" s="36">
        <v>44469</v>
      </c>
      <c r="T162">
        <v>43.833333333333336</v>
      </c>
      <c r="U162">
        <v>20.75</v>
      </c>
      <c r="V162">
        <v>3000</v>
      </c>
      <c r="W162">
        <v>18250</v>
      </c>
      <c r="X162">
        <v>17100</v>
      </c>
      <c r="Y162">
        <v>0</v>
      </c>
      <c r="Z162">
        <v>0</v>
      </c>
      <c r="AA162">
        <v>0</v>
      </c>
    </row>
    <row r="163" spans="1:27" x14ac:dyDescent="0.2">
      <c r="A163">
        <v>4061005</v>
      </c>
      <c r="B163">
        <v>57.333333333333336</v>
      </c>
      <c r="C163">
        <v>18.75</v>
      </c>
      <c r="D163">
        <v>3000</v>
      </c>
      <c r="E163">
        <v>16250</v>
      </c>
      <c r="F163">
        <v>15000</v>
      </c>
      <c r="G163">
        <v>4500</v>
      </c>
      <c r="Q163">
        <v>4007850</v>
      </c>
      <c r="R163" s="36">
        <v>36584</v>
      </c>
      <c r="S163" s="36">
        <v>44469</v>
      </c>
      <c r="T163">
        <v>43.583333333333336</v>
      </c>
      <c r="U163">
        <v>21.583333333333332</v>
      </c>
      <c r="V163">
        <v>3000</v>
      </c>
      <c r="W163">
        <v>19083</v>
      </c>
      <c r="X163">
        <v>18000</v>
      </c>
      <c r="Y163">
        <v>0</v>
      </c>
      <c r="Z163">
        <v>0</v>
      </c>
      <c r="AA163">
        <v>0</v>
      </c>
    </row>
    <row r="164" spans="1:27" x14ac:dyDescent="0.2">
      <c r="A164">
        <v>4061011</v>
      </c>
      <c r="B164">
        <v>57.333333333333336</v>
      </c>
      <c r="C164">
        <v>19</v>
      </c>
      <c r="D164">
        <v>3000</v>
      </c>
      <c r="E164">
        <v>16500</v>
      </c>
      <c r="F164">
        <v>16200</v>
      </c>
      <c r="G164">
        <v>4860</v>
      </c>
      <c r="Q164">
        <v>4007851</v>
      </c>
      <c r="R164" s="36">
        <v>36781</v>
      </c>
      <c r="S164" s="36">
        <v>44469</v>
      </c>
      <c r="T164">
        <v>42.166666666666664</v>
      </c>
      <c r="U164">
        <v>21</v>
      </c>
      <c r="V164">
        <v>3000</v>
      </c>
      <c r="W164">
        <v>18500</v>
      </c>
      <c r="X164">
        <v>18000</v>
      </c>
      <c r="Y164">
        <v>0</v>
      </c>
      <c r="Z164">
        <v>0</v>
      </c>
      <c r="AA164">
        <v>0</v>
      </c>
    </row>
    <row r="165" spans="1:27" x14ac:dyDescent="0.2">
      <c r="A165">
        <v>4061014</v>
      </c>
      <c r="B165">
        <v>58</v>
      </c>
      <c r="C165">
        <v>18.916666666666668</v>
      </c>
      <c r="D165">
        <v>3000</v>
      </c>
      <c r="E165">
        <v>16417</v>
      </c>
      <c r="F165">
        <v>15000</v>
      </c>
      <c r="G165">
        <v>4500</v>
      </c>
      <c r="Q165">
        <v>4007853</v>
      </c>
      <c r="R165" s="36">
        <v>36899</v>
      </c>
      <c r="S165" s="36">
        <v>44469</v>
      </c>
      <c r="T165">
        <v>47.583333333333336</v>
      </c>
      <c r="U165">
        <v>20.666666666666668</v>
      </c>
      <c r="V165">
        <v>3000</v>
      </c>
      <c r="W165">
        <v>18167</v>
      </c>
      <c r="X165">
        <v>17100</v>
      </c>
      <c r="Y165">
        <v>0</v>
      </c>
      <c r="Z165">
        <v>0</v>
      </c>
      <c r="AA165">
        <v>0</v>
      </c>
    </row>
    <row r="166" spans="1:27" x14ac:dyDescent="0.2">
      <c r="A166">
        <v>4061030</v>
      </c>
      <c r="B166">
        <v>50.166666666666664</v>
      </c>
      <c r="C166">
        <v>18.666666666666668</v>
      </c>
      <c r="D166">
        <v>3000</v>
      </c>
      <c r="E166">
        <v>16167</v>
      </c>
      <c r="F166">
        <v>15000</v>
      </c>
      <c r="G166">
        <v>3000</v>
      </c>
      <c r="Q166">
        <v>4007855</v>
      </c>
      <c r="R166" s="36">
        <v>36927</v>
      </c>
      <c r="S166" s="36">
        <v>44469</v>
      </c>
      <c r="T166">
        <v>43.583333333333336</v>
      </c>
      <c r="U166">
        <v>20.583333333333332</v>
      </c>
      <c r="V166">
        <v>3000</v>
      </c>
      <c r="W166">
        <v>18083</v>
      </c>
      <c r="X166">
        <v>17100</v>
      </c>
      <c r="Y166">
        <v>0</v>
      </c>
      <c r="Z166">
        <v>0</v>
      </c>
      <c r="AA166">
        <v>0</v>
      </c>
    </row>
    <row r="167" spans="1:27" x14ac:dyDescent="0.2">
      <c r="A167">
        <v>4061031</v>
      </c>
      <c r="B167">
        <v>52.916666666666664</v>
      </c>
      <c r="C167">
        <v>18.416666666666668</v>
      </c>
      <c r="D167">
        <v>3000</v>
      </c>
      <c r="E167">
        <v>15917</v>
      </c>
      <c r="F167">
        <v>15000</v>
      </c>
      <c r="G167">
        <v>3000</v>
      </c>
      <c r="Q167">
        <v>4007857</v>
      </c>
      <c r="R167" s="36">
        <v>36941</v>
      </c>
      <c r="S167" s="36">
        <v>44469</v>
      </c>
      <c r="T167">
        <v>49</v>
      </c>
      <c r="U167">
        <v>20.583333333333332</v>
      </c>
      <c r="V167">
        <v>3000</v>
      </c>
      <c r="W167">
        <v>18083</v>
      </c>
      <c r="X167">
        <v>17100</v>
      </c>
      <c r="Y167">
        <v>0</v>
      </c>
      <c r="Z167">
        <v>0</v>
      </c>
      <c r="AA167">
        <v>0</v>
      </c>
    </row>
    <row r="168" spans="1:27" x14ac:dyDescent="0.2">
      <c r="A168">
        <v>4061035</v>
      </c>
      <c r="B168">
        <v>57.25</v>
      </c>
      <c r="C168">
        <v>17.166666666666668</v>
      </c>
      <c r="D168">
        <v>3000</v>
      </c>
      <c r="E168">
        <v>14667</v>
      </c>
      <c r="F168">
        <v>14100</v>
      </c>
      <c r="G168">
        <v>4230</v>
      </c>
      <c r="Q168">
        <v>4007858</v>
      </c>
      <c r="R168" s="36">
        <v>36955</v>
      </c>
      <c r="S168" s="36">
        <v>44469</v>
      </c>
      <c r="T168">
        <v>45.25</v>
      </c>
      <c r="U168">
        <v>20.5</v>
      </c>
      <c r="V168">
        <v>3000</v>
      </c>
      <c r="W168">
        <v>18000</v>
      </c>
      <c r="X168">
        <v>17100</v>
      </c>
      <c r="Y168">
        <v>0</v>
      </c>
      <c r="Z168">
        <v>0</v>
      </c>
      <c r="AA168">
        <v>0</v>
      </c>
    </row>
    <row r="169" spans="1:27" x14ac:dyDescent="0.2">
      <c r="A169">
        <v>4061036</v>
      </c>
      <c r="B169">
        <v>56.416666666666664</v>
      </c>
      <c r="C169">
        <v>17.166666666666668</v>
      </c>
      <c r="D169">
        <v>3000</v>
      </c>
      <c r="E169">
        <v>14667</v>
      </c>
      <c r="F169">
        <v>14100</v>
      </c>
      <c r="G169">
        <v>4230</v>
      </c>
      <c r="Q169">
        <v>4007859</v>
      </c>
      <c r="R169" s="36">
        <v>36962</v>
      </c>
      <c r="S169" s="36">
        <v>44469</v>
      </c>
      <c r="T169">
        <v>59.333333333333336</v>
      </c>
      <c r="U169">
        <v>20.5</v>
      </c>
      <c r="V169">
        <v>3000</v>
      </c>
      <c r="W169">
        <v>18000</v>
      </c>
      <c r="X169">
        <v>17100</v>
      </c>
      <c r="Y169">
        <v>18000</v>
      </c>
      <c r="Z169">
        <v>5130</v>
      </c>
      <c r="AA169">
        <v>0</v>
      </c>
    </row>
    <row r="170" spans="1:27" x14ac:dyDescent="0.2">
      <c r="A170">
        <v>4061044</v>
      </c>
      <c r="B170">
        <v>52.25</v>
      </c>
      <c r="C170">
        <v>17.5</v>
      </c>
      <c r="D170">
        <v>3000</v>
      </c>
      <c r="E170">
        <v>15000</v>
      </c>
      <c r="F170">
        <v>14100</v>
      </c>
      <c r="G170">
        <v>2820</v>
      </c>
      <c r="Q170">
        <v>4007860</v>
      </c>
      <c r="R170" s="36">
        <v>34304</v>
      </c>
      <c r="S170" s="36">
        <v>44469</v>
      </c>
      <c r="T170">
        <v>51.416666666666664</v>
      </c>
      <c r="U170">
        <v>27.75</v>
      </c>
      <c r="V170">
        <v>3000</v>
      </c>
      <c r="W170">
        <v>25250</v>
      </c>
      <c r="X170">
        <v>24000</v>
      </c>
      <c r="Y170">
        <v>9000</v>
      </c>
      <c r="Z170">
        <v>4800</v>
      </c>
      <c r="AA170">
        <v>0</v>
      </c>
    </row>
    <row r="171" spans="1:27" x14ac:dyDescent="0.2">
      <c r="A171">
        <v>4061060</v>
      </c>
      <c r="B171">
        <v>54.666666666666664</v>
      </c>
      <c r="C171">
        <v>14.416666666666666</v>
      </c>
      <c r="D171">
        <v>3000</v>
      </c>
      <c r="E171">
        <v>11917</v>
      </c>
      <c r="F171">
        <v>11100</v>
      </c>
      <c r="G171">
        <v>2220</v>
      </c>
      <c r="Q171">
        <v>4007861</v>
      </c>
      <c r="R171" s="36">
        <v>37013</v>
      </c>
      <c r="S171" s="36">
        <v>44469</v>
      </c>
      <c r="T171">
        <v>46.25</v>
      </c>
      <c r="U171">
        <v>20.333333333333332</v>
      </c>
      <c r="V171">
        <v>3000</v>
      </c>
      <c r="W171">
        <v>17833</v>
      </c>
      <c r="X171">
        <v>17100</v>
      </c>
      <c r="Y171">
        <v>0</v>
      </c>
      <c r="Z171">
        <v>0</v>
      </c>
      <c r="AA171">
        <v>0</v>
      </c>
    </row>
    <row r="172" spans="1:27" x14ac:dyDescent="0.2">
      <c r="A172">
        <v>4061067</v>
      </c>
      <c r="B172">
        <v>54.666666666666664</v>
      </c>
      <c r="C172">
        <v>14.25</v>
      </c>
      <c r="D172">
        <v>3000</v>
      </c>
      <c r="E172">
        <v>11750</v>
      </c>
      <c r="F172">
        <v>11100</v>
      </c>
      <c r="G172">
        <v>2220</v>
      </c>
      <c r="Q172">
        <v>4007862</v>
      </c>
      <c r="R172" s="36">
        <v>37020</v>
      </c>
      <c r="S172" s="36">
        <v>44469</v>
      </c>
      <c r="T172">
        <v>63.916666666666664</v>
      </c>
      <c r="U172">
        <v>20.333333333333332</v>
      </c>
      <c r="V172">
        <v>3000</v>
      </c>
      <c r="W172">
        <v>17833</v>
      </c>
      <c r="X172">
        <v>17100</v>
      </c>
      <c r="Y172">
        <v>0</v>
      </c>
      <c r="Z172">
        <v>0</v>
      </c>
      <c r="AA172">
        <v>0</v>
      </c>
    </row>
    <row r="173" spans="1:27" x14ac:dyDescent="0.2">
      <c r="A173">
        <v>4061068</v>
      </c>
      <c r="B173">
        <v>55.75</v>
      </c>
      <c r="C173">
        <v>14.666666666666666</v>
      </c>
      <c r="D173">
        <v>3000</v>
      </c>
      <c r="E173">
        <v>12167</v>
      </c>
      <c r="F173">
        <v>11100</v>
      </c>
      <c r="G173">
        <v>3330</v>
      </c>
      <c r="Q173">
        <v>4007865</v>
      </c>
      <c r="R173" s="36">
        <v>33721</v>
      </c>
      <c r="S173" s="36">
        <v>44469</v>
      </c>
      <c r="T173">
        <v>52.583333333333336</v>
      </c>
      <c r="U173">
        <v>29.416666666666668</v>
      </c>
      <c r="V173">
        <v>3000</v>
      </c>
      <c r="W173">
        <v>26917</v>
      </c>
      <c r="X173">
        <v>26100</v>
      </c>
      <c r="Y173">
        <v>9000</v>
      </c>
      <c r="Z173">
        <v>5220</v>
      </c>
      <c r="AA173">
        <v>0</v>
      </c>
    </row>
    <row r="174" spans="1:27" x14ac:dyDescent="0.2">
      <c r="A174">
        <v>4061069</v>
      </c>
      <c r="B174">
        <v>54.416666666666664</v>
      </c>
      <c r="C174">
        <v>14.75</v>
      </c>
      <c r="D174">
        <v>3000</v>
      </c>
      <c r="E174">
        <v>12250</v>
      </c>
      <c r="F174">
        <v>11100</v>
      </c>
      <c r="G174">
        <v>2220</v>
      </c>
      <c r="Q174">
        <v>4007868</v>
      </c>
      <c r="R174" s="36">
        <v>37258</v>
      </c>
      <c r="S174" s="36">
        <v>44469</v>
      </c>
      <c r="T174">
        <v>44.333333333333336</v>
      </c>
      <c r="U174">
        <v>19.666666666666668</v>
      </c>
      <c r="V174">
        <v>3000</v>
      </c>
      <c r="W174">
        <v>17167</v>
      </c>
      <c r="X174">
        <v>16200</v>
      </c>
      <c r="Y174">
        <v>0</v>
      </c>
      <c r="Z174">
        <v>0</v>
      </c>
      <c r="AA174">
        <v>0</v>
      </c>
    </row>
    <row r="175" spans="1:27" x14ac:dyDescent="0.2">
      <c r="A175">
        <v>4061077</v>
      </c>
      <c r="B175">
        <v>56.916666666666664</v>
      </c>
      <c r="C175">
        <v>13.416666666666666</v>
      </c>
      <c r="D175">
        <v>3000</v>
      </c>
      <c r="E175">
        <v>10917</v>
      </c>
      <c r="F175">
        <v>10200</v>
      </c>
      <c r="G175">
        <v>3060</v>
      </c>
      <c r="Q175">
        <v>4007869</v>
      </c>
      <c r="R175" s="36">
        <v>39227</v>
      </c>
      <c r="S175" s="36">
        <v>44469</v>
      </c>
      <c r="T175">
        <v>47.25</v>
      </c>
      <c r="U175">
        <v>14.333333333333334</v>
      </c>
      <c r="V175">
        <v>3000</v>
      </c>
      <c r="W175">
        <v>11833</v>
      </c>
      <c r="X175">
        <v>11100</v>
      </c>
      <c r="Y175">
        <v>0</v>
      </c>
      <c r="Z175">
        <v>0</v>
      </c>
      <c r="AA175">
        <v>0</v>
      </c>
    </row>
    <row r="176" spans="1:27" x14ac:dyDescent="0.2">
      <c r="A176">
        <v>4061082</v>
      </c>
      <c r="B176">
        <v>54.25</v>
      </c>
      <c r="C176">
        <v>13.666666666666666</v>
      </c>
      <c r="D176">
        <v>3000</v>
      </c>
      <c r="E176">
        <v>11167</v>
      </c>
      <c r="F176">
        <v>10200</v>
      </c>
      <c r="G176">
        <v>2040</v>
      </c>
      <c r="Q176">
        <v>4007871</v>
      </c>
      <c r="R176" s="36">
        <v>37501</v>
      </c>
      <c r="S176" s="36">
        <v>44469</v>
      </c>
      <c r="T176">
        <v>61.333333333333336</v>
      </c>
      <c r="U176">
        <v>19</v>
      </c>
      <c r="V176">
        <v>3000</v>
      </c>
      <c r="W176">
        <v>16500</v>
      </c>
      <c r="X176">
        <v>16200</v>
      </c>
      <c r="Y176">
        <v>0</v>
      </c>
      <c r="Z176">
        <v>0</v>
      </c>
      <c r="AA176">
        <v>0</v>
      </c>
    </row>
    <row r="177" spans="1:27" x14ac:dyDescent="0.2">
      <c r="A177">
        <v>4061094</v>
      </c>
      <c r="B177">
        <v>58.416666666666664</v>
      </c>
      <c r="C177">
        <v>12.666666666666666</v>
      </c>
      <c r="D177">
        <v>3000</v>
      </c>
      <c r="E177">
        <v>10167</v>
      </c>
      <c r="F177">
        <v>9000</v>
      </c>
      <c r="G177">
        <v>2700</v>
      </c>
      <c r="Q177">
        <v>4007878</v>
      </c>
      <c r="R177" s="36">
        <v>37536</v>
      </c>
      <c r="S177" s="36">
        <v>44469</v>
      </c>
      <c r="T177">
        <v>42.583333333333336</v>
      </c>
      <c r="U177">
        <v>18.916666666666668</v>
      </c>
      <c r="V177">
        <v>3000</v>
      </c>
      <c r="W177">
        <v>16417</v>
      </c>
      <c r="X177">
        <v>15000</v>
      </c>
      <c r="Y177">
        <v>0</v>
      </c>
      <c r="Z177">
        <v>0</v>
      </c>
      <c r="AA177">
        <v>0</v>
      </c>
    </row>
    <row r="178" spans="1:27" x14ac:dyDescent="0.2">
      <c r="A178">
        <v>4061118</v>
      </c>
      <c r="B178">
        <v>58.75</v>
      </c>
      <c r="C178">
        <v>12.833333333333334</v>
      </c>
      <c r="D178">
        <v>3000</v>
      </c>
      <c r="E178">
        <v>10333</v>
      </c>
      <c r="F178">
        <v>9000</v>
      </c>
      <c r="G178">
        <v>2700</v>
      </c>
      <c r="Q178">
        <v>4007879</v>
      </c>
      <c r="R178" s="36">
        <v>37557</v>
      </c>
      <c r="S178" s="36">
        <v>44469</v>
      </c>
      <c r="T178">
        <v>54.666666666666664</v>
      </c>
      <c r="U178">
        <v>18.916666666666668</v>
      </c>
      <c r="V178">
        <v>3000</v>
      </c>
      <c r="W178">
        <v>16417</v>
      </c>
      <c r="X178">
        <v>15000</v>
      </c>
      <c r="Y178">
        <v>9000</v>
      </c>
      <c r="Z178">
        <v>3000</v>
      </c>
      <c r="AA178">
        <v>0</v>
      </c>
    </row>
    <row r="179" spans="1:27" x14ac:dyDescent="0.2">
      <c r="A179">
        <v>4061124</v>
      </c>
      <c r="B179">
        <v>55.75</v>
      </c>
      <c r="C179">
        <v>12</v>
      </c>
      <c r="D179">
        <v>3000</v>
      </c>
      <c r="E179">
        <v>9500</v>
      </c>
      <c r="F179">
        <v>9000</v>
      </c>
      <c r="G179">
        <v>2700</v>
      </c>
      <c r="Q179">
        <v>4007880</v>
      </c>
      <c r="R179" s="36">
        <v>37410</v>
      </c>
      <c r="S179" s="36">
        <v>44469</v>
      </c>
      <c r="T179">
        <v>41.166666666666664</v>
      </c>
      <c r="U179">
        <v>19.25</v>
      </c>
      <c r="V179">
        <v>3000</v>
      </c>
      <c r="W179">
        <v>16750</v>
      </c>
      <c r="X179">
        <v>16200</v>
      </c>
      <c r="Y179">
        <v>0</v>
      </c>
      <c r="Z179">
        <v>0</v>
      </c>
      <c r="AA179">
        <v>0</v>
      </c>
    </row>
    <row r="180" spans="1:27" x14ac:dyDescent="0.2">
      <c r="A180">
        <v>4061125</v>
      </c>
      <c r="B180">
        <v>55.583333333333336</v>
      </c>
      <c r="C180">
        <v>11.916666666666666</v>
      </c>
      <c r="D180">
        <v>3000</v>
      </c>
      <c r="E180">
        <v>9417</v>
      </c>
      <c r="F180">
        <v>8100</v>
      </c>
      <c r="G180">
        <v>2430</v>
      </c>
      <c r="Q180">
        <v>4007892</v>
      </c>
      <c r="R180" s="36">
        <v>37683</v>
      </c>
      <c r="S180" s="36">
        <v>44469</v>
      </c>
      <c r="T180">
        <v>42.166666666666664</v>
      </c>
      <c r="U180">
        <v>18.5</v>
      </c>
      <c r="V180">
        <v>3000</v>
      </c>
      <c r="W180">
        <v>16000</v>
      </c>
      <c r="X180">
        <v>15000</v>
      </c>
      <c r="Y180">
        <v>0</v>
      </c>
      <c r="Z180">
        <v>0</v>
      </c>
      <c r="AA180">
        <v>0</v>
      </c>
    </row>
    <row r="181" spans="1:27" x14ac:dyDescent="0.2">
      <c r="A181">
        <v>4061126</v>
      </c>
      <c r="B181">
        <v>58.166666666666664</v>
      </c>
      <c r="C181">
        <v>12</v>
      </c>
      <c r="D181">
        <v>3000</v>
      </c>
      <c r="E181">
        <v>9500</v>
      </c>
      <c r="F181">
        <v>9000</v>
      </c>
      <c r="G181">
        <v>2700</v>
      </c>
      <c r="Q181">
        <v>4007897</v>
      </c>
      <c r="R181" s="36">
        <v>37739</v>
      </c>
      <c r="S181" s="36">
        <v>44469</v>
      </c>
      <c r="T181">
        <v>43.25</v>
      </c>
      <c r="U181">
        <v>18.416666666666668</v>
      </c>
      <c r="V181">
        <v>3000</v>
      </c>
      <c r="W181">
        <v>15917</v>
      </c>
      <c r="X181">
        <v>15000</v>
      </c>
      <c r="Y181">
        <v>0</v>
      </c>
      <c r="Z181">
        <v>0</v>
      </c>
      <c r="AA181">
        <v>0</v>
      </c>
    </row>
    <row r="182" spans="1:27" x14ac:dyDescent="0.2">
      <c r="A182">
        <v>4061157</v>
      </c>
      <c r="B182">
        <v>59.25</v>
      </c>
      <c r="C182">
        <v>9.9166666666666661</v>
      </c>
      <c r="D182">
        <v>3000</v>
      </c>
      <c r="E182">
        <v>7438</v>
      </c>
      <c r="F182">
        <v>6000</v>
      </c>
      <c r="G182">
        <v>1800</v>
      </c>
      <c r="Q182">
        <v>4007899</v>
      </c>
      <c r="R182" s="36">
        <v>37668</v>
      </c>
      <c r="S182" s="36">
        <v>44469</v>
      </c>
      <c r="T182">
        <v>43.083333333333336</v>
      </c>
      <c r="U182">
        <v>18.583333333333332</v>
      </c>
      <c r="V182">
        <v>3000</v>
      </c>
      <c r="W182">
        <v>16083</v>
      </c>
      <c r="X182">
        <v>15000</v>
      </c>
      <c r="Y182">
        <v>0</v>
      </c>
      <c r="Z182">
        <v>0</v>
      </c>
      <c r="AA182">
        <v>0</v>
      </c>
    </row>
    <row r="183" spans="1:27" x14ac:dyDescent="0.2">
      <c r="A183">
        <v>4061159</v>
      </c>
      <c r="B183">
        <v>57.666666666666664</v>
      </c>
      <c r="C183">
        <v>10.083333333333334</v>
      </c>
      <c r="D183">
        <v>3000</v>
      </c>
      <c r="E183">
        <v>7583</v>
      </c>
      <c r="F183">
        <v>6600</v>
      </c>
      <c r="G183">
        <v>1980</v>
      </c>
      <c r="Q183">
        <v>4007903</v>
      </c>
      <c r="R183" s="36">
        <v>37803</v>
      </c>
      <c r="S183" s="36">
        <v>44469</v>
      </c>
      <c r="T183">
        <v>43.583333333333336</v>
      </c>
      <c r="U183">
        <v>18.166666666666668</v>
      </c>
      <c r="V183">
        <v>3000</v>
      </c>
      <c r="W183">
        <v>15667</v>
      </c>
      <c r="X183">
        <v>15000</v>
      </c>
      <c r="Y183">
        <v>0</v>
      </c>
      <c r="Z183">
        <v>0</v>
      </c>
      <c r="AA183">
        <v>0</v>
      </c>
    </row>
    <row r="184" spans="1:27" x14ac:dyDescent="0.2">
      <c r="A184">
        <v>4061162</v>
      </c>
      <c r="B184">
        <v>53.916666666666664</v>
      </c>
      <c r="C184">
        <v>9.75</v>
      </c>
      <c r="D184">
        <v>3000</v>
      </c>
      <c r="E184">
        <v>7313</v>
      </c>
      <c r="F184">
        <v>6000</v>
      </c>
      <c r="G184">
        <v>1200</v>
      </c>
      <c r="Q184">
        <v>4007904</v>
      </c>
      <c r="R184" s="36">
        <v>37844</v>
      </c>
      <c r="S184" s="36">
        <v>44469</v>
      </c>
      <c r="T184">
        <v>41</v>
      </c>
      <c r="U184">
        <v>18.083333333333332</v>
      </c>
      <c r="V184">
        <v>3000</v>
      </c>
      <c r="W184">
        <v>15583</v>
      </c>
      <c r="X184">
        <v>15000</v>
      </c>
      <c r="Y184">
        <v>0</v>
      </c>
      <c r="Z184">
        <v>0</v>
      </c>
      <c r="AA184">
        <v>0</v>
      </c>
    </row>
    <row r="185" spans="1:27" x14ac:dyDescent="0.2">
      <c r="A185">
        <v>4061167</v>
      </c>
      <c r="B185">
        <v>59.25</v>
      </c>
      <c r="C185">
        <v>9.75</v>
      </c>
      <c r="D185">
        <v>3000</v>
      </c>
      <c r="E185">
        <v>7313</v>
      </c>
      <c r="F185">
        <v>6000</v>
      </c>
      <c r="G185">
        <v>1800</v>
      </c>
      <c r="Q185">
        <v>4007905</v>
      </c>
      <c r="R185" s="36">
        <v>37817</v>
      </c>
      <c r="S185" s="36">
        <v>44469</v>
      </c>
      <c r="T185">
        <v>41.75</v>
      </c>
      <c r="U185">
        <v>18.166666666666668</v>
      </c>
      <c r="V185">
        <v>3000</v>
      </c>
      <c r="W185">
        <v>15667</v>
      </c>
      <c r="X185">
        <v>15000</v>
      </c>
      <c r="Y185">
        <v>0</v>
      </c>
      <c r="Z185">
        <v>0</v>
      </c>
      <c r="AA185">
        <v>0</v>
      </c>
    </row>
    <row r="186" spans="1:27" x14ac:dyDescent="0.2">
      <c r="A186">
        <v>4061169</v>
      </c>
      <c r="B186">
        <v>59.166666666666664</v>
      </c>
      <c r="C186">
        <v>9.8333333333333339</v>
      </c>
      <c r="D186">
        <v>3000</v>
      </c>
      <c r="E186">
        <v>7375</v>
      </c>
      <c r="F186">
        <v>6000</v>
      </c>
      <c r="G186">
        <v>1800</v>
      </c>
      <c r="Q186">
        <v>4007909</v>
      </c>
      <c r="R186" s="36">
        <v>37956</v>
      </c>
      <c r="S186" s="36">
        <v>44469</v>
      </c>
      <c r="T186">
        <v>47.333333333333336</v>
      </c>
      <c r="U186">
        <v>17.75</v>
      </c>
      <c r="V186">
        <v>3000</v>
      </c>
      <c r="W186">
        <v>15250</v>
      </c>
      <c r="X186">
        <v>14100</v>
      </c>
      <c r="Y186">
        <v>0</v>
      </c>
      <c r="Z186">
        <v>0</v>
      </c>
      <c r="AA186">
        <v>0</v>
      </c>
    </row>
    <row r="187" spans="1:27" x14ac:dyDescent="0.2">
      <c r="A187">
        <v>4061180</v>
      </c>
      <c r="B187">
        <v>55.25</v>
      </c>
      <c r="C187">
        <v>10.083333333333334</v>
      </c>
      <c r="D187">
        <v>3000</v>
      </c>
      <c r="E187">
        <v>7583</v>
      </c>
      <c r="F187">
        <v>6600</v>
      </c>
      <c r="G187">
        <v>1980</v>
      </c>
      <c r="Q187">
        <v>4007911</v>
      </c>
      <c r="R187" s="36">
        <v>37557</v>
      </c>
      <c r="S187" s="36">
        <v>44469</v>
      </c>
      <c r="T187">
        <v>53.333333333333336</v>
      </c>
      <c r="U187">
        <v>18.916666666666668</v>
      </c>
      <c r="V187">
        <v>3000</v>
      </c>
      <c r="W187">
        <v>16417</v>
      </c>
      <c r="X187">
        <v>15000</v>
      </c>
      <c r="Y187">
        <v>9000</v>
      </c>
      <c r="Z187">
        <v>3000</v>
      </c>
      <c r="AA187">
        <v>0</v>
      </c>
    </row>
    <row r="188" spans="1:27" x14ac:dyDescent="0.2">
      <c r="A188">
        <v>4061182</v>
      </c>
      <c r="B188">
        <v>59.166666666666664</v>
      </c>
      <c r="C188">
        <v>9.6666666666666661</v>
      </c>
      <c r="D188">
        <v>3000</v>
      </c>
      <c r="E188">
        <v>7250</v>
      </c>
      <c r="F188">
        <v>6000</v>
      </c>
      <c r="G188">
        <v>1800</v>
      </c>
      <c r="Q188">
        <v>4007912</v>
      </c>
      <c r="R188" s="36">
        <v>37928</v>
      </c>
      <c r="S188" s="36">
        <v>44469</v>
      </c>
      <c r="T188">
        <v>44.25</v>
      </c>
      <c r="U188">
        <v>17.833333333333332</v>
      </c>
      <c r="V188">
        <v>3000</v>
      </c>
      <c r="W188">
        <v>15333</v>
      </c>
      <c r="X188">
        <v>14100</v>
      </c>
      <c r="Y188">
        <v>0</v>
      </c>
      <c r="Z188">
        <v>0</v>
      </c>
      <c r="AA188">
        <v>0</v>
      </c>
    </row>
    <row r="189" spans="1:27" x14ac:dyDescent="0.2">
      <c r="A189">
        <v>4061184</v>
      </c>
      <c r="B189">
        <v>50.5</v>
      </c>
      <c r="C189">
        <v>7.583333333333333</v>
      </c>
      <c r="D189">
        <v>3000</v>
      </c>
      <c r="E189">
        <v>5688</v>
      </c>
      <c r="F189">
        <v>4800</v>
      </c>
      <c r="G189">
        <v>960</v>
      </c>
      <c r="Q189">
        <v>4007922</v>
      </c>
      <c r="R189" s="36">
        <v>37630</v>
      </c>
      <c r="S189" s="36">
        <v>44469</v>
      </c>
      <c r="T189">
        <v>57.083333333333336</v>
      </c>
      <c r="U189">
        <v>18.666666666666668</v>
      </c>
      <c r="V189">
        <v>3000</v>
      </c>
      <c r="W189">
        <v>16167</v>
      </c>
      <c r="X189">
        <v>15000</v>
      </c>
      <c r="Y189">
        <v>18000</v>
      </c>
      <c r="Z189">
        <v>4500</v>
      </c>
      <c r="AA189">
        <v>0</v>
      </c>
    </row>
    <row r="190" spans="1:27" x14ac:dyDescent="0.2">
      <c r="A190">
        <v>4061191</v>
      </c>
      <c r="B190">
        <v>51.166666666666664</v>
      </c>
      <c r="C190">
        <v>4.666666666666667</v>
      </c>
      <c r="D190">
        <v>3000</v>
      </c>
      <c r="E190">
        <v>3500</v>
      </c>
      <c r="F190">
        <v>3000</v>
      </c>
      <c r="G190">
        <v>600</v>
      </c>
      <c r="Q190">
        <v>4007926</v>
      </c>
      <c r="R190" s="36">
        <v>38110</v>
      </c>
      <c r="S190" s="36">
        <v>44469</v>
      </c>
      <c r="T190">
        <v>46.5</v>
      </c>
      <c r="U190">
        <v>17.333333333333332</v>
      </c>
      <c r="V190">
        <v>3000</v>
      </c>
      <c r="W190">
        <v>14833</v>
      </c>
      <c r="X190">
        <v>14100</v>
      </c>
      <c r="Y190">
        <v>0</v>
      </c>
      <c r="Z190">
        <v>0</v>
      </c>
      <c r="AA190">
        <v>0</v>
      </c>
    </row>
    <row r="191" spans="1:27" x14ac:dyDescent="0.2">
      <c r="A191">
        <v>4061193</v>
      </c>
      <c r="B191">
        <v>55.916666666666664</v>
      </c>
      <c r="C191">
        <v>4.416666666666667</v>
      </c>
      <c r="D191">
        <v>3000</v>
      </c>
      <c r="E191">
        <v>3313</v>
      </c>
      <c r="F191">
        <v>3000</v>
      </c>
      <c r="G191">
        <v>600</v>
      </c>
      <c r="Q191">
        <v>4007928</v>
      </c>
      <c r="R191" s="36">
        <v>37942</v>
      </c>
      <c r="S191" s="36">
        <v>44469</v>
      </c>
      <c r="T191">
        <v>46.5</v>
      </c>
      <c r="U191">
        <v>17.833333333333332</v>
      </c>
      <c r="V191">
        <v>3000</v>
      </c>
      <c r="W191">
        <v>15333</v>
      </c>
      <c r="X191">
        <v>14100</v>
      </c>
      <c r="Y191">
        <v>0</v>
      </c>
      <c r="Z191">
        <v>0</v>
      </c>
      <c r="AA191">
        <v>0</v>
      </c>
    </row>
    <row r="192" spans="1:27" x14ac:dyDescent="0.2">
      <c r="A192">
        <v>4064500</v>
      </c>
      <c r="B192">
        <v>53.5</v>
      </c>
      <c r="C192">
        <v>25.166666666666668</v>
      </c>
      <c r="D192">
        <v>3000</v>
      </c>
      <c r="E192">
        <v>22667</v>
      </c>
      <c r="F192">
        <v>22200</v>
      </c>
      <c r="G192">
        <v>4440</v>
      </c>
      <c r="Q192">
        <v>4007932</v>
      </c>
      <c r="R192" s="36">
        <v>38152</v>
      </c>
      <c r="S192" s="36">
        <v>44469</v>
      </c>
      <c r="T192">
        <v>61.25</v>
      </c>
      <c r="U192">
        <v>17.25</v>
      </c>
      <c r="V192">
        <v>3000</v>
      </c>
      <c r="W192">
        <v>14750</v>
      </c>
      <c r="X192">
        <v>14100</v>
      </c>
      <c r="Y192">
        <v>0</v>
      </c>
      <c r="Z192">
        <v>0</v>
      </c>
      <c r="AA192">
        <v>0</v>
      </c>
    </row>
    <row r="193" spans="1:27" x14ac:dyDescent="0.2">
      <c r="A193">
        <v>4071550</v>
      </c>
      <c r="B193">
        <v>54.416666666666664</v>
      </c>
      <c r="C193">
        <v>23.25</v>
      </c>
      <c r="D193">
        <v>3000</v>
      </c>
      <c r="E193">
        <v>20750</v>
      </c>
      <c r="F193">
        <v>20100</v>
      </c>
      <c r="G193">
        <v>4020</v>
      </c>
      <c r="Q193">
        <v>4007933</v>
      </c>
      <c r="R193" s="36">
        <v>37914</v>
      </c>
      <c r="S193" s="36">
        <v>44469</v>
      </c>
      <c r="T193">
        <v>41.833333333333336</v>
      </c>
      <c r="U193">
        <v>17.916666666666668</v>
      </c>
      <c r="V193">
        <v>3000</v>
      </c>
      <c r="W193">
        <v>15417</v>
      </c>
      <c r="X193">
        <v>14100</v>
      </c>
      <c r="Y193">
        <v>0</v>
      </c>
      <c r="Z193">
        <v>0</v>
      </c>
      <c r="AA193">
        <v>0</v>
      </c>
    </row>
    <row r="194" spans="1:27" x14ac:dyDescent="0.2">
      <c r="Q194">
        <v>4007934</v>
      </c>
      <c r="R194" s="36">
        <v>38145</v>
      </c>
      <c r="S194" s="36">
        <v>44469</v>
      </c>
      <c r="T194">
        <v>38.916666666666664</v>
      </c>
      <c r="U194">
        <v>17.25</v>
      </c>
      <c r="V194">
        <v>3000</v>
      </c>
      <c r="W194">
        <v>14750</v>
      </c>
      <c r="X194">
        <v>14100</v>
      </c>
      <c r="Y194">
        <v>0</v>
      </c>
      <c r="Z194">
        <v>0</v>
      </c>
      <c r="AA194">
        <v>0</v>
      </c>
    </row>
    <row r="195" spans="1:27" x14ac:dyDescent="0.2">
      <c r="Q195">
        <v>4007935</v>
      </c>
      <c r="R195" s="36">
        <v>38145</v>
      </c>
      <c r="S195" s="36">
        <v>44469</v>
      </c>
      <c r="T195">
        <v>41</v>
      </c>
      <c r="U195">
        <v>17.25</v>
      </c>
      <c r="V195">
        <v>3000</v>
      </c>
      <c r="W195">
        <v>14750</v>
      </c>
      <c r="X195">
        <v>14100</v>
      </c>
      <c r="Y195">
        <v>0</v>
      </c>
      <c r="Z195">
        <v>0</v>
      </c>
      <c r="AA195">
        <v>0</v>
      </c>
    </row>
    <row r="196" spans="1:27" x14ac:dyDescent="0.2">
      <c r="Q196">
        <v>4007936</v>
      </c>
      <c r="R196" s="36">
        <v>38231</v>
      </c>
      <c r="S196" s="36">
        <v>44469</v>
      </c>
      <c r="T196">
        <v>50.166666666666664</v>
      </c>
      <c r="U196">
        <v>17</v>
      </c>
      <c r="V196">
        <v>3000</v>
      </c>
      <c r="W196">
        <v>14500</v>
      </c>
      <c r="X196">
        <v>14100</v>
      </c>
      <c r="Y196">
        <v>9000</v>
      </c>
      <c r="Z196">
        <v>2820</v>
      </c>
      <c r="AA196">
        <v>0</v>
      </c>
    </row>
    <row r="197" spans="1:27" x14ac:dyDescent="0.2">
      <c r="Q197">
        <v>4007938</v>
      </c>
      <c r="R197" s="36">
        <v>38243</v>
      </c>
      <c r="S197" s="36">
        <v>44469</v>
      </c>
      <c r="T197">
        <v>37.916666666666664</v>
      </c>
      <c r="U197">
        <v>17</v>
      </c>
      <c r="V197">
        <v>3000</v>
      </c>
      <c r="W197">
        <v>14500</v>
      </c>
      <c r="X197">
        <v>14100</v>
      </c>
      <c r="Y197">
        <v>0</v>
      </c>
      <c r="Z197">
        <v>0</v>
      </c>
      <c r="AA197">
        <v>0</v>
      </c>
    </row>
    <row r="198" spans="1:27" x14ac:dyDescent="0.2">
      <c r="Q198">
        <v>4007939</v>
      </c>
      <c r="R198" s="36">
        <v>37760</v>
      </c>
      <c r="S198" s="36">
        <v>44469</v>
      </c>
      <c r="T198">
        <v>41</v>
      </c>
      <c r="U198">
        <v>18.333333333333332</v>
      </c>
      <c r="V198">
        <v>3000</v>
      </c>
      <c r="W198">
        <v>15833</v>
      </c>
      <c r="X198">
        <v>15000</v>
      </c>
      <c r="Y198">
        <v>0</v>
      </c>
      <c r="Z198">
        <v>0</v>
      </c>
      <c r="AA198">
        <v>0</v>
      </c>
    </row>
    <row r="199" spans="1:27" x14ac:dyDescent="0.2">
      <c r="Q199">
        <v>4007942</v>
      </c>
      <c r="R199" s="36">
        <v>37991</v>
      </c>
      <c r="S199" s="36">
        <v>44469</v>
      </c>
      <c r="T199">
        <v>47.416666666666664</v>
      </c>
      <c r="U199">
        <v>17.666666666666668</v>
      </c>
      <c r="V199">
        <v>3000</v>
      </c>
      <c r="W199">
        <v>15167</v>
      </c>
      <c r="X199">
        <v>14100</v>
      </c>
      <c r="Y199">
        <v>0</v>
      </c>
      <c r="Z199">
        <v>0</v>
      </c>
      <c r="AA199">
        <v>0</v>
      </c>
    </row>
    <row r="200" spans="1:27" x14ac:dyDescent="0.2">
      <c r="Q200">
        <v>4007946</v>
      </c>
      <c r="R200" s="36">
        <v>38596</v>
      </c>
      <c r="S200" s="36">
        <v>44469</v>
      </c>
      <c r="T200">
        <v>44.083333333333336</v>
      </c>
      <c r="U200">
        <v>16</v>
      </c>
      <c r="V200">
        <v>3000</v>
      </c>
      <c r="W200">
        <v>13500</v>
      </c>
      <c r="X200">
        <v>13200</v>
      </c>
      <c r="Y200">
        <v>0</v>
      </c>
      <c r="Z200">
        <v>0</v>
      </c>
      <c r="AA200">
        <v>0</v>
      </c>
    </row>
    <row r="201" spans="1:27" x14ac:dyDescent="0.2">
      <c r="Q201">
        <v>4007947</v>
      </c>
      <c r="R201" s="36">
        <v>38292</v>
      </c>
      <c r="S201" s="36">
        <v>44469</v>
      </c>
      <c r="T201">
        <v>41.833333333333336</v>
      </c>
      <c r="U201">
        <v>16.833333333333332</v>
      </c>
      <c r="V201">
        <v>3000</v>
      </c>
      <c r="W201">
        <v>14333</v>
      </c>
      <c r="X201">
        <v>13200</v>
      </c>
      <c r="Y201">
        <v>0</v>
      </c>
      <c r="Z201">
        <v>0</v>
      </c>
      <c r="AA201">
        <v>0</v>
      </c>
    </row>
    <row r="202" spans="1:27" x14ac:dyDescent="0.2">
      <c r="Q202">
        <v>4007949</v>
      </c>
      <c r="R202" s="36">
        <v>38139</v>
      </c>
      <c r="S202" s="36">
        <v>44469</v>
      </c>
      <c r="T202">
        <v>50.333333333333336</v>
      </c>
      <c r="U202">
        <v>17.25</v>
      </c>
      <c r="V202">
        <v>3000</v>
      </c>
      <c r="W202">
        <v>14750</v>
      </c>
      <c r="X202">
        <v>14100</v>
      </c>
      <c r="Y202">
        <v>9000</v>
      </c>
      <c r="Z202">
        <v>2820</v>
      </c>
      <c r="AA202">
        <v>0</v>
      </c>
    </row>
    <row r="203" spans="1:27" x14ac:dyDescent="0.2">
      <c r="Q203">
        <v>4007952</v>
      </c>
      <c r="R203" s="36">
        <v>38887</v>
      </c>
      <c r="S203" s="36">
        <v>44469</v>
      </c>
      <c r="T203">
        <v>50.916666666666664</v>
      </c>
      <c r="U203">
        <v>15.25</v>
      </c>
      <c r="V203">
        <v>3000</v>
      </c>
      <c r="W203">
        <v>12750</v>
      </c>
      <c r="X203">
        <v>12000</v>
      </c>
      <c r="Y203">
        <v>9000</v>
      </c>
      <c r="Z203">
        <v>2400</v>
      </c>
      <c r="AA203">
        <v>0</v>
      </c>
    </row>
    <row r="204" spans="1:27" x14ac:dyDescent="0.2">
      <c r="Q204">
        <v>4007956</v>
      </c>
      <c r="R204" s="36">
        <v>39175</v>
      </c>
      <c r="S204" s="36">
        <v>44469</v>
      </c>
      <c r="T204">
        <v>49.5</v>
      </c>
      <c r="U204">
        <v>14.416666666666666</v>
      </c>
      <c r="V204">
        <v>3000</v>
      </c>
      <c r="W204">
        <v>11917</v>
      </c>
      <c r="X204">
        <v>11100</v>
      </c>
      <c r="Y204">
        <v>0</v>
      </c>
      <c r="Z204">
        <v>0</v>
      </c>
      <c r="AA204">
        <v>0</v>
      </c>
    </row>
    <row r="205" spans="1:27" x14ac:dyDescent="0.2">
      <c r="Q205">
        <v>4007959</v>
      </c>
      <c r="R205" s="36">
        <v>39328</v>
      </c>
      <c r="S205" s="36">
        <v>44469</v>
      </c>
      <c r="T205">
        <v>43.166666666666664</v>
      </c>
      <c r="U205">
        <v>14</v>
      </c>
      <c r="V205">
        <v>3000</v>
      </c>
      <c r="W205">
        <v>11500</v>
      </c>
      <c r="X205">
        <v>11100</v>
      </c>
      <c r="Y205">
        <v>0</v>
      </c>
      <c r="Z205">
        <v>0</v>
      </c>
      <c r="AA205">
        <v>0</v>
      </c>
    </row>
    <row r="206" spans="1:27" x14ac:dyDescent="0.2">
      <c r="Q206">
        <v>4007960</v>
      </c>
      <c r="R206" s="36">
        <v>39342</v>
      </c>
      <c r="S206" s="36">
        <v>44469</v>
      </c>
      <c r="T206">
        <v>50.333333333333336</v>
      </c>
      <c r="U206">
        <v>14</v>
      </c>
      <c r="V206">
        <v>3000</v>
      </c>
      <c r="W206">
        <v>11500</v>
      </c>
      <c r="X206">
        <v>11100</v>
      </c>
      <c r="Y206">
        <v>9000</v>
      </c>
      <c r="Z206">
        <v>2220</v>
      </c>
      <c r="AA206">
        <v>0</v>
      </c>
    </row>
    <row r="207" spans="1:27" x14ac:dyDescent="0.2">
      <c r="Q207">
        <v>4007961</v>
      </c>
      <c r="R207" s="36">
        <v>39328</v>
      </c>
      <c r="S207" s="36">
        <v>44469</v>
      </c>
      <c r="T207">
        <v>40.916666666666664</v>
      </c>
      <c r="U207">
        <v>14</v>
      </c>
      <c r="V207">
        <v>3000</v>
      </c>
      <c r="W207">
        <v>11500</v>
      </c>
      <c r="X207">
        <v>11100</v>
      </c>
      <c r="Y207">
        <v>0</v>
      </c>
      <c r="Z207">
        <v>0</v>
      </c>
      <c r="AA207">
        <v>0</v>
      </c>
    </row>
    <row r="208" spans="1:27" x14ac:dyDescent="0.2">
      <c r="Q208">
        <v>4007962</v>
      </c>
      <c r="R208" s="36">
        <v>38992</v>
      </c>
      <c r="S208" s="36">
        <v>44469</v>
      </c>
      <c r="T208">
        <v>55.666666666666664</v>
      </c>
      <c r="U208">
        <v>14.916666666666666</v>
      </c>
      <c r="V208">
        <v>3000</v>
      </c>
      <c r="W208">
        <v>12417</v>
      </c>
      <c r="X208">
        <v>11100</v>
      </c>
      <c r="Y208">
        <v>18000</v>
      </c>
      <c r="Z208">
        <v>3330</v>
      </c>
      <c r="AA208">
        <v>0</v>
      </c>
    </row>
    <row r="209" spans="17:27" x14ac:dyDescent="0.2">
      <c r="Q209">
        <v>4007963</v>
      </c>
      <c r="R209" s="36">
        <v>39342</v>
      </c>
      <c r="S209" s="36">
        <v>44469</v>
      </c>
      <c r="T209">
        <v>38.583333333333336</v>
      </c>
      <c r="U209">
        <v>14</v>
      </c>
      <c r="V209">
        <v>3000</v>
      </c>
      <c r="W209">
        <v>11500</v>
      </c>
      <c r="X209">
        <v>11100</v>
      </c>
      <c r="Y209">
        <v>0</v>
      </c>
      <c r="Z209">
        <v>0</v>
      </c>
      <c r="AA209">
        <v>0</v>
      </c>
    </row>
    <row r="210" spans="17:27" x14ac:dyDescent="0.2">
      <c r="Q210">
        <v>4007965</v>
      </c>
      <c r="R210" s="36">
        <v>39449</v>
      </c>
      <c r="S210" s="36">
        <v>44469</v>
      </c>
      <c r="T210">
        <v>35.416666666666664</v>
      </c>
      <c r="U210">
        <v>13.666666666666666</v>
      </c>
      <c r="V210">
        <v>3000</v>
      </c>
      <c r="W210">
        <v>11167</v>
      </c>
      <c r="X210">
        <v>10200</v>
      </c>
      <c r="Y210">
        <v>0</v>
      </c>
      <c r="Z210">
        <v>0</v>
      </c>
      <c r="AA210">
        <v>0</v>
      </c>
    </row>
    <row r="211" spans="17:27" x14ac:dyDescent="0.2">
      <c r="Q211">
        <v>4007966</v>
      </c>
      <c r="R211" s="36">
        <v>39503</v>
      </c>
      <c r="S211" s="36">
        <v>44469</v>
      </c>
      <c r="T211">
        <v>42.416666666666664</v>
      </c>
      <c r="U211">
        <v>13.583333333333334</v>
      </c>
      <c r="V211">
        <v>3000</v>
      </c>
      <c r="W211">
        <v>11083</v>
      </c>
      <c r="X211">
        <v>10200</v>
      </c>
      <c r="Y211">
        <v>0</v>
      </c>
      <c r="Z211">
        <v>0</v>
      </c>
      <c r="AA211">
        <v>0</v>
      </c>
    </row>
    <row r="212" spans="17:27" x14ac:dyDescent="0.2">
      <c r="Q212">
        <v>4007967</v>
      </c>
      <c r="R212" s="36">
        <v>39468</v>
      </c>
      <c r="S212" s="36">
        <v>44469</v>
      </c>
      <c r="T212">
        <v>55.25</v>
      </c>
      <c r="U212">
        <v>13.666666666666666</v>
      </c>
      <c r="V212">
        <v>3000</v>
      </c>
      <c r="W212">
        <v>11167</v>
      </c>
      <c r="X212">
        <v>10200</v>
      </c>
      <c r="Y212">
        <v>18000</v>
      </c>
      <c r="Z212">
        <v>3060</v>
      </c>
      <c r="AA212">
        <v>0</v>
      </c>
    </row>
    <row r="213" spans="17:27" x14ac:dyDescent="0.2">
      <c r="Q213">
        <v>4007968</v>
      </c>
      <c r="R213" s="36">
        <v>39342</v>
      </c>
      <c r="S213" s="36">
        <v>44469</v>
      </c>
      <c r="T213">
        <v>42.25</v>
      </c>
      <c r="U213">
        <v>14</v>
      </c>
      <c r="V213">
        <v>3000</v>
      </c>
      <c r="W213">
        <v>11500</v>
      </c>
      <c r="X213">
        <v>11100</v>
      </c>
      <c r="Y213">
        <v>0</v>
      </c>
      <c r="Z213">
        <v>0</v>
      </c>
      <c r="AA213">
        <v>0</v>
      </c>
    </row>
    <row r="214" spans="17:27" x14ac:dyDescent="0.2">
      <c r="Q214">
        <v>4007969</v>
      </c>
      <c r="R214" s="36">
        <v>39461</v>
      </c>
      <c r="S214" s="36">
        <v>44469</v>
      </c>
      <c r="T214">
        <v>39.833333333333336</v>
      </c>
      <c r="U214">
        <v>13.666666666666666</v>
      </c>
      <c r="V214">
        <v>3000</v>
      </c>
      <c r="W214">
        <v>11167</v>
      </c>
      <c r="X214">
        <v>10200</v>
      </c>
      <c r="Y214">
        <v>0</v>
      </c>
      <c r="Z214">
        <v>0</v>
      </c>
      <c r="AA214">
        <v>0</v>
      </c>
    </row>
    <row r="215" spans="17:27" x14ac:dyDescent="0.2">
      <c r="Q215">
        <v>4007970</v>
      </c>
      <c r="R215" s="36">
        <v>38973</v>
      </c>
      <c r="S215" s="36">
        <v>44469</v>
      </c>
      <c r="T215">
        <v>41.916666666666664</v>
      </c>
      <c r="U215">
        <v>15</v>
      </c>
      <c r="V215">
        <v>3000</v>
      </c>
      <c r="W215">
        <v>12500</v>
      </c>
      <c r="X215">
        <v>12000</v>
      </c>
      <c r="Y215">
        <v>0</v>
      </c>
      <c r="Z215">
        <v>0</v>
      </c>
      <c r="AA215">
        <v>0</v>
      </c>
    </row>
    <row r="216" spans="17:27" x14ac:dyDescent="0.2">
      <c r="Q216">
        <v>4007971</v>
      </c>
      <c r="R216" s="36">
        <v>39482</v>
      </c>
      <c r="S216" s="36">
        <v>44469</v>
      </c>
      <c r="T216">
        <v>40.166666666666664</v>
      </c>
      <c r="U216">
        <v>13.583333333333334</v>
      </c>
      <c r="V216">
        <v>3000</v>
      </c>
      <c r="W216">
        <v>11083</v>
      </c>
      <c r="X216">
        <v>10200</v>
      </c>
      <c r="Y216">
        <v>0</v>
      </c>
      <c r="Z216">
        <v>0</v>
      </c>
      <c r="AA216">
        <v>0</v>
      </c>
    </row>
    <row r="217" spans="17:27" x14ac:dyDescent="0.2">
      <c r="Q217">
        <v>4007973</v>
      </c>
      <c r="R217" s="36">
        <v>39482</v>
      </c>
      <c r="S217" s="36">
        <v>44469</v>
      </c>
      <c r="T217">
        <v>36.083333333333336</v>
      </c>
      <c r="U217">
        <v>13.583333333333334</v>
      </c>
      <c r="V217">
        <v>3000</v>
      </c>
      <c r="W217">
        <v>11083</v>
      </c>
      <c r="X217">
        <v>10200</v>
      </c>
      <c r="Y217">
        <v>0</v>
      </c>
      <c r="Z217">
        <v>0</v>
      </c>
      <c r="AA217">
        <v>0</v>
      </c>
    </row>
    <row r="218" spans="17:27" x14ac:dyDescent="0.2">
      <c r="Q218">
        <v>4007974</v>
      </c>
      <c r="R218" s="36">
        <v>39517</v>
      </c>
      <c r="S218" s="36">
        <v>44469</v>
      </c>
      <c r="T218">
        <v>46.416666666666664</v>
      </c>
      <c r="U218">
        <v>13.5</v>
      </c>
      <c r="V218">
        <v>3000</v>
      </c>
      <c r="W218">
        <v>11000</v>
      </c>
      <c r="X218">
        <v>10200</v>
      </c>
      <c r="Y218">
        <v>0</v>
      </c>
      <c r="Z218">
        <v>0</v>
      </c>
      <c r="AA218">
        <v>0</v>
      </c>
    </row>
    <row r="219" spans="17:27" x14ac:dyDescent="0.2">
      <c r="Q219">
        <v>4007975</v>
      </c>
      <c r="R219" s="36">
        <v>39510</v>
      </c>
      <c r="S219" s="36">
        <v>44469</v>
      </c>
      <c r="T219">
        <v>43.833333333333336</v>
      </c>
      <c r="U219">
        <v>13.5</v>
      </c>
      <c r="V219">
        <v>3000</v>
      </c>
      <c r="W219">
        <v>11000</v>
      </c>
      <c r="X219">
        <v>10200</v>
      </c>
      <c r="Y219">
        <v>0</v>
      </c>
      <c r="Z219">
        <v>0</v>
      </c>
      <c r="AA219">
        <v>0</v>
      </c>
    </row>
    <row r="220" spans="17:27" x14ac:dyDescent="0.2">
      <c r="Q220">
        <v>4007979</v>
      </c>
      <c r="R220" s="36">
        <v>38973</v>
      </c>
      <c r="S220" s="36">
        <v>44469</v>
      </c>
      <c r="T220">
        <v>39.75</v>
      </c>
      <c r="U220">
        <v>15</v>
      </c>
      <c r="V220">
        <v>3000</v>
      </c>
      <c r="W220">
        <v>12500</v>
      </c>
      <c r="X220">
        <v>12000</v>
      </c>
      <c r="Y220">
        <v>0</v>
      </c>
      <c r="Z220">
        <v>0</v>
      </c>
      <c r="AA220">
        <v>0</v>
      </c>
    </row>
    <row r="221" spans="17:27" x14ac:dyDescent="0.2">
      <c r="Q221">
        <v>4007981</v>
      </c>
      <c r="R221" s="36">
        <v>39573</v>
      </c>
      <c r="S221" s="36">
        <v>44469</v>
      </c>
      <c r="T221">
        <v>49.666666666666664</v>
      </c>
      <c r="U221">
        <v>13.333333333333334</v>
      </c>
      <c r="V221">
        <v>3000</v>
      </c>
      <c r="W221">
        <v>10833</v>
      </c>
      <c r="X221">
        <v>10200</v>
      </c>
      <c r="Y221">
        <v>0</v>
      </c>
      <c r="Z221">
        <v>0</v>
      </c>
      <c r="AA221">
        <v>0</v>
      </c>
    </row>
    <row r="222" spans="17:27" x14ac:dyDescent="0.2">
      <c r="Q222">
        <v>4007982</v>
      </c>
      <c r="R222" s="36">
        <v>39566</v>
      </c>
      <c r="S222" s="36">
        <v>44469</v>
      </c>
      <c r="T222">
        <v>41.416666666666664</v>
      </c>
      <c r="U222">
        <v>13.416666666666666</v>
      </c>
      <c r="V222">
        <v>3000</v>
      </c>
      <c r="W222">
        <v>10917</v>
      </c>
      <c r="X222">
        <v>10200</v>
      </c>
      <c r="Y222">
        <v>0</v>
      </c>
      <c r="Z222">
        <v>0</v>
      </c>
      <c r="AA222">
        <v>0</v>
      </c>
    </row>
    <row r="223" spans="17:27" x14ac:dyDescent="0.2">
      <c r="Q223">
        <v>4007984</v>
      </c>
      <c r="R223" s="36">
        <v>39615</v>
      </c>
      <c r="S223" s="36">
        <v>44469</v>
      </c>
      <c r="T223">
        <v>48.666666666666664</v>
      </c>
      <c r="U223">
        <v>13.25</v>
      </c>
      <c r="V223">
        <v>3000</v>
      </c>
      <c r="W223">
        <v>10750</v>
      </c>
      <c r="X223">
        <v>10200</v>
      </c>
      <c r="Y223">
        <v>0</v>
      </c>
      <c r="Z223">
        <v>0</v>
      </c>
      <c r="AA223">
        <v>0</v>
      </c>
    </row>
    <row r="224" spans="17:27" x14ac:dyDescent="0.2">
      <c r="Q224">
        <v>4007986</v>
      </c>
      <c r="R224" s="36">
        <v>39630</v>
      </c>
      <c r="S224" s="36">
        <v>44469</v>
      </c>
      <c r="T224">
        <v>41.083333333333336</v>
      </c>
      <c r="U224">
        <v>13.166666666666666</v>
      </c>
      <c r="V224">
        <v>3000</v>
      </c>
      <c r="W224">
        <v>10667</v>
      </c>
      <c r="X224">
        <v>10200</v>
      </c>
      <c r="Y224">
        <v>0</v>
      </c>
      <c r="Z224">
        <v>0</v>
      </c>
      <c r="AA224">
        <v>0</v>
      </c>
    </row>
    <row r="225" spans="17:27" x14ac:dyDescent="0.2">
      <c r="Q225">
        <v>4007987</v>
      </c>
      <c r="R225" s="36">
        <v>39692</v>
      </c>
      <c r="S225" s="36">
        <v>44469</v>
      </c>
      <c r="T225">
        <v>40.5</v>
      </c>
      <c r="U225">
        <v>13</v>
      </c>
      <c r="V225">
        <v>3000</v>
      </c>
      <c r="W225">
        <v>10500</v>
      </c>
      <c r="X225">
        <v>10200</v>
      </c>
      <c r="Y225">
        <v>0</v>
      </c>
      <c r="Z225">
        <v>0</v>
      </c>
      <c r="AA225">
        <v>0</v>
      </c>
    </row>
    <row r="226" spans="17:27" x14ac:dyDescent="0.2">
      <c r="Q226">
        <v>4007988</v>
      </c>
      <c r="R226" s="36">
        <v>39713</v>
      </c>
      <c r="S226" s="36">
        <v>44469</v>
      </c>
      <c r="T226">
        <v>59.583333333333336</v>
      </c>
      <c r="U226">
        <v>13</v>
      </c>
      <c r="V226">
        <v>3000</v>
      </c>
      <c r="W226">
        <v>10500</v>
      </c>
      <c r="X226">
        <v>10200</v>
      </c>
      <c r="Y226">
        <v>18000</v>
      </c>
      <c r="Z226">
        <v>3060</v>
      </c>
      <c r="AA226">
        <v>0</v>
      </c>
    </row>
    <row r="227" spans="17:27" x14ac:dyDescent="0.2">
      <c r="Q227">
        <v>4007990</v>
      </c>
      <c r="R227" s="36">
        <v>39657</v>
      </c>
      <c r="S227" s="36">
        <v>44469</v>
      </c>
      <c r="T227">
        <v>57.333333333333336</v>
      </c>
      <c r="U227">
        <v>13.166666666666666</v>
      </c>
      <c r="V227">
        <v>3000</v>
      </c>
      <c r="W227">
        <v>10667</v>
      </c>
      <c r="X227">
        <v>10200</v>
      </c>
      <c r="Y227">
        <v>18000</v>
      </c>
      <c r="Z227">
        <v>3060</v>
      </c>
      <c r="AA227">
        <v>0</v>
      </c>
    </row>
    <row r="228" spans="17:27" x14ac:dyDescent="0.2">
      <c r="Q228">
        <v>4007991</v>
      </c>
      <c r="R228" s="36">
        <v>39748</v>
      </c>
      <c r="S228" s="36">
        <v>44469</v>
      </c>
      <c r="T228">
        <v>34.416666666666664</v>
      </c>
      <c r="U228">
        <v>12.916666666666666</v>
      </c>
      <c r="V228">
        <v>3000</v>
      </c>
      <c r="W228">
        <v>10417</v>
      </c>
      <c r="X228">
        <v>9000</v>
      </c>
      <c r="Y228">
        <v>0</v>
      </c>
      <c r="Z228">
        <v>0</v>
      </c>
      <c r="AA228">
        <v>0</v>
      </c>
    </row>
    <row r="229" spans="17:27" x14ac:dyDescent="0.2">
      <c r="Q229">
        <v>4007994</v>
      </c>
      <c r="R229" s="36">
        <v>39755</v>
      </c>
      <c r="S229" s="36">
        <v>44469</v>
      </c>
      <c r="T229">
        <v>45.333333333333336</v>
      </c>
      <c r="U229">
        <v>12.833333333333334</v>
      </c>
      <c r="V229">
        <v>3000</v>
      </c>
      <c r="W229">
        <v>10333</v>
      </c>
      <c r="X229">
        <v>9000</v>
      </c>
      <c r="Y229">
        <v>0</v>
      </c>
      <c r="Z229">
        <v>0</v>
      </c>
      <c r="AA229">
        <v>0</v>
      </c>
    </row>
    <row r="230" spans="17:27" x14ac:dyDescent="0.2">
      <c r="Q230">
        <v>4007995</v>
      </c>
      <c r="R230" s="36">
        <v>39174</v>
      </c>
      <c r="S230" s="36">
        <v>44469</v>
      </c>
      <c r="T230">
        <v>53.166666666666664</v>
      </c>
      <c r="U230">
        <v>14.416666666666666</v>
      </c>
      <c r="V230">
        <v>3000</v>
      </c>
      <c r="W230">
        <v>11917</v>
      </c>
      <c r="X230">
        <v>11100</v>
      </c>
      <c r="Y230">
        <v>9000</v>
      </c>
      <c r="Z230">
        <v>2220</v>
      </c>
      <c r="AA230">
        <v>0</v>
      </c>
    </row>
    <row r="231" spans="17:27" x14ac:dyDescent="0.2">
      <c r="Q231">
        <v>4007997</v>
      </c>
      <c r="R231" s="36">
        <v>39769</v>
      </c>
      <c r="S231" s="36">
        <v>44469</v>
      </c>
      <c r="T231">
        <v>37.416666666666664</v>
      </c>
      <c r="U231">
        <v>12.833333333333334</v>
      </c>
      <c r="V231">
        <v>3000</v>
      </c>
      <c r="W231">
        <v>10333</v>
      </c>
      <c r="X231">
        <v>9000</v>
      </c>
      <c r="Y231">
        <v>0</v>
      </c>
      <c r="Z231">
        <v>0</v>
      </c>
      <c r="AA231">
        <v>0</v>
      </c>
    </row>
    <row r="232" spans="17:27" x14ac:dyDescent="0.2">
      <c r="Q232">
        <v>4007998</v>
      </c>
      <c r="R232" s="36">
        <v>39769</v>
      </c>
      <c r="S232" s="36">
        <v>44469</v>
      </c>
      <c r="T232">
        <v>35.166666666666664</v>
      </c>
      <c r="U232">
        <v>12.833333333333334</v>
      </c>
      <c r="V232">
        <v>3000</v>
      </c>
      <c r="W232">
        <v>10333</v>
      </c>
      <c r="X232">
        <v>9000</v>
      </c>
      <c r="Y232">
        <v>0</v>
      </c>
      <c r="Z232">
        <v>0</v>
      </c>
      <c r="AA232">
        <v>0</v>
      </c>
    </row>
    <row r="233" spans="17:27" x14ac:dyDescent="0.2">
      <c r="Q233">
        <v>4007999</v>
      </c>
      <c r="R233" s="36">
        <v>39770</v>
      </c>
      <c r="S233" s="36">
        <v>44469</v>
      </c>
      <c r="T233">
        <v>37.166666666666664</v>
      </c>
      <c r="U233">
        <v>12.833333333333334</v>
      </c>
      <c r="V233">
        <v>3000</v>
      </c>
      <c r="W233">
        <v>10333</v>
      </c>
      <c r="X233">
        <v>9000</v>
      </c>
      <c r="Y233">
        <v>0</v>
      </c>
      <c r="Z233">
        <v>0</v>
      </c>
      <c r="AA233">
        <v>0</v>
      </c>
    </row>
    <row r="234" spans="17:27" x14ac:dyDescent="0.2">
      <c r="Q234">
        <v>4008001</v>
      </c>
      <c r="R234" s="36">
        <v>39321</v>
      </c>
      <c r="S234" s="36">
        <v>44469</v>
      </c>
      <c r="T234">
        <v>44.25</v>
      </c>
      <c r="U234">
        <v>14.083333333333334</v>
      </c>
      <c r="V234">
        <v>3000</v>
      </c>
      <c r="W234">
        <v>11583</v>
      </c>
      <c r="X234">
        <v>11100</v>
      </c>
      <c r="Y234">
        <v>0</v>
      </c>
      <c r="Z234">
        <v>0</v>
      </c>
      <c r="AA234">
        <v>0</v>
      </c>
    </row>
    <row r="235" spans="17:27" x14ac:dyDescent="0.2">
      <c r="Q235">
        <v>4008002</v>
      </c>
      <c r="R235" s="36">
        <v>39818</v>
      </c>
      <c r="S235" s="36">
        <v>44469</v>
      </c>
      <c r="T235">
        <v>39.666666666666664</v>
      </c>
      <c r="U235">
        <v>12.666666666666666</v>
      </c>
      <c r="V235">
        <v>3000</v>
      </c>
      <c r="W235">
        <v>10167</v>
      </c>
      <c r="X235">
        <v>9000</v>
      </c>
      <c r="Y235">
        <v>0</v>
      </c>
      <c r="Z235">
        <v>0</v>
      </c>
      <c r="AA235">
        <v>0</v>
      </c>
    </row>
    <row r="236" spans="17:27" x14ac:dyDescent="0.2">
      <c r="Q236">
        <v>4008005</v>
      </c>
      <c r="R236" s="36">
        <v>39846</v>
      </c>
      <c r="S236" s="36">
        <v>44469</v>
      </c>
      <c r="T236">
        <v>46.416666666666664</v>
      </c>
      <c r="U236">
        <v>12.583333333333334</v>
      </c>
      <c r="V236">
        <v>3000</v>
      </c>
      <c r="W236">
        <v>10083</v>
      </c>
      <c r="X236">
        <v>9000</v>
      </c>
      <c r="Y236">
        <v>0</v>
      </c>
      <c r="Z236">
        <v>0</v>
      </c>
      <c r="AA236">
        <v>0</v>
      </c>
    </row>
    <row r="237" spans="17:27" x14ac:dyDescent="0.2">
      <c r="Q237">
        <v>4008006</v>
      </c>
      <c r="R237" s="36">
        <v>39832</v>
      </c>
      <c r="S237" s="36">
        <v>44469</v>
      </c>
      <c r="T237">
        <v>48.166666666666664</v>
      </c>
      <c r="U237">
        <v>12.666666666666666</v>
      </c>
      <c r="V237">
        <v>3000</v>
      </c>
      <c r="W237">
        <v>10167</v>
      </c>
      <c r="X237">
        <v>9000</v>
      </c>
      <c r="Y237">
        <v>0</v>
      </c>
      <c r="Z237">
        <v>0</v>
      </c>
      <c r="AA237">
        <v>0</v>
      </c>
    </row>
    <row r="238" spans="17:27" x14ac:dyDescent="0.2">
      <c r="Q238">
        <v>4008007</v>
      </c>
      <c r="R238" s="36">
        <v>39853</v>
      </c>
      <c r="S238" s="36">
        <v>44469</v>
      </c>
      <c r="T238">
        <v>35.416666666666664</v>
      </c>
      <c r="U238">
        <v>12.583333333333334</v>
      </c>
      <c r="V238">
        <v>3000</v>
      </c>
      <c r="W238">
        <v>10083</v>
      </c>
      <c r="X238">
        <v>9000</v>
      </c>
      <c r="Y238">
        <v>0</v>
      </c>
      <c r="Z238">
        <v>0</v>
      </c>
      <c r="AA238">
        <v>0</v>
      </c>
    </row>
    <row r="239" spans="17:27" x14ac:dyDescent="0.2">
      <c r="Q239">
        <v>4008008</v>
      </c>
      <c r="R239" s="36">
        <v>39860</v>
      </c>
      <c r="S239" s="36">
        <v>44469</v>
      </c>
      <c r="T239">
        <v>40.333333333333336</v>
      </c>
      <c r="U239">
        <v>12.583333333333334</v>
      </c>
      <c r="V239">
        <v>3000</v>
      </c>
      <c r="W239">
        <v>10083</v>
      </c>
      <c r="X239">
        <v>9000</v>
      </c>
      <c r="Y239">
        <v>0</v>
      </c>
      <c r="Z239">
        <v>0</v>
      </c>
      <c r="AA239">
        <v>0</v>
      </c>
    </row>
    <row r="240" spans="17:27" x14ac:dyDescent="0.2">
      <c r="Q240">
        <v>4008009</v>
      </c>
      <c r="R240" s="36">
        <v>39391</v>
      </c>
      <c r="S240" s="36">
        <v>44469</v>
      </c>
      <c r="T240">
        <v>37</v>
      </c>
      <c r="U240">
        <v>13.833333333333334</v>
      </c>
      <c r="V240">
        <v>3000</v>
      </c>
      <c r="W240">
        <v>11333</v>
      </c>
      <c r="X240">
        <v>10200</v>
      </c>
      <c r="Y240">
        <v>0</v>
      </c>
      <c r="Z240">
        <v>0</v>
      </c>
      <c r="AA240">
        <v>0</v>
      </c>
    </row>
    <row r="241" spans="17:27" x14ac:dyDescent="0.2">
      <c r="Q241">
        <v>4008010</v>
      </c>
      <c r="R241" s="36">
        <v>39328</v>
      </c>
      <c r="S241" s="36">
        <v>44469</v>
      </c>
      <c r="T241">
        <v>43.583333333333336</v>
      </c>
      <c r="U241">
        <v>14</v>
      </c>
      <c r="V241">
        <v>3000</v>
      </c>
      <c r="W241">
        <v>11500</v>
      </c>
      <c r="X241">
        <v>11100</v>
      </c>
      <c r="Y241">
        <v>0</v>
      </c>
      <c r="Z241">
        <v>0</v>
      </c>
      <c r="AA241">
        <v>0</v>
      </c>
    </row>
    <row r="242" spans="17:27" x14ac:dyDescent="0.2">
      <c r="Q242">
        <v>4008011</v>
      </c>
      <c r="R242" s="36">
        <v>39356</v>
      </c>
      <c r="S242" s="36">
        <v>44469</v>
      </c>
      <c r="T242">
        <v>41.75</v>
      </c>
      <c r="U242">
        <v>13.916666666666666</v>
      </c>
      <c r="V242">
        <v>3000</v>
      </c>
      <c r="W242">
        <v>11417</v>
      </c>
      <c r="X242">
        <v>10200</v>
      </c>
      <c r="Y242">
        <v>0</v>
      </c>
      <c r="Z242">
        <v>0</v>
      </c>
      <c r="AA242">
        <v>0</v>
      </c>
    </row>
    <row r="243" spans="17:27" x14ac:dyDescent="0.2">
      <c r="Q243">
        <v>4008012</v>
      </c>
      <c r="R243" s="36">
        <v>39713</v>
      </c>
      <c r="S243" s="36">
        <v>44469</v>
      </c>
      <c r="T243">
        <v>47.166666666666664</v>
      </c>
      <c r="U243">
        <v>13</v>
      </c>
      <c r="V243">
        <v>3000</v>
      </c>
      <c r="W243">
        <v>10500</v>
      </c>
      <c r="X243">
        <v>10200</v>
      </c>
      <c r="Y243">
        <v>0</v>
      </c>
      <c r="Z243">
        <v>0</v>
      </c>
      <c r="AA243">
        <v>0</v>
      </c>
    </row>
    <row r="244" spans="17:27" x14ac:dyDescent="0.2">
      <c r="Q244">
        <v>4008014</v>
      </c>
      <c r="R244" s="36">
        <v>40009</v>
      </c>
      <c r="S244" s="36">
        <v>44469</v>
      </c>
      <c r="T244">
        <v>49.083333333333336</v>
      </c>
      <c r="U244">
        <v>12.166666666666666</v>
      </c>
      <c r="V244">
        <v>3000</v>
      </c>
      <c r="W244">
        <v>9667</v>
      </c>
      <c r="X244">
        <v>9000</v>
      </c>
      <c r="Y244">
        <v>0</v>
      </c>
      <c r="Z244">
        <v>0</v>
      </c>
      <c r="AA244">
        <v>0</v>
      </c>
    </row>
    <row r="245" spans="17:27" x14ac:dyDescent="0.2">
      <c r="Q245">
        <v>4008015</v>
      </c>
      <c r="R245" s="36">
        <v>40014</v>
      </c>
      <c r="S245" s="36">
        <v>44469</v>
      </c>
      <c r="T245">
        <v>45.416666666666664</v>
      </c>
      <c r="U245">
        <v>12.166666666666666</v>
      </c>
      <c r="V245">
        <v>3000</v>
      </c>
      <c r="W245">
        <v>9667</v>
      </c>
      <c r="X245">
        <v>9000</v>
      </c>
      <c r="Y245">
        <v>0</v>
      </c>
      <c r="Z245">
        <v>0</v>
      </c>
      <c r="AA245">
        <v>0</v>
      </c>
    </row>
    <row r="246" spans="17:27" x14ac:dyDescent="0.2">
      <c r="Q246">
        <v>4008016</v>
      </c>
      <c r="R246" s="36">
        <v>40063</v>
      </c>
      <c r="S246" s="36">
        <v>44469</v>
      </c>
      <c r="T246">
        <v>50.333333333333336</v>
      </c>
      <c r="U246">
        <v>12</v>
      </c>
      <c r="V246">
        <v>3000</v>
      </c>
      <c r="W246">
        <v>9500</v>
      </c>
      <c r="X246">
        <v>9000</v>
      </c>
      <c r="Y246">
        <v>9000</v>
      </c>
      <c r="Z246">
        <v>1800</v>
      </c>
      <c r="AA246">
        <v>0</v>
      </c>
    </row>
    <row r="247" spans="17:27" x14ac:dyDescent="0.2">
      <c r="Q247">
        <v>4008019</v>
      </c>
      <c r="R247" s="36">
        <v>40218</v>
      </c>
      <c r="S247" s="36">
        <v>44469</v>
      </c>
      <c r="T247">
        <v>37.083333333333336</v>
      </c>
      <c r="U247">
        <v>11.583333333333334</v>
      </c>
      <c r="V247">
        <v>3000</v>
      </c>
      <c r="W247">
        <v>9083</v>
      </c>
      <c r="X247">
        <v>8100</v>
      </c>
      <c r="Y247">
        <v>0</v>
      </c>
      <c r="Z247">
        <v>0</v>
      </c>
      <c r="AA247">
        <v>0</v>
      </c>
    </row>
    <row r="248" spans="17:27" x14ac:dyDescent="0.2">
      <c r="Q248">
        <v>4008020</v>
      </c>
      <c r="R248" s="36">
        <v>40231</v>
      </c>
      <c r="S248" s="36">
        <v>44469</v>
      </c>
      <c r="T248">
        <v>41.166666666666664</v>
      </c>
      <c r="U248">
        <v>11.583333333333334</v>
      </c>
      <c r="V248">
        <v>3000</v>
      </c>
      <c r="W248">
        <v>9083</v>
      </c>
      <c r="X248">
        <v>8100</v>
      </c>
      <c r="Y248">
        <v>0</v>
      </c>
      <c r="Z248">
        <v>0</v>
      </c>
      <c r="AA248">
        <v>0</v>
      </c>
    </row>
    <row r="249" spans="17:27" x14ac:dyDescent="0.2">
      <c r="Q249">
        <v>4008021</v>
      </c>
      <c r="R249" s="36">
        <v>40231</v>
      </c>
      <c r="S249" s="36">
        <v>44469</v>
      </c>
      <c r="T249">
        <v>37.25</v>
      </c>
      <c r="U249">
        <v>11.583333333333334</v>
      </c>
      <c r="V249">
        <v>3000</v>
      </c>
      <c r="W249">
        <v>9083</v>
      </c>
      <c r="X249">
        <v>8100</v>
      </c>
      <c r="Y249">
        <v>0</v>
      </c>
      <c r="Z249">
        <v>0</v>
      </c>
      <c r="AA249">
        <v>0</v>
      </c>
    </row>
    <row r="250" spans="17:27" x14ac:dyDescent="0.2">
      <c r="Q250">
        <v>4008022</v>
      </c>
      <c r="R250" s="36">
        <v>40269</v>
      </c>
      <c r="S250" s="36">
        <v>44469</v>
      </c>
      <c r="T250">
        <v>39.75</v>
      </c>
      <c r="U250">
        <v>11.416666666666666</v>
      </c>
      <c r="V250">
        <v>3000</v>
      </c>
      <c r="W250">
        <v>8917</v>
      </c>
      <c r="X250">
        <v>8100</v>
      </c>
      <c r="Y250">
        <v>0</v>
      </c>
      <c r="Z250">
        <v>0</v>
      </c>
      <c r="AA250">
        <v>0</v>
      </c>
    </row>
    <row r="251" spans="17:27" x14ac:dyDescent="0.2">
      <c r="Q251">
        <v>4008024</v>
      </c>
      <c r="R251" s="36">
        <v>39629</v>
      </c>
      <c r="S251" s="36">
        <v>44469</v>
      </c>
      <c r="T251">
        <v>48.25</v>
      </c>
      <c r="U251">
        <v>13.25</v>
      </c>
      <c r="V251">
        <v>3000</v>
      </c>
      <c r="W251">
        <v>10750</v>
      </c>
      <c r="X251">
        <v>10200</v>
      </c>
      <c r="Y251">
        <v>0</v>
      </c>
      <c r="Z251">
        <v>0</v>
      </c>
      <c r="AA251">
        <v>0</v>
      </c>
    </row>
    <row r="252" spans="17:27" x14ac:dyDescent="0.2">
      <c r="Q252">
        <v>4008025</v>
      </c>
      <c r="R252" s="36">
        <v>40294</v>
      </c>
      <c r="S252" s="36">
        <v>44469</v>
      </c>
      <c r="T252">
        <v>43.75</v>
      </c>
      <c r="U252">
        <v>11.416666666666666</v>
      </c>
      <c r="V252">
        <v>3000</v>
      </c>
      <c r="W252">
        <v>8917</v>
      </c>
      <c r="X252">
        <v>8100</v>
      </c>
      <c r="Y252">
        <v>0</v>
      </c>
      <c r="Z252">
        <v>0</v>
      </c>
      <c r="AA252">
        <v>0</v>
      </c>
    </row>
    <row r="253" spans="17:27" x14ac:dyDescent="0.2">
      <c r="Q253">
        <v>4008026</v>
      </c>
      <c r="R253" s="36">
        <v>40301</v>
      </c>
      <c r="S253" s="36">
        <v>44469</v>
      </c>
      <c r="T253">
        <v>46.25</v>
      </c>
      <c r="U253">
        <v>11.333333333333334</v>
      </c>
      <c r="V253">
        <v>3000</v>
      </c>
      <c r="W253">
        <v>8833</v>
      </c>
      <c r="X253">
        <v>8100</v>
      </c>
      <c r="Y253">
        <v>0</v>
      </c>
      <c r="Z253">
        <v>0</v>
      </c>
      <c r="AA253">
        <v>0</v>
      </c>
    </row>
    <row r="254" spans="17:27" x14ac:dyDescent="0.2">
      <c r="Q254">
        <v>4008028</v>
      </c>
      <c r="R254" s="36">
        <v>40360</v>
      </c>
      <c r="S254" s="36">
        <v>44469</v>
      </c>
      <c r="T254">
        <v>48.75</v>
      </c>
      <c r="U254">
        <v>11.166666666666666</v>
      </c>
      <c r="V254">
        <v>3000</v>
      </c>
      <c r="W254">
        <v>8667</v>
      </c>
      <c r="X254">
        <v>8100</v>
      </c>
      <c r="Y254">
        <v>0</v>
      </c>
      <c r="Z254">
        <v>0</v>
      </c>
      <c r="AA254">
        <v>0</v>
      </c>
    </row>
    <row r="255" spans="17:27" x14ac:dyDescent="0.2">
      <c r="Q255">
        <v>4008029</v>
      </c>
      <c r="R255" s="36">
        <v>39776</v>
      </c>
      <c r="S255" s="36">
        <v>44469</v>
      </c>
      <c r="T255">
        <v>50.166666666666664</v>
      </c>
      <c r="U255">
        <v>12.833333333333334</v>
      </c>
      <c r="V255">
        <v>3000</v>
      </c>
      <c r="W255">
        <v>10333</v>
      </c>
      <c r="X255">
        <v>9000</v>
      </c>
      <c r="Y255">
        <v>9000</v>
      </c>
      <c r="Z255">
        <v>1800</v>
      </c>
      <c r="AA255">
        <v>0</v>
      </c>
    </row>
    <row r="256" spans="17:27" x14ac:dyDescent="0.2">
      <c r="Q256">
        <v>4008030</v>
      </c>
      <c r="R256" s="36">
        <v>40267</v>
      </c>
      <c r="S256" s="36">
        <v>44469</v>
      </c>
      <c r="T256">
        <v>34.583333333333336</v>
      </c>
      <c r="U256">
        <v>11.5</v>
      </c>
      <c r="V256">
        <v>3000</v>
      </c>
      <c r="W256">
        <v>9000</v>
      </c>
      <c r="X256">
        <v>8100</v>
      </c>
      <c r="Y256">
        <v>0</v>
      </c>
      <c r="Z256">
        <v>0</v>
      </c>
      <c r="AA256">
        <v>0</v>
      </c>
    </row>
    <row r="257" spans="17:27" x14ac:dyDescent="0.2">
      <c r="Q257">
        <v>4008031</v>
      </c>
      <c r="R257" s="36">
        <v>40438</v>
      </c>
      <c r="S257" s="36">
        <v>44469</v>
      </c>
      <c r="T257">
        <v>48.916666666666664</v>
      </c>
      <c r="U257">
        <v>11</v>
      </c>
      <c r="V257">
        <v>3000</v>
      </c>
      <c r="W257">
        <v>8500</v>
      </c>
      <c r="X257">
        <v>8100</v>
      </c>
      <c r="Y257">
        <v>0</v>
      </c>
      <c r="Z257">
        <v>0</v>
      </c>
      <c r="AA257">
        <v>0</v>
      </c>
    </row>
    <row r="258" spans="17:27" x14ac:dyDescent="0.2">
      <c r="Q258">
        <v>4008033</v>
      </c>
      <c r="R258" s="36">
        <v>37536</v>
      </c>
      <c r="S258" s="36">
        <v>44469</v>
      </c>
      <c r="T258">
        <v>58.166666666666664</v>
      </c>
      <c r="U258">
        <v>18.916666666666668</v>
      </c>
      <c r="V258">
        <v>3000</v>
      </c>
      <c r="W258">
        <v>16417</v>
      </c>
      <c r="X258">
        <v>15000</v>
      </c>
      <c r="Y258">
        <v>18000</v>
      </c>
      <c r="Z258">
        <v>4500</v>
      </c>
      <c r="AA258">
        <v>0</v>
      </c>
    </row>
    <row r="259" spans="17:27" x14ac:dyDescent="0.2">
      <c r="Q259">
        <v>4008034</v>
      </c>
      <c r="R259" s="36">
        <v>38288</v>
      </c>
      <c r="S259" s="36">
        <v>44469</v>
      </c>
      <c r="T259">
        <v>48.666666666666664</v>
      </c>
      <c r="U259">
        <v>16.916666666666668</v>
      </c>
      <c r="V259">
        <v>3000</v>
      </c>
      <c r="W259">
        <v>14417</v>
      </c>
      <c r="X259">
        <v>13200</v>
      </c>
      <c r="Y259">
        <v>0</v>
      </c>
      <c r="Z259">
        <v>0</v>
      </c>
      <c r="AA259">
        <v>0</v>
      </c>
    </row>
    <row r="260" spans="17:27" x14ac:dyDescent="0.2">
      <c r="Q260">
        <v>4008041</v>
      </c>
      <c r="R260" s="36">
        <v>37712</v>
      </c>
      <c r="S260" s="36">
        <v>44469</v>
      </c>
      <c r="T260">
        <v>53.083333333333336</v>
      </c>
      <c r="U260">
        <v>18.416666666666668</v>
      </c>
      <c r="V260">
        <v>3000</v>
      </c>
      <c r="W260">
        <v>15917</v>
      </c>
      <c r="X260">
        <v>15000</v>
      </c>
      <c r="Y260">
        <v>9000</v>
      </c>
      <c r="Z260">
        <v>3000</v>
      </c>
      <c r="AA260">
        <v>0</v>
      </c>
    </row>
    <row r="261" spans="17:27" x14ac:dyDescent="0.2">
      <c r="Q261">
        <v>4008042</v>
      </c>
      <c r="R261" s="36">
        <v>40487</v>
      </c>
      <c r="S261" s="36">
        <v>44469</v>
      </c>
      <c r="T261">
        <v>42.916666666666664</v>
      </c>
      <c r="U261">
        <v>10.833333333333334</v>
      </c>
      <c r="V261">
        <v>3000</v>
      </c>
      <c r="W261">
        <v>8333</v>
      </c>
      <c r="X261">
        <v>6600</v>
      </c>
      <c r="Y261">
        <v>0</v>
      </c>
      <c r="Z261">
        <v>0</v>
      </c>
      <c r="AA261">
        <v>0</v>
      </c>
    </row>
    <row r="262" spans="17:27" x14ac:dyDescent="0.2">
      <c r="Q262">
        <v>4008043</v>
      </c>
      <c r="R262" s="36">
        <v>40504</v>
      </c>
      <c r="S262" s="36">
        <v>44469</v>
      </c>
      <c r="T262">
        <v>42</v>
      </c>
      <c r="U262">
        <v>10.833333333333334</v>
      </c>
      <c r="V262">
        <v>3000</v>
      </c>
      <c r="W262">
        <v>8333</v>
      </c>
      <c r="X262">
        <v>6600</v>
      </c>
      <c r="Y262">
        <v>0</v>
      </c>
      <c r="Z262">
        <v>0</v>
      </c>
      <c r="AA262">
        <v>0</v>
      </c>
    </row>
    <row r="263" spans="17:27" x14ac:dyDescent="0.2">
      <c r="Q263">
        <v>4008045</v>
      </c>
      <c r="R263" s="36">
        <v>40606</v>
      </c>
      <c r="S263" s="36">
        <v>44469</v>
      </c>
      <c r="T263">
        <v>41.5</v>
      </c>
      <c r="U263">
        <v>10.5</v>
      </c>
      <c r="V263">
        <v>3000</v>
      </c>
      <c r="W263">
        <v>8000</v>
      </c>
      <c r="X263">
        <v>6600</v>
      </c>
      <c r="Y263">
        <v>0</v>
      </c>
      <c r="Z263">
        <v>0</v>
      </c>
      <c r="AA263">
        <v>0</v>
      </c>
    </row>
    <row r="264" spans="17:27" x14ac:dyDescent="0.2">
      <c r="Q264">
        <v>4008047</v>
      </c>
      <c r="R264" s="36">
        <v>40427</v>
      </c>
      <c r="S264" s="36">
        <v>44469</v>
      </c>
      <c r="T264">
        <v>40.416666666666664</v>
      </c>
      <c r="U264">
        <v>11</v>
      </c>
      <c r="V264">
        <v>3000</v>
      </c>
      <c r="W264">
        <v>8500</v>
      </c>
      <c r="X264">
        <v>8100</v>
      </c>
      <c r="Y264">
        <v>0</v>
      </c>
      <c r="Z264">
        <v>0</v>
      </c>
      <c r="AA264">
        <v>0</v>
      </c>
    </row>
    <row r="265" spans="17:27" x14ac:dyDescent="0.2">
      <c r="Q265">
        <v>4008048</v>
      </c>
      <c r="R265" s="36">
        <v>40072</v>
      </c>
      <c r="S265" s="36">
        <v>44469</v>
      </c>
      <c r="T265">
        <v>38.333333333333336</v>
      </c>
      <c r="U265">
        <v>12</v>
      </c>
      <c r="V265">
        <v>3000</v>
      </c>
      <c r="W265">
        <v>9500</v>
      </c>
      <c r="X265">
        <v>9000</v>
      </c>
      <c r="Y265">
        <v>0</v>
      </c>
      <c r="Z265">
        <v>0</v>
      </c>
      <c r="AA265">
        <v>0</v>
      </c>
    </row>
    <row r="266" spans="17:27" x14ac:dyDescent="0.2">
      <c r="Q266">
        <v>4008050</v>
      </c>
      <c r="R266" s="36">
        <v>40644</v>
      </c>
      <c r="S266" s="36">
        <v>44469</v>
      </c>
      <c r="T266">
        <v>48.333333333333336</v>
      </c>
      <c r="U266">
        <v>10.416666666666666</v>
      </c>
      <c r="V266">
        <v>3000</v>
      </c>
      <c r="W266">
        <v>7917</v>
      </c>
      <c r="X266">
        <v>6600</v>
      </c>
      <c r="Y266">
        <v>0</v>
      </c>
      <c r="Z266">
        <v>0</v>
      </c>
      <c r="AA266">
        <v>0</v>
      </c>
    </row>
    <row r="267" spans="17:27" x14ac:dyDescent="0.2">
      <c r="Q267">
        <v>4008052</v>
      </c>
      <c r="R267" s="36">
        <v>40669</v>
      </c>
      <c r="S267" s="36">
        <v>44469</v>
      </c>
      <c r="T267">
        <v>34.75</v>
      </c>
      <c r="U267">
        <v>10.333333333333334</v>
      </c>
      <c r="V267">
        <v>3000</v>
      </c>
      <c r="W267">
        <v>7833</v>
      </c>
      <c r="X267">
        <v>6600</v>
      </c>
      <c r="Y267">
        <v>0</v>
      </c>
      <c r="Z267">
        <v>0</v>
      </c>
      <c r="AA267">
        <v>0</v>
      </c>
    </row>
    <row r="268" spans="17:27" x14ac:dyDescent="0.2">
      <c r="Q268">
        <v>4008055</v>
      </c>
      <c r="R268" s="36">
        <v>40385</v>
      </c>
      <c r="S268" s="36">
        <v>44469</v>
      </c>
      <c r="T268">
        <v>34.916666666666664</v>
      </c>
      <c r="U268">
        <v>11.166666666666666</v>
      </c>
      <c r="V268">
        <v>3000</v>
      </c>
      <c r="W268">
        <v>8667</v>
      </c>
      <c r="X268">
        <v>8100</v>
      </c>
      <c r="Y268">
        <v>0</v>
      </c>
      <c r="Z268">
        <v>0</v>
      </c>
      <c r="AA268">
        <v>0</v>
      </c>
    </row>
    <row r="269" spans="17:27" x14ac:dyDescent="0.2">
      <c r="Q269">
        <v>4008057</v>
      </c>
      <c r="R269" s="36">
        <v>40784</v>
      </c>
      <c r="S269" s="36">
        <v>44469</v>
      </c>
      <c r="T269">
        <v>37.666666666666664</v>
      </c>
      <c r="U269">
        <v>10.083333333333334</v>
      </c>
      <c r="V269">
        <v>3000</v>
      </c>
      <c r="W269">
        <v>7583</v>
      </c>
      <c r="X269">
        <v>6600</v>
      </c>
      <c r="Y269">
        <v>0</v>
      </c>
      <c r="Z269">
        <v>0</v>
      </c>
      <c r="AA269">
        <v>0</v>
      </c>
    </row>
    <row r="270" spans="17:27" x14ac:dyDescent="0.2">
      <c r="Q270">
        <v>4008058</v>
      </c>
      <c r="R270" s="36">
        <v>40557</v>
      </c>
      <c r="S270" s="36">
        <v>44469</v>
      </c>
      <c r="T270">
        <v>42.083333333333336</v>
      </c>
      <c r="U270">
        <v>10.666666666666666</v>
      </c>
      <c r="V270">
        <v>3000</v>
      </c>
      <c r="W270">
        <v>8167</v>
      </c>
      <c r="X270">
        <v>6600</v>
      </c>
      <c r="Y270">
        <v>0</v>
      </c>
      <c r="Z270">
        <v>0</v>
      </c>
      <c r="AA270">
        <v>0</v>
      </c>
    </row>
    <row r="271" spans="17:27" x14ac:dyDescent="0.2">
      <c r="Q271">
        <v>4008060</v>
      </c>
      <c r="R271" s="36">
        <v>40743</v>
      </c>
      <c r="S271" s="36">
        <v>44469</v>
      </c>
      <c r="T271">
        <v>40.083333333333336</v>
      </c>
      <c r="U271">
        <v>10.166666666666666</v>
      </c>
      <c r="V271">
        <v>3000</v>
      </c>
      <c r="W271">
        <v>7667</v>
      </c>
      <c r="X271">
        <v>6600</v>
      </c>
      <c r="Y271">
        <v>0</v>
      </c>
      <c r="Z271">
        <v>0</v>
      </c>
      <c r="AA271">
        <v>0</v>
      </c>
    </row>
    <row r="272" spans="17:27" x14ac:dyDescent="0.2">
      <c r="Q272">
        <v>4008061</v>
      </c>
      <c r="R272" s="36">
        <v>40700</v>
      </c>
      <c r="S272" s="36">
        <v>44469</v>
      </c>
      <c r="T272">
        <v>50.75</v>
      </c>
      <c r="U272">
        <v>10.25</v>
      </c>
      <c r="V272">
        <v>3000</v>
      </c>
      <c r="W272">
        <v>7750</v>
      </c>
      <c r="X272">
        <v>6600</v>
      </c>
      <c r="Y272">
        <v>9000</v>
      </c>
      <c r="Z272">
        <v>1320</v>
      </c>
      <c r="AA272">
        <v>0</v>
      </c>
    </row>
    <row r="273" spans="17:27" x14ac:dyDescent="0.2">
      <c r="Q273">
        <v>4008062</v>
      </c>
      <c r="R273" s="36">
        <v>40421</v>
      </c>
      <c r="S273" s="36">
        <v>44469</v>
      </c>
      <c r="T273">
        <v>53</v>
      </c>
      <c r="U273">
        <v>11.083333333333334</v>
      </c>
      <c r="V273">
        <v>3000</v>
      </c>
      <c r="W273">
        <v>8583</v>
      </c>
      <c r="X273">
        <v>8100</v>
      </c>
      <c r="Y273">
        <v>9000</v>
      </c>
      <c r="Z273">
        <v>1620</v>
      </c>
      <c r="AA273">
        <v>0</v>
      </c>
    </row>
    <row r="274" spans="17:27" x14ac:dyDescent="0.2">
      <c r="Q274">
        <v>4008063</v>
      </c>
      <c r="R274" s="36">
        <v>40833</v>
      </c>
      <c r="S274" s="36">
        <v>44469</v>
      </c>
      <c r="T274">
        <v>31.916666666666668</v>
      </c>
      <c r="U274">
        <v>9.9166666666666661</v>
      </c>
      <c r="V274">
        <v>3000</v>
      </c>
      <c r="W274">
        <v>7438</v>
      </c>
      <c r="X274">
        <v>6000</v>
      </c>
      <c r="Y274">
        <v>0</v>
      </c>
      <c r="Z274">
        <v>0</v>
      </c>
      <c r="AA274">
        <v>0</v>
      </c>
    </row>
    <row r="275" spans="17:27" x14ac:dyDescent="0.2">
      <c r="Q275">
        <v>4008064</v>
      </c>
      <c r="R275" s="36">
        <v>40805</v>
      </c>
      <c r="S275" s="36">
        <v>44469</v>
      </c>
      <c r="T275">
        <v>47.916666666666664</v>
      </c>
      <c r="U275">
        <v>10</v>
      </c>
      <c r="V275">
        <v>3000</v>
      </c>
      <c r="W275">
        <v>7500</v>
      </c>
      <c r="X275">
        <v>6600</v>
      </c>
      <c r="Y275">
        <v>0</v>
      </c>
      <c r="Z275">
        <v>0</v>
      </c>
      <c r="AA275">
        <v>0</v>
      </c>
    </row>
    <row r="276" spans="17:27" x14ac:dyDescent="0.2">
      <c r="Q276">
        <v>4008065</v>
      </c>
      <c r="R276" s="36">
        <v>40805</v>
      </c>
      <c r="S276" s="36">
        <v>44469</v>
      </c>
      <c r="T276">
        <v>42.916666666666664</v>
      </c>
      <c r="U276">
        <v>10</v>
      </c>
      <c r="V276">
        <v>3000</v>
      </c>
      <c r="W276">
        <v>7500</v>
      </c>
      <c r="X276">
        <v>6600</v>
      </c>
      <c r="Y276">
        <v>0</v>
      </c>
      <c r="Z276">
        <v>0</v>
      </c>
      <c r="AA276">
        <v>0</v>
      </c>
    </row>
    <row r="277" spans="17:27" x14ac:dyDescent="0.2">
      <c r="Q277">
        <v>4008069</v>
      </c>
      <c r="R277" s="36">
        <v>40371</v>
      </c>
      <c r="S277" s="36">
        <v>44469</v>
      </c>
      <c r="T277">
        <v>42.666666666666664</v>
      </c>
      <c r="U277">
        <v>11.166666666666666</v>
      </c>
      <c r="V277">
        <v>3000</v>
      </c>
      <c r="W277">
        <v>8667</v>
      </c>
      <c r="X277">
        <v>8100</v>
      </c>
      <c r="Y277">
        <v>0</v>
      </c>
      <c r="Z277">
        <v>0</v>
      </c>
      <c r="AA277">
        <v>0</v>
      </c>
    </row>
    <row r="278" spans="17:27" x14ac:dyDescent="0.2">
      <c r="Q278">
        <v>4008070</v>
      </c>
      <c r="R278" s="36">
        <v>40868</v>
      </c>
      <c r="S278" s="36">
        <v>44469</v>
      </c>
      <c r="T278">
        <v>56</v>
      </c>
      <c r="U278">
        <v>9.8333333333333339</v>
      </c>
      <c r="V278">
        <v>3000</v>
      </c>
      <c r="W278">
        <v>7375</v>
      </c>
      <c r="X278">
        <v>6000</v>
      </c>
      <c r="Y278">
        <v>18000</v>
      </c>
      <c r="Z278">
        <v>1800</v>
      </c>
      <c r="AA278">
        <v>0</v>
      </c>
    </row>
    <row r="279" spans="17:27" x14ac:dyDescent="0.2">
      <c r="Q279">
        <v>4008071</v>
      </c>
      <c r="R279" s="36">
        <v>40861</v>
      </c>
      <c r="S279" s="36">
        <v>44469</v>
      </c>
      <c r="T279">
        <v>38.416666666666664</v>
      </c>
      <c r="U279">
        <v>9.8333333333333339</v>
      </c>
      <c r="V279">
        <v>3000</v>
      </c>
      <c r="W279">
        <v>7375</v>
      </c>
      <c r="X279">
        <v>6000</v>
      </c>
      <c r="Y279">
        <v>0</v>
      </c>
      <c r="Z279">
        <v>0</v>
      </c>
      <c r="AA279">
        <v>0</v>
      </c>
    </row>
    <row r="280" spans="17:27" x14ac:dyDescent="0.2">
      <c r="Q280">
        <v>4008072</v>
      </c>
      <c r="R280" s="36">
        <v>40480</v>
      </c>
      <c r="S280" s="36">
        <v>44469</v>
      </c>
      <c r="T280">
        <v>51.416666666666664</v>
      </c>
      <c r="U280">
        <v>10.916666666666666</v>
      </c>
      <c r="V280">
        <v>3000</v>
      </c>
      <c r="W280">
        <v>8417</v>
      </c>
      <c r="X280">
        <v>6600</v>
      </c>
      <c r="Y280">
        <v>9000</v>
      </c>
      <c r="Z280">
        <v>1320</v>
      </c>
      <c r="AA280">
        <v>0</v>
      </c>
    </row>
    <row r="281" spans="17:27" x14ac:dyDescent="0.2">
      <c r="Q281">
        <v>4008073</v>
      </c>
      <c r="R281" s="36">
        <v>40926</v>
      </c>
      <c r="S281" s="36">
        <v>44469</v>
      </c>
      <c r="T281">
        <v>49.75</v>
      </c>
      <c r="U281">
        <v>9.6666666666666661</v>
      </c>
      <c r="V281">
        <v>3000</v>
      </c>
      <c r="W281">
        <v>7250</v>
      </c>
      <c r="X281">
        <v>6000</v>
      </c>
      <c r="Y281">
        <v>0</v>
      </c>
      <c r="Z281">
        <v>0</v>
      </c>
      <c r="AA281">
        <v>0</v>
      </c>
    </row>
    <row r="282" spans="17:27" x14ac:dyDescent="0.2">
      <c r="Q282">
        <v>4008075</v>
      </c>
      <c r="R282" s="36">
        <v>40592</v>
      </c>
      <c r="S282" s="36">
        <v>44469</v>
      </c>
      <c r="T282">
        <v>62.75</v>
      </c>
      <c r="U282">
        <v>10.583333333333334</v>
      </c>
      <c r="V282">
        <v>3000</v>
      </c>
      <c r="W282">
        <v>8083</v>
      </c>
      <c r="X282">
        <v>6600</v>
      </c>
      <c r="Y282">
        <v>0</v>
      </c>
      <c r="Z282">
        <v>0</v>
      </c>
      <c r="AA282">
        <v>0</v>
      </c>
    </row>
    <row r="283" spans="17:27" x14ac:dyDescent="0.2">
      <c r="Q283">
        <v>4008076</v>
      </c>
      <c r="R283" s="36">
        <v>40882</v>
      </c>
      <c r="S283" s="36">
        <v>44469</v>
      </c>
      <c r="T283">
        <v>39.416666666666664</v>
      </c>
      <c r="U283">
        <v>9.75</v>
      </c>
      <c r="V283">
        <v>3000</v>
      </c>
      <c r="W283">
        <v>7313</v>
      </c>
      <c r="X283">
        <v>6000</v>
      </c>
      <c r="Y283">
        <v>0</v>
      </c>
      <c r="Z283">
        <v>0</v>
      </c>
      <c r="AA283">
        <v>0</v>
      </c>
    </row>
    <row r="284" spans="17:27" x14ac:dyDescent="0.2">
      <c r="Q284">
        <v>4008080</v>
      </c>
      <c r="R284" s="36">
        <v>40952</v>
      </c>
      <c r="S284" s="36">
        <v>44469</v>
      </c>
      <c r="T284">
        <v>35.25</v>
      </c>
      <c r="U284">
        <v>9.5833333333333339</v>
      </c>
      <c r="V284">
        <v>3000</v>
      </c>
      <c r="W284">
        <v>7188</v>
      </c>
      <c r="X284">
        <v>6000</v>
      </c>
      <c r="Y284">
        <v>0</v>
      </c>
      <c r="Z284">
        <v>0</v>
      </c>
      <c r="AA284">
        <v>0</v>
      </c>
    </row>
    <row r="285" spans="17:27" x14ac:dyDescent="0.2">
      <c r="Q285">
        <v>4008082</v>
      </c>
      <c r="R285" s="36">
        <v>41031</v>
      </c>
      <c r="S285" s="36">
        <v>44469</v>
      </c>
      <c r="T285">
        <v>32.083333333333336</v>
      </c>
      <c r="U285">
        <v>9.3333333333333339</v>
      </c>
      <c r="V285">
        <v>3000</v>
      </c>
      <c r="W285">
        <v>7000</v>
      </c>
      <c r="X285">
        <v>6000</v>
      </c>
      <c r="Y285">
        <v>0</v>
      </c>
      <c r="Z285">
        <v>0</v>
      </c>
      <c r="AA285">
        <v>0</v>
      </c>
    </row>
    <row r="286" spans="17:27" x14ac:dyDescent="0.2">
      <c r="Q286">
        <v>4008083</v>
      </c>
      <c r="R286" s="36">
        <v>41031</v>
      </c>
      <c r="S286" s="36">
        <v>44469</v>
      </c>
      <c r="T286">
        <v>38.75</v>
      </c>
      <c r="U286">
        <v>9.3333333333333339</v>
      </c>
      <c r="V286">
        <v>3000</v>
      </c>
      <c r="W286">
        <v>7000</v>
      </c>
      <c r="X286">
        <v>6000</v>
      </c>
      <c r="Y286">
        <v>0</v>
      </c>
      <c r="Z286">
        <v>0</v>
      </c>
      <c r="AA286">
        <v>0</v>
      </c>
    </row>
    <row r="287" spans="17:27" x14ac:dyDescent="0.2">
      <c r="Q287">
        <v>4008084</v>
      </c>
      <c r="R287" s="36">
        <v>41061</v>
      </c>
      <c r="S287" s="36">
        <v>44469</v>
      </c>
      <c r="T287">
        <v>34</v>
      </c>
      <c r="U287">
        <v>9.25</v>
      </c>
      <c r="V287">
        <v>3000</v>
      </c>
      <c r="W287">
        <v>6938</v>
      </c>
      <c r="X287">
        <v>6000</v>
      </c>
      <c r="Y287">
        <v>0</v>
      </c>
      <c r="Z287">
        <v>0</v>
      </c>
      <c r="AA287">
        <v>0</v>
      </c>
    </row>
    <row r="288" spans="17:27" x14ac:dyDescent="0.2">
      <c r="Q288">
        <v>4008087</v>
      </c>
      <c r="R288" s="36">
        <v>41106</v>
      </c>
      <c r="S288" s="36">
        <v>44469</v>
      </c>
      <c r="T288">
        <v>36.25</v>
      </c>
      <c r="U288">
        <v>9.1666666666666661</v>
      </c>
      <c r="V288">
        <v>3000</v>
      </c>
      <c r="W288">
        <v>6875</v>
      </c>
      <c r="X288">
        <v>6000</v>
      </c>
      <c r="Y288">
        <v>0</v>
      </c>
      <c r="Z288">
        <v>0</v>
      </c>
      <c r="AA288">
        <v>0</v>
      </c>
    </row>
    <row r="289" spans="17:27" x14ac:dyDescent="0.2">
      <c r="Q289">
        <v>4008088</v>
      </c>
      <c r="R289" s="36">
        <v>41141</v>
      </c>
      <c r="S289" s="36">
        <v>44469</v>
      </c>
      <c r="T289">
        <v>52.083333333333336</v>
      </c>
      <c r="U289">
        <v>9.0833333333333339</v>
      </c>
      <c r="V289">
        <v>3000</v>
      </c>
      <c r="W289">
        <v>6813</v>
      </c>
      <c r="X289">
        <v>6000</v>
      </c>
      <c r="Y289">
        <v>9000</v>
      </c>
      <c r="Z289">
        <v>1200</v>
      </c>
      <c r="AA289">
        <v>0</v>
      </c>
    </row>
    <row r="290" spans="17:27" x14ac:dyDescent="0.2">
      <c r="Q290">
        <v>4008090</v>
      </c>
      <c r="R290" s="36">
        <v>40787</v>
      </c>
      <c r="S290" s="36">
        <v>44469</v>
      </c>
      <c r="T290">
        <v>38.75</v>
      </c>
      <c r="U290">
        <v>10</v>
      </c>
      <c r="V290">
        <v>3000</v>
      </c>
      <c r="W290">
        <v>7500</v>
      </c>
      <c r="X290">
        <v>6600</v>
      </c>
      <c r="Y290">
        <v>0</v>
      </c>
      <c r="Z290">
        <v>0</v>
      </c>
      <c r="AA290">
        <v>0</v>
      </c>
    </row>
    <row r="291" spans="17:27" x14ac:dyDescent="0.2">
      <c r="Q291">
        <v>4008091</v>
      </c>
      <c r="R291" s="36">
        <v>40722</v>
      </c>
      <c r="S291" s="36">
        <v>44469</v>
      </c>
      <c r="T291">
        <v>33.75</v>
      </c>
      <c r="U291">
        <v>10.25</v>
      </c>
      <c r="V291">
        <v>3000</v>
      </c>
      <c r="W291">
        <v>7750</v>
      </c>
      <c r="X291">
        <v>6600</v>
      </c>
      <c r="Y291">
        <v>0</v>
      </c>
      <c r="Z291">
        <v>0</v>
      </c>
      <c r="AA291">
        <v>0</v>
      </c>
    </row>
    <row r="292" spans="17:27" x14ac:dyDescent="0.2">
      <c r="Q292">
        <v>4008093</v>
      </c>
      <c r="R292" s="36">
        <v>41113</v>
      </c>
      <c r="S292" s="36">
        <v>44469</v>
      </c>
      <c r="T292">
        <v>30.583333333333332</v>
      </c>
      <c r="U292">
        <v>9.1666666666666661</v>
      </c>
      <c r="V292">
        <v>3000</v>
      </c>
      <c r="W292">
        <v>6875</v>
      </c>
      <c r="X292">
        <v>6000</v>
      </c>
      <c r="Y292">
        <v>0</v>
      </c>
      <c r="Z292">
        <v>0</v>
      </c>
      <c r="AA292">
        <v>0</v>
      </c>
    </row>
    <row r="293" spans="17:27" x14ac:dyDescent="0.2">
      <c r="Q293">
        <v>4008094</v>
      </c>
      <c r="R293" s="36">
        <v>41137</v>
      </c>
      <c r="S293" s="36">
        <v>44469</v>
      </c>
      <c r="T293">
        <v>38.083333333333336</v>
      </c>
      <c r="U293">
        <v>9.0833333333333339</v>
      </c>
      <c r="V293">
        <v>3000</v>
      </c>
      <c r="W293">
        <v>6813</v>
      </c>
      <c r="X293">
        <v>6000</v>
      </c>
      <c r="Y293">
        <v>0</v>
      </c>
      <c r="Z293">
        <v>0</v>
      </c>
      <c r="AA293">
        <v>0</v>
      </c>
    </row>
    <row r="294" spans="17:27" x14ac:dyDescent="0.2">
      <c r="Q294">
        <v>4008104</v>
      </c>
      <c r="R294" s="36">
        <v>41218</v>
      </c>
      <c r="S294" s="36">
        <v>44469</v>
      </c>
      <c r="T294">
        <v>37.083333333333336</v>
      </c>
      <c r="U294">
        <v>8.8333333333333339</v>
      </c>
      <c r="V294">
        <v>3000</v>
      </c>
      <c r="W294">
        <v>6625</v>
      </c>
      <c r="X294">
        <v>5400</v>
      </c>
      <c r="Y294">
        <v>0</v>
      </c>
      <c r="Z294">
        <v>0</v>
      </c>
      <c r="AA294">
        <v>0</v>
      </c>
    </row>
    <row r="295" spans="17:27" x14ac:dyDescent="0.2">
      <c r="Q295">
        <v>4008105</v>
      </c>
      <c r="R295" s="36">
        <v>41218</v>
      </c>
      <c r="S295" s="36">
        <v>44469</v>
      </c>
      <c r="T295">
        <v>36.5</v>
      </c>
      <c r="U295">
        <v>8.8333333333333339</v>
      </c>
      <c r="V295">
        <v>3000</v>
      </c>
      <c r="W295">
        <v>6625</v>
      </c>
      <c r="X295">
        <v>5400</v>
      </c>
      <c r="Y295">
        <v>0</v>
      </c>
      <c r="Z295">
        <v>0</v>
      </c>
      <c r="AA295">
        <v>0</v>
      </c>
    </row>
    <row r="296" spans="17:27" x14ac:dyDescent="0.2">
      <c r="Q296">
        <v>4008106</v>
      </c>
      <c r="R296" s="36">
        <v>40878</v>
      </c>
      <c r="S296" s="36">
        <v>44469</v>
      </c>
      <c r="T296">
        <v>45.666666666666664</v>
      </c>
      <c r="U296">
        <v>9.75</v>
      </c>
      <c r="V296">
        <v>3000</v>
      </c>
      <c r="W296">
        <v>7313</v>
      </c>
      <c r="X296">
        <v>6000</v>
      </c>
      <c r="Y296">
        <v>0</v>
      </c>
      <c r="Z296">
        <v>0</v>
      </c>
      <c r="AA296">
        <v>0</v>
      </c>
    </row>
    <row r="297" spans="17:27" x14ac:dyDescent="0.2">
      <c r="Q297">
        <v>4008108</v>
      </c>
      <c r="R297" s="36">
        <v>41579</v>
      </c>
      <c r="S297" s="36">
        <v>44469</v>
      </c>
      <c r="T297">
        <v>30.416666666666668</v>
      </c>
      <c r="U297">
        <v>7.833333333333333</v>
      </c>
      <c r="V297">
        <v>3000</v>
      </c>
      <c r="W297">
        <v>5875</v>
      </c>
      <c r="X297">
        <v>4800</v>
      </c>
      <c r="Y297">
        <v>0</v>
      </c>
      <c r="Z297">
        <v>0</v>
      </c>
      <c r="AA297">
        <v>0</v>
      </c>
    </row>
    <row r="298" spans="17:27" x14ac:dyDescent="0.2">
      <c r="Q298">
        <v>4008112</v>
      </c>
      <c r="R298" s="36">
        <v>41232</v>
      </c>
      <c r="S298" s="36">
        <v>44469</v>
      </c>
      <c r="T298">
        <v>37.75</v>
      </c>
      <c r="U298">
        <v>8.8333333333333339</v>
      </c>
      <c r="V298">
        <v>3000</v>
      </c>
      <c r="W298">
        <v>6625</v>
      </c>
      <c r="X298">
        <v>5400</v>
      </c>
      <c r="Y298">
        <v>0</v>
      </c>
      <c r="Z298">
        <v>0</v>
      </c>
      <c r="AA298">
        <v>0</v>
      </c>
    </row>
    <row r="299" spans="17:27" x14ac:dyDescent="0.2">
      <c r="Q299">
        <v>4008113</v>
      </c>
      <c r="R299" s="36">
        <v>40889</v>
      </c>
      <c r="S299" s="36">
        <v>44469</v>
      </c>
      <c r="T299">
        <v>52.333333333333336</v>
      </c>
      <c r="U299">
        <v>9.75</v>
      </c>
      <c r="V299">
        <v>3000</v>
      </c>
      <c r="W299">
        <v>7313</v>
      </c>
      <c r="X299">
        <v>6000</v>
      </c>
      <c r="Y299">
        <v>9000</v>
      </c>
      <c r="Z299">
        <v>1200</v>
      </c>
      <c r="AA299">
        <v>0</v>
      </c>
    </row>
    <row r="300" spans="17:27" x14ac:dyDescent="0.2">
      <c r="Q300">
        <v>4008117</v>
      </c>
      <c r="R300" s="36">
        <v>41358</v>
      </c>
      <c r="S300" s="36">
        <v>44469</v>
      </c>
      <c r="T300">
        <v>41.666666666666664</v>
      </c>
      <c r="U300">
        <v>8.5</v>
      </c>
      <c r="V300">
        <v>3000</v>
      </c>
      <c r="W300">
        <v>6375</v>
      </c>
      <c r="X300">
        <v>5400</v>
      </c>
      <c r="Y300">
        <v>0</v>
      </c>
      <c r="Z300">
        <v>0</v>
      </c>
      <c r="AA300">
        <v>0</v>
      </c>
    </row>
    <row r="301" spans="17:27" x14ac:dyDescent="0.2">
      <c r="Q301">
        <v>4008119</v>
      </c>
      <c r="R301" s="36">
        <v>41344</v>
      </c>
      <c r="S301" s="36">
        <v>44469</v>
      </c>
      <c r="T301">
        <v>32.25</v>
      </c>
      <c r="U301">
        <v>8.5</v>
      </c>
      <c r="V301">
        <v>3000</v>
      </c>
      <c r="W301">
        <v>6375</v>
      </c>
      <c r="X301">
        <v>5400</v>
      </c>
      <c r="Y301">
        <v>0</v>
      </c>
      <c r="Z301">
        <v>0</v>
      </c>
      <c r="AA301">
        <v>0</v>
      </c>
    </row>
    <row r="302" spans="17:27" x14ac:dyDescent="0.2">
      <c r="Q302">
        <v>4008122</v>
      </c>
      <c r="R302" s="36">
        <v>41344</v>
      </c>
      <c r="S302" s="36">
        <v>44469</v>
      </c>
      <c r="T302">
        <v>44.25</v>
      </c>
      <c r="U302">
        <v>8.5</v>
      </c>
      <c r="V302">
        <v>3000</v>
      </c>
      <c r="W302">
        <v>6375</v>
      </c>
      <c r="X302">
        <v>5400</v>
      </c>
      <c r="Y302">
        <v>0</v>
      </c>
      <c r="Z302">
        <v>0</v>
      </c>
      <c r="AA302">
        <v>0</v>
      </c>
    </row>
    <row r="303" spans="17:27" x14ac:dyDescent="0.2">
      <c r="Q303">
        <v>4008124</v>
      </c>
      <c r="R303" s="36">
        <v>41372</v>
      </c>
      <c r="S303" s="36">
        <v>44469</v>
      </c>
      <c r="T303">
        <v>36.916666666666664</v>
      </c>
      <c r="U303">
        <v>8.4166666666666661</v>
      </c>
      <c r="V303">
        <v>3000</v>
      </c>
      <c r="W303">
        <v>6313</v>
      </c>
      <c r="X303">
        <v>5400</v>
      </c>
      <c r="Y303">
        <v>0</v>
      </c>
      <c r="Z303">
        <v>0</v>
      </c>
      <c r="AA303">
        <v>0</v>
      </c>
    </row>
    <row r="304" spans="17:27" x14ac:dyDescent="0.2">
      <c r="Q304">
        <v>4008125</v>
      </c>
      <c r="R304" s="36">
        <v>41344</v>
      </c>
      <c r="S304" s="36">
        <v>44469</v>
      </c>
      <c r="T304">
        <v>58</v>
      </c>
      <c r="U304">
        <v>8.5</v>
      </c>
      <c r="V304">
        <v>3000</v>
      </c>
      <c r="W304">
        <v>6375</v>
      </c>
      <c r="X304">
        <v>5400</v>
      </c>
      <c r="Y304">
        <v>18000</v>
      </c>
      <c r="Z304">
        <v>1620</v>
      </c>
      <c r="AA304">
        <v>0</v>
      </c>
    </row>
    <row r="305" spans="17:27" x14ac:dyDescent="0.2">
      <c r="Q305">
        <v>4008126</v>
      </c>
      <c r="R305" s="36">
        <v>41015</v>
      </c>
      <c r="S305" s="36">
        <v>44469</v>
      </c>
      <c r="T305">
        <v>54.5</v>
      </c>
      <c r="U305">
        <v>9.4166666666666661</v>
      </c>
      <c r="V305">
        <v>3000</v>
      </c>
      <c r="W305">
        <v>7063</v>
      </c>
      <c r="X305">
        <v>6000</v>
      </c>
      <c r="Y305">
        <v>9000</v>
      </c>
      <c r="Z305">
        <v>1200</v>
      </c>
      <c r="AA305">
        <v>0</v>
      </c>
    </row>
    <row r="306" spans="17:27" x14ac:dyDescent="0.2">
      <c r="Q306">
        <v>4008128</v>
      </c>
      <c r="R306" s="36">
        <v>41366</v>
      </c>
      <c r="S306" s="36">
        <v>44469</v>
      </c>
      <c r="T306">
        <v>39.5</v>
      </c>
      <c r="U306">
        <v>8.4166666666666661</v>
      </c>
      <c r="V306">
        <v>3000</v>
      </c>
      <c r="W306">
        <v>6313</v>
      </c>
      <c r="X306">
        <v>5400</v>
      </c>
      <c r="Y306">
        <v>0</v>
      </c>
      <c r="Z306">
        <v>0</v>
      </c>
      <c r="AA306">
        <v>0</v>
      </c>
    </row>
    <row r="307" spans="17:27" x14ac:dyDescent="0.2">
      <c r="Q307">
        <v>4008129</v>
      </c>
      <c r="R307" s="36">
        <v>41396</v>
      </c>
      <c r="S307" s="36">
        <v>44469</v>
      </c>
      <c r="T307">
        <v>39.25</v>
      </c>
      <c r="U307">
        <v>8.3333333333333339</v>
      </c>
      <c r="V307">
        <v>3000</v>
      </c>
      <c r="W307">
        <v>6250</v>
      </c>
      <c r="X307">
        <v>5400</v>
      </c>
      <c r="Y307">
        <v>0</v>
      </c>
      <c r="Z307">
        <v>0</v>
      </c>
      <c r="AA307">
        <v>0</v>
      </c>
    </row>
    <row r="308" spans="17:27" x14ac:dyDescent="0.2">
      <c r="Q308">
        <v>4008136</v>
      </c>
      <c r="R308" s="36">
        <v>41519</v>
      </c>
      <c r="S308" s="36">
        <v>44469</v>
      </c>
      <c r="T308">
        <v>31.416666666666668</v>
      </c>
      <c r="U308">
        <v>8</v>
      </c>
      <c r="V308">
        <v>3000</v>
      </c>
      <c r="W308">
        <v>6000</v>
      </c>
      <c r="X308">
        <v>5400</v>
      </c>
      <c r="Y308">
        <v>0</v>
      </c>
      <c r="Z308">
        <v>0</v>
      </c>
      <c r="AA308">
        <v>0</v>
      </c>
    </row>
    <row r="309" spans="17:27" x14ac:dyDescent="0.2">
      <c r="Q309">
        <v>4008138</v>
      </c>
      <c r="R309" s="36">
        <v>41214</v>
      </c>
      <c r="S309" s="36">
        <v>44469</v>
      </c>
      <c r="T309">
        <v>40.166666666666664</v>
      </c>
      <c r="U309">
        <v>8.8333333333333339</v>
      </c>
      <c r="V309">
        <v>3000</v>
      </c>
      <c r="W309">
        <v>6625</v>
      </c>
      <c r="X309">
        <v>5400</v>
      </c>
      <c r="Y309">
        <v>0</v>
      </c>
      <c r="Z309">
        <v>0</v>
      </c>
      <c r="AA309">
        <v>0</v>
      </c>
    </row>
    <row r="310" spans="17:27" x14ac:dyDescent="0.2">
      <c r="Q310">
        <v>4008142</v>
      </c>
      <c r="R310" s="36">
        <v>41164</v>
      </c>
      <c r="S310" s="36">
        <v>44469</v>
      </c>
      <c r="T310">
        <v>29.166666666666668</v>
      </c>
      <c r="U310">
        <v>9</v>
      </c>
      <c r="V310">
        <v>3000</v>
      </c>
      <c r="W310">
        <v>6750</v>
      </c>
      <c r="X310">
        <v>6000</v>
      </c>
      <c r="Y310">
        <v>0</v>
      </c>
      <c r="Z310">
        <v>0</v>
      </c>
      <c r="AA310">
        <v>0</v>
      </c>
    </row>
    <row r="311" spans="17:27" x14ac:dyDescent="0.2">
      <c r="Q311">
        <v>4008147</v>
      </c>
      <c r="R311" s="36">
        <v>33210</v>
      </c>
      <c r="S311" s="36">
        <v>44469</v>
      </c>
      <c r="T311">
        <v>55.416666666666664</v>
      </c>
      <c r="U311">
        <v>30.75</v>
      </c>
      <c r="V311">
        <v>3000</v>
      </c>
      <c r="W311">
        <v>28250</v>
      </c>
      <c r="X311">
        <v>27000</v>
      </c>
      <c r="Y311">
        <v>18000</v>
      </c>
      <c r="Z311">
        <v>8100</v>
      </c>
      <c r="AA311">
        <v>0</v>
      </c>
    </row>
    <row r="312" spans="17:27" x14ac:dyDescent="0.2">
      <c r="Q312">
        <v>4008149</v>
      </c>
      <c r="R312" s="36">
        <v>41729</v>
      </c>
      <c r="S312" s="36">
        <v>44469</v>
      </c>
      <c r="T312">
        <v>32.166666666666664</v>
      </c>
      <c r="U312">
        <v>7.5</v>
      </c>
      <c r="V312">
        <v>3000</v>
      </c>
      <c r="W312">
        <v>5625</v>
      </c>
      <c r="X312">
        <v>4800</v>
      </c>
      <c r="Y312">
        <v>0</v>
      </c>
      <c r="Z312">
        <v>0</v>
      </c>
      <c r="AA312">
        <v>0</v>
      </c>
    </row>
    <row r="313" spans="17:27" x14ac:dyDescent="0.2">
      <c r="Q313">
        <v>4008152</v>
      </c>
      <c r="R313" s="36">
        <v>41326</v>
      </c>
      <c r="S313" s="36">
        <v>44469</v>
      </c>
      <c r="T313">
        <v>52</v>
      </c>
      <c r="U313">
        <v>8.5833333333333339</v>
      </c>
      <c r="V313">
        <v>3000</v>
      </c>
      <c r="W313">
        <v>6438</v>
      </c>
      <c r="X313">
        <v>5400</v>
      </c>
      <c r="Y313">
        <v>9000</v>
      </c>
      <c r="Z313">
        <v>1080</v>
      </c>
      <c r="AA313">
        <v>0</v>
      </c>
    </row>
    <row r="314" spans="17:27" x14ac:dyDescent="0.2">
      <c r="Q314">
        <v>4008168</v>
      </c>
      <c r="R314" s="36">
        <v>41897</v>
      </c>
      <c r="S314" s="36">
        <v>44469</v>
      </c>
      <c r="T314">
        <v>43.833333333333336</v>
      </c>
      <c r="U314">
        <v>7</v>
      </c>
      <c r="V314">
        <v>3000</v>
      </c>
      <c r="W314">
        <v>5250</v>
      </c>
      <c r="X314">
        <v>4800</v>
      </c>
      <c r="Y314">
        <v>0</v>
      </c>
      <c r="Z314">
        <v>0</v>
      </c>
      <c r="AA314">
        <v>0</v>
      </c>
    </row>
    <row r="315" spans="17:27" x14ac:dyDescent="0.2">
      <c r="Q315">
        <v>4008172</v>
      </c>
      <c r="R315" s="36">
        <v>41837</v>
      </c>
      <c r="S315" s="36">
        <v>44469</v>
      </c>
      <c r="T315">
        <v>47.75</v>
      </c>
      <c r="U315">
        <v>7.166666666666667</v>
      </c>
      <c r="V315">
        <v>3000</v>
      </c>
      <c r="W315">
        <v>5375</v>
      </c>
      <c r="X315">
        <v>4800</v>
      </c>
      <c r="Y315">
        <v>0</v>
      </c>
      <c r="Z315">
        <v>0</v>
      </c>
      <c r="AA315">
        <v>0</v>
      </c>
    </row>
    <row r="316" spans="17:27" x14ac:dyDescent="0.2">
      <c r="Q316">
        <v>4008177</v>
      </c>
      <c r="R316" s="36">
        <v>41841</v>
      </c>
      <c r="S316" s="36">
        <v>44469</v>
      </c>
      <c r="T316">
        <v>28.916666666666668</v>
      </c>
      <c r="U316">
        <v>7.166666666666667</v>
      </c>
      <c r="V316">
        <v>3000</v>
      </c>
      <c r="W316">
        <v>5375</v>
      </c>
      <c r="X316">
        <v>4800</v>
      </c>
      <c r="Y316">
        <v>0</v>
      </c>
      <c r="Z316">
        <v>0</v>
      </c>
      <c r="AA316">
        <v>0</v>
      </c>
    </row>
    <row r="317" spans="17:27" x14ac:dyDescent="0.2">
      <c r="Q317">
        <v>4008179</v>
      </c>
      <c r="R317" s="36">
        <v>43703</v>
      </c>
      <c r="S317" s="36">
        <v>44469</v>
      </c>
      <c r="T317">
        <v>27.333333333333332</v>
      </c>
      <c r="U317">
        <v>2.0833333333333335</v>
      </c>
      <c r="V317">
        <v>3000</v>
      </c>
      <c r="W317">
        <v>1563</v>
      </c>
      <c r="X317">
        <v>1800</v>
      </c>
      <c r="Y317">
        <v>0</v>
      </c>
      <c r="Z317">
        <v>0</v>
      </c>
      <c r="AA317">
        <v>0</v>
      </c>
    </row>
    <row r="318" spans="17:27" x14ac:dyDescent="0.2">
      <c r="Q318">
        <v>4008188</v>
      </c>
      <c r="R318" s="36">
        <v>41710</v>
      </c>
      <c r="S318" s="36">
        <v>44469</v>
      </c>
      <c r="T318">
        <v>44.916666666666664</v>
      </c>
      <c r="U318">
        <v>7.5</v>
      </c>
      <c r="V318">
        <v>3000</v>
      </c>
      <c r="W318">
        <v>5625</v>
      </c>
      <c r="X318">
        <v>4800</v>
      </c>
      <c r="Y318">
        <v>0</v>
      </c>
      <c r="Z318">
        <v>0</v>
      </c>
      <c r="AA318">
        <v>0</v>
      </c>
    </row>
    <row r="319" spans="17:27" x14ac:dyDescent="0.2">
      <c r="Q319">
        <v>4008193</v>
      </c>
      <c r="R319" s="36">
        <v>42492</v>
      </c>
      <c r="S319" s="36">
        <v>44469</v>
      </c>
      <c r="T319">
        <v>39.333333333333336</v>
      </c>
      <c r="U319">
        <v>5.333333333333333</v>
      </c>
      <c r="V319">
        <v>3000</v>
      </c>
      <c r="W319">
        <v>4000</v>
      </c>
      <c r="X319">
        <v>3600</v>
      </c>
      <c r="Y319">
        <v>0</v>
      </c>
      <c r="Z319">
        <v>0</v>
      </c>
      <c r="AA319">
        <v>0</v>
      </c>
    </row>
    <row r="320" spans="17:27" x14ac:dyDescent="0.2">
      <c r="Q320">
        <v>4008194</v>
      </c>
      <c r="R320" s="36">
        <v>42541</v>
      </c>
      <c r="S320" s="36">
        <v>44469</v>
      </c>
      <c r="T320">
        <v>52.583333333333336</v>
      </c>
      <c r="U320">
        <v>5.25</v>
      </c>
      <c r="V320">
        <v>3000</v>
      </c>
      <c r="W320">
        <v>3938</v>
      </c>
      <c r="X320">
        <v>3600</v>
      </c>
      <c r="Y320">
        <v>9000</v>
      </c>
      <c r="Z320">
        <v>720</v>
      </c>
      <c r="AA320">
        <v>0</v>
      </c>
    </row>
    <row r="321" spans="17:27" x14ac:dyDescent="0.2">
      <c r="Q321">
        <v>4008206</v>
      </c>
      <c r="R321" s="36">
        <v>42800</v>
      </c>
      <c r="S321" s="36">
        <v>44469</v>
      </c>
      <c r="T321">
        <v>45</v>
      </c>
      <c r="U321">
        <v>4.5</v>
      </c>
      <c r="V321">
        <v>3000</v>
      </c>
      <c r="W321">
        <v>3375</v>
      </c>
      <c r="X321">
        <v>3000</v>
      </c>
      <c r="Y321">
        <v>0</v>
      </c>
      <c r="Z321">
        <v>0</v>
      </c>
      <c r="AA321">
        <v>0</v>
      </c>
    </row>
    <row r="322" spans="17:27" x14ac:dyDescent="0.2">
      <c r="Q322">
        <v>4008208</v>
      </c>
      <c r="R322" s="36">
        <v>42870</v>
      </c>
      <c r="S322" s="36">
        <v>44469</v>
      </c>
      <c r="T322">
        <v>38.666666666666664</v>
      </c>
      <c r="U322">
        <v>4.333333333333333</v>
      </c>
      <c r="V322">
        <v>3000</v>
      </c>
      <c r="W322">
        <v>3250</v>
      </c>
      <c r="X322">
        <v>3000</v>
      </c>
      <c r="Y322">
        <v>0</v>
      </c>
      <c r="Z322">
        <v>0</v>
      </c>
      <c r="AA322">
        <v>0</v>
      </c>
    </row>
    <row r="323" spans="17:27" x14ac:dyDescent="0.2">
      <c r="Q323">
        <v>4008220</v>
      </c>
      <c r="R323" s="36">
        <v>43059</v>
      </c>
      <c r="S323" s="36">
        <v>44469</v>
      </c>
      <c r="T323">
        <v>45.25</v>
      </c>
      <c r="U323">
        <v>3.8333333333333335</v>
      </c>
      <c r="V323">
        <v>3000</v>
      </c>
      <c r="W323">
        <v>2875</v>
      </c>
      <c r="X323">
        <v>2400</v>
      </c>
      <c r="Y323">
        <v>0</v>
      </c>
      <c r="Z323">
        <v>0</v>
      </c>
      <c r="AA323">
        <v>0</v>
      </c>
    </row>
    <row r="324" spans="17:27" x14ac:dyDescent="0.2">
      <c r="Q324">
        <v>4008234</v>
      </c>
      <c r="R324" s="36">
        <v>43066</v>
      </c>
      <c r="S324" s="36">
        <v>44469</v>
      </c>
      <c r="T324">
        <v>44.25</v>
      </c>
      <c r="U324">
        <v>3.8333333333333335</v>
      </c>
      <c r="V324">
        <v>3000</v>
      </c>
      <c r="W324">
        <v>2875</v>
      </c>
      <c r="X324">
        <v>2400</v>
      </c>
      <c r="Y324">
        <v>0</v>
      </c>
      <c r="Z324">
        <v>0</v>
      </c>
      <c r="AA324">
        <v>0</v>
      </c>
    </row>
    <row r="325" spans="17:27" x14ac:dyDescent="0.2">
      <c r="Q325">
        <v>4008235</v>
      </c>
      <c r="R325" s="36">
        <v>43070</v>
      </c>
      <c r="S325" s="36">
        <v>44469</v>
      </c>
      <c r="T325">
        <v>33</v>
      </c>
      <c r="U325">
        <v>3.75</v>
      </c>
      <c r="V325">
        <v>3000</v>
      </c>
      <c r="W325">
        <v>2813</v>
      </c>
      <c r="X325">
        <v>2400</v>
      </c>
      <c r="Y325">
        <v>0</v>
      </c>
      <c r="Z325">
        <v>0</v>
      </c>
      <c r="AA325">
        <v>0</v>
      </c>
    </row>
    <row r="326" spans="17:27" x14ac:dyDescent="0.2">
      <c r="Q326">
        <v>4008236</v>
      </c>
      <c r="R326" s="36">
        <v>43108</v>
      </c>
      <c r="S326" s="36">
        <v>44469</v>
      </c>
      <c r="T326">
        <v>31.166666666666668</v>
      </c>
      <c r="U326">
        <v>3.6666666666666665</v>
      </c>
      <c r="V326">
        <v>3000</v>
      </c>
      <c r="W326">
        <v>2750</v>
      </c>
      <c r="X326">
        <v>2400</v>
      </c>
      <c r="Y326">
        <v>0</v>
      </c>
      <c r="Z326">
        <v>0</v>
      </c>
      <c r="AA326">
        <v>0</v>
      </c>
    </row>
    <row r="327" spans="17:27" x14ac:dyDescent="0.2">
      <c r="Q327">
        <v>4008237</v>
      </c>
      <c r="R327" s="36">
        <v>43157</v>
      </c>
      <c r="S327" s="36">
        <v>44469</v>
      </c>
      <c r="T327">
        <v>43.916666666666664</v>
      </c>
      <c r="U327">
        <v>3.5833333333333335</v>
      </c>
      <c r="V327">
        <v>3000</v>
      </c>
      <c r="W327">
        <v>2688</v>
      </c>
      <c r="X327">
        <v>2400</v>
      </c>
      <c r="Y327">
        <v>0</v>
      </c>
      <c r="Z327">
        <v>0</v>
      </c>
      <c r="AA327">
        <v>0</v>
      </c>
    </row>
    <row r="328" spans="17:27" x14ac:dyDescent="0.2">
      <c r="Q328">
        <v>4008238</v>
      </c>
      <c r="R328" s="36">
        <v>43171</v>
      </c>
      <c r="S328" s="36">
        <v>44469</v>
      </c>
      <c r="T328">
        <v>42.416666666666664</v>
      </c>
      <c r="U328">
        <v>3.5</v>
      </c>
      <c r="V328">
        <v>3000</v>
      </c>
      <c r="W328">
        <v>2625</v>
      </c>
      <c r="X328">
        <v>2400</v>
      </c>
      <c r="Y328">
        <v>0</v>
      </c>
      <c r="Z328">
        <v>0</v>
      </c>
      <c r="AA328">
        <v>0</v>
      </c>
    </row>
    <row r="329" spans="17:27" x14ac:dyDescent="0.2">
      <c r="Q329">
        <v>4008239</v>
      </c>
      <c r="R329" s="36">
        <v>42987</v>
      </c>
      <c r="S329" s="36">
        <v>44469</v>
      </c>
      <c r="T329">
        <v>35</v>
      </c>
      <c r="U329">
        <v>4</v>
      </c>
      <c r="V329">
        <v>3000</v>
      </c>
      <c r="W329">
        <v>3000</v>
      </c>
      <c r="X329">
        <v>3000</v>
      </c>
      <c r="Y329">
        <v>0</v>
      </c>
      <c r="Z329">
        <v>0</v>
      </c>
      <c r="AA329">
        <v>0</v>
      </c>
    </row>
    <row r="330" spans="17:27" x14ac:dyDescent="0.2">
      <c r="Q330">
        <v>4008240</v>
      </c>
      <c r="R330" s="36">
        <v>43339</v>
      </c>
      <c r="S330" s="36">
        <v>44469</v>
      </c>
      <c r="T330">
        <v>44</v>
      </c>
      <c r="U330">
        <v>3.0833333333333335</v>
      </c>
      <c r="V330">
        <v>3000</v>
      </c>
      <c r="W330">
        <v>2313</v>
      </c>
      <c r="X330">
        <v>2400</v>
      </c>
      <c r="Y330">
        <v>0</v>
      </c>
      <c r="Z330">
        <v>0</v>
      </c>
      <c r="AA330">
        <v>0</v>
      </c>
    </row>
    <row r="331" spans="17:27" x14ac:dyDescent="0.2">
      <c r="Q331">
        <v>4008241</v>
      </c>
      <c r="R331" s="36">
        <v>43339</v>
      </c>
      <c r="S331" s="36">
        <v>44469</v>
      </c>
      <c r="T331">
        <v>28.166666666666668</v>
      </c>
      <c r="U331">
        <v>3.0833333333333335</v>
      </c>
      <c r="V331">
        <v>3000</v>
      </c>
      <c r="W331">
        <v>2313</v>
      </c>
      <c r="X331">
        <v>2400</v>
      </c>
      <c r="Y331">
        <v>0</v>
      </c>
      <c r="Z331">
        <v>0</v>
      </c>
      <c r="AA331">
        <v>0</v>
      </c>
    </row>
    <row r="332" spans="17:27" x14ac:dyDescent="0.2">
      <c r="Q332">
        <v>4008261</v>
      </c>
      <c r="R332" s="36">
        <v>43206</v>
      </c>
      <c r="S332" s="36">
        <v>44469</v>
      </c>
      <c r="T332">
        <v>34.5</v>
      </c>
      <c r="U332">
        <v>3.4166666666666665</v>
      </c>
      <c r="V332">
        <v>3000</v>
      </c>
      <c r="W332">
        <v>2563</v>
      </c>
      <c r="X332">
        <v>2400</v>
      </c>
      <c r="Y332">
        <v>0</v>
      </c>
      <c r="Z332">
        <v>0</v>
      </c>
      <c r="AA332">
        <v>0</v>
      </c>
    </row>
    <row r="333" spans="17:27" x14ac:dyDescent="0.2">
      <c r="Q333">
        <v>4008262</v>
      </c>
      <c r="R333" s="36">
        <v>43522</v>
      </c>
      <c r="S333" s="36">
        <v>44469</v>
      </c>
      <c r="T333">
        <v>28.583333333333332</v>
      </c>
      <c r="U333">
        <v>2.5833333333333335</v>
      </c>
      <c r="V333">
        <v>3000</v>
      </c>
      <c r="W333">
        <v>1938</v>
      </c>
      <c r="X333">
        <v>1800</v>
      </c>
      <c r="Y333">
        <v>0</v>
      </c>
      <c r="Z333">
        <v>0</v>
      </c>
      <c r="AA333">
        <v>0</v>
      </c>
    </row>
    <row r="334" spans="17:27" x14ac:dyDescent="0.2">
      <c r="Q334">
        <v>4008263</v>
      </c>
      <c r="R334" s="36">
        <v>43578</v>
      </c>
      <c r="S334" s="36">
        <v>44469</v>
      </c>
      <c r="T334">
        <v>34.166666666666664</v>
      </c>
      <c r="U334">
        <v>2.4166666666666665</v>
      </c>
      <c r="V334">
        <v>3000</v>
      </c>
      <c r="W334">
        <v>1813</v>
      </c>
      <c r="X334">
        <v>1800</v>
      </c>
      <c r="Y334">
        <v>0</v>
      </c>
      <c r="Z334">
        <v>0</v>
      </c>
      <c r="AA334">
        <v>0</v>
      </c>
    </row>
    <row r="335" spans="17:27" x14ac:dyDescent="0.2">
      <c r="Q335">
        <v>4008264</v>
      </c>
      <c r="R335" s="36">
        <v>43598</v>
      </c>
      <c r="S335" s="36">
        <v>44469</v>
      </c>
      <c r="T335">
        <v>46.916666666666664</v>
      </c>
      <c r="U335">
        <v>2.3333333333333335</v>
      </c>
      <c r="V335">
        <v>3000</v>
      </c>
      <c r="W335">
        <v>1750</v>
      </c>
      <c r="X335">
        <v>1800</v>
      </c>
      <c r="Y335">
        <v>0</v>
      </c>
      <c r="Z335">
        <v>0</v>
      </c>
      <c r="AA335">
        <v>0</v>
      </c>
    </row>
    <row r="336" spans="17:27" x14ac:dyDescent="0.2">
      <c r="Q336">
        <v>4008266</v>
      </c>
      <c r="R336" s="36">
        <v>43640</v>
      </c>
      <c r="S336" s="36">
        <v>44469</v>
      </c>
      <c r="T336">
        <v>38.916666666666664</v>
      </c>
      <c r="U336">
        <v>2.25</v>
      </c>
      <c r="V336">
        <v>3000</v>
      </c>
      <c r="W336">
        <v>1688</v>
      </c>
      <c r="X336">
        <v>1800</v>
      </c>
      <c r="Y336">
        <v>0</v>
      </c>
      <c r="Z336">
        <v>0</v>
      </c>
      <c r="AA336">
        <v>0</v>
      </c>
    </row>
    <row r="337" spans="17:27" x14ac:dyDescent="0.2">
      <c r="Q337">
        <v>4008267</v>
      </c>
      <c r="R337" s="36">
        <v>43647</v>
      </c>
      <c r="S337" s="36">
        <v>44469</v>
      </c>
      <c r="T337">
        <v>27.666666666666668</v>
      </c>
      <c r="U337">
        <v>2.1666666666666665</v>
      </c>
      <c r="V337">
        <v>3000</v>
      </c>
      <c r="W337">
        <v>1625</v>
      </c>
      <c r="X337">
        <v>1800</v>
      </c>
      <c r="Y337">
        <v>0</v>
      </c>
      <c r="Z337">
        <v>0</v>
      </c>
      <c r="AA337">
        <v>0</v>
      </c>
    </row>
    <row r="338" spans="17:27" x14ac:dyDescent="0.2">
      <c r="Q338">
        <v>4008268</v>
      </c>
      <c r="R338" s="36">
        <v>43472</v>
      </c>
      <c r="S338" s="36">
        <v>44469</v>
      </c>
      <c r="T338">
        <v>29.166666666666668</v>
      </c>
      <c r="U338">
        <v>2.6666666666666665</v>
      </c>
      <c r="V338">
        <v>3000</v>
      </c>
      <c r="W338">
        <v>2000</v>
      </c>
      <c r="X338">
        <v>1800</v>
      </c>
      <c r="Y338">
        <v>0</v>
      </c>
      <c r="Z338">
        <v>0</v>
      </c>
      <c r="AA338">
        <v>0</v>
      </c>
    </row>
    <row r="339" spans="17:27" x14ac:dyDescent="0.2">
      <c r="Q339">
        <v>4008269</v>
      </c>
      <c r="R339" s="36">
        <v>43689</v>
      </c>
      <c r="S339" s="36">
        <v>44469</v>
      </c>
      <c r="T339">
        <v>51.666666666666664</v>
      </c>
      <c r="U339">
        <v>2.0833333333333335</v>
      </c>
      <c r="V339">
        <v>3000</v>
      </c>
      <c r="W339">
        <v>1563</v>
      </c>
      <c r="X339">
        <v>1800</v>
      </c>
      <c r="Y339">
        <v>0</v>
      </c>
      <c r="Z339">
        <v>0</v>
      </c>
      <c r="AA339">
        <v>0</v>
      </c>
    </row>
    <row r="340" spans="17:27" x14ac:dyDescent="0.2">
      <c r="Q340">
        <v>4008270</v>
      </c>
      <c r="R340" s="36">
        <v>43703</v>
      </c>
      <c r="S340" s="36">
        <v>44469</v>
      </c>
      <c r="T340">
        <v>48.666666666666664</v>
      </c>
      <c r="U340">
        <v>2.0833333333333335</v>
      </c>
      <c r="V340">
        <v>3000</v>
      </c>
      <c r="W340">
        <v>1563</v>
      </c>
      <c r="X340">
        <v>1800</v>
      </c>
      <c r="Y340">
        <v>0</v>
      </c>
      <c r="Z340">
        <v>0</v>
      </c>
      <c r="AA340">
        <v>0</v>
      </c>
    </row>
    <row r="341" spans="17:27" x14ac:dyDescent="0.2">
      <c r="Q341">
        <v>4008271</v>
      </c>
      <c r="R341" s="36">
        <v>43703</v>
      </c>
      <c r="S341" s="36">
        <v>44469</v>
      </c>
      <c r="T341">
        <v>35.833333333333336</v>
      </c>
      <c r="U341">
        <v>2.0833333333333335</v>
      </c>
      <c r="V341">
        <v>3000</v>
      </c>
      <c r="W341">
        <v>1563</v>
      </c>
      <c r="X341">
        <v>1800</v>
      </c>
      <c r="Y341">
        <v>0</v>
      </c>
      <c r="Z341">
        <v>0</v>
      </c>
      <c r="AA341">
        <v>0</v>
      </c>
    </row>
    <row r="342" spans="17:27" x14ac:dyDescent="0.2">
      <c r="Q342">
        <v>4008273</v>
      </c>
      <c r="R342" s="36">
        <v>43710</v>
      </c>
      <c r="S342" s="36">
        <v>44469</v>
      </c>
      <c r="T342">
        <v>24.333333333333332</v>
      </c>
      <c r="U342">
        <v>2</v>
      </c>
      <c r="V342">
        <v>3000</v>
      </c>
      <c r="W342">
        <v>1500</v>
      </c>
      <c r="X342">
        <v>1800</v>
      </c>
      <c r="Y342">
        <v>0</v>
      </c>
      <c r="Z342">
        <v>0</v>
      </c>
      <c r="AA342">
        <v>0</v>
      </c>
    </row>
    <row r="343" spans="17:27" x14ac:dyDescent="0.2">
      <c r="Q343">
        <v>4008295</v>
      </c>
      <c r="R343" s="36">
        <v>43836</v>
      </c>
      <c r="S343" s="36">
        <v>44469</v>
      </c>
      <c r="T343">
        <v>33.833333333333336</v>
      </c>
      <c r="U343">
        <v>1.6666666666666665</v>
      </c>
      <c r="V343">
        <v>3000</v>
      </c>
      <c r="W343">
        <v>1250</v>
      </c>
      <c r="X343">
        <v>1200</v>
      </c>
      <c r="Y343">
        <v>0</v>
      </c>
      <c r="Z343">
        <v>0</v>
      </c>
      <c r="AA343">
        <v>0</v>
      </c>
    </row>
    <row r="344" spans="17:27" x14ac:dyDescent="0.2">
      <c r="Q344">
        <v>4008296</v>
      </c>
      <c r="R344" s="36">
        <v>43871</v>
      </c>
      <c r="S344" s="36">
        <v>44469</v>
      </c>
      <c r="T344">
        <v>35.5</v>
      </c>
      <c r="U344">
        <v>1.5833333333333335</v>
      </c>
      <c r="V344">
        <v>3000</v>
      </c>
      <c r="W344">
        <v>1188</v>
      </c>
      <c r="X344">
        <v>1200</v>
      </c>
      <c r="Y344">
        <v>0</v>
      </c>
      <c r="Z344">
        <v>0</v>
      </c>
      <c r="AA344">
        <v>0</v>
      </c>
    </row>
    <row r="345" spans="17:27" x14ac:dyDescent="0.2">
      <c r="Q345">
        <v>4008298</v>
      </c>
      <c r="R345" s="36">
        <v>43962</v>
      </c>
      <c r="S345" s="36">
        <v>44469</v>
      </c>
      <c r="T345">
        <v>39.5</v>
      </c>
      <c r="U345">
        <v>1.3333333333333333</v>
      </c>
      <c r="V345">
        <v>3000</v>
      </c>
      <c r="W345">
        <v>1000</v>
      </c>
      <c r="X345">
        <v>1200</v>
      </c>
      <c r="Y345">
        <v>0</v>
      </c>
      <c r="Z345">
        <v>0</v>
      </c>
      <c r="AA345">
        <v>0</v>
      </c>
    </row>
    <row r="346" spans="17:27" x14ac:dyDescent="0.2">
      <c r="Q346">
        <v>4008299</v>
      </c>
      <c r="R346" s="36">
        <v>43906</v>
      </c>
      <c r="S346" s="36">
        <v>44469</v>
      </c>
      <c r="T346">
        <v>34.25</v>
      </c>
      <c r="U346">
        <v>1.5</v>
      </c>
      <c r="V346">
        <v>3000</v>
      </c>
      <c r="W346">
        <v>1125</v>
      </c>
      <c r="X346">
        <v>1200</v>
      </c>
      <c r="Y346">
        <v>0</v>
      </c>
      <c r="Z346">
        <v>0</v>
      </c>
      <c r="AA346">
        <v>0</v>
      </c>
    </row>
    <row r="347" spans="17:27" x14ac:dyDescent="0.2">
      <c r="Q347">
        <v>4008300</v>
      </c>
      <c r="R347" s="36">
        <v>43984</v>
      </c>
      <c r="S347" s="36">
        <v>44469</v>
      </c>
      <c r="T347">
        <v>39.666666666666664</v>
      </c>
      <c r="U347">
        <v>1.25</v>
      </c>
      <c r="V347">
        <v>3000</v>
      </c>
      <c r="W347">
        <v>938</v>
      </c>
      <c r="X347">
        <v>1200</v>
      </c>
      <c r="Y347">
        <v>0</v>
      </c>
      <c r="Z347">
        <v>0</v>
      </c>
      <c r="AA347">
        <v>0</v>
      </c>
    </row>
    <row r="348" spans="17:27" x14ac:dyDescent="0.2">
      <c r="Q348">
        <v>4008301</v>
      </c>
      <c r="R348" s="36">
        <v>44046</v>
      </c>
      <c r="S348" s="36">
        <v>44469</v>
      </c>
      <c r="T348">
        <v>30.166666666666668</v>
      </c>
      <c r="U348">
        <v>1.0833333333333333</v>
      </c>
      <c r="V348">
        <v>3000</v>
      </c>
      <c r="W348">
        <v>813</v>
      </c>
      <c r="X348">
        <v>1200</v>
      </c>
      <c r="Y348">
        <v>0</v>
      </c>
      <c r="Z348">
        <v>0</v>
      </c>
      <c r="AA348">
        <v>0</v>
      </c>
    </row>
    <row r="349" spans="17:27" x14ac:dyDescent="0.2">
      <c r="Q349">
        <v>4008302</v>
      </c>
      <c r="R349" s="36">
        <v>44018</v>
      </c>
      <c r="S349" s="36">
        <v>44469</v>
      </c>
      <c r="T349">
        <v>44.333333333333336</v>
      </c>
      <c r="U349">
        <v>1.1666666666666667</v>
      </c>
      <c r="V349">
        <v>3000</v>
      </c>
      <c r="W349">
        <v>875</v>
      </c>
      <c r="X349">
        <v>1200</v>
      </c>
      <c r="Y349">
        <v>0</v>
      </c>
      <c r="Z349">
        <v>0</v>
      </c>
      <c r="AA349">
        <v>0</v>
      </c>
    </row>
    <row r="350" spans="17:27" x14ac:dyDescent="0.2">
      <c r="Q350">
        <v>4008321</v>
      </c>
      <c r="R350" s="36">
        <v>42922</v>
      </c>
      <c r="S350" s="36">
        <v>44469</v>
      </c>
      <c r="T350">
        <v>41.083333333333336</v>
      </c>
      <c r="U350">
        <v>4.166666666666667</v>
      </c>
      <c r="V350">
        <v>3000</v>
      </c>
      <c r="W350">
        <v>3125</v>
      </c>
      <c r="X350">
        <v>3000</v>
      </c>
      <c r="Y350">
        <v>0</v>
      </c>
      <c r="Z350">
        <v>0</v>
      </c>
      <c r="AA350">
        <v>0</v>
      </c>
    </row>
    <row r="351" spans="17:27" x14ac:dyDescent="0.2">
      <c r="Q351">
        <v>4008861</v>
      </c>
      <c r="R351" s="36">
        <v>31355</v>
      </c>
      <c r="S351" s="36">
        <v>44469</v>
      </c>
      <c r="T351">
        <v>56.666666666666664</v>
      </c>
      <c r="U351">
        <v>35.833333333333336</v>
      </c>
      <c r="V351">
        <v>3000</v>
      </c>
      <c r="W351">
        <v>33333</v>
      </c>
      <c r="X351">
        <v>32100</v>
      </c>
      <c r="Y351">
        <v>18000</v>
      </c>
      <c r="Z351">
        <v>9630</v>
      </c>
      <c r="AA351">
        <v>0</v>
      </c>
    </row>
    <row r="352" spans="17:27" x14ac:dyDescent="0.2">
      <c r="Q352">
        <v>4008881</v>
      </c>
      <c r="R352" s="36">
        <v>33056</v>
      </c>
      <c r="S352" s="36">
        <v>44469</v>
      </c>
      <c r="T352">
        <v>54.166666666666664</v>
      </c>
      <c r="U352">
        <v>31.166666666666668</v>
      </c>
      <c r="V352">
        <v>3000</v>
      </c>
      <c r="W352">
        <v>28667</v>
      </c>
      <c r="X352">
        <v>28200</v>
      </c>
      <c r="Y352">
        <v>9000</v>
      </c>
      <c r="Z352">
        <v>5640</v>
      </c>
      <c r="AA352">
        <v>0</v>
      </c>
    </row>
    <row r="353" spans="17:27" x14ac:dyDescent="0.2">
      <c r="Q353">
        <v>4019100</v>
      </c>
      <c r="R353" s="36">
        <v>37530</v>
      </c>
      <c r="S353" s="36">
        <v>44469</v>
      </c>
      <c r="T353">
        <v>50.5</v>
      </c>
      <c r="U353">
        <v>18.916666666666668</v>
      </c>
      <c r="V353">
        <v>3000</v>
      </c>
      <c r="W353">
        <v>16417</v>
      </c>
      <c r="X353">
        <v>15000</v>
      </c>
      <c r="Y353">
        <v>9000</v>
      </c>
      <c r="Z353">
        <v>3000</v>
      </c>
      <c r="AA353">
        <v>0</v>
      </c>
    </row>
    <row r="354" spans="17:27" x14ac:dyDescent="0.2">
      <c r="Q354">
        <v>4020850</v>
      </c>
      <c r="R354" s="36">
        <v>37690</v>
      </c>
      <c r="S354" s="36">
        <v>44469</v>
      </c>
      <c r="T354">
        <v>60.333333333333336</v>
      </c>
      <c r="U354">
        <v>18.5</v>
      </c>
      <c r="V354">
        <v>3000</v>
      </c>
      <c r="W354">
        <v>16000</v>
      </c>
      <c r="X354">
        <v>15000</v>
      </c>
      <c r="Y354">
        <v>0</v>
      </c>
      <c r="Z354">
        <v>0</v>
      </c>
      <c r="AA354">
        <v>0</v>
      </c>
    </row>
    <row r="355" spans="17:27" x14ac:dyDescent="0.2">
      <c r="Q355">
        <v>4027000</v>
      </c>
      <c r="R355" s="36">
        <v>30963</v>
      </c>
      <c r="S355" s="36">
        <v>44469</v>
      </c>
      <c r="T355">
        <v>61.916666666666664</v>
      </c>
      <c r="U355">
        <v>36.916666666666664</v>
      </c>
      <c r="V355">
        <v>3000</v>
      </c>
      <c r="W355">
        <v>34417</v>
      </c>
      <c r="X355">
        <v>33000</v>
      </c>
      <c r="Y355">
        <v>0</v>
      </c>
      <c r="Z355">
        <v>0</v>
      </c>
      <c r="AA355">
        <v>0</v>
      </c>
    </row>
    <row r="356" spans="17:27" x14ac:dyDescent="0.2">
      <c r="Q356">
        <v>4036150</v>
      </c>
      <c r="R356" s="36">
        <v>36857</v>
      </c>
      <c r="S356" s="36">
        <v>44469</v>
      </c>
      <c r="T356">
        <v>45.333333333333336</v>
      </c>
      <c r="U356">
        <v>20.833333333333332</v>
      </c>
      <c r="V356">
        <v>3000</v>
      </c>
      <c r="W356">
        <v>18333</v>
      </c>
      <c r="X356">
        <v>17100</v>
      </c>
      <c r="Y356">
        <v>0</v>
      </c>
      <c r="Z356">
        <v>0</v>
      </c>
      <c r="AA356">
        <v>0</v>
      </c>
    </row>
    <row r="357" spans="17:27" x14ac:dyDescent="0.2">
      <c r="Q357">
        <v>4036200</v>
      </c>
      <c r="R357" s="36">
        <v>35233</v>
      </c>
      <c r="S357" s="36">
        <v>44469</v>
      </c>
      <c r="T357">
        <v>50.5</v>
      </c>
      <c r="U357">
        <v>25.25</v>
      </c>
      <c r="V357">
        <v>3000</v>
      </c>
      <c r="W357">
        <v>22750</v>
      </c>
      <c r="X357">
        <v>22200</v>
      </c>
      <c r="Y357">
        <v>9000</v>
      </c>
      <c r="Z357">
        <v>4440</v>
      </c>
      <c r="AA357">
        <v>0</v>
      </c>
    </row>
    <row r="358" spans="17:27" x14ac:dyDescent="0.2">
      <c r="Q358">
        <v>4038650</v>
      </c>
      <c r="R358" s="36">
        <v>30627</v>
      </c>
      <c r="S358" s="36">
        <v>44469</v>
      </c>
      <c r="T358">
        <v>63.416666666666664</v>
      </c>
      <c r="U358">
        <v>37.833333333333336</v>
      </c>
      <c r="V358">
        <v>3000</v>
      </c>
      <c r="W358">
        <v>35333</v>
      </c>
      <c r="X358">
        <v>34200</v>
      </c>
      <c r="Y358">
        <v>0</v>
      </c>
      <c r="Z358">
        <v>0</v>
      </c>
      <c r="AA358">
        <v>0</v>
      </c>
    </row>
    <row r="359" spans="17:27" x14ac:dyDescent="0.2">
      <c r="Q359">
        <v>4045950</v>
      </c>
      <c r="R359" s="36">
        <v>35187</v>
      </c>
      <c r="S359" s="36">
        <v>44469</v>
      </c>
      <c r="T359">
        <v>51.083333333333336</v>
      </c>
      <c r="U359">
        <v>25.333333333333332</v>
      </c>
      <c r="V359">
        <v>3000</v>
      </c>
      <c r="W359">
        <v>22833</v>
      </c>
      <c r="X359">
        <v>22200</v>
      </c>
      <c r="Y359">
        <v>9000</v>
      </c>
      <c r="Z359">
        <v>4440</v>
      </c>
      <c r="AA359">
        <v>0</v>
      </c>
    </row>
    <row r="360" spans="17:27" x14ac:dyDescent="0.2">
      <c r="Q360">
        <v>4048720</v>
      </c>
      <c r="R360" s="36">
        <v>31019</v>
      </c>
      <c r="S360" s="36">
        <v>44469</v>
      </c>
      <c r="T360">
        <v>60.833333333333336</v>
      </c>
      <c r="U360">
        <v>36.75</v>
      </c>
      <c r="V360">
        <v>3000</v>
      </c>
      <c r="W360">
        <v>34250</v>
      </c>
      <c r="X360">
        <v>33000</v>
      </c>
      <c r="Y360">
        <v>0</v>
      </c>
      <c r="Z360">
        <v>0</v>
      </c>
      <c r="AA360">
        <v>0</v>
      </c>
    </row>
    <row r="361" spans="17:27" x14ac:dyDescent="0.2">
      <c r="Q361">
        <v>4051300</v>
      </c>
      <c r="R361" s="36">
        <v>31446</v>
      </c>
      <c r="S361" s="36">
        <v>44469</v>
      </c>
      <c r="T361">
        <v>59</v>
      </c>
      <c r="U361">
        <v>35.583333333333336</v>
      </c>
      <c r="V361">
        <v>3000</v>
      </c>
      <c r="W361">
        <v>33083</v>
      </c>
      <c r="X361">
        <v>32100</v>
      </c>
      <c r="Y361">
        <v>18000</v>
      </c>
      <c r="Z361">
        <v>9630</v>
      </c>
      <c r="AA361">
        <v>0</v>
      </c>
    </row>
    <row r="362" spans="17:27" x14ac:dyDescent="0.2">
      <c r="Q362">
        <v>4051500</v>
      </c>
      <c r="R362" s="36">
        <v>34973</v>
      </c>
      <c r="S362" s="36">
        <v>44469</v>
      </c>
      <c r="T362">
        <v>52.25</v>
      </c>
      <c r="U362">
        <v>25.916666666666668</v>
      </c>
      <c r="V362">
        <v>3000</v>
      </c>
      <c r="W362">
        <v>23417</v>
      </c>
      <c r="X362">
        <v>22200</v>
      </c>
      <c r="Y362">
        <v>9000</v>
      </c>
      <c r="Z362">
        <v>4440</v>
      </c>
      <c r="AA362">
        <v>0</v>
      </c>
    </row>
    <row r="363" spans="17:27" x14ac:dyDescent="0.2">
      <c r="Q363">
        <v>4052000</v>
      </c>
      <c r="R363" s="36">
        <v>38369</v>
      </c>
      <c r="S363" s="36">
        <v>44469</v>
      </c>
      <c r="T363">
        <v>54.75</v>
      </c>
      <c r="U363">
        <v>16.666666666666668</v>
      </c>
      <c r="V363">
        <v>3000</v>
      </c>
      <c r="W363">
        <v>14167</v>
      </c>
      <c r="X363">
        <v>13200</v>
      </c>
      <c r="Y363">
        <v>9000</v>
      </c>
      <c r="Z363">
        <v>2640</v>
      </c>
      <c r="AA363">
        <v>0</v>
      </c>
    </row>
    <row r="364" spans="17:27" x14ac:dyDescent="0.2">
      <c r="Q364">
        <v>4057600</v>
      </c>
      <c r="R364" s="36">
        <v>38208</v>
      </c>
      <c r="S364" s="36">
        <v>44469</v>
      </c>
      <c r="T364">
        <v>44.75</v>
      </c>
      <c r="U364">
        <v>17.083333333333332</v>
      </c>
      <c r="V364">
        <v>3000</v>
      </c>
      <c r="W364">
        <v>14583</v>
      </c>
      <c r="X364">
        <v>14100</v>
      </c>
      <c r="Y364">
        <v>0</v>
      </c>
      <c r="Z364">
        <v>0</v>
      </c>
      <c r="AA364">
        <v>0</v>
      </c>
    </row>
    <row r="365" spans="17:27" x14ac:dyDescent="0.2">
      <c r="Q365">
        <v>4058200</v>
      </c>
      <c r="R365" s="36">
        <v>38384</v>
      </c>
      <c r="S365" s="36">
        <v>44469</v>
      </c>
      <c r="T365">
        <v>46.416666666666664</v>
      </c>
      <c r="U365">
        <v>16.583333333333332</v>
      </c>
      <c r="V365">
        <v>3000</v>
      </c>
      <c r="W365">
        <v>14083</v>
      </c>
      <c r="X365">
        <v>13200</v>
      </c>
      <c r="Y365">
        <v>0</v>
      </c>
      <c r="Z365">
        <v>0</v>
      </c>
      <c r="AA365">
        <v>0</v>
      </c>
    </row>
    <row r="366" spans="17:27" x14ac:dyDescent="0.2">
      <c r="Q366">
        <v>4060401</v>
      </c>
      <c r="R366" s="36">
        <v>36899</v>
      </c>
      <c r="S366" s="36">
        <v>44469</v>
      </c>
      <c r="T366">
        <v>54.583333333333336</v>
      </c>
      <c r="U366">
        <v>20.666666666666668</v>
      </c>
      <c r="V366">
        <v>3000</v>
      </c>
      <c r="W366">
        <v>18167</v>
      </c>
      <c r="X366">
        <v>17100</v>
      </c>
      <c r="Y366">
        <v>9000</v>
      </c>
      <c r="Z366">
        <v>3420</v>
      </c>
      <c r="AA366">
        <v>0</v>
      </c>
    </row>
    <row r="367" spans="17:27" x14ac:dyDescent="0.2">
      <c r="Q367">
        <v>4060768</v>
      </c>
      <c r="R367" s="36">
        <v>33119</v>
      </c>
      <c r="S367" s="36">
        <v>44469</v>
      </c>
      <c r="T367">
        <v>56.25</v>
      </c>
      <c r="U367">
        <v>31</v>
      </c>
      <c r="V367">
        <v>3000</v>
      </c>
      <c r="W367">
        <v>28500</v>
      </c>
      <c r="X367">
        <v>28200</v>
      </c>
      <c r="Y367">
        <v>18000</v>
      </c>
      <c r="Z367">
        <v>8460</v>
      </c>
      <c r="AA367">
        <v>0</v>
      </c>
    </row>
    <row r="368" spans="17:27" x14ac:dyDescent="0.2">
      <c r="Q368">
        <v>4060769</v>
      </c>
      <c r="R368" s="36">
        <v>33119</v>
      </c>
      <c r="S368" s="36">
        <v>44469</v>
      </c>
      <c r="T368">
        <v>51.333333333333336</v>
      </c>
      <c r="U368">
        <v>31</v>
      </c>
      <c r="V368">
        <v>3000</v>
      </c>
      <c r="W368">
        <v>28500</v>
      </c>
      <c r="X368">
        <v>28200</v>
      </c>
      <c r="Y368">
        <v>9000</v>
      </c>
      <c r="Z368">
        <v>5640</v>
      </c>
      <c r="AA368">
        <v>0</v>
      </c>
    </row>
    <row r="369" spans="17:27" x14ac:dyDescent="0.2">
      <c r="Q369">
        <v>4060771</v>
      </c>
      <c r="R369" s="36">
        <v>33119</v>
      </c>
      <c r="S369" s="36">
        <v>44469</v>
      </c>
      <c r="T369">
        <v>56.5</v>
      </c>
      <c r="U369">
        <v>31</v>
      </c>
      <c r="V369">
        <v>3000</v>
      </c>
      <c r="W369">
        <v>28500</v>
      </c>
      <c r="X369">
        <v>28200</v>
      </c>
      <c r="Y369">
        <v>18000</v>
      </c>
      <c r="Z369">
        <v>8460</v>
      </c>
      <c r="AA369">
        <v>0</v>
      </c>
    </row>
    <row r="370" spans="17:27" x14ac:dyDescent="0.2">
      <c r="Q370">
        <v>4060796</v>
      </c>
      <c r="R370" s="36">
        <v>33483</v>
      </c>
      <c r="S370" s="36">
        <v>44469</v>
      </c>
      <c r="T370">
        <v>55.25</v>
      </c>
      <c r="U370">
        <v>30</v>
      </c>
      <c r="V370">
        <v>3000</v>
      </c>
      <c r="W370">
        <v>27500</v>
      </c>
      <c r="X370">
        <v>27000</v>
      </c>
      <c r="Y370">
        <v>18000</v>
      </c>
      <c r="Z370">
        <v>8100</v>
      </c>
      <c r="AA370">
        <v>0</v>
      </c>
    </row>
    <row r="371" spans="17:27" x14ac:dyDescent="0.2">
      <c r="Q371">
        <v>4060801</v>
      </c>
      <c r="R371" s="36">
        <v>33728</v>
      </c>
      <c r="S371" s="36">
        <v>44469</v>
      </c>
      <c r="T371">
        <v>53.333333333333336</v>
      </c>
      <c r="U371">
        <v>29.333333333333332</v>
      </c>
      <c r="V371">
        <v>3000</v>
      </c>
      <c r="W371">
        <v>26833</v>
      </c>
      <c r="X371">
        <v>26100</v>
      </c>
      <c r="Y371">
        <v>9000</v>
      </c>
      <c r="Z371">
        <v>5220</v>
      </c>
      <c r="AA371">
        <v>0</v>
      </c>
    </row>
    <row r="372" spans="17:27" x14ac:dyDescent="0.2">
      <c r="Q372">
        <v>4060810</v>
      </c>
      <c r="R372" s="36">
        <v>33939</v>
      </c>
      <c r="S372" s="36">
        <v>44469</v>
      </c>
      <c r="T372">
        <v>51.666666666666664</v>
      </c>
      <c r="U372">
        <v>28.75</v>
      </c>
      <c r="V372">
        <v>3000</v>
      </c>
      <c r="W372">
        <v>26250</v>
      </c>
      <c r="X372">
        <v>25200</v>
      </c>
      <c r="Y372">
        <v>9000</v>
      </c>
      <c r="Z372">
        <v>5040</v>
      </c>
      <c r="AA372">
        <v>0</v>
      </c>
    </row>
    <row r="373" spans="17:27" x14ac:dyDescent="0.2">
      <c r="Q373">
        <v>4060811</v>
      </c>
      <c r="R373" s="36">
        <v>33952</v>
      </c>
      <c r="S373" s="36">
        <v>44469</v>
      </c>
      <c r="T373">
        <v>55.25</v>
      </c>
      <c r="U373">
        <v>28.75</v>
      </c>
      <c r="V373">
        <v>3000</v>
      </c>
      <c r="W373">
        <v>26250</v>
      </c>
      <c r="X373">
        <v>25200</v>
      </c>
      <c r="Y373">
        <v>18000</v>
      </c>
      <c r="Z373">
        <v>7560</v>
      </c>
      <c r="AA373">
        <v>0</v>
      </c>
    </row>
    <row r="374" spans="17:27" x14ac:dyDescent="0.2">
      <c r="Q374">
        <v>4060812</v>
      </c>
      <c r="R374" s="36">
        <v>33959</v>
      </c>
      <c r="S374" s="36">
        <v>44469</v>
      </c>
      <c r="T374">
        <v>52.833333333333336</v>
      </c>
      <c r="U374">
        <v>28.75</v>
      </c>
      <c r="V374">
        <v>3000</v>
      </c>
      <c r="W374">
        <v>26250</v>
      </c>
      <c r="X374">
        <v>25200</v>
      </c>
      <c r="Y374">
        <v>9000</v>
      </c>
      <c r="Z374">
        <v>5040</v>
      </c>
      <c r="AA374">
        <v>0</v>
      </c>
    </row>
    <row r="375" spans="17:27" x14ac:dyDescent="0.2">
      <c r="Q375">
        <v>4060815</v>
      </c>
      <c r="R375" s="36">
        <v>34143</v>
      </c>
      <c r="S375" s="36">
        <v>44469</v>
      </c>
      <c r="T375">
        <v>55.333333333333336</v>
      </c>
      <c r="U375">
        <v>28.25</v>
      </c>
      <c r="V375">
        <v>3000</v>
      </c>
      <c r="W375">
        <v>25750</v>
      </c>
      <c r="X375">
        <v>25200</v>
      </c>
      <c r="Y375">
        <v>18000</v>
      </c>
      <c r="Z375">
        <v>7560</v>
      </c>
      <c r="AA375">
        <v>0</v>
      </c>
    </row>
    <row r="376" spans="17:27" x14ac:dyDescent="0.2">
      <c r="Q376">
        <v>4060817</v>
      </c>
      <c r="R376" s="36">
        <v>34143</v>
      </c>
      <c r="S376" s="36">
        <v>44469</v>
      </c>
      <c r="T376">
        <v>53.333333333333336</v>
      </c>
      <c r="U376">
        <v>28.25</v>
      </c>
      <c r="V376">
        <v>3000</v>
      </c>
      <c r="W376">
        <v>25750</v>
      </c>
      <c r="X376">
        <v>25200</v>
      </c>
      <c r="Y376">
        <v>9000</v>
      </c>
      <c r="Z376">
        <v>5040</v>
      </c>
      <c r="AA376">
        <v>0</v>
      </c>
    </row>
    <row r="377" spans="17:27" x14ac:dyDescent="0.2">
      <c r="Q377">
        <v>4060818</v>
      </c>
      <c r="R377" s="36">
        <v>34148</v>
      </c>
      <c r="S377" s="36">
        <v>44469</v>
      </c>
      <c r="T377">
        <v>51.666666666666664</v>
      </c>
      <c r="U377">
        <v>28.25</v>
      </c>
      <c r="V377">
        <v>3000</v>
      </c>
      <c r="W377">
        <v>25750</v>
      </c>
      <c r="X377">
        <v>25200</v>
      </c>
      <c r="Y377">
        <v>9000</v>
      </c>
      <c r="Z377">
        <v>5040</v>
      </c>
      <c r="AA377">
        <v>0</v>
      </c>
    </row>
    <row r="378" spans="17:27" x14ac:dyDescent="0.2">
      <c r="Q378">
        <v>4060822</v>
      </c>
      <c r="R378" s="36">
        <v>34157</v>
      </c>
      <c r="S378" s="36">
        <v>44469</v>
      </c>
      <c r="T378">
        <v>49.166666666666664</v>
      </c>
      <c r="U378">
        <v>28.166666666666668</v>
      </c>
      <c r="V378">
        <v>3000</v>
      </c>
      <c r="W378">
        <v>25667</v>
      </c>
      <c r="X378">
        <v>25200</v>
      </c>
      <c r="Y378">
        <v>0</v>
      </c>
      <c r="Z378">
        <v>0</v>
      </c>
      <c r="AA378">
        <v>0</v>
      </c>
    </row>
    <row r="379" spans="17:27" x14ac:dyDescent="0.2">
      <c r="Q379">
        <v>4060826</v>
      </c>
      <c r="R379" s="36">
        <v>34162</v>
      </c>
      <c r="S379" s="36">
        <v>44469</v>
      </c>
      <c r="T379">
        <v>51.75</v>
      </c>
      <c r="U379">
        <v>28.166666666666668</v>
      </c>
      <c r="V379">
        <v>3000</v>
      </c>
      <c r="W379">
        <v>25667</v>
      </c>
      <c r="X379">
        <v>25200</v>
      </c>
      <c r="Y379">
        <v>9000</v>
      </c>
      <c r="Z379">
        <v>5040</v>
      </c>
      <c r="AA379">
        <v>0</v>
      </c>
    </row>
    <row r="380" spans="17:27" x14ac:dyDescent="0.2">
      <c r="Q380">
        <v>4060827</v>
      </c>
      <c r="R380" s="36">
        <v>34228</v>
      </c>
      <c r="S380" s="36">
        <v>44469</v>
      </c>
      <c r="T380">
        <v>56.25</v>
      </c>
      <c r="U380">
        <v>28</v>
      </c>
      <c r="V380">
        <v>3000</v>
      </c>
      <c r="W380">
        <v>25500</v>
      </c>
      <c r="X380">
        <v>25200</v>
      </c>
      <c r="Y380">
        <v>18000</v>
      </c>
      <c r="Z380">
        <v>7560</v>
      </c>
      <c r="AA380">
        <v>0</v>
      </c>
    </row>
    <row r="381" spans="17:27" x14ac:dyDescent="0.2">
      <c r="Q381">
        <v>4060828</v>
      </c>
      <c r="R381" s="36">
        <v>34228</v>
      </c>
      <c r="S381" s="36">
        <v>44469</v>
      </c>
      <c r="T381">
        <v>52.416666666666664</v>
      </c>
      <c r="U381">
        <v>28</v>
      </c>
      <c r="V381">
        <v>3000</v>
      </c>
      <c r="W381">
        <v>25500</v>
      </c>
      <c r="X381">
        <v>25200</v>
      </c>
      <c r="Y381">
        <v>9000</v>
      </c>
      <c r="Z381">
        <v>5040</v>
      </c>
      <c r="AA381">
        <v>0</v>
      </c>
    </row>
    <row r="382" spans="17:27" x14ac:dyDescent="0.2">
      <c r="Q382">
        <v>4060830</v>
      </c>
      <c r="R382" s="36">
        <v>34288</v>
      </c>
      <c r="S382" s="36">
        <v>44469</v>
      </c>
      <c r="T382">
        <v>51.75</v>
      </c>
      <c r="U382">
        <v>27.833333333333332</v>
      </c>
      <c r="V382">
        <v>3000</v>
      </c>
      <c r="W382">
        <v>25333</v>
      </c>
      <c r="X382">
        <v>24000</v>
      </c>
      <c r="Y382">
        <v>9000</v>
      </c>
      <c r="Z382">
        <v>4800</v>
      </c>
      <c r="AA382">
        <v>0</v>
      </c>
    </row>
    <row r="383" spans="17:27" x14ac:dyDescent="0.2">
      <c r="Q383">
        <v>4060831</v>
      </c>
      <c r="R383" s="36">
        <v>34236</v>
      </c>
      <c r="S383" s="36">
        <v>44469</v>
      </c>
      <c r="T383">
        <v>51</v>
      </c>
      <c r="U383">
        <v>28</v>
      </c>
      <c r="V383">
        <v>3000</v>
      </c>
      <c r="W383">
        <v>25500</v>
      </c>
      <c r="X383">
        <v>25200</v>
      </c>
      <c r="Y383">
        <v>9000</v>
      </c>
      <c r="Z383">
        <v>5040</v>
      </c>
      <c r="AA383">
        <v>0</v>
      </c>
    </row>
    <row r="384" spans="17:27" x14ac:dyDescent="0.2">
      <c r="Q384">
        <v>4060833</v>
      </c>
      <c r="R384" s="36">
        <v>34194</v>
      </c>
      <c r="S384" s="36">
        <v>44469</v>
      </c>
      <c r="T384">
        <v>58.083333333333336</v>
      </c>
      <c r="U384">
        <v>28.083333333333332</v>
      </c>
      <c r="V384">
        <v>3000</v>
      </c>
      <c r="W384">
        <v>25583</v>
      </c>
      <c r="X384">
        <v>25200</v>
      </c>
      <c r="Y384">
        <v>18000</v>
      </c>
      <c r="Z384">
        <v>7560</v>
      </c>
      <c r="AA384">
        <v>0</v>
      </c>
    </row>
    <row r="385" spans="17:27" x14ac:dyDescent="0.2">
      <c r="Q385">
        <v>4060834</v>
      </c>
      <c r="R385" s="36">
        <v>34239</v>
      </c>
      <c r="S385" s="36">
        <v>44469</v>
      </c>
      <c r="T385">
        <v>54.666666666666664</v>
      </c>
      <c r="U385">
        <v>28</v>
      </c>
      <c r="V385">
        <v>3000</v>
      </c>
      <c r="W385">
        <v>25500</v>
      </c>
      <c r="X385">
        <v>25200</v>
      </c>
      <c r="Y385">
        <v>9000</v>
      </c>
      <c r="Z385">
        <v>5040</v>
      </c>
      <c r="AA385">
        <v>0</v>
      </c>
    </row>
    <row r="386" spans="17:27" x14ac:dyDescent="0.2">
      <c r="Q386">
        <v>4060842</v>
      </c>
      <c r="R386" s="36">
        <v>34436</v>
      </c>
      <c r="S386" s="36">
        <v>44469</v>
      </c>
      <c r="T386">
        <v>50</v>
      </c>
      <c r="U386">
        <v>27.416666666666668</v>
      </c>
      <c r="V386">
        <v>3000</v>
      </c>
      <c r="W386">
        <v>24917</v>
      </c>
      <c r="X386">
        <v>24000</v>
      </c>
      <c r="Y386">
        <v>0</v>
      </c>
      <c r="Z386">
        <v>0</v>
      </c>
      <c r="AA386">
        <v>0</v>
      </c>
    </row>
    <row r="387" spans="17:27" x14ac:dyDescent="0.2">
      <c r="Q387">
        <v>4060849</v>
      </c>
      <c r="R387" s="36">
        <v>34302</v>
      </c>
      <c r="S387" s="36">
        <v>44469</v>
      </c>
      <c r="T387">
        <v>56.083333333333336</v>
      </c>
      <c r="U387">
        <v>27.833333333333332</v>
      </c>
      <c r="V387">
        <v>3000</v>
      </c>
      <c r="W387">
        <v>25333</v>
      </c>
      <c r="X387">
        <v>24000</v>
      </c>
      <c r="Y387">
        <v>18000</v>
      </c>
      <c r="Z387">
        <v>7200</v>
      </c>
      <c r="AA387">
        <v>0</v>
      </c>
    </row>
    <row r="388" spans="17:27" x14ac:dyDescent="0.2">
      <c r="Q388">
        <v>4060850</v>
      </c>
      <c r="R388" s="36">
        <v>34695</v>
      </c>
      <c r="S388" s="36">
        <v>44469</v>
      </c>
      <c r="T388">
        <v>58.083333333333336</v>
      </c>
      <c r="U388">
        <v>26.75</v>
      </c>
      <c r="V388">
        <v>3000</v>
      </c>
      <c r="W388">
        <v>24250</v>
      </c>
      <c r="X388">
        <v>23100</v>
      </c>
      <c r="Y388">
        <v>18000</v>
      </c>
      <c r="Z388">
        <v>6930</v>
      </c>
      <c r="AA388">
        <v>0</v>
      </c>
    </row>
    <row r="389" spans="17:27" x14ac:dyDescent="0.2">
      <c r="Q389">
        <v>4060851</v>
      </c>
      <c r="R389" s="36">
        <v>34404</v>
      </c>
      <c r="S389" s="36">
        <v>44469</v>
      </c>
      <c r="T389">
        <v>49.166666666666664</v>
      </c>
      <c r="U389">
        <v>27.5</v>
      </c>
      <c r="V389">
        <v>3000</v>
      </c>
      <c r="W389">
        <v>25000</v>
      </c>
      <c r="X389">
        <v>24000</v>
      </c>
      <c r="Y389">
        <v>0</v>
      </c>
      <c r="Z389">
        <v>0</v>
      </c>
      <c r="AA389">
        <v>0</v>
      </c>
    </row>
    <row r="390" spans="17:27" x14ac:dyDescent="0.2">
      <c r="Q390">
        <v>4060853</v>
      </c>
      <c r="R390" s="36">
        <v>34498</v>
      </c>
      <c r="S390" s="36">
        <v>44469</v>
      </c>
      <c r="T390">
        <v>50.166666666666664</v>
      </c>
      <c r="U390">
        <v>27.25</v>
      </c>
      <c r="V390">
        <v>3000</v>
      </c>
      <c r="W390">
        <v>24750</v>
      </c>
      <c r="X390">
        <v>24000</v>
      </c>
      <c r="Y390">
        <v>9000</v>
      </c>
      <c r="Z390">
        <v>4800</v>
      </c>
      <c r="AA390">
        <v>0</v>
      </c>
    </row>
    <row r="391" spans="17:27" x14ac:dyDescent="0.2">
      <c r="Q391">
        <v>4060857</v>
      </c>
      <c r="R391" s="36">
        <v>34386</v>
      </c>
      <c r="S391" s="36">
        <v>44469</v>
      </c>
      <c r="T391">
        <v>51</v>
      </c>
      <c r="U391">
        <v>27.583333333333332</v>
      </c>
      <c r="V391">
        <v>3000</v>
      </c>
      <c r="W391">
        <v>25083</v>
      </c>
      <c r="X391">
        <v>24000</v>
      </c>
      <c r="Y391">
        <v>9000</v>
      </c>
      <c r="Z391">
        <v>4800</v>
      </c>
      <c r="AA391">
        <v>0</v>
      </c>
    </row>
    <row r="392" spans="17:27" x14ac:dyDescent="0.2">
      <c r="Q392">
        <v>4060859</v>
      </c>
      <c r="R392" s="36">
        <v>34365</v>
      </c>
      <c r="S392" s="36">
        <v>44469</v>
      </c>
      <c r="T392">
        <v>48.416666666666664</v>
      </c>
      <c r="U392">
        <v>27.666666666666668</v>
      </c>
      <c r="V392">
        <v>3000</v>
      </c>
      <c r="W392">
        <v>25167</v>
      </c>
      <c r="X392">
        <v>24000</v>
      </c>
      <c r="Y392">
        <v>0</v>
      </c>
      <c r="Z392">
        <v>0</v>
      </c>
      <c r="AA392">
        <v>0</v>
      </c>
    </row>
    <row r="393" spans="17:27" x14ac:dyDescent="0.2">
      <c r="Q393">
        <v>4060860</v>
      </c>
      <c r="R393" s="36">
        <v>34267</v>
      </c>
      <c r="S393" s="36">
        <v>44469</v>
      </c>
      <c r="T393">
        <v>56.416666666666664</v>
      </c>
      <c r="U393">
        <v>27.916666666666668</v>
      </c>
      <c r="V393">
        <v>3000</v>
      </c>
      <c r="W393">
        <v>25417</v>
      </c>
      <c r="X393">
        <v>24000</v>
      </c>
      <c r="Y393">
        <v>18000</v>
      </c>
      <c r="Z393">
        <v>7200</v>
      </c>
      <c r="AA393">
        <v>0</v>
      </c>
    </row>
    <row r="394" spans="17:27" x14ac:dyDescent="0.2">
      <c r="Q394">
        <v>4060861</v>
      </c>
      <c r="R394" s="36">
        <v>34505</v>
      </c>
      <c r="S394" s="36">
        <v>44469</v>
      </c>
      <c r="T394">
        <v>48.583333333333336</v>
      </c>
      <c r="U394">
        <v>27.25</v>
      </c>
      <c r="V394">
        <v>3000</v>
      </c>
      <c r="W394">
        <v>24750</v>
      </c>
      <c r="X394">
        <v>24000</v>
      </c>
      <c r="Y394">
        <v>0</v>
      </c>
      <c r="Z394">
        <v>0</v>
      </c>
      <c r="AA394">
        <v>0</v>
      </c>
    </row>
    <row r="395" spans="17:27" x14ac:dyDescent="0.2">
      <c r="Q395">
        <v>4060873</v>
      </c>
      <c r="R395" s="36">
        <v>34807</v>
      </c>
      <c r="S395" s="36">
        <v>44469</v>
      </c>
      <c r="T395">
        <v>59.333333333333336</v>
      </c>
      <c r="U395">
        <v>26.416666666666668</v>
      </c>
      <c r="V395">
        <v>3000</v>
      </c>
      <c r="W395">
        <v>23917</v>
      </c>
      <c r="X395">
        <v>23100</v>
      </c>
      <c r="Y395">
        <v>18000</v>
      </c>
      <c r="Z395">
        <v>6930</v>
      </c>
      <c r="AA395">
        <v>0</v>
      </c>
    </row>
    <row r="396" spans="17:27" x14ac:dyDescent="0.2">
      <c r="Q396">
        <v>4060875</v>
      </c>
      <c r="R396" s="36">
        <v>34736</v>
      </c>
      <c r="S396" s="36">
        <v>44469</v>
      </c>
      <c r="T396">
        <v>49.5</v>
      </c>
      <c r="U396">
        <v>26.583333333333332</v>
      </c>
      <c r="V396">
        <v>3000</v>
      </c>
      <c r="W396">
        <v>24083</v>
      </c>
      <c r="X396">
        <v>23100</v>
      </c>
      <c r="Y396">
        <v>0</v>
      </c>
      <c r="Z396">
        <v>0</v>
      </c>
      <c r="AA396">
        <v>0</v>
      </c>
    </row>
    <row r="397" spans="17:27" x14ac:dyDescent="0.2">
      <c r="Q397">
        <v>4060876</v>
      </c>
      <c r="R397" s="36">
        <v>34673</v>
      </c>
      <c r="S397" s="36">
        <v>44469</v>
      </c>
      <c r="T397">
        <v>51.666666666666664</v>
      </c>
      <c r="U397">
        <v>26.75</v>
      </c>
      <c r="V397">
        <v>3000</v>
      </c>
      <c r="W397">
        <v>24250</v>
      </c>
      <c r="X397">
        <v>23100</v>
      </c>
      <c r="Y397">
        <v>9000</v>
      </c>
      <c r="Z397">
        <v>4620</v>
      </c>
      <c r="AA397">
        <v>0</v>
      </c>
    </row>
    <row r="398" spans="17:27" x14ac:dyDescent="0.2">
      <c r="Q398">
        <v>4060877</v>
      </c>
      <c r="R398" s="36">
        <v>35184</v>
      </c>
      <c r="S398" s="36">
        <v>44469</v>
      </c>
      <c r="T398">
        <v>55.166666666666664</v>
      </c>
      <c r="U398">
        <v>25.416666666666668</v>
      </c>
      <c r="V398">
        <v>3000</v>
      </c>
      <c r="W398">
        <v>22917</v>
      </c>
      <c r="X398">
        <v>22200</v>
      </c>
      <c r="Y398">
        <v>18000</v>
      </c>
      <c r="Z398">
        <v>6660</v>
      </c>
      <c r="AA398">
        <v>0</v>
      </c>
    </row>
    <row r="399" spans="17:27" x14ac:dyDescent="0.2">
      <c r="Q399">
        <v>4060878</v>
      </c>
      <c r="R399" s="36">
        <v>35184</v>
      </c>
      <c r="S399" s="36">
        <v>44469</v>
      </c>
      <c r="T399">
        <v>52.916666666666664</v>
      </c>
      <c r="U399">
        <v>25.416666666666668</v>
      </c>
      <c r="V399">
        <v>3000</v>
      </c>
      <c r="W399">
        <v>22917</v>
      </c>
      <c r="X399">
        <v>22200</v>
      </c>
      <c r="Y399">
        <v>9000</v>
      </c>
      <c r="Z399">
        <v>4440</v>
      </c>
      <c r="AA399">
        <v>0</v>
      </c>
    </row>
    <row r="400" spans="17:27" x14ac:dyDescent="0.2">
      <c r="Q400">
        <v>4060886</v>
      </c>
      <c r="R400" s="36">
        <v>35180</v>
      </c>
      <c r="S400" s="36">
        <v>44469</v>
      </c>
      <c r="T400">
        <v>48.666666666666664</v>
      </c>
      <c r="U400">
        <v>25.416666666666668</v>
      </c>
      <c r="V400">
        <v>3000</v>
      </c>
      <c r="W400">
        <v>22917</v>
      </c>
      <c r="X400">
        <v>22200</v>
      </c>
      <c r="Y400">
        <v>0</v>
      </c>
      <c r="Z400">
        <v>0</v>
      </c>
      <c r="AA400">
        <v>0</v>
      </c>
    </row>
    <row r="401" spans="17:27" x14ac:dyDescent="0.2">
      <c r="Q401">
        <v>4060887</v>
      </c>
      <c r="R401" s="36">
        <v>35324</v>
      </c>
      <c r="S401" s="36">
        <v>44469</v>
      </c>
      <c r="T401">
        <v>51.833333333333336</v>
      </c>
      <c r="U401">
        <v>25</v>
      </c>
      <c r="V401">
        <v>3000</v>
      </c>
      <c r="W401">
        <v>22500</v>
      </c>
      <c r="X401">
        <v>22200</v>
      </c>
      <c r="Y401">
        <v>9000</v>
      </c>
      <c r="Z401">
        <v>4440</v>
      </c>
      <c r="AA401">
        <v>0</v>
      </c>
    </row>
    <row r="402" spans="17:27" x14ac:dyDescent="0.2">
      <c r="Q402">
        <v>4060888</v>
      </c>
      <c r="R402" s="36">
        <v>34255</v>
      </c>
      <c r="S402" s="36">
        <v>44469</v>
      </c>
      <c r="T402">
        <v>50.75</v>
      </c>
      <c r="U402">
        <v>27.916666666666668</v>
      </c>
      <c r="V402">
        <v>3000</v>
      </c>
      <c r="W402">
        <v>25417</v>
      </c>
      <c r="X402">
        <v>24000</v>
      </c>
      <c r="Y402">
        <v>9000</v>
      </c>
      <c r="Z402">
        <v>4800</v>
      </c>
      <c r="AA402">
        <v>0</v>
      </c>
    </row>
    <row r="403" spans="17:27" x14ac:dyDescent="0.2">
      <c r="Q403">
        <v>4060891</v>
      </c>
      <c r="R403" s="36">
        <v>35506</v>
      </c>
      <c r="S403" s="36">
        <v>44469</v>
      </c>
      <c r="T403">
        <v>50.916666666666664</v>
      </c>
      <c r="U403">
        <v>24.5</v>
      </c>
      <c r="V403">
        <v>3000</v>
      </c>
      <c r="W403">
        <v>22000</v>
      </c>
      <c r="X403">
        <v>21000</v>
      </c>
      <c r="Y403">
        <v>9000</v>
      </c>
      <c r="Z403">
        <v>4200</v>
      </c>
      <c r="AA403">
        <v>0</v>
      </c>
    </row>
    <row r="404" spans="17:27" x14ac:dyDescent="0.2">
      <c r="Q404">
        <v>4060901</v>
      </c>
      <c r="R404" s="36">
        <v>35905</v>
      </c>
      <c r="S404" s="36">
        <v>44469</v>
      </c>
      <c r="T404">
        <v>48.5</v>
      </c>
      <c r="U404">
        <v>23.416666666666668</v>
      </c>
      <c r="V404">
        <v>3000</v>
      </c>
      <c r="W404">
        <v>20917</v>
      </c>
      <c r="X404">
        <v>20100</v>
      </c>
      <c r="Y404">
        <v>0</v>
      </c>
      <c r="Z404">
        <v>0</v>
      </c>
      <c r="AA404">
        <v>0</v>
      </c>
    </row>
    <row r="405" spans="17:27" x14ac:dyDescent="0.2">
      <c r="Q405">
        <v>4060902</v>
      </c>
      <c r="R405" s="36">
        <v>36286</v>
      </c>
      <c r="S405" s="36">
        <v>44469</v>
      </c>
      <c r="T405">
        <v>45.833333333333336</v>
      </c>
      <c r="U405">
        <v>22.333333333333332</v>
      </c>
      <c r="V405">
        <v>3000</v>
      </c>
      <c r="W405">
        <v>19833</v>
      </c>
      <c r="X405">
        <v>19200</v>
      </c>
      <c r="Y405">
        <v>0</v>
      </c>
      <c r="Z405">
        <v>0</v>
      </c>
      <c r="AA405">
        <v>0</v>
      </c>
    </row>
    <row r="406" spans="17:27" x14ac:dyDescent="0.2">
      <c r="Q406">
        <v>4060903</v>
      </c>
      <c r="R406" s="36">
        <v>35730</v>
      </c>
      <c r="S406" s="36">
        <v>44469</v>
      </c>
      <c r="T406">
        <v>46.833333333333336</v>
      </c>
      <c r="U406">
        <v>23.916666666666668</v>
      </c>
      <c r="V406">
        <v>3000</v>
      </c>
      <c r="W406">
        <v>21417</v>
      </c>
      <c r="X406">
        <v>20100</v>
      </c>
      <c r="Y406">
        <v>0</v>
      </c>
      <c r="Z406">
        <v>0</v>
      </c>
      <c r="AA406">
        <v>0</v>
      </c>
    </row>
    <row r="407" spans="17:27" x14ac:dyDescent="0.2">
      <c r="Q407">
        <v>4060904</v>
      </c>
      <c r="R407" s="36">
        <v>35738</v>
      </c>
      <c r="S407" s="36">
        <v>44469</v>
      </c>
      <c r="T407">
        <v>46.166666666666664</v>
      </c>
      <c r="U407">
        <v>23.833333333333332</v>
      </c>
      <c r="V407">
        <v>3000</v>
      </c>
      <c r="W407">
        <v>21333</v>
      </c>
      <c r="X407">
        <v>20100</v>
      </c>
      <c r="Y407">
        <v>0</v>
      </c>
      <c r="Z407">
        <v>0</v>
      </c>
      <c r="AA407">
        <v>0</v>
      </c>
    </row>
    <row r="408" spans="17:27" x14ac:dyDescent="0.2">
      <c r="Q408">
        <v>4060906</v>
      </c>
      <c r="R408" s="36">
        <v>35478</v>
      </c>
      <c r="S408" s="36">
        <v>44469</v>
      </c>
      <c r="T408">
        <v>47.75</v>
      </c>
      <c r="U408">
        <v>24.583333333333332</v>
      </c>
      <c r="V408">
        <v>3000</v>
      </c>
      <c r="W408">
        <v>22083</v>
      </c>
      <c r="X408">
        <v>21000</v>
      </c>
      <c r="Y408">
        <v>0</v>
      </c>
      <c r="Z408">
        <v>0</v>
      </c>
      <c r="AA408">
        <v>0</v>
      </c>
    </row>
    <row r="409" spans="17:27" x14ac:dyDescent="0.2">
      <c r="Q409">
        <v>4060907</v>
      </c>
      <c r="R409" s="36">
        <v>35737</v>
      </c>
      <c r="S409" s="36">
        <v>44469</v>
      </c>
      <c r="T409">
        <v>51</v>
      </c>
      <c r="U409">
        <v>23.833333333333332</v>
      </c>
      <c r="V409">
        <v>3000</v>
      </c>
      <c r="W409">
        <v>21333</v>
      </c>
      <c r="X409">
        <v>20100</v>
      </c>
      <c r="Y409">
        <v>9000</v>
      </c>
      <c r="Z409">
        <v>4020</v>
      </c>
      <c r="AA409">
        <v>0</v>
      </c>
    </row>
    <row r="410" spans="17:27" x14ac:dyDescent="0.2">
      <c r="Q410">
        <v>4060908</v>
      </c>
      <c r="R410" s="36">
        <v>35718</v>
      </c>
      <c r="S410" s="36">
        <v>44469</v>
      </c>
      <c r="T410">
        <v>54.25</v>
      </c>
      <c r="U410">
        <v>23.916666666666668</v>
      </c>
      <c r="V410">
        <v>3000</v>
      </c>
      <c r="W410">
        <v>21417</v>
      </c>
      <c r="X410">
        <v>20100</v>
      </c>
      <c r="Y410">
        <v>9000</v>
      </c>
      <c r="Z410">
        <v>4020</v>
      </c>
      <c r="AA410">
        <v>0</v>
      </c>
    </row>
    <row r="411" spans="17:27" x14ac:dyDescent="0.2">
      <c r="Q411">
        <v>4060909</v>
      </c>
      <c r="R411" s="36">
        <v>35912</v>
      </c>
      <c r="S411" s="36">
        <v>44469</v>
      </c>
      <c r="T411">
        <v>57.5</v>
      </c>
      <c r="U411">
        <v>23.416666666666668</v>
      </c>
      <c r="V411">
        <v>3000</v>
      </c>
      <c r="W411">
        <v>20917</v>
      </c>
      <c r="X411">
        <v>20100</v>
      </c>
      <c r="Y411">
        <v>18000</v>
      </c>
      <c r="Z411">
        <v>6030</v>
      </c>
      <c r="AA411">
        <v>0</v>
      </c>
    </row>
    <row r="412" spans="17:27" x14ac:dyDescent="0.2">
      <c r="Q412">
        <v>4060910</v>
      </c>
      <c r="R412" s="36">
        <v>35948</v>
      </c>
      <c r="S412" s="36">
        <v>44469</v>
      </c>
      <c r="T412">
        <v>56</v>
      </c>
      <c r="U412">
        <v>23.25</v>
      </c>
      <c r="V412">
        <v>3000</v>
      </c>
      <c r="W412">
        <v>20750</v>
      </c>
      <c r="X412">
        <v>20100</v>
      </c>
      <c r="Y412">
        <v>18000</v>
      </c>
      <c r="Z412">
        <v>6030</v>
      </c>
      <c r="AA412">
        <v>0</v>
      </c>
    </row>
    <row r="413" spans="17:27" x14ac:dyDescent="0.2">
      <c r="Q413">
        <v>4060911</v>
      </c>
      <c r="R413" s="36">
        <v>35933</v>
      </c>
      <c r="S413" s="36">
        <v>44469</v>
      </c>
      <c r="T413">
        <v>60</v>
      </c>
      <c r="U413">
        <v>23.333333333333332</v>
      </c>
      <c r="V413">
        <v>3000</v>
      </c>
      <c r="W413">
        <v>20833</v>
      </c>
      <c r="X413">
        <v>20100</v>
      </c>
      <c r="Y413">
        <v>0</v>
      </c>
      <c r="Z413">
        <v>0</v>
      </c>
      <c r="AA413">
        <v>0</v>
      </c>
    </row>
    <row r="414" spans="17:27" x14ac:dyDescent="0.2">
      <c r="Q414">
        <v>4060926</v>
      </c>
      <c r="R414" s="36">
        <v>36038</v>
      </c>
      <c r="S414" s="36">
        <v>44469</v>
      </c>
      <c r="T414">
        <v>45.75</v>
      </c>
      <c r="U414">
        <v>23.083333333333332</v>
      </c>
      <c r="V414">
        <v>3000</v>
      </c>
      <c r="W414">
        <v>20583</v>
      </c>
      <c r="X414">
        <v>20100</v>
      </c>
      <c r="Y414">
        <v>0</v>
      </c>
      <c r="Z414">
        <v>0</v>
      </c>
      <c r="AA414">
        <v>0</v>
      </c>
    </row>
    <row r="415" spans="17:27" x14ac:dyDescent="0.2">
      <c r="Q415">
        <v>4060928</v>
      </c>
      <c r="R415" s="36">
        <v>35737</v>
      </c>
      <c r="S415" s="36">
        <v>44469</v>
      </c>
      <c r="T415">
        <v>54.583333333333336</v>
      </c>
      <c r="U415">
        <v>23.833333333333332</v>
      </c>
      <c r="V415">
        <v>3000</v>
      </c>
      <c r="W415">
        <v>21333</v>
      </c>
      <c r="X415">
        <v>20100</v>
      </c>
      <c r="Y415">
        <v>9000</v>
      </c>
      <c r="Z415">
        <v>4020</v>
      </c>
      <c r="AA415">
        <v>0</v>
      </c>
    </row>
    <row r="416" spans="17:27" x14ac:dyDescent="0.2">
      <c r="Q416">
        <v>4060929</v>
      </c>
      <c r="R416" s="36">
        <v>35975</v>
      </c>
      <c r="S416" s="36">
        <v>44469</v>
      </c>
      <c r="T416">
        <v>44.083333333333336</v>
      </c>
      <c r="U416">
        <v>23.25</v>
      </c>
      <c r="V416">
        <v>3000</v>
      </c>
      <c r="W416">
        <v>20750</v>
      </c>
      <c r="X416">
        <v>20100</v>
      </c>
      <c r="Y416">
        <v>0</v>
      </c>
      <c r="Z416">
        <v>0</v>
      </c>
      <c r="AA416">
        <v>0</v>
      </c>
    </row>
    <row r="417" spans="17:27" x14ac:dyDescent="0.2">
      <c r="Q417">
        <v>4060930</v>
      </c>
      <c r="R417" s="36">
        <v>36164</v>
      </c>
      <c r="S417" s="36">
        <v>44469</v>
      </c>
      <c r="T417">
        <v>43.333333333333336</v>
      </c>
      <c r="U417">
        <v>22.666666666666668</v>
      </c>
      <c r="V417">
        <v>3000</v>
      </c>
      <c r="W417">
        <v>20167</v>
      </c>
      <c r="X417">
        <v>19200</v>
      </c>
      <c r="Y417">
        <v>0</v>
      </c>
      <c r="Z417">
        <v>0</v>
      </c>
      <c r="AA417">
        <v>0</v>
      </c>
    </row>
    <row r="418" spans="17:27" x14ac:dyDescent="0.2">
      <c r="Q418">
        <v>4060931</v>
      </c>
      <c r="R418" s="36">
        <v>36164</v>
      </c>
      <c r="S418" s="36">
        <v>44469</v>
      </c>
      <c r="T418">
        <v>46.5</v>
      </c>
      <c r="U418">
        <v>22.666666666666668</v>
      </c>
      <c r="V418">
        <v>3000</v>
      </c>
      <c r="W418">
        <v>20167</v>
      </c>
      <c r="X418">
        <v>19200</v>
      </c>
      <c r="Y418">
        <v>0</v>
      </c>
      <c r="Z418">
        <v>0</v>
      </c>
      <c r="AA418">
        <v>0</v>
      </c>
    </row>
    <row r="419" spans="17:27" x14ac:dyDescent="0.2">
      <c r="Q419">
        <v>4060933</v>
      </c>
      <c r="R419" s="36">
        <v>36073</v>
      </c>
      <c r="S419" s="36">
        <v>44469</v>
      </c>
      <c r="T419">
        <v>53</v>
      </c>
      <c r="U419">
        <v>22.916666666666668</v>
      </c>
      <c r="V419">
        <v>3000</v>
      </c>
      <c r="W419">
        <v>20417</v>
      </c>
      <c r="X419">
        <v>19200</v>
      </c>
      <c r="Y419">
        <v>9000</v>
      </c>
      <c r="Z419">
        <v>3840</v>
      </c>
      <c r="AA419">
        <v>0</v>
      </c>
    </row>
    <row r="420" spans="17:27" x14ac:dyDescent="0.2">
      <c r="Q420">
        <v>4060935</v>
      </c>
      <c r="R420" s="36">
        <v>36164</v>
      </c>
      <c r="S420" s="36">
        <v>44469</v>
      </c>
      <c r="T420">
        <v>45.583333333333336</v>
      </c>
      <c r="U420">
        <v>22.666666666666668</v>
      </c>
      <c r="V420">
        <v>3000</v>
      </c>
      <c r="W420">
        <v>20167</v>
      </c>
      <c r="X420">
        <v>19200</v>
      </c>
      <c r="Y420">
        <v>0</v>
      </c>
      <c r="Z420">
        <v>0</v>
      </c>
      <c r="AA420">
        <v>0</v>
      </c>
    </row>
    <row r="421" spans="17:27" x14ac:dyDescent="0.2">
      <c r="Q421">
        <v>4060936</v>
      </c>
      <c r="R421" s="36">
        <v>36164</v>
      </c>
      <c r="S421" s="36">
        <v>44469</v>
      </c>
      <c r="T421">
        <v>48.5</v>
      </c>
      <c r="U421">
        <v>22.666666666666668</v>
      </c>
      <c r="V421">
        <v>3000</v>
      </c>
      <c r="W421">
        <v>20167</v>
      </c>
      <c r="X421">
        <v>19200</v>
      </c>
      <c r="Y421">
        <v>0</v>
      </c>
      <c r="Z421">
        <v>0</v>
      </c>
      <c r="AA421">
        <v>0</v>
      </c>
    </row>
    <row r="422" spans="17:27" x14ac:dyDescent="0.2">
      <c r="Q422">
        <v>4060939</v>
      </c>
      <c r="R422" s="36">
        <v>36192</v>
      </c>
      <c r="S422" s="36">
        <v>44469</v>
      </c>
      <c r="T422">
        <v>44.833333333333336</v>
      </c>
      <c r="U422">
        <v>22.583333333333332</v>
      </c>
      <c r="V422">
        <v>3000</v>
      </c>
      <c r="W422">
        <v>20083</v>
      </c>
      <c r="X422">
        <v>19200</v>
      </c>
      <c r="Y422">
        <v>0</v>
      </c>
      <c r="Z422">
        <v>0</v>
      </c>
      <c r="AA422">
        <v>0</v>
      </c>
    </row>
    <row r="423" spans="17:27" x14ac:dyDescent="0.2">
      <c r="Q423">
        <v>4060941</v>
      </c>
      <c r="R423" s="36">
        <v>36312</v>
      </c>
      <c r="S423" s="36">
        <v>44469</v>
      </c>
      <c r="T423">
        <v>48.583333333333336</v>
      </c>
      <c r="U423">
        <v>22.25</v>
      </c>
      <c r="V423">
        <v>3000</v>
      </c>
      <c r="W423">
        <v>19750</v>
      </c>
      <c r="X423">
        <v>19200</v>
      </c>
      <c r="Y423">
        <v>0</v>
      </c>
      <c r="Z423">
        <v>0</v>
      </c>
      <c r="AA423">
        <v>0</v>
      </c>
    </row>
    <row r="424" spans="17:27" x14ac:dyDescent="0.2">
      <c r="Q424">
        <v>4060969</v>
      </c>
      <c r="R424" s="36">
        <v>36815</v>
      </c>
      <c r="S424" s="36">
        <v>44469</v>
      </c>
      <c r="T424">
        <v>51.583333333333336</v>
      </c>
      <c r="U424">
        <v>20.916666666666668</v>
      </c>
      <c r="V424">
        <v>3000</v>
      </c>
      <c r="W424">
        <v>18417</v>
      </c>
      <c r="X424">
        <v>17100</v>
      </c>
      <c r="Y424">
        <v>9000</v>
      </c>
      <c r="Z424">
        <v>3420</v>
      </c>
      <c r="AA424">
        <v>0</v>
      </c>
    </row>
    <row r="425" spans="17:27" x14ac:dyDescent="0.2">
      <c r="Q425">
        <v>4060970</v>
      </c>
      <c r="R425" s="36">
        <v>36815</v>
      </c>
      <c r="S425" s="36">
        <v>44469</v>
      </c>
      <c r="T425">
        <v>44.333333333333336</v>
      </c>
      <c r="U425">
        <v>20.916666666666668</v>
      </c>
      <c r="V425">
        <v>3000</v>
      </c>
      <c r="W425">
        <v>18417</v>
      </c>
      <c r="X425">
        <v>17100</v>
      </c>
      <c r="Y425">
        <v>0</v>
      </c>
      <c r="Z425">
        <v>0</v>
      </c>
      <c r="AA425">
        <v>0</v>
      </c>
    </row>
    <row r="426" spans="17:27" x14ac:dyDescent="0.2">
      <c r="Q426">
        <v>4060971</v>
      </c>
      <c r="R426" s="36">
        <v>36633</v>
      </c>
      <c r="S426" s="36">
        <v>44469</v>
      </c>
      <c r="T426">
        <v>47.833333333333336</v>
      </c>
      <c r="U426">
        <v>21.416666666666668</v>
      </c>
      <c r="V426">
        <v>3000</v>
      </c>
      <c r="W426">
        <v>18917</v>
      </c>
      <c r="X426">
        <v>18000</v>
      </c>
      <c r="Y426">
        <v>0</v>
      </c>
      <c r="Z426">
        <v>0</v>
      </c>
      <c r="AA426">
        <v>0</v>
      </c>
    </row>
    <row r="427" spans="17:27" x14ac:dyDescent="0.2">
      <c r="Q427">
        <v>4060972</v>
      </c>
      <c r="R427" s="36">
        <v>36710</v>
      </c>
      <c r="S427" s="36">
        <v>44469</v>
      </c>
      <c r="T427">
        <v>58.5</v>
      </c>
      <c r="U427">
        <v>21.166666666666668</v>
      </c>
      <c r="V427">
        <v>3000</v>
      </c>
      <c r="W427">
        <v>18667</v>
      </c>
      <c r="X427">
        <v>18000</v>
      </c>
      <c r="Y427">
        <v>18000</v>
      </c>
      <c r="Z427">
        <v>5400</v>
      </c>
      <c r="AA427">
        <v>0</v>
      </c>
    </row>
    <row r="428" spans="17:27" x14ac:dyDescent="0.2">
      <c r="Q428">
        <v>4060973</v>
      </c>
      <c r="R428" s="36">
        <v>36711</v>
      </c>
      <c r="S428" s="36">
        <v>44469</v>
      </c>
      <c r="T428">
        <v>41.75</v>
      </c>
      <c r="U428">
        <v>21.166666666666668</v>
      </c>
      <c r="V428">
        <v>3000</v>
      </c>
      <c r="W428">
        <v>18667</v>
      </c>
      <c r="X428">
        <v>18000</v>
      </c>
      <c r="Y428">
        <v>0</v>
      </c>
      <c r="Z428">
        <v>0</v>
      </c>
      <c r="AA428">
        <v>0</v>
      </c>
    </row>
    <row r="429" spans="17:27" x14ac:dyDescent="0.2">
      <c r="Q429">
        <v>4060974</v>
      </c>
      <c r="R429" s="36">
        <v>36738</v>
      </c>
      <c r="S429" s="36">
        <v>44469</v>
      </c>
      <c r="T429">
        <v>54.5</v>
      </c>
      <c r="U429">
        <v>21.166666666666668</v>
      </c>
      <c r="V429">
        <v>3000</v>
      </c>
      <c r="W429">
        <v>18667</v>
      </c>
      <c r="X429">
        <v>18000</v>
      </c>
      <c r="Y429">
        <v>9000</v>
      </c>
      <c r="Z429">
        <v>3600</v>
      </c>
      <c r="AA429">
        <v>0</v>
      </c>
    </row>
    <row r="430" spans="17:27" x14ac:dyDescent="0.2">
      <c r="Q430">
        <v>4060975</v>
      </c>
      <c r="R430" s="36">
        <v>36690</v>
      </c>
      <c r="S430" s="36">
        <v>44469</v>
      </c>
      <c r="T430">
        <v>44.833333333333336</v>
      </c>
      <c r="U430">
        <v>21.25</v>
      </c>
      <c r="V430">
        <v>3000</v>
      </c>
      <c r="W430">
        <v>18750</v>
      </c>
      <c r="X430">
        <v>18000</v>
      </c>
      <c r="Y430">
        <v>0</v>
      </c>
      <c r="Z430">
        <v>0</v>
      </c>
      <c r="AA430">
        <v>0</v>
      </c>
    </row>
    <row r="431" spans="17:27" x14ac:dyDescent="0.2">
      <c r="Q431">
        <v>4060976</v>
      </c>
      <c r="R431" s="36">
        <v>36843</v>
      </c>
      <c r="S431" s="36">
        <v>44469</v>
      </c>
      <c r="T431">
        <v>56.833333333333336</v>
      </c>
      <c r="U431">
        <v>20.833333333333332</v>
      </c>
      <c r="V431">
        <v>3000</v>
      </c>
      <c r="W431">
        <v>18333</v>
      </c>
      <c r="X431">
        <v>17100</v>
      </c>
      <c r="Y431">
        <v>18000</v>
      </c>
      <c r="Z431">
        <v>5130</v>
      </c>
      <c r="AA431">
        <v>0</v>
      </c>
    </row>
    <row r="432" spans="17:27" x14ac:dyDescent="0.2">
      <c r="Q432">
        <v>4060977</v>
      </c>
      <c r="R432" s="36">
        <v>36857</v>
      </c>
      <c r="S432" s="36">
        <v>44469</v>
      </c>
      <c r="T432">
        <v>50.416666666666664</v>
      </c>
      <c r="U432">
        <v>20.833333333333332</v>
      </c>
      <c r="V432">
        <v>3000</v>
      </c>
      <c r="W432">
        <v>18333</v>
      </c>
      <c r="X432">
        <v>17100</v>
      </c>
      <c r="Y432">
        <v>9000</v>
      </c>
      <c r="Z432">
        <v>3420</v>
      </c>
      <c r="AA432">
        <v>0</v>
      </c>
    </row>
    <row r="433" spans="17:27" x14ac:dyDescent="0.2">
      <c r="Q433">
        <v>4060980</v>
      </c>
      <c r="R433" s="36">
        <v>36690</v>
      </c>
      <c r="S433" s="36">
        <v>44469</v>
      </c>
      <c r="T433">
        <v>50.333333333333336</v>
      </c>
      <c r="U433">
        <v>21.25</v>
      </c>
      <c r="V433">
        <v>3000</v>
      </c>
      <c r="W433">
        <v>18750</v>
      </c>
      <c r="X433">
        <v>18000</v>
      </c>
      <c r="Y433">
        <v>9000</v>
      </c>
      <c r="Z433">
        <v>3600</v>
      </c>
      <c r="AA433">
        <v>0</v>
      </c>
    </row>
    <row r="434" spans="17:27" x14ac:dyDescent="0.2">
      <c r="Q434">
        <v>4060982</v>
      </c>
      <c r="R434" s="36">
        <v>36626</v>
      </c>
      <c r="S434" s="36">
        <v>44469</v>
      </c>
      <c r="T434">
        <v>56.166666666666664</v>
      </c>
      <c r="U434">
        <v>21.416666666666668</v>
      </c>
      <c r="V434">
        <v>3000</v>
      </c>
      <c r="W434">
        <v>18917</v>
      </c>
      <c r="X434">
        <v>18000</v>
      </c>
      <c r="Y434">
        <v>18000</v>
      </c>
      <c r="Z434">
        <v>5400</v>
      </c>
      <c r="AA434">
        <v>0</v>
      </c>
    </row>
    <row r="435" spans="17:27" x14ac:dyDescent="0.2">
      <c r="Q435">
        <v>4060983</v>
      </c>
      <c r="R435" s="36">
        <v>36626</v>
      </c>
      <c r="S435" s="36">
        <v>44469</v>
      </c>
      <c r="T435">
        <v>42.75</v>
      </c>
      <c r="U435">
        <v>21.416666666666668</v>
      </c>
      <c r="V435">
        <v>3000</v>
      </c>
      <c r="W435">
        <v>18917</v>
      </c>
      <c r="X435">
        <v>18000</v>
      </c>
      <c r="Y435">
        <v>0</v>
      </c>
      <c r="Z435">
        <v>0</v>
      </c>
      <c r="AA435">
        <v>0</v>
      </c>
    </row>
    <row r="436" spans="17:27" x14ac:dyDescent="0.2">
      <c r="Q436">
        <v>4060984</v>
      </c>
      <c r="R436" s="36">
        <v>36893</v>
      </c>
      <c r="S436" s="36">
        <v>44469</v>
      </c>
      <c r="T436">
        <v>52.583333333333336</v>
      </c>
      <c r="U436">
        <v>20.666666666666668</v>
      </c>
      <c r="V436">
        <v>3000</v>
      </c>
      <c r="W436">
        <v>18167</v>
      </c>
      <c r="X436">
        <v>17100</v>
      </c>
      <c r="Y436">
        <v>9000</v>
      </c>
      <c r="Z436">
        <v>3420</v>
      </c>
      <c r="AA436">
        <v>0</v>
      </c>
    </row>
    <row r="437" spans="17:27" x14ac:dyDescent="0.2">
      <c r="Q437">
        <v>4060987</v>
      </c>
      <c r="R437" s="36">
        <v>36899</v>
      </c>
      <c r="S437" s="36">
        <v>44469</v>
      </c>
      <c r="T437">
        <v>50.5</v>
      </c>
      <c r="U437">
        <v>20.666666666666668</v>
      </c>
      <c r="V437">
        <v>3000</v>
      </c>
      <c r="W437">
        <v>18167</v>
      </c>
      <c r="X437">
        <v>17100</v>
      </c>
      <c r="Y437">
        <v>9000</v>
      </c>
      <c r="Z437">
        <v>3420</v>
      </c>
      <c r="AA437">
        <v>0</v>
      </c>
    </row>
    <row r="438" spans="17:27" x14ac:dyDescent="0.2">
      <c r="Q438">
        <v>4060988</v>
      </c>
      <c r="R438" s="36">
        <v>36780</v>
      </c>
      <c r="S438" s="36">
        <v>44469</v>
      </c>
      <c r="T438">
        <v>53.916666666666664</v>
      </c>
      <c r="U438">
        <v>21</v>
      </c>
      <c r="V438">
        <v>3000</v>
      </c>
      <c r="W438">
        <v>18500</v>
      </c>
      <c r="X438">
        <v>18000</v>
      </c>
      <c r="Y438">
        <v>9000</v>
      </c>
      <c r="Z438">
        <v>3600</v>
      </c>
      <c r="AA438">
        <v>0</v>
      </c>
    </row>
    <row r="439" spans="17:27" x14ac:dyDescent="0.2">
      <c r="Q439">
        <v>4060989</v>
      </c>
      <c r="R439" s="36">
        <v>37004</v>
      </c>
      <c r="S439" s="36">
        <v>44469</v>
      </c>
      <c r="T439">
        <v>56.333333333333336</v>
      </c>
      <c r="U439">
        <v>20.416666666666668</v>
      </c>
      <c r="V439">
        <v>3000</v>
      </c>
      <c r="W439">
        <v>17917</v>
      </c>
      <c r="X439">
        <v>17100</v>
      </c>
      <c r="Y439">
        <v>18000</v>
      </c>
      <c r="Z439">
        <v>5130</v>
      </c>
      <c r="AA439">
        <v>0</v>
      </c>
    </row>
    <row r="440" spans="17:27" x14ac:dyDescent="0.2">
      <c r="Q440">
        <v>4060991</v>
      </c>
      <c r="R440" s="36">
        <v>36696</v>
      </c>
      <c r="S440" s="36">
        <v>44469</v>
      </c>
      <c r="T440">
        <v>48.75</v>
      </c>
      <c r="U440">
        <v>21.25</v>
      </c>
      <c r="V440">
        <v>3000</v>
      </c>
      <c r="W440">
        <v>18750</v>
      </c>
      <c r="X440">
        <v>18000</v>
      </c>
      <c r="Y440">
        <v>0</v>
      </c>
      <c r="Z440">
        <v>0</v>
      </c>
      <c r="AA440">
        <v>0</v>
      </c>
    </row>
    <row r="441" spans="17:27" x14ac:dyDescent="0.2">
      <c r="Q441">
        <v>4060993</v>
      </c>
      <c r="R441" s="36">
        <v>36906</v>
      </c>
      <c r="S441" s="36">
        <v>44469</v>
      </c>
      <c r="T441">
        <v>53</v>
      </c>
      <c r="U441">
        <v>20.666666666666668</v>
      </c>
      <c r="V441">
        <v>3000</v>
      </c>
      <c r="W441">
        <v>18167</v>
      </c>
      <c r="X441">
        <v>17100</v>
      </c>
      <c r="Y441">
        <v>9000</v>
      </c>
      <c r="Z441">
        <v>3420</v>
      </c>
      <c r="AA441">
        <v>0</v>
      </c>
    </row>
    <row r="442" spans="17:27" x14ac:dyDescent="0.2">
      <c r="Q442">
        <v>4060994</v>
      </c>
      <c r="R442" s="36">
        <v>37312</v>
      </c>
      <c r="S442" s="36">
        <v>44469</v>
      </c>
      <c r="T442">
        <v>41.083333333333336</v>
      </c>
      <c r="U442">
        <v>19.583333333333332</v>
      </c>
      <c r="V442">
        <v>3000</v>
      </c>
      <c r="W442">
        <v>17083</v>
      </c>
      <c r="X442">
        <v>16200</v>
      </c>
      <c r="Y442">
        <v>0</v>
      </c>
      <c r="Z442">
        <v>0</v>
      </c>
      <c r="AA442">
        <v>0</v>
      </c>
    </row>
    <row r="443" spans="17:27" x14ac:dyDescent="0.2">
      <c r="Q443">
        <v>4060995</v>
      </c>
      <c r="R443" s="36">
        <v>37307</v>
      </c>
      <c r="S443" s="36">
        <v>44469</v>
      </c>
      <c r="T443">
        <v>50.75</v>
      </c>
      <c r="U443">
        <v>19.583333333333332</v>
      </c>
      <c r="V443">
        <v>3000</v>
      </c>
      <c r="W443">
        <v>17083</v>
      </c>
      <c r="X443">
        <v>16200</v>
      </c>
      <c r="Y443">
        <v>9000</v>
      </c>
      <c r="Z443">
        <v>3240</v>
      </c>
      <c r="AA443">
        <v>0</v>
      </c>
    </row>
    <row r="444" spans="17:27" x14ac:dyDescent="0.2">
      <c r="Q444">
        <v>4060997</v>
      </c>
      <c r="R444" s="36">
        <v>37378</v>
      </c>
      <c r="S444" s="36">
        <v>44469</v>
      </c>
      <c r="T444">
        <v>41.166666666666664</v>
      </c>
      <c r="U444">
        <v>19.333333333333332</v>
      </c>
      <c r="V444">
        <v>3000</v>
      </c>
      <c r="W444">
        <v>16833</v>
      </c>
      <c r="X444">
        <v>16200</v>
      </c>
      <c r="Y444">
        <v>0</v>
      </c>
      <c r="Z444">
        <v>0</v>
      </c>
      <c r="AA444">
        <v>0</v>
      </c>
    </row>
    <row r="445" spans="17:27" x14ac:dyDescent="0.2">
      <c r="Q445">
        <v>4060998</v>
      </c>
      <c r="R445" s="36">
        <v>37494</v>
      </c>
      <c r="S445" s="36">
        <v>44469</v>
      </c>
      <c r="T445">
        <v>53.083333333333336</v>
      </c>
      <c r="U445">
        <v>19.083333333333332</v>
      </c>
      <c r="V445">
        <v>3000</v>
      </c>
      <c r="W445">
        <v>16583</v>
      </c>
      <c r="X445">
        <v>16200</v>
      </c>
      <c r="Y445">
        <v>9000</v>
      </c>
      <c r="Z445">
        <v>3240</v>
      </c>
      <c r="AA445">
        <v>0</v>
      </c>
    </row>
    <row r="446" spans="17:27" x14ac:dyDescent="0.2">
      <c r="Q446">
        <v>4061000</v>
      </c>
      <c r="R446" s="36">
        <v>37378</v>
      </c>
      <c r="S446" s="36">
        <v>44469</v>
      </c>
      <c r="T446">
        <v>40.833333333333336</v>
      </c>
      <c r="U446">
        <v>19.333333333333332</v>
      </c>
      <c r="V446">
        <v>3000</v>
      </c>
      <c r="W446">
        <v>16833</v>
      </c>
      <c r="X446">
        <v>16200</v>
      </c>
      <c r="Y446">
        <v>0</v>
      </c>
      <c r="Z446">
        <v>0</v>
      </c>
      <c r="AA446">
        <v>0</v>
      </c>
    </row>
    <row r="447" spans="17:27" x14ac:dyDescent="0.2">
      <c r="Q447">
        <v>4061001</v>
      </c>
      <c r="R447" s="36">
        <v>37292</v>
      </c>
      <c r="S447" s="36">
        <v>44469</v>
      </c>
      <c r="T447">
        <v>50.583333333333336</v>
      </c>
      <c r="U447">
        <v>19.583333333333332</v>
      </c>
      <c r="V447">
        <v>3000</v>
      </c>
      <c r="W447">
        <v>17083</v>
      </c>
      <c r="X447">
        <v>16200</v>
      </c>
      <c r="Y447">
        <v>9000</v>
      </c>
      <c r="Z447">
        <v>3240</v>
      </c>
      <c r="AA447">
        <v>0</v>
      </c>
    </row>
    <row r="448" spans="17:27" x14ac:dyDescent="0.2">
      <c r="Q448">
        <v>4061002</v>
      </c>
      <c r="R448" s="36">
        <v>37565</v>
      </c>
      <c r="S448" s="36">
        <v>44469</v>
      </c>
      <c r="T448">
        <v>49</v>
      </c>
      <c r="U448">
        <v>18.833333333333332</v>
      </c>
      <c r="V448">
        <v>3000</v>
      </c>
      <c r="W448">
        <v>16333</v>
      </c>
      <c r="X448">
        <v>15000</v>
      </c>
      <c r="Y448">
        <v>0</v>
      </c>
      <c r="Z448">
        <v>0</v>
      </c>
      <c r="AA448">
        <v>0</v>
      </c>
    </row>
    <row r="449" spans="17:27" x14ac:dyDescent="0.2">
      <c r="Q449">
        <v>4061003</v>
      </c>
      <c r="R449" s="36">
        <v>37606</v>
      </c>
      <c r="S449" s="36">
        <v>44469</v>
      </c>
      <c r="T449">
        <v>42.166666666666664</v>
      </c>
      <c r="U449">
        <v>18.75</v>
      </c>
      <c r="V449">
        <v>3000</v>
      </c>
      <c r="W449">
        <v>16250</v>
      </c>
      <c r="X449">
        <v>15000</v>
      </c>
      <c r="Y449">
        <v>0</v>
      </c>
      <c r="Z449">
        <v>0</v>
      </c>
      <c r="AA449">
        <v>0</v>
      </c>
    </row>
    <row r="450" spans="17:27" x14ac:dyDescent="0.2">
      <c r="Q450">
        <v>4061004</v>
      </c>
      <c r="R450" s="36">
        <v>37606</v>
      </c>
      <c r="S450" s="36">
        <v>44469</v>
      </c>
      <c r="T450">
        <v>45.166666666666664</v>
      </c>
      <c r="U450">
        <v>18.75</v>
      </c>
      <c r="V450">
        <v>3000</v>
      </c>
      <c r="W450">
        <v>16250</v>
      </c>
      <c r="X450">
        <v>15000</v>
      </c>
      <c r="Y450">
        <v>0</v>
      </c>
      <c r="Z450">
        <v>0</v>
      </c>
      <c r="AA450">
        <v>0</v>
      </c>
    </row>
    <row r="451" spans="17:27" x14ac:dyDescent="0.2">
      <c r="Q451">
        <v>4061005</v>
      </c>
      <c r="R451" s="36">
        <v>37606</v>
      </c>
      <c r="S451" s="36">
        <v>44469</v>
      </c>
      <c r="T451">
        <v>57.333333333333336</v>
      </c>
      <c r="U451">
        <v>18.75</v>
      </c>
      <c r="V451">
        <v>3000</v>
      </c>
      <c r="W451">
        <v>16250</v>
      </c>
      <c r="X451">
        <v>15000</v>
      </c>
      <c r="Y451">
        <v>18000</v>
      </c>
      <c r="Z451">
        <v>4500</v>
      </c>
      <c r="AA451">
        <v>0</v>
      </c>
    </row>
    <row r="452" spans="17:27" x14ac:dyDescent="0.2">
      <c r="Q452">
        <v>4061009</v>
      </c>
      <c r="R452" s="36">
        <v>37585</v>
      </c>
      <c r="S452" s="36">
        <v>44469</v>
      </c>
      <c r="T452">
        <v>42.416666666666664</v>
      </c>
      <c r="U452">
        <v>18.833333333333332</v>
      </c>
      <c r="V452">
        <v>3000</v>
      </c>
      <c r="W452">
        <v>16333</v>
      </c>
      <c r="X452">
        <v>15000</v>
      </c>
      <c r="Y452">
        <v>0</v>
      </c>
      <c r="Z452">
        <v>0</v>
      </c>
      <c r="AA452">
        <v>0</v>
      </c>
    </row>
    <row r="453" spans="17:27" x14ac:dyDescent="0.2">
      <c r="Q453">
        <v>4061011</v>
      </c>
      <c r="R453" s="36">
        <v>37515</v>
      </c>
      <c r="S453" s="36">
        <v>44469</v>
      </c>
      <c r="T453">
        <v>57.333333333333336</v>
      </c>
      <c r="U453">
        <v>19</v>
      </c>
      <c r="V453">
        <v>3000</v>
      </c>
      <c r="W453">
        <v>16500</v>
      </c>
      <c r="X453">
        <v>16200</v>
      </c>
      <c r="Y453">
        <v>18000</v>
      </c>
      <c r="Z453">
        <v>4860</v>
      </c>
      <c r="AA453">
        <v>0</v>
      </c>
    </row>
    <row r="454" spans="17:27" x14ac:dyDescent="0.2">
      <c r="Q454">
        <v>4061013</v>
      </c>
      <c r="R454" s="36">
        <v>37614</v>
      </c>
      <c r="S454" s="36">
        <v>44469</v>
      </c>
      <c r="T454">
        <v>39.083333333333336</v>
      </c>
      <c r="U454">
        <v>18.75</v>
      </c>
      <c r="V454">
        <v>3000</v>
      </c>
      <c r="W454">
        <v>16250</v>
      </c>
      <c r="X454">
        <v>15000</v>
      </c>
      <c r="Y454">
        <v>0</v>
      </c>
      <c r="Z454">
        <v>0</v>
      </c>
      <c r="AA454">
        <v>0</v>
      </c>
    </row>
    <row r="455" spans="17:27" x14ac:dyDescent="0.2">
      <c r="Q455">
        <v>4061014</v>
      </c>
      <c r="R455" s="36">
        <v>37543</v>
      </c>
      <c r="S455" s="36">
        <v>44469</v>
      </c>
      <c r="T455">
        <v>58</v>
      </c>
      <c r="U455">
        <v>18.916666666666668</v>
      </c>
      <c r="V455">
        <v>3000</v>
      </c>
      <c r="W455">
        <v>16417</v>
      </c>
      <c r="X455">
        <v>15000</v>
      </c>
      <c r="Y455">
        <v>18000</v>
      </c>
      <c r="Z455">
        <v>4500</v>
      </c>
      <c r="AA455">
        <v>0</v>
      </c>
    </row>
    <row r="456" spans="17:27" x14ac:dyDescent="0.2">
      <c r="Q456">
        <v>4061017</v>
      </c>
      <c r="R456" s="36">
        <v>37291</v>
      </c>
      <c r="S456" s="36">
        <v>44469</v>
      </c>
      <c r="T456">
        <v>49.416666666666664</v>
      </c>
      <c r="U456">
        <v>19.583333333333332</v>
      </c>
      <c r="V456">
        <v>3000</v>
      </c>
      <c r="W456">
        <v>17083</v>
      </c>
      <c r="X456">
        <v>16200</v>
      </c>
      <c r="Y456">
        <v>0</v>
      </c>
      <c r="Z456">
        <v>0</v>
      </c>
      <c r="AA456">
        <v>0</v>
      </c>
    </row>
    <row r="457" spans="17:27" x14ac:dyDescent="0.2">
      <c r="Q457">
        <v>4061021</v>
      </c>
      <c r="R457" s="36">
        <v>37655</v>
      </c>
      <c r="S457" s="36">
        <v>44469</v>
      </c>
      <c r="T457">
        <v>48.833333333333336</v>
      </c>
      <c r="U457">
        <v>18.583333333333332</v>
      </c>
      <c r="V457">
        <v>3000</v>
      </c>
      <c r="W457">
        <v>16083</v>
      </c>
      <c r="X457">
        <v>15000</v>
      </c>
      <c r="Y457">
        <v>0</v>
      </c>
      <c r="Z457">
        <v>0</v>
      </c>
      <c r="AA457">
        <v>0</v>
      </c>
    </row>
    <row r="458" spans="17:27" x14ac:dyDescent="0.2">
      <c r="Q458">
        <v>4061024</v>
      </c>
      <c r="R458" s="36">
        <v>37697</v>
      </c>
      <c r="S458" s="36">
        <v>44469</v>
      </c>
      <c r="T458">
        <v>61.666666666666664</v>
      </c>
      <c r="U458">
        <v>18.5</v>
      </c>
      <c r="V458">
        <v>3000</v>
      </c>
      <c r="W458">
        <v>16000</v>
      </c>
      <c r="X458">
        <v>15000</v>
      </c>
      <c r="Y458">
        <v>0</v>
      </c>
      <c r="Z458">
        <v>0</v>
      </c>
      <c r="AA458">
        <v>0</v>
      </c>
    </row>
    <row r="459" spans="17:27" x14ac:dyDescent="0.2">
      <c r="Q459">
        <v>4061025</v>
      </c>
      <c r="R459" s="36">
        <v>37803</v>
      </c>
      <c r="S459" s="36">
        <v>44469</v>
      </c>
      <c r="T459">
        <v>47.25</v>
      </c>
      <c r="U459">
        <v>18.166666666666668</v>
      </c>
      <c r="V459">
        <v>3000</v>
      </c>
      <c r="W459">
        <v>15667</v>
      </c>
      <c r="X459">
        <v>15000</v>
      </c>
      <c r="Y459">
        <v>0</v>
      </c>
      <c r="Z459">
        <v>0</v>
      </c>
      <c r="AA459">
        <v>0</v>
      </c>
    </row>
    <row r="460" spans="17:27" x14ac:dyDescent="0.2">
      <c r="Q460">
        <v>4061027</v>
      </c>
      <c r="R460" s="36">
        <v>37599</v>
      </c>
      <c r="S460" s="36">
        <v>44469</v>
      </c>
      <c r="T460">
        <v>39.166666666666664</v>
      </c>
      <c r="U460">
        <v>18.75</v>
      </c>
      <c r="V460">
        <v>3000</v>
      </c>
      <c r="W460">
        <v>16250</v>
      </c>
      <c r="X460">
        <v>15000</v>
      </c>
      <c r="Y460">
        <v>0</v>
      </c>
      <c r="Z460">
        <v>0</v>
      </c>
      <c r="AA460">
        <v>0</v>
      </c>
    </row>
    <row r="461" spans="17:27" x14ac:dyDescent="0.2">
      <c r="Q461">
        <v>4061029</v>
      </c>
      <c r="R461" s="36">
        <v>37599</v>
      </c>
      <c r="S461" s="36">
        <v>44469</v>
      </c>
      <c r="T461">
        <v>49.25</v>
      </c>
      <c r="U461">
        <v>18.75</v>
      </c>
      <c r="V461">
        <v>3000</v>
      </c>
      <c r="W461">
        <v>16250</v>
      </c>
      <c r="X461">
        <v>15000</v>
      </c>
      <c r="Y461">
        <v>0</v>
      </c>
      <c r="Z461">
        <v>0</v>
      </c>
      <c r="AA461">
        <v>0</v>
      </c>
    </row>
    <row r="462" spans="17:27" x14ac:dyDescent="0.2">
      <c r="Q462">
        <v>4061030</v>
      </c>
      <c r="R462" s="36">
        <v>37634</v>
      </c>
      <c r="S462" s="36">
        <v>44469</v>
      </c>
      <c r="T462">
        <v>50.166666666666664</v>
      </c>
      <c r="U462">
        <v>18.666666666666668</v>
      </c>
      <c r="V462">
        <v>3000</v>
      </c>
      <c r="W462">
        <v>16167</v>
      </c>
      <c r="X462">
        <v>15000</v>
      </c>
      <c r="Y462">
        <v>9000</v>
      </c>
      <c r="Z462">
        <v>3000</v>
      </c>
      <c r="AA462">
        <v>0</v>
      </c>
    </row>
    <row r="463" spans="17:27" x14ac:dyDescent="0.2">
      <c r="Q463">
        <v>4061031</v>
      </c>
      <c r="R463" s="36">
        <v>37718</v>
      </c>
      <c r="S463" s="36">
        <v>44469</v>
      </c>
      <c r="T463">
        <v>52.916666666666664</v>
      </c>
      <c r="U463">
        <v>18.416666666666668</v>
      </c>
      <c r="V463">
        <v>3000</v>
      </c>
      <c r="W463">
        <v>15917</v>
      </c>
      <c r="X463">
        <v>15000</v>
      </c>
      <c r="Y463">
        <v>9000</v>
      </c>
      <c r="Z463">
        <v>3000</v>
      </c>
      <c r="AA463">
        <v>0</v>
      </c>
    </row>
    <row r="464" spans="17:27" x14ac:dyDescent="0.2">
      <c r="Q464">
        <v>4061035</v>
      </c>
      <c r="R464" s="36">
        <v>38169</v>
      </c>
      <c r="S464" s="36">
        <v>44469</v>
      </c>
      <c r="T464">
        <v>57.25</v>
      </c>
      <c r="U464">
        <v>17.166666666666668</v>
      </c>
      <c r="V464">
        <v>3000</v>
      </c>
      <c r="W464">
        <v>14667</v>
      </c>
      <c r="X464">
        <v>14100</v>
      </c>
      <c r="Y464">
        <v>18000</v>
      </c>
      <c r="Z464">
        <v>4230</v>
      </c>
      <c r="AA464">
        <v>0</v>
      </c>
    </row>
    <row r="465" spans="17:27" x14ac:dyDescent="0.2">
      <c r="Q465">
        <v>4061036</v>
      </c>
      <c r="R465" s="36">
        <v>38173</v>
      </c>
      <c r="S465" s="36">
        <v>44469</v>
      </c>
      <c r="T465">
        <v>56.416666666666664</v>
      </c>
      <c r="U465">
        <v>17.166666666666668</v>
      </c>
      <c r="V465">
        <v>3000</v>
      </c>
      <c r="W465">
        <v>14667</v>
      </c>
      <c r="X465">
        <v>14100</v>
      </c>
      <c r="Y465">
        <v>18000</v>
      </c>
      <c r="Z465">
        <v>4230</v>
      </c>
      <c r="AA465">
        <v>0</v>
      </c>
    </row>
    <row r="466" spans="17:27" x14ac:dyDescent="0.2">
      <c r="Q466">
        <v>4061037</v>
      </c>
      <c r="R466" s="36">
        <v>38231</v>
      </c>
      <c r="S466" s="36">
        <v>44469</v>
      </c>
      <c r="T466">
        <v>42.75</v>
      </c>
      <c r="U466">
        <v>17</v>
      </c>
      <c r="V466">
        <v>3000</v>
      </c>
      <c r="W466">
        <v>14500</v>
      </c>
      <c r="X466">
        <v>14100</v>
      </c>
      <c r="Y466">
        <v>0</v>
      </c>
      <c r="Z466">
        <v>0</v>
      </c>
      <c r="AA466">
        <v>0</v>
      </c>
    </row>
    <row r="467" spans="17:27" x14ac:dyDescent="0.2">
      <c r="Q467">
        <v>4061038</v>
      </c>
      <c r="R467" s="36">
        <v>38147</v>
      </c>
      <c r="S467" s="36">
        <v>44469</v>
      </c>
      <c r="T467">
        <v>46.333333333333336</v>
      </c>
      <c r="U467">
        <v>17.25</v>
      </c>
      <c r="V467">
        <v>3000</v>
      </c>
      <c r="W467">
        <v>14750</v>
      </c>
      <c r="X467">
        <v>14100</v>
      </c>
      <c r="Y467">
        <v>0</v>
      </c>
      <c r="Z467">
        <v>0</v>
      </c>
      <c r="AA467">
        <v>0</v>
      </c>
    </row>
    <row r="468" spans="17:27" x14ac:dyDescent="0.2">
      <c r="Q468">
        <v>4061039</v>
      </c>
      <c r="R468" s="36">
        <v>38082</v>
      </c>
      <c r="S468" s="36">
        <v>44469</v>
      </c>
      <c r="T468">
        <v>42.583333333333336</v>
      </c>
      <c r="U468">
        <v>17.416666666666668</v>
      </c>
      <c r="V468">
        <v>3000</v>
      </c>
      <c r="W468">
        <v>14917</v>
      </c>
      <c r="X468">
        <v>14100</v>
      </c>
      <c r="Y468">
        <v>0</v>
      </c>
      <c r="Z468">
        <v>0</v>
      </c>
      <c r="AA468">
        <v>0</v>
      </c>
    </row>
    <row r="469" spans="17:27" x14ac:dyDescent="0.2">
      <c r="Q469">
        <v>4061042</v>
      </c>
      <c r="R469" s="36">
        <v>38384</v>
      </c>
      <c r="S469" s="36">
        <v>44469</v>
      </c>
      <c r="T469">
        <v>45.916666666666664</v>
      </c>
      <c r="U469">
        <v>16.583333333333332</v>
      </c>
      <c r="V469">
        <v>3000</v>
      </c>
      <c r="W469">
        <v>14083</v>
      </c>
      <c r="X469">
        <v>13200</v>
      </c>
      <c r="Y469">
        <v>0</v>
      </c>
      <c r="Z469">
        <v>0</v>
      </c>
      <c r="AA469">
        <v>0</v>
      </c>
    </row>
    <row r="470" spans="17:27" x14ac:dyDescent="0.2">
      <c r="Q470">
        <v>4061043</v>
      </c>
      <c r="R470" s="36">
        <v>38411</v>
      </c>
      <c r="S470" s="36">
        <v>44469</v>
      </c>
      <c r="T470">
        <v>45.25</v>
      </c>
      <c r="U470">
        <v>16.583333333333332</v>
      </c>
      <c r="V470">
        <v>3000</v>
      </c>
      <c r="W470">
        <v>14083</v>
      </c>
      <c r="X470">
        <v>13200</v>
      </c>
      <c r="Y470">
        <v>0</v>
      </c>
      <c r="Z470">
        <v>0</v>
      </c>
      <c r="AA470">
        <v>0</v>
      </c>
    </row>
    <row r="471" spans="17:27" x14ac:dyDescent="0.2">
      <c r="Q471">
        <v>4061044</v>
      </c>
      <c r="R471" s="36">
        <v>38048</v>
      </c>
      <c r="S471" s="36">
        <v>44469</v>
      </c>
      <c r="T471">
        <v>52.25</v>
      </c>
      <c r="U471">
        <v>17.5</v>
      </c>
      <c r="V471">
        <v>3000</v>
      </c>
      <c r="W471">
        <v>15000</v>
      </c>
      <c r="X471">
        <v>14100</v>
      </c>
      <c r="Y471">
        <v>9000</v>
      </c>
      <c r="Z471">
        <v>2820</v>
      </c>
      <c r="AA471">
        <v>0</v>
      </c>
    </row>
    <row r="472" spans="17:27" x14ac:dyDescent="0.2">
      <c r="Q472">
        <v>4061045</v>
      </c>
      <c r="R472" s="36">
        <v>38250</v>
      </c>
      <c r="S472" s="36">
        <v>44469</v>
      </c>
      <c r="T472">
        <v>38.333333333333336</v>
      </c>
      <c r="U472">
        <v>17</v>
      </c>
      <c r="V472">
        <v>3000</v>
      </c>
      <c r="W472">
        <v>14500</v>
      </c>
      <c r="X472">
        <v>14100</v>
      </c>
      <c r="Y472">
        <v>0</v>
      </c>
      <c r="Z472">
        <v>0</v>
      </c>
      <c r="AA472">
        <v>0</v>
      </c>
    </row>
    <row r="473" spans="17:27" x14ac:dyDescent="0.2">
      <c r="Q473">
        <v>4061046</v>
      </c>
      <c r="R473" s="36">
        <v>38596</v>
      </c>
      <c r="S473" s="36">
        <v>44469</v>
      </c>
      <c r="T473">
        <v>42.833333333333336</v>
      </c>
      <c r="U473">
        <v>16</v>
      </c>
      <c r="V473">
        <v>3000</v>
      </c>
      <c r="W473">
        <v>13500</v>
      </c>
      <c r="X473">
        <v>13200</v>
      </c>
      <c r="Y473">
        <v>0</v>
      </c>
      <c r="Z473">
        <v>0</v>
      </c>
      <c r="AA473">
        <v>0</v>
      </c>
    </row>
    <row r="474" spans="17:27" x14ac:dyDescent="0.2">
      <c r="Q474">
        <v>4061047</v>
      </c>
      <c r="R474" s="36">
        <v>38596</v>
      </c>
      <c r="S474" s="36">
        <v>44469</v>
      </c>
      <c r="T474">
        <v>39.75</v>
      </c>
      <c r="U474">
        <v>16</v>
      </c>
      <c r="V474">
        <v>3000</v>
      </c>
      <c r="W474">
        <v>13500</v>
      </c>
      <c r="X474">
        <v>13200</v>
      </c>
      <c r="Y474">
        <v>0</v>
      </c>
      <c r="Z474">
        <v>0</v>
      </c>
      <c r="AA474">
        <v>0</v>
      </c>
    </row>
    <row r="475" spans="17:27" x14ac:dyDescent="0.2">
      <c r="Q475">
        <v>4061048</v>
      </c>
      <c r="R475" s="36">
        <v>38537</v>
      </c>
      <c r="S475" s="36">
        <v>44469</v>
      </c>
      <c r="T475">
        <v>48.583333333333336</v>
      </c>
      <c r="U475">
        <v>16.166666666666668</v>
      </c>
      <c r="V475">
        <v>3000</v>
      </c>
      <c r="W475">
        <v>13667</v>
      </c>
      <c r="X475">
        <v>13200</v>
      </c>
      <c r="Y475">
        <v>0</v>
      </c>
      <c r="Z475">
        <v>0</v>
      </c>
      <c r="AA475">
        <v>0</v>
      </c>
    </row>
    <row r="476" spans="17:27" x14ac:dyDescent="0.2">
      <c r="Q476">
        <v>4061049</v>
      </c>
      <c r="R476" s="36">
        <v>38782</v>
      </c>
      <c r="S476" s="36">
        <v>44469</v>
      </c>
      <c r="T476">
        <v>49.916666666666664</v>
      </c>
      <c r="U476">
        <v>15.5</v>
      </c>
      <c r="V476">
        <v>3000</v>
      </c>
      <c r="W476">
        <v>13000</v>
      </c>
      <c r="X476">
        <v>12000</v>
      </c>
      <c r="Y476">
        <v>0</v>
      </c>
      <c r="Z476">
        <v>0</v>
      </c>
      <c r="AA476">
        <v>0</v>
      </c>
    </row>
    <row r="477" spans="17:27" x14ac:dyDescent="0.2">
      <c r="Q477">
        <v>4061050</v>
      </c>
      <c r="R477" s="36">
        <v>38782</v>
      </c>
      <c r="S477" s="36">
        <v>44469</v>
      </c>
      <c r="T477">
        <v>41.25</v>
      </c>
      <c r="U477">
        <v>15.5</v>
      </c>
      <c r="V477">
        <v>3000</v>
      </c>
      <c r="W477">
        <v>13000</v>
      </c>
      <c r="X477">
        <v>12000</v>
      </c>
      <c r="Y477">
        <v>0</v>
      </c>
      <c r="Z477">
        <v>0</v>
      </c>
      <c r="AA477">
        <v>0</v>
      </c>
    </row>
    <row r="478" spans="17:27" x14ac:dyDescent="0.2">
      <c r="Q478">
        <v>4061051</v>
      </c>
      <c r="R478" s="36">
        <v>38782</v>
      </c>
      <c r="S478" s="36">
        <v>44469</v>
      </c>
      <c r="T478">
        <v>40.083333333333336</v>
      </c>
      <c r="U478">
        <v>15.5</v>
      </c>
      <c r="V478">
        <v>3000</v>
      </c>
      <c r="W478">
        <v>13000</v>
      </c>
      <c r="X478">
        <v>12000</v>
      </c>
      <c r="Y478">
        <v>0</v>
      </c>
      <c r="Z478">
        <v>0</v>
      </c>
      <c r="AA478">
        <v>0</v>
      </c>
    </row>
    <row r="479" spans="17:27" x14ac:dyDescent="0.2">
      <c r="Q479">
        <v>4061053</v>
      </c>
      <c r="R479" s="36">
        <v>38975</v>
      </c>
      <c r="S479" s="36">
        <v>44469</v>
      </c>
      <c r="T479">
        <v>33</v>
      </c>
      <c r="U479">
        <v>15</v>
      </c>
      <c r="V479">
        <v>3000</v>
      </c>
      <c r="W479">
        <v>12500</v>
      </c>
      <c r="X479">
        <v>12000</v>
      </c>
      <c r="Y479">
        <v>0</v>
      </c>
      <c r="Z479">
        <v>0</v>
      </c>
      <c r="AA479">
        <v>0</v>
      </c>
    </row>
    <row r="480" spans="17:27" x14ac:dyDescent="0.2">
      <c r="Q480">
        <v>4061054</v>
      </c>
      <c r="R480" s="36">
        <v>38866</v>
      </c>
      <c r="S480" s="36">
        <v>44469</v>
      </c>
      <c r="T480">
        <v>40.333333333333336</v>
      </c>
      <c r="U480">
        <v>15.333333333333334</v>
      </c>
      <c r="V480">
        <v>3000</v>
      </c>
      <c r="W480">
        <v>12833</v>
      </c>
      <c r="X480">
        <v>12000</v>
      </c>
      <c r="Y480">
        <v>0</v>
      </c>
      <c r="Z480">
        <v>0</v>
      </c>
      <c r="AA480">
        <v>0</v>
      </c>
    </row>
    <row r="481" spans="17:27" x14ac:dyDescent="0.2">
      <c r="Q481">
        <v>4061058</v>
      </c>
      <c r="R481" s="36">
        <v>38985</v>
      </c>
      <c r="S481" s="36">
        <v>44469</v>
      </c>
      <c r="T481">
        <v>34.333333333333336</v>
      </c>
      <c r="U481">
        <v>15</v>
      </c>
      <c r="V481">
        <v>3000</v>
      </c>
      <c r="W481">
        <v>12500</v>
      </c>
      <c r="X481">
        <v>12000</v>
      </c>
      <c r="Y481">
        <v>0</v>
      </c>
      <c r="Z481">
        <v>0</v>
      </c>
      <c r="AA481">
        <v>0</v>
      </c>
    </row>
    <row r="482" spans="17:27" x14ac:dyDescent="0.2">
      <c r="Q482">
        <v>4061059</v>
      </c>
      <c r="R482" s="36">
        <v>38839</v>
      </c>
      <c r="S482" s="36">
        <v>44469</v>
      </c>
      <c r="T482">
        <v>35</v>
      </c>
      <c r="U482">
        <v>15.333333333333334</v>
      </c>
      <c r="V482">
        <v>3000</v>
      </c>
      <c r="W482">
        <v>12833</v>
      </c>
      <c r="X482">
        <v>12000</v>
      </c>
      <c r="Y482">
        <v>0</v>
      </c>
      <c r="Z482">
        <v>0</v>
      </c>
      <c r="AA482">
        <v>0</v>
      </c>
    </row>
    <row r="483" spans="17:27" x14ac:dyDescent="0.2">
      <c r="Q483">
        <v>4061060</v>
      </c>
      <c r="R483" s="36">
        <v>39174</v>
      </c>
      <c r="S483" s="36">
        <v>44469</v>
      </c>
      <c r="T483">
        <v>54.666666666666664</v>
      </c>
      <c r="U483">
        <v>14.416666666666666</v>
      </c>
      <c r="V483">
        <v>3000</v>
      </c>
      <c r="W483">
        <v>11917</v>
      </c>
      <c r="X483">
        <v>11100</v>
      </c>
      <c r="Y483">
        <v>9000</v>
      </c>
      <c r="Z483">
        <v>2220</v>
      </c>
      <c r="AA483">
        <v>0</v>
      </c>
    </row>
    <row r="484" spans="17:27" x14ac:dyDescent="0.2">
      <c r="Q484">
        <v>4061061</v>
      </c>
      <c r="R484" s="36">
        <v>38866</v>
      </c>
      <c r="S484" s="36">
        <v>44469</v>
      </c>
      <c r="T484">
        <v>40.333333333333336</v>
      </c>
      <c r="U484">
        <v>15.333333333333334</v>
      </c>
      <c r="V484">
        <v>3000</v>
      </c>
      <c r="W484">
        <v>12833</v>
      </c>
      <c r="X484">
        <v>12000</v>
      </c>
      <c r="Y484">
        <v>0</v>
      </c>
      <c r="Z484">
        <v>0</v>
      </c>
      <c r="AA484">
        <v>0</v>
      </c>
    </row>
    <row r="485" spans="17:27" x14ac:dyDescent="0.2">
      <c r="Q485">
        <v>4061063</v>
      </c>
      <c r="R485" s="36">
        <v>39300</v>
      </c>
      <c r="S485" s="36">
        <v>44469</v>
      </c>
      <c r="T485">
        <v>36.25</v>
      </c>
      <c r="U485">
        <v>14.083333333333334</v>
      </c>
      <c r="V485">
        <v>3000</v>
      </c>
      <c r="W485">
        <v>11583</v>
      </c>
      <c r="X485">
        <v>11100</v>
      </c>
      <c r="Y485">
        <v>0</v>
      </c>
      <c r="Z485">
        <v>0</v>
      </c>
      <c r="AA485">
        <v>0</v>
      </c>
    </row>
    <row r="486" spans="17:27" x14ac:dyDescent="0.2">
      <c r="Q486">
        <v>4061064</v>
      </c>
      <c r="R486" s="36">
        <v>39342</v>
      </c>
      <c r="S486" s="36">
        <v>44469</v>
      </c>
      <c r="T486">
        <v>60.083333333333336</v>
      </c>
      <c r="U486">
        <v>14</v>
      </c>
      <c r="V486">
        <v>3000</v>
      </c>
      <c r="W486">
        <v>11500</v>
      </c>
      <c r="X486">
        <v>11100</v>
      </c>
      <c r="Y486">
        <v>0</v>
      </c>
      <c r="Z486">
        <v>0</v>
      </c>
      <c r="AA486">
        <v>0</v>
      </c>
    </row>
    <row r="487" spans="17:27" x14ac:dyDescent="0.2">
      <c r="Q487">
        <v>4061066</v>
      </c>
      <c r="R487" s="36">
        <v>38908</v>
      </c>
      <c r="S487" s="36">
        <v>44469</v>
      </c>
      <c r="T487">
        <v>38.666666666666664</v>
      </c>
      <c r="U487">
        <v>15.166666666666666</v>
      </c>
      <c r="V487">
        <v>3000</v>
      </c>
      <c r="W487">
        <v>12667</v>
      </c>
      <c r="X487">
        <v>12000</v>
      </c>
      <c r="Y487">
        <v>0</v>
      </c>
      <c r="Z487">
        <v>0</v>
      </c>
      <c r="AA487">
        <v>0</v>
      </c>
    </row>
    <row r="488" spans="17:27" x14ac:dyDescent="0.2">
      <c r="Q488">
        <v>4061067</v>
      </c>
      <c r="R488" s="36">
        <v>39237</v>
      </c>
      <c r="S488" s="36">
        <v>44469</v>
      </c>
      <c r="T488">
        <v>54.666666666666664</v>
      </c>
      <c r="U488">
        <v>14.25</v>
      </c>
      <c r="V488">
        <v>3000</v>
      </c>
      <c r="W488">
        <v>11750</v>
      </c>
      <c r="X488">
        <v>11100</v>
      </c>
      <c r="Y488">
        <v>9000</v>
      </c>
      <c r="Z488">
        <v>2220</v>
      </c>
      <c r="AA488">
        <v>0</v>
      </c>
    </row>
    <row r="489" spans="17:27" x14ac:dyDescent="0.2">
      <c r="Q489">
        <v>4061068</v>
      </c>
      <c r="R489" s="36">
        <v>39090</v>
      </c>
      <c r="S489" s="36">
        <v>44469</v>
      </c>
      <c r="T489">
        <v>55.75</v>
      </c>
      <c r="U489">
        <v>14.666666666666666</v>
      </c>
      <c r="V489">
        <v>3000</v>
      </c>
      <c r="W489">
        <v>12167</v>
      </c>
      <c r="X489">
        <v>11100</v>
      </c>
      <c r="Y489">
        <v>18000</v>
      </c>
      <c r="Z489">
        <v>3330</v>
      </c>
      <c r="AA489">
        <v>0</v>
      </c>
    </row>
    <row r="490" spans="17:27" x14ac:dyDescent="0.2">
      <c r="Q490">
        <v>4061069</v>
      </c>
      <c r="R490" s="36">
        <v>39055</v>
      </c>
      <c r="S490" s="36">
        <v>44469</v>
      </c>
      <c r="T490">
        <v>54.416666666666664</v>
      </c>
      <c r="U490">
        <v>14.75</v>
      </c>
      <c r="V490">
        <v>3000</v>
      </c>
      <c r="W490">
        <v>12250</v>
      </c>
      <c r="X490">
        <v>11100</v>
      </c>
      <c r="Y490">
        <v>9000</v>
      </c>
      <c r="Z490">
        <v>2220</v>
      </c>
      <c r="AA490">
        <v>0</v>
      </c>
    </row>
    <row r="491" spans="17:27" x14ac:dyDescent="0.2">
      <c r="Q491">
        <v>4061070</v>
      </c>
      <c r="R491" s="36">
        <v>38999</v>
      </c>
      <c r="S491" s="36">
        <v>44469</v>
      </c>
      <c r="T491">
        <v>33.333333333333336</v>
      </c>
      <c r="U491">
        <v>14.916666666666666</v>
      </c>
      <c r="V491">
        <v>3000</v>
      </c>
      <c r="W491">
        <v>12417</v>
      </c>
      <c r="X491">
        <v>11100</v>
      </c>
      <c r="Y491">
        <v>0</v>
      </c>
      <c r="Z491">
        <v>0</v>
      </c>
      <c r="AA491">
        <v>0</v>
      </c>
    </row>
    <row r="492" spans="17:27" x14ac:dyDescent="0.2">
      <c r="Q492">
        <v>4061071</v>
      </c>
      <c r="R492" s="36">
        <v>39363</v>
      </c>
      <c r="S492" s="36">
        <v>44469</v>
      </c>
      <c r="T492">
        <v>42.25</v>
      </c>
      <c r="U492">
        <v>13.916666666666666</v>
      </c>
      <c r="V492">
        <v>3000</v>
      </c>
      <c r="W492">
        <v>11417</v>
      </c>
      <c r="X492">
        <v>10200</v>
      </c>
      <c r="Y492">
        <v>0</v>
      </c>
      <c r="Z492">
        <v>0</v>
      </c>
      <c r="AA492">
        <v>0</v>
      </c>
    </row>
    <row r="493" spans="17:27" x14ac:dyDescent="0.2">
      <c r="Q493">
        <v>4061072</v>
      </c>
      <c r="R493" s="36">
        <v>38971</v>
      </c>
      <c r="S493" s="36">
        <v>44469</v>
      </c>
      <c r="T493">
        <v>34.25</v>
      </c>
      <c r="U493">
        <v>15</v>
      </c>
      <c r="V493">
        <v>3000</v>
      </c>
      <c r="W493">
        <v>12500</v>
      </c>
      <c r="X493">
        <v>12000</v>
      </c>
      <c r="Y493">
        <v>0</v>
      </c>
      <c r="Z493">
        <v>0</v>
      </c>
      <c r="AA493">
        <v>0</v>
      </c>
    </row>
    <row r="494" spans="17:27" x14ac:dyDescent="0.2">
      <c r="Q494">
        <v>4061074</v>
      </c>
      <c r="R494" s="36">
        <v>39328</v>
      </c>
      <c r="S494" s="36">
        <v>44469</v>
      </c>
      <c r="T494">
        <v>34.75</v>
      </c>
      <c r="U494">
        <v>14</v>
      </c>
      <c r="V494">
        <v>3000</v>
      </c>
      <c r="W494">
        <v>11500</v>
      </c>
      <c r="X494">
        <v>11100</v>
      </c>
      <c r="Y494">
        <v>0</v>
      </c>
      <c r="Z494">
        <v>0</v>
      </c>
      <c r="AA494">
        <v>0</v>
      </c>
    </row>
    <row r="495" spans="17:27" x14ac:dyDescent="0.2">
      <c r="Q495">
        <v>4061075</v>
      </c>
      <c r="R495" s="36">
        <v>39055</v>
      </c>
      <c r="S495" s="36">
        <v>44469</v>
      </c>
      <c r="T495">
        <v>40.75</v>
      </c>
      <c r="U495">
        <v>14.75</v>
      </c>
      <c r="V495">
        <v>3000</v>
      </c>
      <c r="W495">
        <v>12250</v>
      </c>
      <c r="X495">
        <v>11100</v>
      </c>
      <c r="Y495">
        <v>0</v>
      </c>
      <c r="Z495">
        <v>0</v>
      </c>
      <c r="AA495">
        <v>0</v>
      </c>
    </row>
    <row r="496" spans="17:27" x14ac:dyDescent="0.2">
      <c r="Q496">
        <v>4061077</v>
      </c>
      <c r="R496" s="36">
        <v>39559</v>
      </c>
      <c r="S496" s="36">
        <v>44469</v>
      </c>
      <c r="T496">
        <v>56.916666666666664</v>
      </c>
      <c r="U496">
        <v>13.416666666666666</v>
      </c>
      <c r="V496">
        <v>3000</v>
      </c>
      <c r="W496">
        <v>10917</v>
      </c>
      <c r="X496">
        <v>10200</v>
      </c>
      <c r="Y496">
        <v>18000</v>
      </c>
      <c r="Z496">
        <v>3060</v>
      </c>
      <c r="AA496">
        <v>0</v>
      </c>
    </row>
    <row r="497" spans="17:27" x14ac:dyDescent="0.2">
      <c r="Q497">
        <v>4061079</v>
      </c>
      <c r="R497" s="36">
        <v>39034</v>
      </c>
      <c r="S497" s="36">
        <v>44469</v>
      </c>
      <c r="T497">
        <v>38.25</v>
      </c>
      <c r="U497">
        <v>14.833333333333334</v>
      </c>
      <c r="V497">
        <v>3000</v>
      </c>
      <c r="W497">
        <v>12333</v>
      </c>
      <c r="X497">
        <v>11100</v>
      </c>
      <c r="Y497">
        <v>0</v>
      </c>
      <c r="Z497">
        <v>0</v>
      </c>
      <c r="AA497">
        <v>0</v>
      </c>
    </row>
    <row r="498" spans="17:27" x14ac:dyDescent="0.2">
      <c r="Q498">
        <v>4061080</v>
      </c>
      <c r="R498" s="36">
        <v>39041</v>
      </c>
      <c r="S498" s="36">
        <v>44469</v>
      </c>
      <c r="T498">
        <v>35.75</v>
      </c>
      <c r="U498">
        <v>14.833333333333334</v>
      </c>
      <c r="V498">
        <v>3000</v>
      </c>
      <c r="W498">
        <v>12333</v>
      </c>
      <c r="X498">
        <v>11100</v>
      </c>
      <c r="Y498">
        <v>0</v>
      </c>
      <c r="Z498">
        <v>0</v>
      </c>
      <c r="AA498">
        <v>0</v>
      </c>
    </row>
    <row r="499" spans="17:27" x14ac:dyDescent="0.2">
      <c r="Q499">
        <v>4061081</v>
      </c>
      <c r="R499" s="36">
        <v>39524</v>
      </c>
      <c r="S499" s="36">
        <v>44469</v>
      </c>
      <c r="T499">
        <v>36.583333333333336</v>
      </c>
      <c r="U499">
        <v>13.5</v>
      </c>
      <c r="V499">
        <v>3000</v>
      </c>
      <c r="W499">
        <v>11000</v>
      </c>
      <c r="X499">
        <v>10200</v>
      </c>
      <c r="Y499">
        <v>0</v>
      </c>
      <c r="Z499">
        <v>0</v>
      </c>
      <c r="AA499">
        <v>0</v>
      </c>
    </row>
    <row r="500" spans="17:27" x14ac:dyDescent="0.2">
      <c r="Q500">
        <v>4061082</v>
      </c>
      <c r="R500" s="36">
        <v>39475</v>
      </c>
      <c r="S500" s="36">
        <v>44469</v>
      </c>
      <c r="T500">
        <v>54.25</v>
      </c>
      <c r="U500">
        <v>13.666666666666666</v>
      </c>
      <c r="V500">
        <v>3000</v>
      </c>
      <c r="W500">
        <v>11167</v>
      </c>
      <c r="X500">
        <v>10200</v>
      </c>
      <c r="Y500">
        <v>9000</v>
      </c>
      <c r="Z500">
        <v>2040</v>
      </c>
      <c r="AA500">
        <v>0</v>
      </c>
    </row>
    <row r="501" spans="17:27" x14ac:dyDescent="0.2">
      <c r="Q501">
        <v>4061089</v>
      </c>
      <c r="R501" s="36">
        <v>39755</v>
      </c>
      <c r="S501" s="36">
        <v>44469</v>
      </c>
      <c r="T501">
        <v>46.583333333333336</v>
      </c>
      <c r="U501">
        <v>12.833333333333334</v>
      </c>
      <c r="V501">
        <v>3000</v>
      </c>
      <c r="W501">
        <v>10333</v>
      </c>
      <c r="X501">
        <v>9000</v>
      </c>
      <c r="Y501">
        <v>0</v>
      </c>
      <c r="Z501">
        <v>0</v>
      </c>
      <c r="AA501">
        <v>0</v>
      </c>
    </row>
    <row r="502" spans="17:27" x14ac:dyDescent="0.2">
      <c r="Q502">
        <v>4061090</v>
      </c>
      <c r="R502" s="36">
        <v>39839</v>
      </c>
      <c r="S502" s="36">
        <v>44469</v>
      </c>
      <c r="T502">
        <v>43.333333333333336</v>
      </c>
      <c r="U502">
        <v>12.666666666666666</v>
      </c>
      <c r="V502">
        <v>3000</v>
      </c>
      <c r="W502">
        <v>10167</v>
      </c>
      <c r="X502">
        <v>9000</v>
      </c>
      <c r="Y502">
        <v>0</v>
      </c>
      <c r="Z502">
        <v>0</v>
      </c>
      <c r="AA502">
        <v>0</v>
      </c>
    </row>
    <row r="503" spans="17:27" x14ac:dyDescent="0.2">
      <c r="Q503">
        <v>4061091</v>
      </c>
      <c r="R503" s="36">
        <v>39671</v>
      </c>
      <c r="S503" s="36">
        <v>44469</v>
      </c>
      <c r="T503">
        <v>38.666666666666664</v>
      </c>
      <c r="U503">
        <v>13.083333333333334</v>
      </c>
      <c r="V503">
        <v>3000</v>
      </c>
      <c r="W503">
        <v>10583</v>
      </c>
      <c r="X503">
        <v>10200</v>
      </c>
      <c r="Y503">
        <v>0</v>
      </c>
      <c r="Z503">
        <v>0</v>
      </c>
      <c r="AA503">
        <v>0</v>
      </c>
    </row>
    <row r="504" spans="17:27" x14ac:dyDescent="0.2">
      <c r="Q504">
        <v>4061093</v>
      </c>
      <c r="R504" s="36">
        <v>39713</v>
      </c>
      <c r="S504" s="36">
        <v>44469</v>
      </c>
      <c r="T504">
        <v>31.75</v>
      </c>
      <c r="U504">
        <v>13</v>
      </c>
      <c r="V504">
        <v>3000</v>
      </c>
      <c r="W504">
        <v>10500</v>
      </c>
      <c r="X504">
        <v>10200</v>
      </c>
      <c r="Y504">
        <v>0</v>
      </c>
      <c r="Z504">
        <v>0</v>
      </c>
      <c r="AA504">
        <v>0</v>
      </c>
    </row>
    <row r="505" spans="17:27" x14ac:dyDescent="0.2">
      <c r="Q505">
        <v>4061094</v>
      </c>
      <c r="R505" s="36">
        <v>39839</v>
      </c>
      <c r="S505" s="36">
        <v>44469</v>
      </c>
      <c r="T505">
        <v>58.416666666666664</v>
      </c>
      <c r="U505">
        <v>12.666666666666666</v>
      </c>
      <c r="V505">
        <v>3000</v>
      </c>
      <c r="W505">
        <v>10167</v>
      </c>
      <c r="X505">
        <v>9000</v>
      </c>
      <c r="Y505">
        <v>18000</v>
      </c>
      <c r="Z505">
        <v>2700</v>
      </c>
      <c r="AA505">
        <v>0</v>
      </c>
    </row>
    <row r="506" spans="17:27" x14ac:dyDescent="0.2">
      <c r="Q506">
        <v>4061095</v>
      </c>
      <c r="R506" s="36">
        <v>39699</v>
      </c>
      <c r="S506" s="36">
        <v>44469</v>
      </c>
      <c r="T506">
        <v>42.166666666666664</v>
      </c>
      <c r="U506">
        <v>13</v>
      </c>
      <c r="V506">
        <v>3000</v>
      </c>
      <c r="W506">
        <v>10500</v>
      </c>
      <c r="X506">
        <v>10200</v>
      </c>
      <c r="Y506">
        <v>0</v>
      </c>
      <c r="Z506">
        <v>0</v>
      </c>
      <c r="AA506">
        <v>0</v>
      </c>
    </row>
    <row r="507" spans="17:27" x14ac:dyDescent="0.2">
      <c r="Q507">
        <v>4061097</v>
      </c>
      <c r="R507" s="36">
        <v>39456</v>
      </c>
      <c r="S507" s="36">
        <v>44469</v>
      </c>
      <c r="T507">
        <v>39.833333333333336</v>
      </c>
      <c r="U507">
        <v>13.666666666666666</v>
      </c>
      <c r="V507">
        <v>3000</v>
      </c>
      <c r="W507">
        <v>11167</v>
      </c>
      <c r="X507">
        <v>10200</v>
      </c>
      <c r="Y507">
        <v>0</v>
      </c>
      <c r="Z507">
        <v>0</v>
      </c>
      <c r="AA507">
        <v>0</v>
      </c>
    </row>
    <row r="508" spans="17:27" x14ac:dyDescent="0.2">
      <c r="Q508">
        <v>4061099</v>
      </c>
      <c r="R508" s="36">
        <v>39560</v>
      </c>
      <c r="S508" s="36">
        <v>44469</v>
      </c>
      <c r="T508">
        <v>38.833333333333336</v>
      </c>
      <c r="U508">
        <v>13.416666666666666</v>
      </c>
      <c r="V508">
        <v>3000</v>
      </c>
      <c r="W508">
        <v>10917</v>
      </c>
      <c r="X508">
        <v>10200</v>
      </c>
      <c r="Y508">
        <v>0</v>
      </c>
      <c r="Z508">
        <v>0</v>
      </c>
      <c r="AA508">
        <v>0</v>
      </c>
    </row>
    <row r="509" spans="17:27" x14ac:dyDescent="0.2">
      <c r="Q509">
        <v>4061101</v>
      </c>
      <c r="R509" s="36">
        <v>39756</v>
      </c>
      <c r="S509" s="36">
        <v>44469</v>
      </c>
      <c r="T509">
        <v>40.5</v>
      </c>
      <c r="U509">
        <v>12.833333333333334</v>
      </c>
      <c r="V509">
        <v>3000</v>
      </c>
      <c r="W509">
        <v>10333</v>
      </c>
      <c r="X509">
        <v>9000</v>
      </c>
      <c r="Y509">
        <v>0</v>
      </c>
      <c r="Z509">
        <v>0</v>
      </c>
      <c r="AA509">
        <v>0</v>
      </c>
    </row>
    <row r="510" spans="17:27" x14ac:dyDescent="0.2">
      <c r="Q510">
        <v>4061102</v>
      </c>
      <c r="R510" s="36">
        <v>39601</v>
      </c>
      <c r="S510" s="36">
        <v>44469</v>
      </c>
      <c r="T510">
        <v>32.666666666666664</v>
      </c>
      <c r="U510">
        <v>13.25</v>
      </c>
      <c r="V510">
        <v>3000</v>
      </c>
      <c r="W510">
        <v>10750</v>
      </c>
      <c r="X510">
        <v>10200</v>
      </c>
      <c r="Y510">
        <v>0</v>
      </c>
      <c r="Z510">
        <v>0</v>
      </c>
      <c r="AA510">
        <v>0</v>
      </c>
    </row>
    <row r="511" spans="17:27" x14ac:dyDescent="0.2">
      <c r="Q511">
        <v>4061103</v>
      </c>
      <c r="R511" s="36">
        <v>39713</v>
      </c>
      <c r="S511" s="36">
        <v>44469</v>
      </c>
      <c r="T511">
        <v>34.166666666666664</v>
      </c>
      <c r="U511">
        <v>13</v>
      </c>
      <c r="V511">
        <v>3000</v>
      </c>
      <c r="W511">
        <v>10500</v>
      </c>
      <c r="X511">
        <v>10200</v>
      </c>
      <c r="Y511">
        <v>0</v>
      </c>
      <c r="Z511">
        <v>0</v>
      </c>
      <c r="AA511">
        <v>0</v>
      </c>
    </row>
    <row r="512" spans="17:27" x14ac:dyDescent="0.2">
      <c r="Q512">
        <v>4061104</v>
      </c>
      <c r="R512" s="36">
        <v>39449</v>
      </c>
      <c r="S512" s="36">
        <v>44469</v>
      </c>
      <c r="T512">
        <v>50</v>
      </c>
      <c r="U512">
        <v>13.666666666666666</v>
      </c>
      <c r="V512">
        <v>3000</v>
      </c>
      <c r="W512">
        <v>11167</v>
      </c>
      <c r="X512">
        <v>10200</v>
      </c>
      <c r="Y512">
        <v>0</v>
      </c>
      <c r="Z512">
        <v>0</v>
      </c>
      <c r="AA512">
        <v>0</v>
      </c>
    </row>
    <row r="513" spans="17:27" x14ac:dyDescent="0.2">
      <c r="Q513">
        <v>4061105</v>
      </c>
      <c r="R513" s="36">
        <v>39834</v>
      </c>
      <c r="S513" s="36">
        <v>44469</v>
      </c>
      <c r="T513">
        <v>36</v>
      </c>
      <c r="U513">
        <v>12.666666666666666</v>
      </c>
      <c r="V513">
        <v>3000</v>
      </c>
      <c r="W513">
        <v>10167</v>
      </c>
      <c r="X513">
        <v>9000</v>
      </c>
      <c r="Y513">
        <v>0</v>
      </c>
      <c r="Z513">
        <v>0</v>
      </c>
      <c r="AA513">
        <v>0</v>
      </c>
    </row>
    <row r="514" spans="17:27" x14ac:dyDescent="0.2">
      <c r="Q514">
        <v>4061106</v>
      </c>
      <c r="R514" s="36">
        <v>39450</v>
      </c>
      <c r="S514" s="36">
        <v>44469</v>
      </c>
      <c r="T514">
        <v>61</v>
      </c>
      <c r="U514">
        <v>13.666666666666666</v>
      </c>
      <c r="V514">
        <v>3000</v>
      </c>
      <c r="W514">
        <v>11167</v>
      </c>
      <c r="X514">
        <v>10200</v>
      </c>
      <c r="Y514">
        <v>0</v>
      </c>
      <c r="Z514">
        <v>0</v>
      </c>
      <c r="AA514">
        <v>510</v>
      </c>
    </row>
    <row r="515" spans="17:27" x14ac:dyDescent="0.2">
      <c r="Q515">
        <v>4061107</v>
      </c>
      <c r="R515" s="36">
        <v>39727</v>
      </c>
      <c r="S515" s="36">
        <v>44469</v>
      </c>
      <c r="T515">
        <v>35.25</v>
      </c>
      <c r="U515">
        <v>12.916666666666666</v>
      </c>
      <c r="V515">
        <v>3000</v>
      </c>
      <c r="W515">
        <v>10417</v>
      </c>
      <c r="X515">
        <v>9000</v>
      </c>
      <c r="Y515">
        <v>0</v>
      </c>
      <c r="Z515">
        <v>0</v>
      </c>
      <c r="AA515">
        <v>0</v>
      </c>
    </row>
    <row r="516" spans="17:27" x14ac:dyDescent="0.2">
      <c r="Q516">
        <v>4061108</v>
      </c>
      <c r="R516" s="36">
        <v>39692</v>
      </c>
      <c r="S516" s="36">
        <v>44469</v>
      </c>
      <c r="T516">
        <v>32.083333333333336</v>
      </c>
      <c r="U516">
        <v>13</v>
      </c>
      <c r="V516">
        <v>3000</v>
      </c>
      <c r="W516">
        <v>10500</v>
      </c>
      <c r="X516">
        <v>10200</v>
      </c>
      <c r="Y516">
        <v>0</v>
      </c>
      <c r="Z516">
        <v>0</v>
      </c>
      <c r="AA516">
        <v>0</v>
      </c>
    </row>
    <row r="517" spans="17:27" x14ac:dyDescent="0.2">
      <c r="Q517">
        <v>4061109</v>
      </c>
      <c r="R517" s="36">
        <v>39713</v>
      </c>
      <c r="S517" s="36">
        <v>44469</v>
      </c>
      <c r="T517">
        <v>33.666666666666664</v>
      </c>
      <c r="U517">
        <v>13</v>
      </c>
      <c r="V517">
        <v>3000</v>
      </c>
      <c r="W517">
        <v>10500</v>
      </c>
      <c r="X517">
        <v>10200</v>
      </c>
      <c r="Y517">
        <v>0</v>
      </c>
      <c r="Z517">
        <v>0</v>
      </c>
      <c r="AA517">
        <v>0</v>
      </c>
    </row>
    <row r="518" spans="17:27" x14ac:dyDescent="0.2">
      <c r="Q518">
        <v>4061110</v>
      </c>
      <c r="R518" s="36">
        <v>39790</v>
      </c>
      <c r="S518" s="36">
        <v>44469</v>
      </c>
      <c r="T518">
        <v>34.5</v>
      </c>
      <c r="U518">
        <v>12.75</v>
      </c>
      <c r="V518">
        <v>3000</v>
      </c>
      <c r="W518">
        <v>10250</v>
      </c>
      <c r="X518">
        <v>9000</v>
      </c>
      <c r="Y518">
        <v>0</v>
      </c>
      <c r="Z518">
        <v>0</v>
      </c>
      <c r="AA518">
        <v>0</v>
      </c>
    </row>
    <row r="519" spans="17:27" x14ac:dyDescent="0.2">
      <c r="Q519">
        <v>4061111</v>
      </c>
      <c r="R519" s="36">
        <v>39790</v>
      </c>
      <c r="S519" s="36">
        <v>44469</v>
      </c>
      <c r="T519">
        <v>33.25</v>
      </c>
      <c r="U519">
        <v>12.75</v>
      </c>
      <c r="V519">
        <v>3000</v>
      </c>
      <c r="W519">
        <v>10250</v>
      </c>
      <c r="X519">
        <v>9000</v>
      </c>
      <c r="Y519">
        <v>0</v>
      </c>
      <c r="Z519">
        <v>0</v>
      </c>
      <c r="AA519">
        <v>0</v>
      </c>
    </row>
    <row r="520" spans="17:27" x14ac:dyDescent="0.2">
      <c r="Q520">
        <v>4061112</v>
      </c>
      <c r="R520" s="36">
        <v>39846</v>
      </c>
      <c r="S520" s="36">
        <v>44469</v>
      </c>
      <c r="T520">
        <v>35.416666666666664</v>
      </c>
      <c r="U520">
        <v>12.583333333333334</v>
      </c>
      <c r="V520">
        <v>3000</v>
      </c>
      <c r="W520">
        <v>10083</v>
      </c>
      <c r="X520">
        <v>9000</v>
      </c>
      <c r="Y520">
        <v>0</v>
      </c>
      <c r="Z520">
        <v>0</v>
      </c>
      <c r="AA520">
        <v>0</v>
      </c>
    </row>
    <row r="521" spans="17:27" x14ac:dyDescent="0.2">
      <c r="Q521">
        <v>4061113</v>
      </c>
      <c r="R521" s="36">
        <v>39909</v>
      </c>
      <c r="S521" s="36">
        <v>44469</v>
      </c>
      <c r="T521">
        <v>37</v>
      </c>
      <c r="U521">
        <v>12.416666666666666</v>
      </c>
      <c r="V521">
        <v>3000</v>
      </c>
      <c r="W521">
        <v>9917</v>
      </c>
      <c r="X521">
        <v>9000</v>
      </c>
      <c r="Y521">
        <v>0</v>
      </c>
      <c r="Z521">
        <v>0</v>
      </c>
      <c r="AA521">
        <v>0</v>
      </c>
    </row>
    <row r="522" spans="17:27" x14ac:dyDescent="0.2">
      <c r="Q522">
        <v>4061114</v>
      </c>
      <c r="R522" s="36">
        <v>39713</v>
      </c>
      <c r="S522" s="36">
        <v>44469</v>
      </c>
      <c r="T522">
        <v>35.166666666666664</v>
      </c>
      <c r="U522">
        <v>13</v>
      </c>
      <c r="V522">
        <v>3000</v>
      </c>
      <c r="W522">
        <v>10500</v>
      </c>
      <c r="X522">
        <v>10200</v>
      </c>
      <c r="Y522">
        <v>0</v>
      </c>
      <c r="Z522">
        <v>0</v>
      </c>
      <c r="AA522">
        <v>0</v>
      </c>
    </row>
    <row r="523" spans="17:27" x14ac:dyDescent="0.2">
      <c r="Q523">
        <v>4061115</v>
      </c>
      <c r="R523" s="36">
        <v>39951</v>
      </c>
      <c r="S523" s="36">
        <v>44469</v>
      </c>
      <c r="T523">
        <v>32.916666666666664</v>
      </c>
      <c r="U523">
        <v>12.333333333333334</v>
      </c>
      <c r="V523">
        <v>3000</v>
      </c>
      <c r="W523">
        <v>9833</v>
      </c>
      <c r="X523">
        <v>9000</v>
      </c>
      <c r="Y523">
        <v>0</v>
      </c>
      <c r="Z523">
        <v>0</v>
      </c>
      <c r="AA523">
        <v>0</v>
      </c>
    </row>
    <row r="524" spans="17:27" x14ac:dyDescent="0.2">
      <c r="Q524">
        <v>4061116</v>
      </c>
      <c r="R524" s="36">
        <v>39951</v>
      </c>
      <c r="S524" s="36">
        <v>44469</v>
      </c>
      <c r="T524">
        <v>32.75</v>
      </c>
      <c r="U524">
        <v>12.333333333333334</v>
      </c>
      <c r="V524">
        <v>3000</v>
      </c>
      <c r="W524">
        <v>9833</v>
      </c>
      <c r="X524">
        <v>9000</v>
      </c>
      <c r="Y524">
        <v>0</v>
      </c>
      <c r="Z524">
        <v>0</v>
      </c>
      <c r="AA524">
        <v>0</v>
      </c>
    </row>
    <row r="525" spans="17:27" x14ac:dyDescent="0.2">
      <c r="Q525">
        <v>4061118</v>
      </c>
      <c r="R525" s="36">
        <v>39764</v>
      </c>
      <c r="S525" s="36">
        <v>44469</v>
      </c>
      <c r="T525">
        <v>58.75</v>
      </c>
      <c r="U525">
        <v>12.833333333333334</v>
      </c>
      <c r="V525">
        <v>3000</v>
      </c>
      <c r="W525">
        <v>10333</v>
      </c>
      <c r="X525">
        <v>9000</v>
      </c>
      <c r="Y525">
        <v>18000</v>
      </c>
      <c r="Z525">
        <v>2700</v>
      </c>
      <c r="AA525">
        <v>0</v>
      </c>
    </row>
    <row r="526" spans="17:27" x14ac:dyDescent="0.2">
      <c r="Q526">
        <v>4061119</v>
      </c>
      <c r="R526" s="36">
        <v>39904</v>
      </c>
      <c r="S526" s="36">
        <v>44469</v>
      </c>
      <c r="T526">
        <v>40.5</v>
      </c>
      <c r="U526">
        <v>12.416666666666666</v>
      </c>
      <c r="V526">
        <v>3000</v>
      </c>
      <c r="W526">
        <v>9917</v>
      </c>
      <c r="X526">
        <v>9000</v>
      </c>
      <c r="Y526">
        <v>0</v>
      </c>
      <c r="Z526">
        <v>0</v>
      </c>
      <c r="AA526">
        <v>0</v>
      </c>
    </row>
    <row r="527" spans="17:27" x14ac:dyDescent="0.2">
      <c r="Q527">
        <v>4061121</v>
      </c>
      <c r="R527" s="36">
        <v>40091</v>
      </c>
      <c r="S527" s="36">
        <v>44469</v>
      </c>
      <c r="T527">
        <v>43.75</v>
      </c>
      <c r="U527">
        <v>11.916666666666666</v>
      </c>
      <c r="V527">
        <v>3000</v>
      </c>
      <c r="W527">
        <v>9417</v>
      </c>
      <c r="X527">
        <v>8100</v>
      </c>
      <c r="Y527">
        <v>0</v>
      </c>
      <c r="Z527">
        <v>0</v>
      </c>
      <c r="AA527">
        <v>0</v>
      </c>
    </row>
    <row r="528" spans="17:27" x14ac:dyDescent="0.2">
      <c r="Q528">
        <v>4061124</v>
      </c>
      <c r="R528" s="36">
        <v>40070</v>
      </c>
      <c r="S528" s="36">
        <v>44469</v>
      </c>
      <c r="T528">
        <v>55.75</v>
      </c>
      <c r="U528">
        <v>12</v>
      </c>
      <c r="V528">
        <v>3000</v>
      </c>
      <c r="W528">
        <v>9500</v>
      </c>
      <c r="X528">
        <v>9000</v>
      </c>
      <c r="Y528">
        <v>18000</v>
      </c>
      <c r="Z528">
        <v>2700</v>
      </c>
      <c r="AA528">
        <v>0</v>
      </c>
    </row>
    <row r="529" spans="17:27" x14ac:dyDescent="0.2">
      <c r="Q529">
        <v>4061125</v>
      </c>
      <c r="R529" s="36">
        <v>40091</v>
      </c>
      <c r="S529" s="36">
        <v>44469</v>
      </c>
      <c r="T529">
        <v>55.583333333333336</v>
      </c>
      <c r="U529">
        <v>11.916666666666666</v>
      </c>
      <c r="V529">
        <v>3000</v>
      </c>
      <c r="W529">
        <v>9417</v>
      </c>
      <c r="X529">
        <v>8100</v>
      </c>
      <c r="Y529">
        <v>18000</v>
      </c>
      <c r="Z529">
        <v>2430</v>
      </c>
      <c r="AA529">
        <v>0</v>
      </c>
    </row>
    <row r="530" spans="17:27" x14ac:dyDescent="0.2">
      <c r="Q530">
        <v>4061126</v>
      </c>
      <c r="R530" s="36">
        <v>40070</v>
      </c>
      <c r="S530" s="36">
        <v>44469</v>
      </c>
      <c r="T530">
        <v>58.166666666666664</v>
      </c>
      <c r="U530">
        <v>12</v>
      </c>
      <c r="V530">
        <v>3000</v>
      </c>
      <c r="W530">
        <v>9500</v>
      </c>
      <c r="X530">
        <v>9000</v>
      </c>
      <c r="Y530">
        <v>18000</v>
      </c>
      <c r="Z530">
        <v>2700</v>
      </c>
      <c r="AA530">
        <v>0</v>
      </c>
    </row>
    <row r="531" spans="17:27" x14ac:dyDescent="0.2">
      <c r="Q531">
        <v>4061127</v>
      </c>
      <c r="R531" s="36">
        <v>39896</v>
      </c>
      <c r="S531" s="36">
        <v>44469</v>
      </c>
      <c r="T531">
        <v>39.583333333333336</v>
      </c>
      <c r="U531">
        <v>12.5</v>
      </c>
      <c r="V531">
        <v>3000</v>
      </c>
      <c r="W531">
        <v>10000</v>
      </c>
      <c r="X531">
        <v>9000</v>
      </c>
      <c r="Y531">
        <v>0</v>
      </c>
      <c r="Z531">
        <v>0</v>
      </c>
      <c r="AA531">
        <v>0</v>
      </c>
    </row>
    <row r="532" spans="17:27" x14ac:dyDescent="0.2">
      <c r="Q532">
        <v>4061128</v>
      </c>
      <c r="R532" s="36">
        <v>39766</v>
      </c>
      <c r="S532" s="36">
        <v>44469</v>
      </c>
      <c r="T532">
        <v>32.166666666666664</v>
      </c>
      <c r="U532">
        <v>12.833333333333334</v>
      </c>
      <c r="V532">
        <v>3000</v>
      </c>
      <c r="W532">
        <v>10333</v>
      </c>
      <c r="X532">
        <v>9000</v>
      </c>
      <c r="Y532">
        <v>0</v>
      </c>
      <c r="Z532">
        <v>0</v>
      </c>
      <c r="AA532">
        <v>0</v>
      </c>
    </row>
    <row r="533" spans="17:27" x14ac:dyDescent="0.2">
      <c r="Q533">
        <v>4061130</v>
      </c>
      <c r="R533" s="36">
        <v>39891</v>
      </c>
      <c r="S533" s="36">
        <v>44469</v>
      </c>
      <c r="T533">
        <v>49.25</v>
      </c>
      <c r="U533">
        <v>12.5</v>
      </c>
      <c r="V533">
        <v>3000</v>
      </c>
      <c r="W533">
        <v>10000</v>
      </c>
      <c r="X533">
        <v>9000</v>
      </c>
      <c r="Y533">
        <v>0</v>
      </c>
      <c r="Z533">
        <v>0</v>
      </c>
      <c r="AA533">
        <v>0</v>
      </c>
    </row>
    <row r="534" spans="17:27" x14ac:dyDescent="0.2">
      <c r="Q534">
        <v>4061133</v>
      </c>
      <c r="R534" s="36">
        <v>39888</v>
      </c>
      <c r="S534" s="36">
        <v>44469</v>
      </c>
      <c r="T534">
        <v>49.5</v>
      </c>
      <c r="U534">
        <v>12.5</v>
      </c>
      <c r="V534">
        <v>3000</v>
      </c>
      <c r="W534">
        <v>10000</v>
      </c>
      <c r="X534">
        <v>9000</v>
      </c>
      <c r="Y534">
        <v>0</v>
      </c>
      <c r="Z534">
        <v>0</v>
      </c>
      <c r="AA534">
        <v>0</v>
      </c>
    </row>
    <row r="535" spans="17:27" x14ac:dyDescent="0.2">
      <c r="Q535">
        <v>4061138</v>
      </c>
      <c r="R535" s="36">
        <v>40140</v>
      </c>
      <c r="S535" s="36">
        <v>44469</v>
      </c>
      <c r="T535">
        <v>34.583333333333336</v>
      </c>
      <c r="U535">
        <v>11.833333333333334</v>
      </c>
      <c r="V535">
        <v>3000</v>
      </c>
      <c r="W535">
        <v>9333</v>
      </c>
      <c r="X535">
        <v>8100</v>
      </c>
      <c r="Y535">
        <v>0</v>
      </c>
      <c r="Z535">
        <v>0</v>
      </c>
      <c r="AA535">
        <v>0</v>
      </c>
    </row>
    <row r="536" spans="17:27" x14ac:dyDescent="0.2">
      <c r="Q536">
        <v>4061139</v>
      </c>
      <c r="R536" s="36">
        <v>40247</v>
      </c>
      <c r="S536" s="36">
        <v>44469</v>
      </c>
      <c r="T536">
        <v>48</v>
      </c>
      <c r="U536">
        <v>11.5</v>
      </c>
      <c r="V536">
        <v>3000</v>
      </c>
      <c r="W536">
        <v>9000</v>
      </c>
      <c r="X536">
        <v>8100</v>
      </c>
      <c r="Y536">
        <v>0</v>
      </c>
      <c r="Z536">
        <v>0</v>
      </c>
      <c r="AA536">
        <v>0</v>
      </c>
    </row>
    <row r="537" spans="17:27" x14ac:dyDescent="0.2">
      <c r="Q537">
        <v>4061140</v>
      </c>
      <c r="R537" s="36">
        <v>40196</v>
      </c>
      <c r="S537" s="36">
        <v>44469</v>
      </c>
      <c r="T537">
        <v>44.833333333333336</v>
      </c>
      <c r="U537">
        <v>11.666666666666666</v>
      </c>
      <c r="V537">
        <v>3000</v>
      </c>
      <c r="W537">
        <v>9167</v>
      </c>
      <c r="X537">
        <v>8100</v>
      </c>
      <c r="Y537">
        <v>0</v>
      </c>
      <c r="Z537">
        <v>0</v>
      </c>
      <c r="AA537">
        <v>0</v>
      </c>
    </row>
    <row r="538" spans="17:27" x14ac:dyDescent="0.2">
      <c r="Q538">
        <v>4061141</v>
      </c>
      <c r="R538" s="36">
        <v>40455</v>
      </c>
      <c r="S538" s="36">
        <v>44469</v>
      </c>
      <c r="T538">
        <v>35.333333333333336</v>
      </c>
      <c r="U538">
        <v>10.916666666666666</v>
      </c>
      <c r="V538">
        <v>3000</v>
      </c>
      <c r="W538">
        <v>8417</v>
      </c>
      <c r="X538">
        <v>6600</v>
      </c>
      <c r="Y538">
        <v>0</v>
      </c>
      <c r="Z538">
        <v>0</v>
      </c>
      <c r="AA538">
        <v>0</v>
      </c>
    </row>
    <row r="539" spans="17:27" x14ac:dyDescent="0.2">
      <c r="Q539">
        <v>4061142</v>
      </c>
      <c r="R539" s="36">
        <v>40634</v>
      </c>
      <c r="S539" s="36">
        <v>44469</v>
      </c>
      <c r="T539">
        <v>37.166666666666664</v>
      </c>
      <c r="U539">
        <v>10.416666666666666</v>
      </c>
      <c r="V539">
        <v>3000</v>
      </c>
      <c r="W539">
        <v>7917</v>
      </c>
      <c r="X539">
        <v>6600</v>
      </c>
      <c r="Y539">
        <v>0</v>
      </c>
      <c r="Z539">
        <v>0</v>
      </c>
      <c r="AA539">
        <v>0</v>
      </c>
    </row>
    <row r="540" spans="17:27" x14ac:dyDescent="0.2">
      <c r="Q540">
        <v>4061143</v>
      </c>
      <c r="R540" s="36">
        <v>40252</v>
      </c>
      <c r="S540" s="36">
        <v>44469</v>
      </c>
      <c r="T540">
        <v>32.833333333333336</v>
      </c>
      <c r="U540">
        <v>11.5</v>
      </c>
      <c r="V540">
        <v>3000</v>
      </c>
      <c r="W540">
        <v>9000</v>
      </c>
      <c r="X540">
        <v>8100</v>
      </c>
      <c r="Y540">
        <v>0</v>
      </c>
      <c r="Z540">
        <v>0</v>
      </c>
      <c r="AA540">
        <v>0</v>
      </c>
    </row>
    <row r="541" spans="17:27" x14ac:dyDescent="0.2">
      <c r="Q541">
        <v>4061144</v>
      </c>
      <c r="R541" s="36">
        <v>40086</v>
      </c>
      <c r="S541" s="36">
        <v>44469</v>
      </c>
      <c r="T541">
        <v>32</v>
      </c>
      <c r="U541">
        <v>12</v>
      </c>
      <c r="V541">
        <v>3000</v>
      </c>
      <c r="W541">
        <v>9500</v>
      </c>
      <c r="X541">
        <v>9000</v>
      </c>
      <c r="Y541">
        <v>0</v>
      </c>
      <c r="Z541">
        <v>0</v>
      </c>
      <c r="AA541">
        <v>0</v>
      </c>
    </row>
    <row r="542" spans="17:27" x14ac:dyDescent="0.2">
      <c r="Q542">
        <v>4061146</v>
      </c>
      <c r="R542" s="36">
        <v>39867</v>
      </c>
      <c r="S542" s="36">
        <v>44469</v>
      </c>
      <c r="T542">
        <v>39.25</v>
      </c>
      <c r="U542">
        <v>12.583333333333334</v>
      </c>
      <c r="V542">
        <v>3000</v>
      </c>
      <c r="W542">
        <v>10083</v>
      </c>
      <c r="X542">
        <v>9000</v>
      </c>
      <c r="Y542">
        <v>0</v>
      </c>
      <c r="Z542">
        <v>0</v>
      </c>
      <c r="AA542">
        <v>0</v>
      </c>
    </row>
    <row r="543" spans="17:27" x14ac:dyDescent="0.2">
      <c r="Q543">
        <v>4061148</v>
      </c>
      <c r="R543" s="36">
        <v>40823</v>
      </c>
      <c r="S543" s="36">
        <v>44469</v>
      </c>
      <c r="T543">
        <v>43.5</v>
      </c>
      <c r="U543">
        <v>9.9166666666666661</v>
      </c>
      <c r="V543">
        <v>3000</v>
      </c>
      <c r="W543">
        <v>7438</v>
      </c>
      <c r="X543">
        <v>6000</v>
      </c>
      <c r="Y543">
        <v>0</v>
      </c>
      <c r="Z543">
        <v>0</v>
      </c>
      <c r="AA543">
        <v>0</v>
      </c>
    </row>
    <row r="544" spans="17:27" x14ac:dyDescent="0.2">
      <c r="Q544">
        <v>4061149</v>
      </c>
      <c r="R544" s="36">
        <v>40641</v>
      </c>
      <c r="S544" s="36">
        <v>44469</v>
      </c>
      <c r="T544">
        <v>44.75</v>
      </c>
      <c r="U544">
        <v>10.416666666666666</v>
      </c>
      <c r="V544">
        <v>3000</v>
      </c>
      <c r="W544">
        <v>7917</v>
      </c>
      <c r="X544">
        <v>6600</v>
      </c>
      <c r="Y544">
        <v>0</v>
      </c>
      <c r="Z544">
        <v>0</v>
      </c>
      <c r="AA544">
        <v>0</v>
      </c>
    </row>
    <row r="545" spans="17:27" x14ac:dyDescent="0.2">
      <c r="Q545">
        <v>4061150</v>
      </c>
      <c r="R545" s="36">
        <v>40711</v>
      </c>
      <c r="S545" s="36">
        <v>44469</v>
      </c>
      <c r="T545">
        <v>48.5</v>
      </c>
      <c r="U545">
        <v>10.25</v>
      </c>
      <c r="V545">
        <v>3000</v>
      </c>
      <c r="W545">
        <v>7750</v>
      </c>
      <c r="X545">
        <v>6600</v>
      </c>
      <c r="Y545">
        <v>0</v>
      </c>
      <c r="Z545">
        <v>0</v>
      </c>
      <c r="AA545">
        <v>0</v>
      </c>
    </row>
    <row r="546" spans="17:27" x14ac:dyDescent="0.2">
      <c r="Q546">
        <v>4061151</v>
      </c>
      <c r="R546" s="36">
        <v>40781</v>
      </c>
      <c r="S546" s="36">
        <v>44469</v>
      </c>
      <c r="T546">
        <v>37.25</v>
      </c>
      <c r="U546">
        <v>10.083333333333334</v>
      </c>
      <c r="V546">
        <v>3000</v>
      </c>
      <c r="W546">
        <v>7583</v>
      </c>
      <c r="X546">
        <v>6600</v>
      </c>
      <c r="Y546">
        <v>0</v>
      </c>
      <c r="Z546">
        <v>0</v>
      </c>
      <c r="AA546">
        <v>0</v>
      </c>
    </row>
    <row r="547" spans="17:27" x14ac:dyDescent="0.2">
      <c r="Q547">
        <v>4061152</v>
      </c>
      <c r="R547" s="36">
        <v>41365</v>
      </c>
      <c r="S547" s="36">
        <v>44469</v>
      </c>
      <c r="T547">
        <v>32.583333333333336</v>
      </c>
      <c r="U547">
        <v>8.4166666666666661</v>
      </c>
      <c r="V547">
        <v>3000</v>
      </c>
      <c r="W547">
        <v>6313</v>
      </c>
      <c r="X547">
        <v>5400</v>
      </c>
      <c r="Y547">
        <v>0</v>
      </c>
      <c r="Z547">
        <v>0</v>
      </c>
      <c r="AA547">
        <v>0</v>
      </c>
    </row>
    <row r="548" spans="17:27" x14ac:dyDescent="0.2">
      <c r="Q548">
        <v>4061157</v>
      </c>
      <c r="R548" s="36">
        <v>40826</v>
      </c>
      <c r="S548" s="36">
        <v>44469</v>
      </c>
      <c r="T548">
        <v>59.25</v>
      </c>
      <c r="U548">
        <v>9.9166666666666661</v>
      </c>
      <c r="V548">
        <v>3000</v>
      </c>
      <c r="W548">
        <v>7438</v>
      </c>
      <c r="X548">
        <v>6000</v>
      </c>
      <c r="Y548">
        <v>18000</v>
      </c>
      <c r="Z548">
        <v>1800</v>
      </c>
      <c r="AA548">
        <v>0</v>
      </c>
    </row>
    <row r="549" spans="17:27" x14ac:dyDescent="0.2">
      <c r="Q549">
        <v>4061158</v>
      </c>
      <c r="R549" s="36">
        <v>40924</v>
      </c>
      <c r="S549" s="36">
        <v>44469</v>
      </c>
      <c r="T549">
        <v>41.5</v>
      </c>
      <c r="U549">
        <v>9.6666666666666661</v>
      </c>
      <c r="V549">
        <v>3000</v>
      </c>
      <c r="W549">
        <v>7250</v>
      </c>
      <c r="X549">
        <v>6000</v>
      </c>
      <c r="Y549">
        <v>0</v>
      </c>
      <c r="Z549">
        <v>0</v>
      </c>
      <c r="AA549">
        <v>0</v>
      </c>
    </row>
    <row r="550" spans="17:27" x14ac:dyDescent="0.2">
      <c r="Q550">
        <v>4061159</v>
      </c>
      <c r="R550" s="36">
        <v>40756</v>
      </c>
      <c r="S550" s="36">
        <v>44469</v>
      </c>
      <c r="T550">
        <v>57.666666666666664</v>
      </c>
      <c r="U550">
        <v>10.083333333333334</v>
      </c>
      <c r="V550">
        <v>3000</v>
      </c>
      <c r="W550">
        <v>7583</v>
      </c>
      <c r="X550">
        <v>6600</v>
      </c>
      <c r="Y550">
        <v>18000</v>
      </c>
      <c r="Z550">
        <v>1980</v>
      </c>
      <c r="AA550">
        <v>0</v>
      </c>
    </row>
    <row r="551" spans="17:27" x14ac:dyDescent="0.2">
      <c r="Q551">
        <v>4061160</v>
      </c>
      <c r="R551" s="36">
        <v>40830</v>
      </c>
      <c r="S551" s="36">
        <v>44469</v>
      </c>
      <c r="T551">
        <v>49.583333333333336</v>
      </c>
      <c r="U551">
        <v>9.9166666666666661</v>
      </c>
      <c r="V551">
        <v>3000</v>
      </c>
      <c r="W551">
        <v>7438</v>
      </c>
      <c r="X551">
        <v>6000</v>
      </c>
      <c r="Y551">
        <v>0</v>
      </c>
      <c r="Z551">
        <v>0</v>
      </c>
      <c r="AA551">
        <v>0</v>
      </c>
    </row>
    <row r="552" spans="17:27" x14ac:dyDescent="0.2">
      <c r="Q552">
        <v>4061162</v>
      </c>
      <c r="R552" s="36">
        <v>40889</v>
      </c>
      <c r="S552" s="36">
        <v>44469</v>
      </c>
      <c r="T552">
        <v>53.916666666666664</v>
      </c>
      <c r="U552">
        <v>9.75</v>
      </c>
      <c r="V552">
        <v>3000</v>
      </c>
      <c r="W552">
        <v>7313</v>
      </c>
      <c r="X552">
        <v>6000</v>
      </c>
      <c r="Y552">
        <v>9000</v>
      </c>
      <c r="Z552">
        <v>1200</v>
      </c>
      <c r="AA552">
        <v>0</v>
      </c>
    </row>
    <row r="553" spans="17:27" x14ac:dyDescent="0.2">
      <c r="Q553">
        <v>4061163</v>
      </c>
      <c r="R553" s="36">
        <v>40823</v>
      </c>
      <c r="S553" s="36">
        <v>44469</v>
      </c>
      <c r="T553">
        <v>42.666666666666664</v>
      </c>
      <c r="U553">
        <v>9.9166666666666661</v>
      </c>
      <c r="V553">
        <v>3000</v>
      </c>
      <c r="W553">
        <v>7438</v>
      </c>
      <c r="X553">
        <v>6000</v>
      </c>
      <c r="Y553">
        <v>0</v>
      </c>
      <c r="Z553">
        <v>0</v>
      </c>
      <c r="AA553">
        <v>0</v>
      </c>
    </row>
    <row r="554" spans="17:27" x14ac:dyDescent="0.2">
      <c r="Q554">
        <v>4061164</v>
      </c>
      <c r="R554" s="36">
        <v>40826</v>
      </c>
      <c r="S554" s="36">
        <v>44469</v>
      </c>
      <c r="T554">
        <v>32.833333333333336</v>
      </c>
      <c r="U554">
        <v>9.9166666666666661</v>
      </c>
      <c r="V554">
        <v>3000</v>
      </c>
      <c r="W554">
        <v>7438</v>
      </c>
      <c r="X554">
        <v>6000</v>
      </c>
      <c r="Y554">
        <v>0</v>
      </c>
      <c r="Z554">
        <v>0</v>
      </c>
      <c r="AA554">
        <v>0</v>
      </c>
    </row>
    <row r="555" spans="17:27" x14ac:dyDescent="0.2">
      <c r="Q555">
        <v>4061165</v>
      </c>
      <c r="R555" s="36">
        <v>40823</v>
      </c>
      <c r="S555" s="36">
        <v>44469</v>
      </c>
      <c r="T555">
        <v>32.583333333333336</v>
      </c>
      <c r="U555">
        <v>9.9166666666666661</v>
      </c>
      <c r="V555">
        <v>3000</v>
      </c>
      <c r="W555">
        <v>7438</v>
      </c>
      <c r="X555">
        <v>6000</v>
      </c>
      <c r="Y555">
        <v>0</v>
      </c>
      <c r="Z555">
        <v>0</v>
      </c>
      <c r="AA555">
        <v>0</v>
      </c>
    </row>
    <row r="556" spans="17:27" x14ac:dyDescent="0.2">
      <c r="Q556">
        <v>4061166</v>
      </c>
      <c r="R556" s="36">
        <v>40364</v>
      </c>
      <c r="S556" s="36">
        <v>44469</v>
      </c>
      <c r="T556">
        <v>39.666666666666664</v>
      </c>
      <c r="U556">
        <v>11.166666666666666</v>
      </c>
      <c r="V556">
        <v>3000</v>
      </c>
      <c r="W556">
        <v>8667</v>
      </c>
      <c r="X556">
        <v>8100</v>
      </c>
      <c r="Y556">
        <v>0</v>
      </c>
      <c r="Z556">
        <v>0</v>
      </c>
      <c r="AA556">
        <v>0</v>
      </c>
    </row>
    <row r="557" spans="17:27" x14ac:dyDescent="0.2">
      <c r="Q557">
        <v>4061167</v>
      </c>
      <c r="R557" s="36">
        <v>40878</v>
      </c>
      <c r="S557" s="36">
        <v>44469</v>
      </c>
      <c r="T557">
        <v>59.25</v>
      </c>
      <c r="U557">
        <v>9.75</v>
      </c>
      <c r="V557">
        <v>3000</v>
      </c>
      <c r="W557">
        <v>7313</v>
      </c>
      <c r="X557">
        <v>6000</v>
      </c>
      <c r="Y557">
        <v>18000</v>
      </c>
      <c r="Z557">
        <v>1800</v>
      </c>
      <c r="AA557">
        <v>0</v>
      </c>
    </row>
    <row r="558" spans="17:27" x14ac:dyDescent="0.2">
      <c r="Q558">
        <v>4061169</v>
      </c>
      <c r="R558" s="36">
        <v>40862</v>
      </c>
      <c r="S558" s="36">
        <v>44469</v>
      </c>
      <c r="T558">
        <v>59.166666666666664</v>
      </c>
      <c r="U558">
        <v>9.8333333333333339</v>
      </c>
      <c r="V558">
        <v>3000</v>
      </c>
      <c r="W558">
        <v>7375</v>
      </c>
      <c r="X558">
        <v>6000</v>
      </c>
      <c r="Y558">
        <v>18000</v>
      </c>
      <c r="Z558">
        <v>1800</v>
      </c>
      <c r="AA558">
        <v>0</v>
      </c>
    </row>
    <row r="559" spans="17:27" x14ac:dyDescent="0.2">
      <c r="Q559">
        <v>4061171</v>
      </c>
      <c r="R559" s="36">
        <v>40855</v>
      </c>
      <c r="S559" s="36">
        <v>44469</v>
      </c>
      <c r="T559">
        <v>29.916666666666668</v>
      </c>
      <c r="U559">
        <v>9.8333333333333339</v>
      </c>
      <c r="V559">
        <v>3000</v>
      </c>
      <c r="W559">
        <v>7375</v>
      </c>
      <c r="X559">
        <v>6000</v>
      </c>
      <c r="Y559">
        <v>0</v>
      </c>
      <c r="Z559">
        <v>0</v>
      </c>
      <c r="AA559">
        <v>0</v>
      </c>
    </row>
    <row r="560" spans="17:27" x14ac:dyDescent="0.2">
      <c r="Q560">
        <v>4061175</v>
      </c>
      <c r="R560" s="36">
        <v>41183</v>
      </c>
      <c r="S560" s="36">
        <v>44469</v>
      </c>
      <c r="T560">
        <v>31.75</v>
      </c>
      <c r="U560">
        <v>8.9166666666666661</v>
      </c>
      <c r="V560">
        <v>3000</v>
      </c>
      <c r="W560">
        <v>6688</v>
      </c>
      <c r="X560">
        <v>5400</v>
      </c>
      <c r="Y560">
        <v>0</v>
      </c>
      <c r="Z560">
        <v>0</v>
      </c>
      <c r="AA560">
        <v>0</v>
      </c>
    </row>
    <row r="561" spans="17:27" x14ac:dyDescent="0.2">
      <c r="Q561">
        <v>4061177</v>
      </c>
      <c r="R561" s="36">
        <v>40805</v>
      </c>
      <c r="S561" s="36">
        <v>44469</v>
      </c>
      <c r="T561">
        <v>44.916666666666664</v>
      </c>
      <c r="U561">
        <v>10</v>
      </c>
      <c r="V561">
        <v>3000</v>
      </c>
      <c r="W561">
        <v>7500</v>
      </c>
      <c r="X561">
        <v>6600</v>
      </c>
      <c r="Y561">
        <v>0</v>
      </c>
      <c r="Z561">
        <v>0</v>
      </c>
      <c r="AA561">
        <v>0</v>
      </c>
    </row>
    <row r="562" spans="17:27" x14ac:dyDescent="0.2">
      <c r="Q562">
        <v>4061178</v>
      </c>
      <c r="R562" s="36">
        <v>40756</v>
      </c>
      <c r="S562" s="36">
        <v>44469</v>
      </c>
      <c r="T562">
        <v>33.666666666666664</v>
      </c>
      <c r="U562">
        <v>10.083333333333334</v>
      </c>
      <c r="V562">
        <v>3000</v>
      </c>
      <c r="W562">
        <v>7583</v>
      </c>
      <c r="X562">
        <v>6600</v>
      </c>
      <c r="Y562">
        <v>0</v>
      </c>
      <c r="Z562">
        <v>0</v>
      </c>
      <c r="AA562">
        <v>0</v>
      </c>
    </row>
    <row r="563" spans="17:27" x14ac:dyDescent="0.2">
      <c r="Q563">
        <v>4061179</v>
      </c>
      <c r="R563" s="36">
        <v>40788</v>
      </c>
      <c r="S563" s="36">
        <v>44469</v>
      </c>
      <c r="T563">
        <v>42.833333333333336</v>
      </c>
      <c r="U563">
        <v>10</v>
      </c>
      <c r="V563">
        <v>3000</v>
      </c>
      <c r="W563">
        <v>7500</v>
      </c>
      <c r="X563">
        <v>6600</v>
      </c>
      <c r="Y563">
        <v>0</v>
      </c>
      <c r="Z563">
        <v>0</v>
      </c>
      <c r="AA563">
        <v>0</v>
      </c>
    </row>
    <row r="564" spans="17:27" x14ac:dyDescent="0.2">
      <c r="Q564">
        <v>4061180</v>
      </c>
      <c r="R564" s="36">
        <v>40767</v>
      </c>
      <c r="S564" s="36">
        <v>44469</v>
      </c>
      <c r="T564">
        <v>55.25</v>
      </c>
      <c r="U564">
        <v>10.083333333333334</v>
      </c>
      <c r="V564">
        <v>3000</v>
      </c>
      <c r="W564">
        <v>7583</v>
      </c>
      <c r="X564">
        <v>6600</v>
      </c>
      <c r="Y564">
        <v>18000</v>
      </c>
      <c r="Z564">
        <v>1980</v>
      </c>
      <c r="AA564">
        <v>0</v>
      </c>
    </row>
    <row r="565" spans="17:27" x14ac:dyDescent="0.2">
      <c r="Q565">
        <v>4061181</v>
      </c>
      <c r="R565" s="36">
        <v>40802</v>
      </c>
      <c r="S565" s="36">
        <v>44469</v>
      </c>
      <c r="T565">
        <v>36.166666666666664</v>
      </c>
      <c r="U565">
        <v>10</v>
      </c>
      <c r="V565">
        <v>3000</v>
      </c>
      <c r="W565">
        <v>7500</v>
      </c>
      <c r="X565">
        <v>6600</v>
      </c>
      <c r="Y565">
        <v>0</v>
      </c>
      <c r="Z565">
        <v>0</v>
      </c>
      <c r="AA565">
        <v>0</v>
      </c>
    </row>
    <row r="566" spans="17:27" x14ac:dyDescent="0.2">
      <c r="Q566">
        <v>4061182</v>
      </c>
      <c r="R566" s="36">
        <v>40931</v>
      </c>
      <c r="S566" s="36">
        <v>44469</v>
      </c>
      <c r="T566">
        <v>59.166666666666664</v>
      </c>
      <c r="U566">
        <v>9.6666666666666661</v>
      </c>
      <c r="V566">
        <v>3000</v>
      </c>
      <c r="W566">
        <v>7250</v>
      </c>
      <c r="X566">
        <v>6000</v>
      </c>
      <c r="Y566">
        <v>18000</v>
      </c>
      <c r="Z566">
        <v>1800</v>
      </c>
      <c r="AA566">
        <v>0</v>
      </c>
    </row>
    <row r="567" spans="17:27" x14ac:dyDescent="0.2">
      <c r="Q567">
        <v>4061184</v>
      </c>
      <c r="R567" s="36">
        <v>41673</v>
      </c>
      <c r="S567" s="36">
        <v>44469</v>
      </c>
      <c r="T567">
        <v>50.5</v>
      </c>
      <c r="U567">
        <v>7.583333333333333</v>
      </c>
      <c r="V567">
        <v>3000</v>
      </c>
      <c r="W567">
        <v>5688</v>
      </c>
      <c r="X567">
        <v>4800</v>
      </c>
      <c r="Y567">
        <v>9000</v>
      </c>
      <c r="Z567">
        <v>960</v>
      </c>
      <c r="AA567">
        <v>0</v>
      </c>
    </row>
    <row r="568" spans="17:27" x14ac:dyDescent="0.2">
      <c r="Q568">
        <v>4061185</v>
      </c>
      <c r="R568" s="36">
        <v>41694</v>
      </c>
      <c r="S568" s="36">
        <v>44469</v>
      </c>
      <c r="T568">
        <v>40.5</v>
      </c>
      <c r="U568">
        <v>7.583333333333333</v>
      </c>
      <c r="V568">
        <v>3000</v>
      </c>
      <c r="W568">
        <v>5688</v>
      </c>
      <c r="X568">
        <v>4800</v>
      </c>
      <c r="Y568">
        <v>0</v>
      </c>
      <c r="Z568">
        <v>0</v>
      </c>
      <c r="AA568">
        <v>0</v>
      </c>
    </row>
    <row r="569" spans="17:27" x14ac:dyDescent="0.2">
      <c r="Q569">
        <v>4061186</v>
      </c>
      <c r="R569" s="36">
        <v>41730</v>
      </c>
      <c r="S569" s="36">
        <v>44469</v>
      </c>
      <c r="T569">
        <v>41.583333333333336</v>
      </c>
      <c r="U569">
        <v>7.416666666666667</v>
      </c>
      <c r="V569">
        <v>3000</v>
      </c>
      <c r="W569">
        <v>5563</v>
      </c>
      <c r="X569">
        <v>4800</v>
      </c>
      <c r="Y569">
        <v>0</v>
      </c>
      <c r="Z569">
        <v>0</v>
      </c>
      <c r="AA569">
        <v>0</v>
      </c>
    </row>
    <row r="570" spans="17:27" x14ac:dyDescent="0.2">
      <c r="Q570">
        <v>4061187</v>
      </c>
      <c r="R570" s="36">
        <v>41353</v>
      </c>
      <c r="S570" s="36">
        <v>44469</v>
      </c>
      <c r="T570">
        <v>48.75</v>
      </c>
      <c r="U570">
        <v>8.5</v>
      </c>
      <c r="V570">
        <v>3000</v>
      </c>
      <c r="W570">
        <v>6375</v>
      </c>
      <c r="X570">
        <v>5400</v>
      </c>
      <c r="Y570">
        <v>0</v>
      </c>
      <c r="Z570">
        <v>0</v>
      </c>
      <c r="AA570">
        <v>0</v>
      </c>
    </row>
    <row r="571" spans="17:27" x14ac:dyDescent="0.2">
      <c r="Q571">
        <v>4061188</v>
      </c>
      <c r="R571" s="36">
        <v>41743</v>
      </c>
      <c r="S571" s="36">
        <v>44469</v>
      </c>
      <c r="T571">
        <v>36.75</v>
      </c>
      <c r="U571">
        <v>7.416666666666667</v>
      </c>
      <c r="V571">
        <v>3000</v>
      </c>
      <c r="W571">
        <v>5563</v>
      </c>
      <c r="X571">
        <v>4800</v>
      </c>
      <c r="Y571">
        <v>0</v>
      </c>
      <c r="Z571">
        <v>0</v>
      </c>
      <c r="AA571">
        <v>0</v>
      </c>
    </row>
    <row r="572" spans="17:27" x14ac:dyDescent="0.2">
      <c r="Q572">
        <v>4061191</v>
      </c>
      <c r="R572" s="36">
        <v>42738</v>
      </c>
      <c r="S572" s="36">
        <v>44469</v>
      </c>
      <c r="T572">
        <v>51.166666666666664</v>
      </c>
      <c r="U572">
        <v>4.666666666666667</v>
      </c>
      <c r="V572">
        <v>3000</v>
      </c>
      <c r="W572">
        <v>3500</v>
      </c>
      <c r="X572">
        <v>3000</v>
      </c>
      <c r="Y572">
        <v>9000</v>
      </c>
      <c r="Z572">
        <v>600</v>
      </c>
      <c r="AA572">
        <v>0</v>
      </c>
    </row>
    <row r="573" spans="17:27" x14ac:dyDescent="0.2">
      <c r="Q573">
        <v>4061192</v>
      </c>
      <c r="R573" s="36">
        <v>42800</v>
      </c>
      <c r="S573" s="36">
        <v>44469</v>
      </c>
      <c r="T573">
        <v>29.25</v>
      </c>
      <c r="U573">
        <v>4.5</v>
      </c>
      <c r="V573">
        <v>3000</v>
      </c>
      <c r="W573">
        <v>3375</v>
      </c>
      <c r="X573">
        <v>3000</v>
      </c>
      <c r="Y573">
        <v>0</v>
      </c>
      <c r="Z573">
        <v>0</v>
      </c>
      <c r="AA573">
        <v>0</v>
      </c>
    </row>
    <row r="574" spans="17:27" x14ac:dyDescent="0.2">
      <c r="Q574">
        <v>4061193</v>
      </c>
      <c r="R574" s="36">
        <v>42836</v>
      </c>
      <c r="S574" s="36">
        <v>44469</v>
      </c>
      <c r="T574">
        <v>55.916666666666664</v>
      </c>
      <c r="U574">
        <v>4.416666666666667</v>
      </c>
      <c r="V574">
        <v>3000</v>
      </c>
      <c r="W574">
        <v>3313</v>
      </c>
      <c r="X574">
        <v>3000</v>
      </c>
      <c r="Y574">
        <v>6000</v>
      </c>
      <c r="Z574">
        <v>600</v>
      </c>
      <c r="AA574">
        <v>0</v>
      </c>
    </row>
    <row r="575" spans="17:27" x14ac:dyDescent="0.2">
      <c r="Q575">
        <v>4061194</v>
      </c>
      <c r="R575" s="36">
        <v>43046</v>
      </c>
      <c r="S575" s="36">
        <v>44469</v>
      </c>
      <c r="T575">
        <v>31.583333333333332</v>
      </c>
      <c r="U575">
        <v>3.8333333333333335</v>
      </c>
      <c r="V575">
        <v>3000</v>
      </c>
      <c r="W575">
        <v>2875</v>
      </c>
      <c r="X575">
        <v>2400</v>
      </c>
      <c r="Y575">
        <v>0</v>
      </c>
      <c r="Z575">
        <v>0</v>
      </c>
      <c r="AA575">
        <v>0</v>
      </c>
    </row>
    <row r="576" spans="17:27" x14ac:dyDescent="0.2">
      <c r="Q576">
        <v>4061195</v>
      </c>
      <c r="R576" s="36">
        <v>42923</v>
      </c>
      <c r="S576" s="36">
        <v>44469</v>
      </c>
      <c r="T576">
        <v>49.25</v>
      </c>
      <c r="U576">
        <v>4.166666666666667</v>
      </c>
      <c r="V576">
        <v>3000</v>
      </c>
      <c r="W576">
        <v>3125</v>
      </c>
      <c r="X576">
        <v>3000</v>
      </c>
      <c r="Y576">
        <v>0</v>
      </c>
      <c r="Z576">
        <v>0</v>
      </c>
      <c r="AA576">
        <v>0</v>
      </c>
    </row>
    <row r="577" spans="17:27" x14ac:dyDescent="0.2">
      <c r="Q577">
        <v>4061196</v>
      </c>
      <c r="R577" s="36">
        <v>42867</v>
      </c>
      <c r="S577" s="36">
        <v>44469</v>
      </c>
      <c r="T577">
        <v>25.583333333333332</v>
      </c>
      <c r="U577">
        <v>4.333333333333333</v>
      </c>
      <c r="V577">
        <v>3000</v>
      </c>
      <c r="W577">
        <v>3250</v>
      </c>
      <c r="X577">
        <v>3000</v>
      </c>
      <c r="Y577">
        <v>0</v>
      </c>
      <c r="Z577">
        <v>0</v>
      </c>
      <c r="AA577">
        <v>0</v>
      </c>
    </row>
    <row r="578" spans="17:27" x14ac:dyDescent="0.2">
      <c r="Q578">
        <v>4061197</v>
      </c>
      <c r="R578" s="36">
        <v>42985</v>
      </c>
      <c r="S578" s="36">
        <v>44469</v>
      </c>
      <c r="T578">
        <v>37.166666666666664</v>
      </c>
      <c r="U578">
        <v>4</v>
      </c>
      <c r="V578">
        <v>3000</v>
      </c>
      <c r="W578">
        <v>3000</v>
      </c>
      <c r="X578">
        <v>3000</v>
      </c>
      <c r="Y578">
        <v>0</v>
      </c>
      <c r="Z578">
        <v>0</v>
      </c>
      <c r="AA578">
        <v>0</v>
      </c>
    </row>
    <row r="579" spans="17:27" x14ac:dyDescent="0.2">
      <c r="Q579">
        <v>4061198</v>
      </c>
      <c r="R579" s="36">
        <v>43157</v>
      </c>
      <c r="S579" s="36">
        <v>44469</v>
      </c>
      <c r="T579">
        <v>27.916666666666668</v>
      </c>
      <c r="U579">
        <v>3.5833333333333335</v>
      </c>
      <c r="V579">
        <v>3000</v>
      </c>
      <c r="W579">
        <v>2688</v>
      </c>
      <c r="X579">
        <v>2400</v>
      </c>
      <c r="Y579">
        <v>0</v>
      </c>
      <c r="Z579">
        <v>0</v>
      </c>
      <c r="AA579">
        <v>0</v>
      </c>
    </row>
    <row r="580" spans="17:27" x14ac:dyDescent="0.2">
      <c r="Q580">
        <v>4061199</v>
      </c>
      <c r="R580" s="36">
        <v>42920</v>
      </c>
      <c r="S580" s="36">
        <v>44469</v>
      </c>
      <c r="T580">
        <v>42.083333333333336</v>
      </c>
      <c r="U580">
        <v>4.166666666666667</v>
      </c>
      <c r="V580">
        <v>3000</v>
      </c>
      <c r="W580">
        <v>3125</v>
      </c>
      <c r="X580">
        <v>3000</v>
      </c>
      <c r="Y580">
        <v>0</v>
      </c>
      <c r="Z580">
        <v>0</v>
      </c>
      <c r="AA580">
        <v>0</v>
      </c>
    </row>
    <row r="581" spans="17:27" x14ac:dyDescent="0.2">
      <c r="Q581">
        <v>4061200</v>
      </c>
      <c r="R581" s="36">
        <v>42933</v>
      </c>
      <c r="S581" s="36">
        <v>44469</v>
      </c>
      <c r="T581">
        <v>39.666666666666664</v>
      </c>
      <c r="U581">
        <v>4.166666666666667</v>
      </c>
      <c r="V581">
        <v>3000</v>
      </c>
      <c r="W581">
        <v>3125</v>
      </c>
      <c r="X581">
        <v>3000</v>
      </c>
      <c r="Y581">
        <v>0</v>
      </c>
      <c r="Z581">
        <v>0</v>
      </c>
      <c r="AA581">
        <v>0</v>
      </c>
    </row>
    <row r="582" spans="17:27" x14ac:dyDescent="0.2">
      <c r="Q582">
        <v>4061201</v>
      </c>
      <c r="R582" s="36">
        <v>42998</v>
      </c>
      <c r="S582" s="36">
        <v>44469</v>
      </c>
      <c r="T582">
        <v>32.416666666666664</v>
      </c>
      <c r="U582">
        <v>4</v>
      </c>
      <c r="V582">
        <v>3000</v>
      </c>
      <c r="W582">
        <v>3000</v>
      </c>
      <c r="X582">
        <v>3000</v>
      </c>
      <c r="Y582">
        <v>0</v>
      </c>
      <c r="Z582">
        <v>0</v>
      </c>
      <c r="AA582">
        <v>0</v>
      </c>
    </row>
    <row r="583" spans="17:27" x14ac:dyDescent="0.2">
      <c r="Q583">
        <v>4061202</v>
      </c>
      <c r="R583" s="36">
        <v>42817</v>
      </c>
      <c r="S583" s="36">
        <v>44469</v>
      </c>
      <c r="T583">
        <v>39.25</v>
      </c>
      <c r="U583">
        <v>4.5</v>
      </c>
      <c r="V583">
        <v>3000</v>
      </c>
      <c r="W583">
        <v>3375</v>
      </c>
      <c r="X583">
        <v>3000</v>
      </c>
      <c r="Y583">
        <v>0</v>
      </c>
      <c r="Z583">
        <v>0</v>
      </c>
      <c r="AA583">
        <v>0</v>
      </c>
    </row>
    <row r="584" spans="17:27" x14ac:dyDescent="0.2">
      <c r="Q584">
        <v>4061203</v>
      </c>
      <c r="R584" s="36">
        <v>42975</v>
      </c>
      <c r="S584" s="36">
        <v>44469</v>
      </c>
      <c r="T584">
        <v>39.166666666666664</v>
      </c>
      <c r="U584">
        <v>4.083333333333333</v>
      </c>
      <c r="V584">
        <v>3000</v>
      </c>
      <c r="W584">
        <v>3063</v>
      </c>
      <c r="X584">
        <v>3000</v>
      </c>
      <c r="Y584">
        <v>0</v>
      </c>
      <c r="Z584">
        <v>0</v>
      </c>
      <c r="AA584">
        <v>0</v>
      </c>
    </row>
    <row r="585" spans="17:27" x14ac:dyDescent="0.2">
      <c r="Q585">
        <v>4061204</v>
      </c>
      <c r="R585" s="36">
        <v>43143</v>
      </c>
      <c r="S585" s="36">
        <v>44469</v>
      </c>
      <c r="T585">
        <v>51.583333333333336</v>
      </c>
      <c r="U585">
        <v>3.5833333333333335</v>
      </c>
      <c r="V585">
        <v>3000</v>
      </c>
      <c r="W585">
        <v>2688</v>
      </c>
      <c r="X585">
        <v>2400</v>
      </c>
      <c r="Y585">
        <v>0</v>
      </c>
      <c r="Z585">
        <v>0</v>
      </c>
      <c r="AA585">
        <v>0</v>
      </c>
    </row>
    <row r="586" spans="17:27" x14ac:dyDescent="0.2">
      <c r="Q586">
        <v>4061205</v>
      </c>
      <c r="R586" s="36">
        <v>42975</v>
      </c>
      <c r="S586" s="36">
        <v>44469</v>
      </c>
      <c r="T586">
        <v>43.916666666666664</v>
      </c>
      <c r="U586">
        <v>4.083333333333333</v>
      </c>
      <c r="V586">
        <v>3000</v>
      </c>
      <c r="W586">
        <v>3063</v>
      </c>
      <c r="X586">
        <v>3000</v>
      </c>
      <c r="Y586">
        <v>0</v>
      </c>
      <c r="Z586">
        <v>0</v>
      </c>
      <c r="AA586">
        <v>0</v>
      </c>
    </row>
    <row r="587" spans="17:27" x14ac:dyDescent="0.2">
      <c r="Q587">
        <v>4061206</v>
      </c>
      <c r="R587" s="36">
        <v>42821</v>
      </c>
      <c r="S587" s="36">
        <v>44469</v>
      </c>
      <c r="T587">
        <v>30.5</v>
      </c>
      <c r="U587">
        <v>4.5</v>
      </c>
      <c r="V587">
        <v>3000</v>
      </c>
      <c r="W587">
        <v>3375</v>
      </c>
      <c r="X587">
        <v>3000</v>
      </c>
      <c r="Y587">
        <v>0</v>
      </c>
      <c r="Z587">
        <v>0</v>
      </c>
      <c r="AA587">
        <v>0</v>
      </c>
    </row>
    <row r="588" spans="17:27" x14ac:dyDescent="0.2">
      <c r="Q588">
        <v>4061210</v>
      </c>
      <c r="R588" s="36">
        <v>42807</v>
      </c>
      <c r="S588" s="36">
        <v>44469</v>
      </c>
      <c r="T588">
        <v>31.916666666666668</v>
      </c>
      <c r="U588">
        <v>4.5</v>
      </c>
      <c r="V588">
        <v>3000</v>
      </c>
      <c r="W588">
        <v>3375</v>
      </c>
      <c r="X588">
        <v>3000</v>
      </c>
      <c r="Y588">
        <v>0</v>
      </c>
      <c r="Z588">
        <v>0</v>
      </c>
      <c r="AA588">
        <v>0</v>
      </c>
    </row>
    <row r="589" spans="17:27" x14ac:dyDescent="0.2">
      <c r="Q589">
        <v>4061211</v>
      </c>
      <c r="R589" s="36">
        <v>42814</v>
      </c>
      <c r="S589" s="36">
        <v>44469</v>
      </c>
      <c r="T589">
        <v>32.25</v>
      </c>
      <c r="U589">
        <v>4.5</v>
      </c>
      <c r="V589">
        <v>3000</v>
      </c>
      <c r="W589">
        <v>3375</v>
      </c>
      <c r="X589">
        <v>3000</v>
      </c>
      <c r="Y589">
        <v>0</v>
      </c>
      <c r="Z589">
        <v>0</v>
      </c>
      <c r="AA589">
        <v>0</v>
      </c>
    </row>
    <row r="590" spans="17:27" x14ac:dyDescent="0.2">
      <c r="Q590">
        <v>4061212</v>
      </c>
      <c r="R590" s="36">
        <v>42823</v>
      </c>
      <c r="S590" s="36">
        <v>44469</v>
      </c>
      <c r="T590">
        <v>28.666666666666668</v>
      </c>
      <c r="U590">
        <v>4.5</v>
      </c>
      <c r="V590">
        <v>3000</v>
      </c>
      <c r="W590">
        <v>3375</v>
      </c>
      <c r="X590">
        <v>3000</v>
      </c>
      <c r="Y590">
        <v>0</v>
      </c>
      <c r="Z590">
        <v>0</v>
      </c>
      <c r="AA590">
        <v>0</v>
      </c>
    </row>
    <row r="591" spans="17:27" x14ac:dyDescent="0.2">
      <c r="Q591">
        <v>4061213</v>
      </c>
      <c r="R591" s="36">
        <v>42991</v>
      </c>
      <c r="S591" s="36">
        <v>44469</v>
      </c>
      <c r="T591">
        <v>25.333333333333332</v>
      </c>
      <c r="U591">
        <v>4</v>
      </c>
      <c r="V591">
        <v>3000</v>
      </c>
      <c r="W591">
        <v>3000</v>
      </c>
      <c r="X591">
        <v>3000</v>
      </c>
      <c r="Y591">
        <v>0</v>
      </c>
      <c r="Z591">
        <v>0</v>
      </c>
      <c r="AA591">
        <v>0</v>
      </c>
    </row>
    <row r="592" spans="17:27" x14ac:dyDescent="0.2">
      <c r="Q592">
        <v>4061214</v>
      </c>
      <c r="R592" s="36">
        <v>42982</v>
      </c>
      <c r="S592" s="36">
        <v>44469</v>
      </c>
      <c r="T592">
        <v>35.666666666666664</v>
      </c>
      <c r="U592">
        <v>4</v>
      </c>
      <c r="V592">
        <v>3000</v>
      </c>
      <c r="W592">
        <v>3000</v>
      </c>
      <c r="X592">
        <v>3000</v>
      </c>
      <c r="Y592">
        <v>0</v>
      </c>
      <c r="Z592">
        <v>0</v>
      </c>
      <c r="AA592">
        <v>0</v>
      </c>
    </row>
    <row r="593" spans="17:27" x14ac:dyDescent="0.2">
      <c r="Q593">
        <v>4061215</v>
      </c>
      <c r="R593" s="36">
        <v>43178</v>
      </c>
      <c r="S593" s="36">
        <v>44469</v>
      </c>
      <c r="T593">
        <v>27.75</v>
      </c>
      <c r="U593">
        <v>3.5</v>
      </c>
      <c r="V593">
        <v>3000</v>
      </c>
      <c r="W593">
        <v>2625</v>
      </c>
      <c r="X593">
        <v>2400</v>
      </c>
      <c r="Y593">
        <v>0</v>
      </c>
      <c r="Z593">
        <v>0</v>
      </c>
      <c r="AA593">
        <v>0</v>
      </c>
    </row>
    <row r="594" spans="17:27" x14ac:dyDescent="0.2">
      <c r="Q594">
        <v>4061216</v>
      </c>
      <c r="R594" s="36">
        <v>42922</v>
      </c>
      <c r="S594" s="36">
        <v>44469</v>
      </c>
      <c r="T594">
        <v>47.25</v>
      </c>
      <c r="U594">
        <v>4.166666666666667</v>
      </c>
      <c r="V594">
        <v>3000</v>
      </c>
      <c r="W594">
        <v>3125</v>
      </c>
      <c r="X594">
        <v>3000</v>
      </c>
      <c r="Y594">
        <v>0</v>
      </c>
      <c r="Z594">
        <v>0</v>
      </c>
      <c r="AA594">
        <v>0</v>
      </c>
    </row>
    <row r="595" spans="17:27" x14ac:dyDescent="0.2">
      <c r="Q595">
        <v>4061217</v>
      </c>
      <c r="R595" s="36">
        <v>43024</v>
      </c>
      <c r="S595" s="36">
        <v>44469</v>
      </c>
      <c r="T595">
        <v>28.833333333333332</v>
      </c>
      <c r="U595">
        <v>3.9166666666666665</v>
      </c>
      <c r="V595">
        <v>3000</v>
      </c>
      <c r="W595">
        <v>2938</v>
      </c>
      <c r="X595">
        <v>2400</v>
      </c>
      <c r="Y595">
        <v>0</v>
      </c>
      <c r="Z595">
        <v>0</v>
      </c>
      <c r="AA595">
        <v>0</v>
      </c>
    </row>
    <row r="596" spans="17:27" x14ac:dyDescent="0.2">
      <c r="Q596">
        <v>4061218</v>
      </c>
      <c r="R596" s="36">
        <v>43199</v>
      </c>
      <c r="S596" s="36">
        <v>44469</v>
      </c>
      <c r="T596">
        <v>40.583333333333336</v>
      </c>
      <c r="U596">
        <v>3.4166666666666665</v>
      </c>
      <c r="V596">
        <v>3000</v>
      </c>
      <c r="W596">
        <v>2563</v>
      </c>
      <c r="X596">
        <v>2400</v>
      </c>
      <c r="Y596">
        <v>0</v>
      </c>
      <c r="Z596">
        <v>0</v>
      </c>
      <c r="AA596">
        <v>0</v>
      </c>
    </row>
    <row r="597" spans="17:27" x14ac:dyDescent="0.2">
      <c r="Q597">
        <v>4061219</v>
      </c>
      <c r="R597" s="36">
        <v>42990</v>
      </c>
      <c r="S597" s="36">
        <v>44469</v>
      </c>
      <c r="T597">
        <v>53.333333333333336</v>
      </c>
      <c r="U597">
        <v>4</v>
      </c>
      <c r="V597">
        <v>3000</v>
      </c>
      <c r="W597">
        <v>3000</v>
      </c>
      <c r="X597">
        <v>3000</v>
      </c>
      <c r="Y597">
        <v>0</v>
      </c>
      <c r="Z597">
        <v>0</v>
      </c>
      <c r="AA597">
        <v>0</v>
      </c>
    </row>
    <row r="598" spans="17:27" x14ac:dyDescent="0.2">
      <c r="Q598">
        <v>4061220</v>
      </c>
      <c r="R598" s="36">
        <v>43346</v>
      </c>
      <c r="S598" s="36">
        <v>44469</v>
      </c>
      <c r="T598">
        <v>38.666666666666664</v>
      </c>
      <c r="U598">
        <v>3</v>
      </c>
      <c r="V598">
        <v>3000</v>
      </c>
      <c r="W598">
        <v>2250</v>
      </c>
      <c r="X598">
        <v>2400</v>
      </c>
      <c r="Y598">
        <v>0</v>
      </c>
      <c r="Z598">
        <v>0</v>
      </c>
      <c r="AA598">
        <v>0</v>
      </c>
    </row>
    <row r="599" spans="17:27" x14ac:dyDescent="0.2">
      <c r="Q599">
        <v>4061221</v>
      </c>
      <c r="R599" s="36">
        <v>43179</v>
      </c>
      <c r="S599" s="36">
        <v>44469</v>
      </c>
      <c r="T599">
        <v>34.25</v>
      </c>
      <c r="U599">
        <v>3.5</v>
      </c>
      <c r="V599">
        <v>3000</v>
      </c>
      <c r="W599">
        <v>2625</v>
      </c>
      <c r="X599">
        <v>2400</v>
      </c>
      <c r="Y599">
        <v>0</v>
      </c>
      <c r="Z599">
        <v>0</v>
      </c>
      <c r="AA599">
        <v>0</v>
      </c>
    </row>
    <row r="600" spans="17:27" x14ac:dyDescent="0.2">
      <c r="Q600">
        <v>4061222</v>
      </c>
      <c r="R600" s="36">
        <v>42996</v>
      </c>
      <c r="S600" s="36">
        <v>44469</v>
      </c>
      <c r="T600">
        <v>30.333333333333332</v>
      </c>
      <c r="U600">
        <v>4</v>
      </c>
      <c r="V600">
        <v>3000</v>
      </c>
      <c r="W600">
        <v>3000</v>
      </c>
      <c r="X600">
        <v>3000</v>
      </c>
      <c r="Y600">
        <v>0</v>
      </c>
      <c r="Z600">
        <v>0</v>
      </c>
      <c r="AA600">
        <v>0</v>
      </c>
    </row>
    <row r="601" spans="17:27" x14ac:dyDescent="0.2">
      <c r="Q601">
        <v>4061223</v>
      </c>
      <c r="R601" s="36">
        <v>43003</v>
      </c>
      <c r="S601" s="36">
        <v>44469</v>
      </c>
      <c r="T601">
        <v>38.75</v>
      </c>
      <c r="U601">
        <v>4</v>
      </c>
      <c r="V601">
        <v>3000</v>
      </c>
      <c r="W601">
        <v>3000</v>
      </c>
      <c r="X601">
        <v>3000</v>
      </c>
      <c r="Y601">
        <v>0</v>
      </c>
      <c r="Z601">
        <v>0</v>
      </c>
      <c r="AA601">
        <v>0</v>
      </c>
    </row>
    <row r="602" spans="17:27" x14ac:dyDescent="0.2">
      <c r="Q602">
        <v>4061224</v>
      </c>
      <c r="R602" s="36">
        <v>43423</v>
      </c>
      <c r="S602" s="36">
        <v>44469</v>
      </c>
      <c r="T602">
        <v>28.333333333333332</v>
      </c>
      <c r="U602">
        <v>2.8333333333333335</v>
      </c>
      <c r="V602">
        <v>3000</v>
      </c>
      <c r="W602">
        <v>2125</v>
      </c>
      <c r="X602">
        <v>1800</v>
      </c>
      <c r="Y602">
        <v>0</v>
      </c>
      <c r="Z602">
        <v>0</v>
      </c>
      <c r="AA602">
        <v>0</v>
      </c>
    </row>
    <row r="603" spans="17:27" x14ac:dyDescent="0.2">
      <c r="Q603">
        <v>4061225</v>
      </c>
      <c r="R603" s="36">
        <v>43160</v>
      </c>
      <c r="S603" s="36">
        <v>44469</v>
      </c>
      <c r="T603">
        <v>24.333333333333332</v>
      </c>
      <c r="U603">
        <v>3.5</v>
      </c>
      <c r="V603">
        <v>3000</v>
      </c>
      <c r="W603">
        <v>2625</v>
      </c>
      <c r="X603">
        <v>2400</v>
      </c>
      <c r="Y603">
        <v>0</v>
      </c>
      <c r="Z603">
        <v>0</v>
      </c>
      <c r="AA603">
        <v>0</v>
      </c>
    </row>
    <row r="604" spans="17:27" x14ac:dyDescent="0.2">
      <c r="Q604">
        <v>4061228</v>
      </c>
      <c r="R604" s="36">
        <v>43781</v>
      </c>
      <c r="S604" s="36">
        <v>44469</v>
      </c>
      <c r="T604">
        <v>37.583333333333336</v>
      </c>
      <c r="U604">
        <v>1.8333333333333333</v>
      </c>
      <c r="V604">
        <v>3000</v>
      </c>
      <c r="W604">
        <v>1375</v>
      </c>
      <c r="X604">
        <v>1200</v>
      </c>
      <c r="Y604">
        <v>0</v>
      </c>
      <c r="Z604">
        <v>0</v>
      </c>
      <c r="AA604">
        <v>0</v>
      </c>
    </row>
    <row r="605" spans="17:27" x14ac:dyDescent="0.2">
      <c r="Q605">
        <v>4061229</v>
      </c>
      <c r="R605" s="36">
        <v>43528</v>
      </c>
      <c r="S605" s="36">
        <v>44469</v>
      </c>
      <c r="T605">
        <v>50.833333333333336</v>
      </c>
      <c r="U605">
        <v>2.5</v>
      </c>
      <c r="V605">
        <v>3000</v>
      </c>
      <c r="W605">
        <v>1875</v>
      </c>
      <c r="X605">
        <v>1800</v>
      </c>
      <c r="Y605">
        <v>0</v>
      </c>
      <c r="Z605">
        <v>0</v>
      </c>
      <c r="AA605">
        <v>0</v>
      </c>
    </row>
    <row r="606" spans="17:27" x14ac:dyDescent="0.2">
      <c r="Q606">
        <v>4061230</v>
      </c>
      <c r="R606" s="36">
        <v>43500</v>
      </c>
      <c r="S606" s="36">
        <v>44469</v>
      </c>
      <c r="T606">
        <v>44.833333333333336</v>
      </c>
      <c r="U606">
        <v>2.5833333333333335</v>
      </c>
      <c r="V606">
        <v>3000</v>
      </c>
      <c r="W606">
        <v>1938</v>
      </c>
      <c r="X606">
        <v>1800</v>
      </c>
      <c r="Y606">
        <v>0</v>
      </c>
      <c r="Z606">
        <v>0</v>
      </c>
      <c r="AA606">
        <v>0</v>
      </c>
    </row>
    <row r="607" spans="17:27" x14ac:dyDescent="0.2">
      <c r="Q607">
        <v>4064500</v>
      </c>
      <c r="R607" s="36">
        <v>35249</v>
      </c>
      <c r="S607" s="36">
        <v>44469</v>
      </c>
      <c r="T607">
        <v>53.5</v>
      </c>
      <c r="U607">
        <v>25.166666666666668</v>
      </c>
      <c r="V607">
        <v>3000</v>
      </c>
      <c r="W607">
        <v>22667</v>
      </c>
      <c r="X607">
        <v>22200</v>
      </c>
      <c r="Y607">
        <v>9000</v>
      </c>
      <c r="Z607">
        <v>4440</v>
      </c>
      <c r="AA607">
        <v>0</v>
      </c>
    </row>
    <row r="608" spans="17:27" x14ac:dyDescent="0.2">
      <c r="Q608">
        <v>4065810</v>
      </c>
      <c r="R608" s="36">
        <v>31446</v>
      </c>
      <c r="S608" s="36">
        <v>44469</v>
      </c>
      <c r="T608">
        <v>61.583333333333336</v>
      </c>
      <c r="U608">
        <v>35.583333333333336</v>
      </c>
      <c r="V608">
        <v>3000</v>
      </c>
      <c r="W608">
        <v>33083</v>
      </c>
      <c r="X608">
        <v>32100</v>
      </c>
      <c r="Y608">
        <v>0</v>
      </c>
      <c r="Z608">
        <v>0</v>
      </c>
      <c r="AA608">
        <v>0</v>
      </c>
    </row>
    <row r="609" spans="17:27" x14ac:dyDescent="0.2">
      <c r="Q609">
        <v>4071550</v>
      </c>
      <c r="R609" s="36">
        <v>35954</v>
      </c>
      <c r="S609" s="36">
        <v>44469</v>
      </c>
      <c r="T609">
        <v>54.416666666666664</v>
      </c>
      <c r="U609">
        <v>23.25</v>
      </c>
      <c r="V609">
        <v>3000</v>
      </c>
      <c r="W609">
        <v>20750</v>
      </c>
      <c r="X609">
        <v>20100</v>
      </c>
      <c r="Y609">
        <v>9000</v>
      </c>
      <c r="Z609">
        <v>4020</v>
      </c>
      <c r="AA609">
        <v>0</v>
      </c>
    </row>
  </sheetData>
  <mergeCells count="2">
    <mergeCell ref="A1:G1"/>
    <mergeCell ref="I1:O1"/>
  </mergeCells>
  <phoneticPr fontId="15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98"/>
  <sheetViews>
    <sheetView tabSelected="1" topLeftCell="B1" workbookViewId="0">
      <selection activeCell="M12" sqref="M12"/>
    </sheetView>
  </sheetViews>
  <sheetFormatPr baseColWidth="10" defaultColWidth="8.7109375" defaultRowHeight="12.75" outlineLevelCol="1" x14ac:dyDescent="0.2"/>
  <cols>
    <col min="1" max="1" width="11.7109375" style="10" customWidth="1"/>
    <col min="2" max="2" width="15.85546875" style="10" bestFit="1" customWidth="1"/>
    <col min="3" max="3" width="11.7109375" style="10" customWidth="1"/>
    <col min="4" max="4" width="14.140625" style="10" hidden="1" customWidth="1" outlineLevel="1"/>
    <col min="5" max="5" width="11.7109375" style="10" customWidth="1" collapsed="1"/>
    <col min="6" max="7" width="11.85546875" style="10" customWidth="1" outlineLevel="1"/>
    <col min="8" max="8" width="11.7109375" style="10" customWidth="1"/>
    <col min="9" max="9" width="11.7109375" style="11" customWidth="1"/>
    <col min="10" max="10" width="12.7109375" style="10" customWidth="1"/>
    <col min="11" max="11" width="16" style="22" bestFit="1" customWidth="1"/>
    <col min="12" max="12" width="21.28515625" style="22" bestFit="1" customWidth="1"/>
    <col min="13" max="13" width="21.28515625" style="22" customWidth="1"/>
    <col min="14" max="14" width="11.85546875" style="10" customWidth="1"/>
    <col min="15" max="15" width="13.42578125" style="10" customWidth="1"/>
    <col min="16" max="16384" width="8.7109375" style="10"/>
  </cols>
  <sheetData>
    <row r="1" spans="1:17" x14ac:dyDescent="0.2">
      <c r="A1" s="10" t="s">
        <v>683</v>
      </c>
      <c r="B1" s="10" t="s">
        <v>684</v>
      </c>
      <c r="C1" s="10" t="s">
        <v>685</v>
      </c>
      <c r="D1" s="10" t="s">
        <v>686</v>
      </c>
      <c r="E1" s="10" t="s">
        <v>687</v>
      </c>
      <c r="F1" s="10" t="s">
        <v>688</v>
      </c>
      <c r="G1" s="20" t="s">
        <v>689</v>
      </c>
      <c r="H1" s="10" t="s">
        <v>690</v>
      </c>
      <c r="I1" s="11" t="s">
        <v>691</v>
      </c>
      <c r="J1" s="10" t="s">
        <v>692</v>
      </c>
      <c r="K1" s="22" t="s">
        <v>693</v>
      </c>
      <c r="L1" s="22" t="s">
        <v>694</v>
      </c>
      <c r="M1" s="22" t="s">
        <v>706</v>
      </c>
    </row>
    <row r="2" spans="1:17" ht="51" x14ac:dyDescent="0.2">
      <c r="A2" s="12" t="s">
        <v>56</v>
      </c>
      <c r="B2" s="12" t="s">
        <v>57</v>
      </c>
      <c r="D2" s="13" t="s">
        <v>58</v>
      </c>
      <c r="F2" s="14" t="s">
        <v>669</v>
      </c>
      <c r="G2" s="14" t="s">
        <v>59</v>
      </c>
      <c r="I2" s="15" t="s">
        <v>60</v>
      </c>
      <c r="K2" s="23" t="s">
        <v>680</v>
      </c>
      <c r="L2" s="23" t="s">
        <v>61</v>
      </c>
      <c r="M2" s="23" t="s">
        <v>705</v>
      </c>
      <c r="N2" s="21" t="s">
        <v>672</v>
      </c>
      <c r="O2" s="21" t="s">
        <v>673</v>
      </c>
      <c r="Q2" s="21" t="s">
        <v>682</v>
      </c>
    </row>
    <row r="3" spans="1:17" x14ac:dyDescent="0.2">
      <c r="A3" s="10" t="s">
        <v>62</v>
      </c>
      <c r="B3" s="16">
        <v>30236</v>
      </c>
      <c r="D3" s="17">
        <v>44469</v>
      </c>
      <c r="F3" s="18">
        <v>60.916666666666664</v>
      </c>
      <c r="G3" s="18">
        <f t="shared" ref="G3:G66" si="0">(YEAR(D3)-YEAR(B3))+((MONTH(D3)-MONTH(B3))/12)</f>
        <v>38.916666666666664</v>
      </c>
      <c r="I3" s="19">
        <v>3000</v>
      </c>
      <c r="K3" s="24">
        <v>36417</v>
      </c>
      <c r="L3" s="24">
        <f>INDEX(Ancienneté!$C$2:$C$55,MATCH(G3,Ancienneté!$B$2:$B$55,1))*I3</f>
        <v>35100</v>
      </c>
      <c r="M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" spans="1:17" x14ac:dyDescent="0.2">
      <c r="A4" s="10" t="s">
        <v>63</v>
      </c>
      <c r="B4" s="16">
        <v>33482</v>
      </c>
      <c r="C4" s="17"/>
      <c r="D4" s="17">
        <v>44469</v>
      </c>
      <c r="F4" s="18">
        <v>58.916666666666664</v>
      </c>
      <c r="G4" s="18">
        <f t="shared" si="0"/>
        <v>30</v>
      </c>
      <c r="I4" s="19">
        <v>3000</v>
      </c>
      <c r="K4" s="24">
        <v>27500</v>
      </c>
      <c r="L4" s="24">
        <f>INDEX(Ancienneté!$C$2:$C$55,MATCH(G4,Ancienneté!$B$2:$B$55,1))*I4</f>
        <v>27000</v>
      </c>
      <c r="M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8100</v>
      </c>
      <c r="O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" spans="1:17" x14ac:dyDescent="0.2">
      <c r="A5" s="10" t="s">
        <v>64</v>
      </c>
      <c r="B5" s="16">
        <v>30228</v>
      </c>
      <c r="D5" s="17">
        <v>44469</v>
      </c>
      <c r="F5" s="18">
        <v>60.666666666666664</v>
      </c>
      <c r="G5" s="18">
        <f t="shared" si="0"/>
        <v>38.916666666666664</v>
      </c>
      <c r="I5" s="19">
        <v>3000</v>
      </c>
      <c r="K5" s="24">
        <v>36417</v>
      </c>
      <c r="L5" s="24">
        <f>INDEX(Ancienneté!$C$2:$C$55,MATCH(G5,Ancienneté!$B$2:$B$55,1))*I5</f>
        <v>35100</v>
      </c>
      <c r="M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" spans="1:17" x14ac:dyDescent="0.2">
      <c r="A6" s="10" t="s">
        <v>65</v>
      </c>
      <c r="B6" s="16">
        <v>39147</v>
      </c>
      <c r="D6" s="17">
        <v>44469</v>
      </c>
      <c r="F6" s="18">
        <v>56.166666666666664</v>
      </c>
      <c r="G6" s="18">
        <f t="shared" si="0"/>
        <v>14.5</v>
      </c>
      <c r="I6" s="19">
        <v>3000</v>
      </c>
      <c r="K6" s="24">
        <v>12000</v>
      </c>
      <c r="L6" s="24">
        <f>INDEX(Ancienneté!$C$2:$C$55,MATCH(G6,Ancienneté!$B$2:$B$55,1))*I6</f>
        <v>11100</v>
      </c>
      <c r="M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3330</v>
      </c>
      <c r="O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" spans="1:17" x14ac:dyDescent="0.2">
      <c r="A7" s="10" t="s">
        <v>66</v>
      </c>
      <c r="B7" s="16">
        <v>39573</v>
      </c>
      <c r="D7" s="17">
        <v>44469</v>
      </c>
      <c r="F7" s="18">
        <v>57.916666666666664</v>
      </c>
      <c r="G7" s="18">
        <f t="shared" si="0"/>
        <v>13.333333333333334</v>
      </c>
      <c r="I7" s="19">
        <v>3000</v>
      </c>
      <c r="K7" s="24">
        <v>10833</v>
      </c>
      <c r="L7" s="24">
        <f>INDEX(Ancienneté!$C$2:$C$55,MATCH(G7,Ancienneté!$B$2:$B$55,1))*I7</f>
        <v>10200</v>
      </c>
      <c r="M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3060</v>
      </c>
      <c r="O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" spans="1:17" x14ac:dyDescent="0.2">
      <c r="A8" s="10" t="s">
        <v>67</v>
      </c>
      <c r="B8" s="16">
        <v>39644</v>
      </c>
      <c r="D8" s="17">
        <v>44469</v>
      </c>
      <c r="F8" s="18">
        <v>51.416666666666664</v>
      </c>
      <c r="G8" s="18">
        <f t="shared" si="0"/>
        <v>13.166666666666666</v>
      </c>
      <c r="I8" s="19">
        <v>3000</v>
      </c>
      <c r="K8" s="24">
        <v>10667</v>
      </c>
      <c r="L8" s="24">
        <f>INDEX(Ancienneté!$C$2:$C$55,MATCH(G8,Ancienneté!$B$2:$B$55,1))*I8</f>
        <v>10200</v>
      </c>
      <c r="M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2040</v>
      </c>
      <c r="O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" spans="1:17" x14ac:dyDescent="0.2">
      <c r="A9" s="10" t="s">
        <v>68</v>
      </c>
      <c r="B9" s="16">
        <v>39783</v>
      </c>
      <c r="D9" s="17">
        <v>44469</v>
      </c>
      <c r="F9" s="18">
        <v>51.916666666666664</v>
      </c>
      <c r="G9" s="18">
        <f t="shared" si="0"/>
        <v>12.75</v>
      </c>
      <c r="I9" s="19">
        <v>3000</v>
      </c>
      <c r="K9" s="24">
        <v>10250</v>
      </c>
      <c r="L9" s="24">
        <f>INDEX(Ancienneté!$C$2:$C$55,MATCH(G9,Ancienneté!$B$2:$B$55,1))*I9</f>
        <v>9000</v>
      </c>
      <c r="M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" spans="1:17" x14ac:dyDescent="0.2">
      <c r="A10" s="10" t="s">
        <v>69</v>
      </c>
      <c r="B10" s="16">
        <v>39783</v>
      </c>
      <c r="D10" s="17">
        <v>44469</v>
      </c>
      <c r="F10" s="18">
        <v>49.666666666666664</v>
      </c>
      <c r="G10" s="18">
        <f t="shared" si="0"/>
        <v>12.75</v>
      </c>
      <c r="I10" s="19">
        <v>3000</v>
      </c>
      <c r="K10" s="24">
        <v>10250</v>
      </c>
      <c r="L10" s="24">
        <f>INDEX(Ancienneté!$C$2:$C$55,MATCH(G10,Ancienneté!$B$2:$B$55,1))*I10</f>
        <v>9000</v>
      </c>
      <c r="M1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" spans="1:17" x14ac:dyDescent="0.2">
      <c r="A11" s="10" t="s">
        <v>70</v>
      </c>
      <c r="B11" s="16">
        <v>39783</v>
      </c>
      <c r="D11" s="17">
        <v>44469</v>
      </c>
      <c r="F11" s="18">
        <v>54.25</v>
      </c>
      <c r="G11" s="18">
        <f t="shared" si="0"/>
        <v>12.75</v>
      </c>
      <c r="I11" s="19">
        <v>3000</v>
      </c>
      <c r="K11" s="24">
        <v>10250</v>
      </c>
      <c r="L11" s="24">
        <f>INDEX(Ancienneté!$C$2:$C$55,MATCH(G11,Ancienneté!$B$2:$B$55,1))*I11</f>
        <v>9000</v>
      </c>
      <c r="M1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1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" spans="1:17" x14ac:dyDescent="0.2">
      <c r="A12" s="10" t="s">
        <v>71</v>
      </c>
      <c r="B12" s="16">
        <v>39846</v>
      </c>
      <c r="D12" s="17">
        <v>44469</v>
      </c>
      <c r="F12" s="18">
        <v>40.833333333333336</v>
      </c>
      <c r="G12" s="18">
        <f t="shared" si="0"/>
        <v>12.583333333333334</v>
      </c>
      <c r="I12" s="19">
        <v>3000</v>
      </c>
      <c r="K12" s="24">
        <v>10083</v>
      </c>
      <c r="L12" s="24">
        <f>INDEX(Ancienneté!$C$2:$C$55,MATCH(G12,Ancienneté!$B$2:$B$55,1))*I12</f>
        <v>9000</v>
      </c>
      <c r="M1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" spans="1:17" x14ac:dyDescent="0.2">
      <c r="A13" s="10" t="s">
        <v>72</v>
      </c>
      <c r="B13" s="16">
        <v>40077</v>
      </c>
      <c r="D13" s="17">
        <v>44469</v>
      </c>
      <c r="F13" s="18">
        <v>57.833333333333336</v>
      </c>
      <c r="G13" s="18">
        <f t="shared" si="0"/>
        <v>12</v>
      </c>
      <c r="I13" s="19">
        <v>3000</v>
      </c>
      <c r="K13" s="24">
        <v>9500</v>
      </c>
      <c r="L13" s="24">
        <f>INDEX(Ancienneté!$C$2:$C$55,MATCH(G13,Ancienneté!$B$2:$B$55,1))*I13</f>
        <v>9000</v>
      </c>
      <c r="M1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2700</v>
      </c>
      <c r="O1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" spans="1:17" x14ac:dyDescent="0.2">
      <c r="A14" s="10" t="s">
        <v>73</v>
      </c>
      <c r="B14" s="16">
        <v>40070</v>
      </c>
      <c r="D14" s="17">
        <v>44469</v>
      </c>
      <c r="F14" s="18">
        <v>38.916666666666664</v>
      </c>
      <c r="G14" s="18">
        <f t="shared" si="0"/>
        <v>12</v>
      </c>
      <c r="I14" s="19">
        <v>3000</v>
      </c>
      <c r="K14" s="24">
        <v>9500</v>
      </c>
      <c r="L14" s="24">
        <f>INDEX(Ancienneté!$C$2:$C$55,MATCH(G14,Ancienneté!$B$2:$B$55,1))*I14</f>
        <v>9000</v>
      </c>
      <c r="M1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" spans="1:17" x14ac:dyDescent="0.2">
      <c r="A15" s="10" t="s">
        <v>74</v>
      </c>
      <c r="B15" s="16">
        <v>40056</v>
      </c>
      <c r="D15" s="17">
        <v>44469</v>
      </c>
      <c r="F15" s="18">
        <v>57.5</v>
      </c>
      <c r="G15" s="18">
        <f t="shared" si="0"/>
        <v>12.083333333333334</v>
      </c>
      <c r="I15" s="19">
        <v>3000</v>
      </c>
      <c r="K15" s="24">
        <v>9583</v>
      </c>
      <c r="L15" s="24">
        <f>INDEX(Ancienneté!$C$2:$C$55,MATCH(G15,Ancienneté!$B$2:$B$55,1))*I15</f>
        <v>9000</v>
      </c>
      <c r="M1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2700</v>
      </c>
      <c r="O1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" spans="1:17" x14ac:dyDescent="0.2">
      <c r="A16" s="10" t="s">
        <v>75</v>
      </c>
      <c r="B16" s="16">
        <v>40156</v>
      </c>
      <c r="D16" s="17">
        <v>44469</v>
      </c>
      <c r="F16" s="18">
        <v>52.5</v>
      </c>
      <c r="G16" s="18">
        <f t="shared" si="0"/>
        <v>11.75</v>
      </c>
      <c r="I16" s="19">
        <v>3000</v>
      </c>
      <c r="K16" s="24">
        <v>9250</v>
      </c>
      <c r="L16" s="24">
        <f>INDEX(Ancienneté!$C$2:$C$55,MATCH(G16,Ancienneté!$B$2:$B$55,1))*I16</f>
        <v>8100.0000000000009</v>
      </c>
      <c r="M1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1620.0000000000002</v>
      </c>
      <c r="O1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" spans="1:15" x14ac:dyDescent="0.2">
      <c r="A17" s="10" t="s">
        <v>76</v>
      </c>
      <c r="B17" s="16">
        <v>40203</v>
      </c>
      <c r="D17" s="17">
        <v>44469</v>
      </c>
      <c r="F17" s="18">
        <v>36.416666666666664</v>
      </c>
      <c r="G17" s="18">
        <f t="shared" si="0"/>
        <v>11.666666666666666</v>
      </c>
      <c r="I17" s="19">
        <v>3000</v>
      </c>
      <c r="K17" s="24">
        <v>9167</v>
      </c>
      <c r="L17" s="24">
        <f>INDEX(Ancienneté!$C$2:$C$55,MATCH(G17,Ancienneté!$B$2:$B$55,1))*I17</f>
        <v>8100.0000000000009</v>
      </c>
      <c r="M1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" spans="1:15" x14ac:dyDescent="0.2">
      <c r="A18" s="10" t="s">
        <v>77</v>
      </c>
      <c r="B18" s="16">
        <v>40238</v>
      </c>
      <c r="D18" s="17">
        <v>44469</v>
      </c>
      <c r="F18" s="18">
        <v>49.666666666666664</v>
      </c>
      <c r="G18" s="18">
        <f t="shared" si="0"/>
        <v>11.5</v>
      </c>
      <c r="I18" s="19">
        <v>3000</v>
      </c>
      <c r="K18" s="24">
        <v>9000</v>
      </c>
      <c r="L18" s="24">
        <f>INDEX(Ancienneté!$C$2:$C$55,MATCH(G18,Ancienneté!$B$2:$B$55,1))*I18</f>
        <v>8100.0000000000009</v>
      </c>
      <c r="M1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" spans="1:15" x14ac:dyDescent="0.2">
      <c r="A19" s="10" t="s">
        <v>78</v>
      </c>
      <c r="B19" s="16">
        <v>40254</v>
      </c>
      <c r="D19" s="17">
        <v>44469</v>
      </c>
      <c r="F19" s="18">
        <v>49.833333333333336</v>
      </c>
      <c r="G19" s="18">
        <f t="shared" si="0"/>
        <v>11.5</v>
      </c>
      <c r="I19" s="19">
        <v>3000</v>
      </c>
      <c r="K19" s="24">
        <v>9000</v>
      </c>
      <c r="L19" s="24">
        <f>INDEX(Ancienneté!$C$2:$C$55,MATCH(G19,Ancienneté!$B$2:$B$55,1))*I19</f>
        <v>8100.0000000000009</v>
      </c>
      <c r="M1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" spans="1:15" x14ac:dyDescent="0.2">
      <c r="A20" s="10" t="s">
        <v>79</v>
      </c>
      <c r="B20" s="16">
        <v>40238</v>
      </c>
      <c r="D20" s="17">
        <v>44469</v>
      </c>
      <c r="F20" s="18">
        <v>57.75</v>
      </c>
      <c r="G20" s="18">
        <f t="shared" si="0"/>
        <v>11.5</v>
      </c>
      <c r="I20" s="19">
        <v>3000</v>
      </c>
      <c r="K20" s="24">
        <v>9000</v>
      </c>
      <c r="L20" s="24">
        <f>INDEX(Ancienneté!$C$2:$C$55,MATCH(G20,Ancienneté!$B$2:$B$55,1))*I20</f>
        <v>8100.0000000000009</v>
      </c>
      <c r="M2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2430.0000000000005</v>
      </c>
      <c r="O2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" spans="1:15" x14ac:dyDescent="0.2">
      <c r="A21" s="10" t="s">
        <v>80</v>
      </c>
      <c r="B21" s="16">
        <v>40330</v>
      </c>
      <c r="D21" s="17">
        <v>44469</v>
      </c>
      <c r="F21" s="18">
        <v>41.166666666666664</v>
      </c>
      <c r="G21" s="18">
        <f t="shared" si="0"/>
        <v>11.25</v>
      </c>
      <c r="I21" s="19">
        <v>3000</v>
      </c>
      <c r="K21" s="24">
        <v>8750</v>
      </c>
      <c r="L21" s="24">
        <f>INDEX(Ancienneté!$C$2:$C$55,MATCH(G21,Ancienneté!$B$2:$B$55,1))*I21</f>
        <v>8100.0000000000009</v>
      </c>
      <c r="M2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" spans="1:15" x14ac:dyDescent="0.2">
      <c r="A22" s="10" t="s">
        <v>81</v>
      </c>
      <c r="B22" s="16">
        <v>34613</v>
      </c>
      <c r="D22" s="17">
        <v>44469</v>
      </c>
      <c r="F22" s="18">
        <v>60.333333333333336</v>
      </c>
      <c r="G22" s="18">
        <f t="shared" si="0"/>
        <v>26.916666666666668</v>
      </c>
      <c r="I22" s="19">
        <v>3000</v>
      </c>
      <c r="K22" s="24">
        <v>24417</v>
      </c>
      <c r="L22" s="24">
        <f>INDEX(Ancienneté!$C$2:$C$55,MATCH(G22,Ancienneté!$B$2:$B$55,1))*I22</f>
        <v>23100</v>
      </c>
      <c r="M2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" spans="1:15" x14ac:dyDescent="0.2">
      <c r="A23" s="10" t="s">
        <v>82</v>
      </c>
      <c r="B23" s="16">
        <v>40497</v>
      </c>
      <c r="D23" s="17">
        <v>44469</v>
      </c>
      <c r="F23" s="18">
        <v>45.833333333333336</v>
      </c>
      <c r="G23" s="18">
        <f t="shared" si="0"/>
        <v>10.833333333333334</v>
      </c>
      <c r="I23" s="19">
        <v>3000</v>
      </c>
      <c r="K23" s="24">
        <v>8333</v>
      </c>
      <c r="L23" s="24">
        <f>INDEX(Ancienneté!$C$2:$C$55,MATCH(G23,Ancienneté!$B$2:$B$55,1))*I23</f>
        <v>6600.0000000000009</v>
      </c>
      <c r="M2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" spans="1:15" x14ac:dyDescent="0.2">
      <c r="A24" s="10" t="s">
        <v>83</v>
      </c>
      <c r="B24" s="16">
        <v>40637</v>
      </c>
      <c r="D24" s="17">
        <v>44469</v>
      </c>
      <c r="F24" s="18">
        <v>53.833333333333336</v>
      </c>
      <c r="G24" s="18">
        <f t="shared" si="0"/>
        <v>10.416666666666666</v>
      </c>
      <c r="I24" s="19">
        <v>3000</v>
      </c>
      <c r="K24" s="24">
        <v>7917</v>
      </c>
      <c r="L24" s="24">
        <f>INDEX(Ancienneté!$C$2:$C$55,MATCH(G24,Ancienneté!$B$2:$B$55,1))*I24</f>
        <v>6600.0000000000009</v>
      </c>
      <c r="M2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1320.0000000000002</v>
      </c>
      <c r="O2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" spans="1:15" x14ac:dyDescent="0.2">
      <c r="A25" s="10" t="s">
        <v>84</v>
      </c>
      <c r="B25" s="16">
        <v>40623</v>
      </c>
      <c r="D25" s="17">
        <v>44469</v>
      </c>
      <c r="F25" s="18">
        <v>55</v>
      </c>
      <c r="G25" s="18">
        <f t="shared" si="0"/>
        <v>10.5</v>
      </c>
      <c r="I25" s="19">
        <v>3000</v>
      </c>
      <c r="K25" s="24">
        <v>8000</v>
      </c>
      <c r="L25" s="24">
        <f>INDEX(Ancienneté!$C$2:$C$55,MATCH(G25,Ancienneté!$B$2:$B$55,1))*I25</f>
        <v>6600.0000000000009</v>
      </c>
      <c r="M2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1980.0000000000002</v>
      </c>
      <c r="O2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" spans="1:15" x14ac:dyDescent="0.2">
      <c r="A26" s="10" t="s">
        <v>85</v>
      </c>
      <c r="B26" s="16">
        <v>40231</v>
      </c>
      <c r="D26" s="17">
        <v>44469</v>
      </c>
      <c r="F26" s="18">
        <v>36.083333333333336</v>
      </c>
      <c r="G26" s="18">
        <f t="shared" si="0"/>
        <v>11.583333333333334</v>
      </c>
      <c r="I26" s="19">
        <v>3000</v>
      </c>
      <c r="K26" s="24">
        <v>9083</v>
      </c>
      <c r="L26" s="24">
        <f>INDEX(Ancienneté!$C$2:$C$55,MATCH(G26,Ancienneté!$B$2:$B$55,1))*I26</f>
        <v>8100.0000000000009</v>
      </c>
      <c r="M2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" spans="1:15" x14ac:dyDescent="0.2">
      <c r="A27" s="10" t="s">
        <v>86</v>
      </c>
      <c r="B27" s="16">
        <v>40672</v>
      </c>
      <c r="D27" s="17">
        <v>44469</v>
      </c>
      <c r="F27" s="18">
        <v>48.333333333333336</v>
      </c>
      <c r="G27" s="18">
        <f t="shared" si="0"/>
        <v>10.333333333333334</v>
      </c>
      <c r="I27" s="19">
        <v>3000</v>
      </c>
      <c r="K27" s="24">
        <v>7833</v>
      </c>
      <c r="L27" s="24">
        <f>INDEX(Ancienneté!$C$2:$C$55,MATCH(G27,Ancienneté!$B$2:$B$55,1))*I27</f>
        <v>6600.0000000000009</v>
      </c>
      <c r="M2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" spans="1:15" x14ac:dyDescent="0.2">
      <c r="A28" s="10" t="s">
        <v>87</v>
      </c>
      <c r="B28" s="16">
        <v>40777</v>
      </c>
      <c r="D28" s="17">
        <v>44469</v>
      </c>
      <c r="F28" s="18">
        <v>58.5</v>
      </c>
      <c r="G28" s="18">
        <f t="shared" si="0"/>
        <v>10.083333333333334</v>
      </c>
      <c r="I28" s="19">
        <v>3000</v>
      </c>
      <c r="K28" s="24">
        <v>7583</v>
      </c>
      <c r="L28" s="24">
        <f>INDEX(Ancienneté!$C$2:$C$55,MATCH(G28,Ancienneté!$B$2:$B$55,1))*I28</f>
        <v>6600.0000000000009</v>
      </c>
      <c r="M2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1980.0000000000002</v>
      </c>
      <c r="O2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" spans="1:15" x14ac:dyDescent="0.2">
      <c r="A29" s="10" t="s">
        <v>88</v>
      </c>
      <c r="B29" s="16">
        <v>40798</v>
      </c>
      <c r="D29" s="17">
        <v>44469</v>
      </c>
      <c r="F29" s="18">
        <v>43.25</v>
      </c>
      <c r="G29" s="18">
        <f t="shared" si="0"/>
        <v>10</v>
      </c>
      <c r="I29" s="19">
        <v>3000</v>
      </c>
      <c r="K29" s="24">
        <v>7500</v>
      </c>
      <c r="L29" s="24">
        <f>INDEX(Ancienneté!$C$2:$C$55,MATCH(G29,Ancienneté!$B$2:$B$55,1))*I29</f>
        <v>6600.0000000000009</v>
      </c>
      <c r="M2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" spans="1:15" x14ac:dyDescent="0.2">
      <c r="A30" s="10" t="s">
        <v>89</v>
      </c>
      <c r="B30" s="16">
        <v>40819</v>
      </c>
      <c r="D30" s="17">
        <v>44469</v>
      </c>
      <c r="F30" s="18">
        <v>36.333333333333336</v>
      </c>
      <c r="G30" s="18">
        <f t="shared" si="0"/>
        <v>9.9166666666666661</v>
      </c>
      <c r="I30" s="19">
        <v>3000</v>
      </c>
      <c r="K30" s="24">
        <v>7438</v>
      </c>
      <c r="L30" s="24">
        <f>INDEX(Ancienneté!$C$2:$C$55,MATCH(G30,Ancienneté!$B$2:$B$55,1))*I30</f>
        <v>6000</v>
      </c>
      <c r="M3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" spans="1:15" x14ac:dyDescent="0.2">
      <c r="A31" s="10" t="s">
        <v>90</v>
      </c>
      <c r="B31" s="16">
        <v>40911</v>
      </c>
      <c r="D31" s="17">
        <v>44469</v>
      </c>
      <c r="F31" s="18">
        <v>42.75</v>
      </c>
      <c r="G31" s="18">
        <f t="shared" si="0"/>
        <v>9.6666666666666661</v>
      </c>
      <c r="I31" s="19">
        <v>3000</v>
      </c>
      <c r="K31" s="24">
        <v>7250</v>
      </c>
      <c r="L31" s="24">
        <f>INDEX(Ancienneté!$C$2:$C$55,MATCH(G31,Ancienneté!$B$2:$B$55,1))*I31</f>
        <v>6000</v>
      </c>
      <c r="M3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" spans="1:15" x14ac:dyDescent="0.2">
      <c r="A32" s="10" t="s">
        <v>91</v>
      </c>
      <c r="B32" s="16">
        <v>40938</v>
      </c>
      <c r="D32" s="17">
        <v>44469</v>
      </c>
      <c r="F32" s="18">
        <v>50.75</v>
      </c>
      <c r="G32" s="18">
        <f t="shared" si="0"/>
        <v>9.6666666666666661</v>
      </c>
      <c r="I32" s="19">
        <v>3000</v>
      </c>
      <c r="K32" s="24">
        <v>7250</v>
      </c>
      <c r="L32" s="24">
        <f>INDEX(Ancienneté!$C$2:$C$55,MATCH(G32,Ancienneté!$B$2:$B$55,1))*I32</f>
        <v>6000</v>
      </c>
      <c r="M3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1200</v>
      </c>
      <c r="O3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" spans="1:15" x14ac:dyDescent="0.2">
      <c r="A33" s="10" t="s">
        <v>92</v>
      </c>
      <c r="B33" s="16">
        <v>39203</v>
      </c>
      <c r="D33" s="17">
        <v>44469</v>
      </c>
      <c r="F33" s="18">
        <v>56.916666666666664</v>
      </c>
      <c r="G33" s="18">
        <f t="shared" si="0"/>
        <v>14.333333333333334</v>
      </c>
      <c r="I33" s="19">
        <v>3000</v>
      </c>
      <c r="K33" s="24">
        <v>11833</v>
      </c>
      <c r="L33" s="24">
        <f>INDEX(Ancienneté!$C$2:$C$55,MATCH(G33,Ancienneté!$B$2:$B$55,1))*I33</f>
        <v>11100</v>
      </c>
      <c r="M3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3330</v>
      </c>
      <c r="O3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" spans="1:15" x14ac:dyDescent="0.2">
      <c r="A34" s="10" t="s">
        <v>93</v>
      </c>
      <c r="B34" s="16">
        <v>41017</v>
      </c>
      <c r="D34" s="17">
        <v>44469</v>
      </c>
      <c r="F34" s="18">
        <v>41.25</v>
      </c>
      <c r="G34" s="18">
        <f t="shared" si="0"/>
        <v>9.4166666666666661</v>
      </c>
      <c r="I34" s="19">
        <v>3000</v>
      </c>
      <c r="K34" s="24">
        <v>7063</v>
      </c>
      <c r="L34" s="24">
        <f>INDEX(Ancienneté!$C$2:$C$55,MATCH(G34,Ancienneté!$B$2:$B$55,1))*I34</f>
        <v>6000</v>
      </c>
      <c r="M3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" spans="1:15" x14ac:dyDescent="0.2">
      <c r="A35" s="10" t="s">
        <v>94</v>
      </c>
      <c r="B35" s="16">
        <v>41568</v>
      </c>
      <c r="D35" s="17">
        <v>44469</v>
      </c>
      <c r="F35" s="18">
        <v>40.583333333333336</v>
      </c>
      <c r="G35" s="18">
        <f t="shared" si="0"/>
        <v>7.916666666666667</v>
      </c>
      <c r="I35" s="19">
        <v>3000</v>
      </c>
      <c r="K35" s="24">
        <v>5938</v>
      </c>
      <c r="L35" s="24">
        <f>INDEX(Ancienneté!$C$2:$C$55,MATCH(G35,Ancienneté!$B$2:$B$55,1))*I35</f>
        <v>4800</v>
      </c>
      <c r="M3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" spans="1:15" x14ac:dyDescent="0.2">
      <c r="A36" s="10" t="s">
        <v>95</v>
      </c>
      <c r="B36" s="16">
        <v>41099</v>
      </c>
      <c r="D36" s="17">
        <v>44469</v>
      </c>
      <c r="F36" s="18">
        <v>39.333333333333336</v>
      </c>
      <c r="G36" s="18">
        <f t="shared" si="0"/>
        <v>9.1666666666666661</v>
      </c>
      <c r="I36" s="19">
        <v>3000</v>
      </c>
      <c r="K36" s="24">
        <v>6875</v>
      </c>
      <c r="L36" s="24">
        <f>INDEX(Ancienneté!$C$2:$C$55,MATCH(G36,Ancienneté!$B$2:$B$55,1))*I36</f>
        <v>6000</v>
      </c>
      <c r="M3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" spans="1:15" x14ac:dyDescent="0.2">
      <c r="A37" s="10" t="s">
        <v>96</v>
      </c>
      <c r="B37" s="16">
        <v>41155</v>
      </c>
      <c r="D37" s="17">
        <v>44469</v>
      </c>
      <c r="F37" s="18">
        <v>45.583333333333336</v>
      </c>
      <c r="G37" s="18">
        <f t="shared" si="0"/>
        <v>9</v>
      </c>
      <c r="I37" s="19">
        <v>3000</v>
      </c>
      <c r="K37" s="24">
        <v>6750</v>
      </c>
      <c r="L37" s="24">
        <f>INDEX(Ancienneté!$C$2:$C$55,MATCH(G37,Ancienneté!$B$2:$B$55,1))*I37</f>
        <v>6000</v>
      </c>
      <c r="M3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" spans="1:15" x14ac:dyDescent="0.2">
      <c r="A38" s="10" t="s">
        <v>97</v>
      </c>
      <c r="B38" s="16">
        <v>41183</v>
      </c>
      <c r="D38" s="17">
        <v>44469</v>
      </c>
      <c r="F38" s="18">
        <v>45.666666666666664</v>
      </c>
      <c r="G38" s="18">
        <f t="shared" si="0"/>
        <v>8.9166666666666661</v>
      </c>
      <c r="I38" s="19">
        <v>3000</v>
      </c>
      <c r="K38" s="24">
        <v>6688</v>
      </c>
      <c r="L38" s="24">
        <f>INDEX(Ancienneté!$C$2:$C$55,MATCH(G38,Ancienneté!$B$2:$B$55,1))*I38</f>
        <v>5400</v>
      </c>
      <c r="M3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" spans="1:15" x14ac:dyDescent="0.2">
      <c r="A39" s="10" t="s">
        <v>98</v>
      </c>
      <c r="B39" s="16">
        <v>41244</v>
      </c>
      <c r="D39" s="17">
        <v>44469</v>
      </c>
      <c r="F39" s="18">
        <v>58.416666666666664</v>
      </c>
      <c r="G39" s="18">
        <f t="shared" si="0"/>
        <v>8.75</v>
      </c>
      <c r="I39" s="19">
        <v>3000</v>
      </c>
      <c r="K39" s="24">
        <v>6563</v>
      </c>
      <c r="L39" s="24">
        <f>INDEX(Ancienneté!$C$2:$C$55,MATCH(G39,Ancienneté!$B$2:$B$55,1))*I39</f>
        <v>5400</v>
      </c>
      <c r="M3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1620</v>
      </c>
      <c r="O3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" spans="1:15" x14ac:dyDescent="0.2">
      <c r="A40" s="10" t="s">
        <v>99</v>
      </c>
      <c r="B40" s="16">
        <v>41295</v>
      </c>
      <c r="D40" s="17">
        <v>44469</v>
      </c>
      <c r="F40" s="18">
        <v>46</v>
      </c>
      <c r="G40" s="18">
        <f t="shared" si="0"/>
        <v>8.6666666666666661</v>
      </c>
      <c r="I40" s="19">
        <v>3000</v>
      </c>
      <c r="K40" s="24">
        <v>6500</v>
      </c>
      <c r="L40" s="24">
        <f>INDEX(Ancienneté!$C$2:$C$55,MATCH(G40,Ancienneté!$B$2:$B$55,1))*I40</f>
        <v>5400</v>
      </c>
      <c r="M4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" spans="1:15" x14ac:dyDescent="0.2">
      <c r="A41" s="10" t="s">
        <v>100</v>
      </c>
      <c r="B41" s="16">
        <v>41351</v>
      </c>
      <c r="D41" s="17">
        <v>44469</v>
      </c>
      <c r="F41" s="18">
        <v>49</v>
      </c>
      <c r="G41" s="18">
        <f t="shared" si="0"/>
        <v>8.5</v>
      </c>
      <c r="I41" s="19">
        <v>3000</v>
      </c>
      <c r="K41" s="24">
        <v>6375</v>
      </c>
      <c r="L41" s="24">
        <f>INDEX(Ancienneté!$C$2:$C$55,MATCH(G41,Ancienneté!$B$2:$B$55,1))*I41</f>
        <v>5400</v>
      </c>
      <c r="M4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" spans="1:15" x14ac:dyDescent="0.2">
      <c r="A42" s="10" t="s">
        <v>101</v>
      </c>
      <c r="B42" s="16">
        <v>41358</v>
      </c>
      <c r="D42" s="17">
        <v>44469</v>
      </c>
      <c r="F42" s="18">
        <v>42.25</v>
      </c>
      <c r="G42" s="18">
        <f t="shared" si="0"/>
        <v>8.5</v>
      </c>
      <c r="I42" s="19">
        <v>3000</v>
      </c>
      <c r="K42" s="24">
        <v>6375</v>
      </c>
      <c r="L42" s="24">
        <f>INDEX(Ancienneté!$C$2:$C$55,MATCH(G42,Ancienneté!$B$2:$B$55,1))*I42</f>
        <v>5400</v>
      </c>
      <c r="M4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" spans="1:15" x14ac:dyDescent="0.2">
      <c r="A43" s="10" t="s">
        <v>102</v>
      </c>
      <c r="B43" s="16">
        <v>41540</v>
      </c>
      <c r="D43" s="17">
        <v>44469</v>
      </c>
      <c r="F43" s="18">
        <v>38.916666666666664</v>
      </c>
      <c r="G43" s="18">
        <f t="shared" si="0"/>
        <v>8</v>
      </c>
      <c r="I43" s="19">
        <v>3000</v>
      </c>
      <c r="K43" s="24">
        <v>6000</v>
      </c>
      <c r="L43" s="24">
        <f>INDEX(Ancienneté!$C$2:$C$55,MATCH(G43,Ancienneté!$B$2:$B$55,1))*I43</f>
        <v>5400</v>
      </c>
      <c r="M4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" spans="1:15" x14ac:dyDescent="0.2">
      <c r="A44" s="10" t="s">
        <v>103</v>
      </c>
      <c r="B44" s="16">
        <v>41603</v>
      </c>
      <c r="D44" s="17">
        <v>44469</v>
      </c>
      <c r="F44" s="18">
        <v>37.833333333333336</v>
      </c>
      <c r="G44" s="18">
        <f t="shared" si="0"/>
        <v>7.833333333333333</v>
      </c>
      <c r="I44" s="19">
        <v>3000</v>
      </c>
      <c r="K44" s="24">
        <v>5875</v>
      </c>
      <c r="L44" s="24">
        <f>INDEX(Ancienneté!$C$2:$C$55,MATCH(G44,Ancienneté!$B$2:$B$55,1))*I44</f>
        <v>4800</v>
      </c>
      <c r="M4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" spans="1:15" x14ac:dyDescent="0.2">
      <c r="A45" s="10" t="s">
        <v>104</v>
      </c>
      <c r="B45" s="16">
        <v>41563</v>
      </c>
      <c r="D45" s="17">
        <v>44469</v>
      </c>
      <c r="F45" s="18">
        <v>45.75</v>
      </c>
      <c r="G45" s="18">
        <f t="shared" si="0"/>
        <v>7.916666666666667</v>
      </c>
      <c r="I45" s="19">
        <v>3000</v>
      </c>
      <c r="K45" s="24">
        <v>5938</v>
      </c>
      <c r="L45" s="24">
        <f>INDEX(Ancienneté!$C$2:$C$55,MATCH(G45,Ancienneté!$B$2:$B$55,1))*I45</f>
        <v>4800</v>
      </c>
      <c r="M4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" spans="1:15" x14ac:dyDescent="0.2">
      <c r="A46" s="10" t="s">
        <v>105</v>
      </c>
      <c r="B46" s="16">
        <v>41673</v>
      </c>
      <c r="D46" s="17">
        <v>44469</v>
      </c>
      <c r="F46" s="18">
        <v>31.833333333333332</v>
      </c>
      <c r="G46" s="18">
        <f t="shared" si="0"/>
        <v>7.583333333333333</v>
      </c>
      <c r="I46" s="19">
        <v>3000</v>
      </c>
      <c r="K46" s="24">
        <v>5688</v>
      </c>
      <c r="L46" s="24">
        <f>INDEX(Ancienneté!$C$2:$C$55,MATCH(G46,Ancienneté!$B$2:$B$55,1))*I46</f>
        <v>4800</v>
      </c>
      <c r="M4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" spans="1:15" x14ac:dyDescent="0.2">
      <c r="A47" s="10" t="s">
        <v>106</v>
      </c>
      <c r="B47" s="16">
        <v>41751</v>
      </c>
      <c r="D47" s="17">
        <v>44469</v>
      </c>
      <c r="F47" s="18">
        <v>47.166666666666664</v>
      </c>
      <c r="G47" s="18">
        <f t="shared" si="0"/>
        <v>7.416666666666667</v>
      </c>
      <c r="I47" s="19">
        <v>3000</v>
      </c>
      <c r="K47" s="24">
        <v>5563</v>
      </c>
      <c r="L47" s="24">
        <f>INDEX(Ancienneté!$C$2:$C$55,MATCH(G47,Ancienneté!$B$2:$B$55,1))*I47</f>
        <v>4800</v>
      </c>
      <c r="M4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" spans="1:15" x14ac:dyDescent="0.2">
      <c r="A48" s="10" t="s">
        <v>107</v>
      </c>
      <c r="B48" s="16">
        <v>41702</v>
      </c>
      <c r="D48" s="17">
        <v>44469</v>
      </c>
      <c r="F48" s="18">
        <v>40.416666666666664</v>
      </c>
      <c r="G48" s="18">
        <f t="shared" si="0"/>
        <v>7.5</v>
      </c>
      <c r="I48" s="19">
        <v>3000</v>
      </c>
      <c r="K48" s="24">
        <v>5625</v>
      </c>
      <c r="L48" s="24">
        <f>INDEX(Ancienneté!$C$2:$C$55,MATCH(G48,Ancienneté!$B$2:$B$55,1))*I48</f>
        <v>4800</v>
      </c>
      <c r="M4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" spans="1:15" x14ac:dyDescent="0.2">
      <c r="A49" s="10" t="s">
        <v>108</v>
      </c>
      <c r="B49" s="16">
        <v>41687</v>
      </c>
      <c r="D49" s="17">
        <v>44469</v>
      </c>
      <c r="F49" s="18">
        <v>32.25</v>
      </c>
      <c r="G49" s="18">
        <f t="shared" si="0"/>
        <v>7.583333333333333</v>
      </c>
      <c r="I49" s="19">
        <v>3000</v>
      </c>
      <c r="K49" s="24">
        <v>5688</v>
      </c>
      <c r="L49" s="24">
        <f>INDEX(Ancienneté!$C$2:$C$55,MATCH(G49,Ancienneté!$B$2:$B$55,1))*I49</f>
        <v>4800</v>
      </c>
      <c r="M4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" spans="1:15" x14ac:dyDescent="0.2">
      <c r="A50" s="10" t="s">
        <v>109</v>
      </c>
      <c r="B50" s="16">
        <v>41680</v>
      </c>
      <c r="D50" s="17">
        <v>44469</v>
      </c>
      <c r="F50" s="18">
        <v>55.583333333333336</v>
      </c>
      <c r="G50" s="18">
        <f t="shared" si="0"/>
        <v>7.583333333333333</v>
      </c>
      <c r="I50" s="19">
        <v>3000</v>
      </c>
      <c r="K50" s="24">
        <v>5688</v>
      </c>
      <c r="L50" s="24">
        <f>INDEX(Ancienneté!$C$2:$C$55,MATCH(G50,Ancienneté!$B$2:$B$55,1))*I50</f>
        <v>4800</v>
      </c>
      <c r="M5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1440</v>
      </c>
      <c r="O5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" spans="1:15" x14ac:dyDescent="0.2">
      <c r="A51" s="10" t="s">
        <v>110</v>
      </c>
      <c r="B51" s="16">
        <v>41855</v>
      </c>
      <c r="D51" s="17">
        <v>44469</v>
      </c>
      <c r="F51" s="18">
        <v>40.833333333333336</v>
      </c>
      <c r="G51" s="18">
        <f t="shared" si="0"/>
        <v>7.083333333333333</v>
      </c>
      <c r="I51" s="19">
        <v>3000</v>
      </c>
      <c r="K51" s="24">
        <v>5313</v>
      </c>
      <c r="L51" s="24">
        <f>INDEX(Ancienneté!$C$2:$C$55,MATCH(G51,Ancienneté!$B$2:$B$55,1))*I51</f>
        <v>4800</v>
      </c>
      <c r="M5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" spans="1:15" x14ac:dyDescent="0.2">
      <c r="A52" s="10" t="s">
        <v>111</v>
      </c>
      <c r="B52" s="16">
        <v>41946</v>
      </c>
      <c r="D52" s="17">
        <v>44469</v>
      </c>
      <c r="F52" s="18">
        <v>50.75</v>
      </c>
      <c r="G52" s="18">
        <f t="shared" si="0"/>
        <v>6.833333333333333</v>
      </c>
      <c r="I52" s="19">
        <v>3000</v>
      </c>
      <c r="K52" s="24">
        <v>5125</v>
      </c>
      <c r="L52" s="24">
        <f>INDEX(Ancienneté!$C$2:$C$55,MATCH(G52,Ancienneté!$B$2:$B$55,1))*I52</f>
        <v>4200</v>
      </c>
      <c r="M5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840</v>
      </c>
      <c r="O5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" spans="1:15" x14ac:dyDescent="0.2">
      <c r="A53" s="10" t="s">
        <v>112</v>
      </c>
      <c r="B53" s="16">
        <v>42010</v>
      </c>
      <c r="D53" s="17">
        <v>44469</v>
      </c>
      <c r="F53" s="18">
        <v>39.916666666666664</v>
      </c>
      <c r="G53" s="18">
        <f t="shared" si="0"/>
        <v>6.666666666666667</v>
      </c>
      <c r="I53" s="19">
        <v>3000</v>
      </c>
      <c r="K53" s="24">
        <v>5000</v>
      </c>
      <c r="L53" s="24">
        <f>INDEX(Ancienneté!$C$2:$C$55,MATCH(G53,Ancienneté!$B$2:$B$55,1))*I53</f>
        <v>4200</v>
      </c>
      <c r="M5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" spans="1:15" x14ac:dyDescent="0.2">
      <c r="A54" s="10" t="s">
        <v>113</v>
      </c>
      <c r="B54" s="16">
        <v>38078</v>
      </c>
      <c r="D54" s="17">
        <v>44469</v>
      </c>
      <c r="F54" s="18">
        <v>54.583333333333336</v>
      </c>
      <c r="G54" s="18">
        <f t="shared" si="0"/>
        <v>17.416666666666668</v>
      </c>
      <c r="I54" s="19">
        <v>3000</v>
      </c>
      <c r="K54" s="24">
        <v>14917</v>
      </c>
      <c r="L54" s="24">
        <f>INDEX(Ancienneté!$C$2:$C$55,MATCH(G54,Ancienneté!$B$2:$B$55,1))*I54</f>
        <v>14100</v>
      </c>
      <c r="M5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2820</v>
      </c>
      <c r="O5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" spans="1:15" x14ac:dyDescent="0.2">
      <c r="A55" s="10" t="s">
        <v>114</v>
      </c>
      <c r="B55" s="16">
        <v>42101</v>
      </c>
      <c r="D55" s="17">
        <v>44469</v>
      </c>
      <c r="F55" s="18">
        <v>45.416666666666664</v>
      </c>
      <c r="G55" s="18">
        <f t="shared" si="0"/>
        <v>6.416666666666667</v>
      </c>
      <c r="I55" s="19">
        <v>3000</v>
      </c>
      <c r="K55" s="24">
        <v>4813</v>
      </c>
      <c r="L55" s="24">
        <f>INDEX(Ancienneté!$C$2:$C$55,MATCH(G55,Ancienneté!$B$2:$B$55,1))*I55</f>
        <v>4200</v>
      </c>
      <c r="M5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" spans="1:15" x14ac:dyDescent="0.2">
      <c r="A56" s="10" t="s">
        <v>115</v>
      </c>
      <c r="B56" s="16">
        <v>42289</v>
      </c>
      <c r="D56" s="17">
        <v>44469</v>
      </c>
      <c r="F56" s="18">
        <v>56.083333333333336</v>
      </c>
      <c r="G56" s="18">
        <f t="shared" si="0"/>
        <v>5.916666666666667</v>
      </c>
      <c r="I56" s="19">
        <v>3000</v>
      </c>
      <c r="K56" s="24">
        <v>4438</v>
      </c>
      <c r="L56" s="24">
        <f>INDEX(Ancienneté!$C$2:$C$55,MATCH(G56,Ancienneté!$B$2:$B$55,1))*I56</f>
        <v>3600</v>
      </c>
      <c r="M5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1080</v>
      </c>
      <c r="O5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" spans="1:15" x14ac:dyDescent="0.2">
      <c r="A57" s="10" t="s">
        <v>116</v>
      </c>
      <c r="B57" s="16">
        <v>42324</v>
      </c>
      <c r="D57" s="17">
        <v>44469</v>
      </c>
      <c r="F57" s="18">
        <v>50.75</v>
      </c>
      <c r="G57" s="18">
        <f t="shared" si="0"/>
        <v>5.833333333333333</v>
      </c>
      <c r="I57" s="19">
        <v>3000</v>
      </c>
      <c r="K57" s="24">
        <v>4375</v>
      </c>
      <c r="L57" s="24">
        <f>INDEX(Ancienneté!$C$2:$C$55,MATCH(G57,Ancienneté!$B$2:$B$55,1))*I57</f>
        <v>3600</v>
      </c>
      <c r="M5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</v>
      </c>
      <c r="O5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" spans="1:15" x14ac:dyDescent="0.2">
      <c r="A58" s="10" t="s">
        <v>117</v>
      </c>
      <c r="B58" s="16">
        <v>42373</v>
      </c>
      <c r="D58" s="17">
        <v>44469</v>
      </c>
      <c r="F58" s="18">
        <v>53.833333333333336</v>
      </c>
      <c r="G58" s="18">
        <f t="shared" si="0"/>
        <v>5.666666666666667</v>
      </c>
      <c r="I58" s="19">
        <v>3000</v>
      </c>
      <c r="K58" s="24">
        <v>4250</v>
      </c>
      <c r="L58" s="24">
        <f>INDEX(Ancienneté!$C$2:$C$55,MATCH(G58,Ancienneté!$B$2:$B$55,1))*I58</f>
        <v>3600</v>
      </c>
      <c r="M5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</v>
      </c>
      <c r="O5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" spans="1:15" x14ac:dyDescent="0.2">
      <c r="A59" s="10" t="s">
        <v>118</v>
      </c>
      <c r="B59" s="16">
        <v>42458</v>
      </c>
      <c r="D59" s="17">
        <v>44469</v>
      </c>
      <c r="F59" s="18">
        <v>47.5</v>
      </c>
      <c r="G59" s="18">
        <f t="shared" si="0"/>
        <v>5.5</v>
      </c>
      <c r="I59" s="19">
        <v>3000</v>
      </c>
      <c r="K59" s="24">
        <v>4125</v>
      </c>
      <c r="L59" s="24">
        <f>INDEX(Ancienneté!$C$2:$C$55,MATCH(G59,Ancienneté!$B$2:$B$55,1))*I59</f>
        <v>3600</v>
      </c>
      <c r="M5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" spans="1:15" x14ac:dyDescent="0.2">
      <c r="A60" s="10" t="s">
        <v>119</v>
      </c>
      <c r="B60" s="16">
        <v>42786</v>
      </c>
      <c r="D60" s="17">
        <v>44469</v>
      </c>
      <c r="F60" s="18">
        <v>29.916666666666668</v>
      </c>
      <c r="G60" s="18">
        <f t="shared" si="0"/>
        <v>4.583333333333333</v>
      </c>
      <c r="I60" s="19">
        <v>3000</v>
      </c>
      <c r="K60" s="24">
        <v>3438</v>
      </c>
      <c r="L60" s="24">
        <f>INDEX(Ancienneté!$C$2:$C$55,MATCH(G60,Ancienneté!$B$2:$B$55,1))*I60</f>
        <v>3000</v>
      </c>
      <c r="M6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1" spans="1:15" x14ac:dyDescent="0.2">
      <c r="A61" s="10" t="s">
        <v>120</v>
      </c>
      <c r="B61" s="16">
        <v>42887</v>
      </c>
      <c r="D61" s="17">
        <v>44469</v>
      </c>
      <c r="F61" s="18">
        <v>46.166666666666664</v>
      </c>
      <c r="G61" s="18">
        <f t="shared" si="0"/>
        <v>4.25</v>
      </c>
      <c r="I61" s="19">
        <v>3000</v>
      </c>
      <c r="K61" s="24">
        <v>3188</v>
      </c>
      <c r="L61" s="24">
        <f>INDEX(Ancienneté!$C$2:$C$55,MATCH(G61,Ancienneté!$B$2:$B$55,1))*I61</f>
        <v>3000</v>
      </c>
      <c r="M6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2" spans="1:15" x14ac:dyDescent="0.2">
      <c r="A62" s="10" t="s">
        <v>121</v>
      </c>
      <c r="B62" s="16">
        <v>42975</v>
      </c>
      <c r="D62" s="17">
        <v>44469</v>
      </c>
      <c r="F62" s="18">
        <v>40.666666666666664</v>
      </c>
      <c r="G62" s="18">
        <f t="shared" si="0"/>
        <v>4.083333333333333</v>
      </c>
      <c r="I62" s="19">
        <v>3000</v>
      </c>
      <c r="K62" s="24">
        <v>3063</v>
      </c>
      <c r="L62" s="24">
        <f>INDEX(Ancienneté!$C$2:$C$55,MATCH(G62,Ancienneté!$B$2:$B$55,1))*I62</f>
        <v>3000</v>
      </c>
      <c r="M6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3" spans="1:15" x14ac:dyDescent="0.2">
      <c r="A63" s="10" t="s">
        <v>122</v>
      </c>
      <c r="B63" s="16">
        <v>43045</v>
      </c>
      <c r="D63" s="17">
        <v>44469</v>
      </c>
      <c r="F63" s="18">
        <v>46.5</v>
      </c>
      <c r="G63" s="18">
        <f t="shared" si="0"/>
        <v>3.8333333333333335</v>
      </c>
      <c r="I63" s="19">
        <v>3000</v>
      </c>
      <c r="K63" s="24">
        <v>2875</v>
      </c>
      <c r="L63" s="24">
        <f>INDEX(Ancienneté!$C$2:$C$55,MATCH(G63,Ancienneté!$B$2:$B$55,1))*I63</f>
        <v>2400</v>
      </c>
      <c r="M6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4" spans="1:15" x14ac:dyDescent="0.2">
      <c r="A64" s="10" t="s">
        <v>123</v>
      </c>
      <c r="B64" s="16">
        <v>43052</v>
      </c>
      <c r="D64" s="17">
        <v>44469</v>
      </c>
      <c r="F64" s="18">
        <v>53.166666666666664</v>
      </c>
      <c r="G64" s="18">
        <f t="shared" si="0"/>
        <v>3.8333333333333335</v>
      </c>
      <c r="I64" s="19">
        <v>3000</v>
      </c>
      <c r="K64" s="24">
        <v>2875</v>
      </c>
      <c r="L64" s="24">
        <f>INDEX(Ancienneté!$C$2:$C$55,MATCH(G64,Ancienneté!$B$2:$B$55,1))*I64</f>
        <v>2400</v>
      </c>
      <c r="M6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5" spans="1:15" x14ac:dyDescent="0.2">
      <c r="A65" s="10" t="s">
        <v>124</v>
      </c>
      <c r="B65" s="16">
        <v>43115</v>
      </c>
      <c r="D65" s="17">
        <v>44469</v>
      </c>
      <c r="F65" s="18">
        <v>35.416666666666664</v>
      </c>
      <c r="G65" s="18">
        <f t="shared" si="0"/>
        <v>3.6666666666666665</v>
      </c>
      <c r="I65" s="19">
        <v>3000</v>
      </c>
      <c r="K65" s="24">
        <v>2750</v>
      </c>
      <c r="L65" s="24">
        <f>INDEX(Ancienneté!$C$2:$C$55,MATCH(G65,Ancienneté!$B$2:$B$55,1))*I65</f>
        <v>2400</v>
      </c>
      <c r="M6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6" spans="1:15" x14ac:dyDescent="0.2">
      <c r="A66" s="10" t="s">
        <v>125</v>
      </c>
      <c r="B66" s="16">
        <v>43108</v>
      </c>
      <c r="D66" s="17">
        <v>44469</v>
      </c>
      <c r="F66" s="18">
        <v>45.916666666666664</v>
      </c>
      <c r="G66" s="18">
        <f t="shared" si="0"/>
        <v>3.6666666666666665</v>
      </c>
      <c r="I66" s="19">
        <v>3000</v>
      </c>
      <c r="K66" s="24">
        <v>2750</v>
      </c>
      <c r="L66" s="24">
        <f>INDEX(Ancienneté!$C$2:$C$55,MATCH(G66,Ancienneté!$B$2:$B$55,1))*I66</f>
        <v>2400</v>
      </c>
      <c r="M6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7" spans="1:15" x14ac:dyDescent="0.2">
      <c r="A67" s="10" t="s">
        <v>126</v>
      </c>
      <c r="B67" s="16">
        <v>43025</v>
      </c>
      <c r="D67" s="17">
        <v>44469</v>
      </c>
      <c r="F67" s="18">
        <v>28.083333333333332</v>
      </c>
      <c r="G67" s="18">
        <f t="shared" ref="G67:G130" si="1">(YEAR(D67)-YEAR(B67))+((MONTH(D67)-MONTH(B67))/12)</f>
        <v>3.9166666666666665</v>
      </c>
      <c r="I67" s="19">
        <v>3000</v>
      </c>
      <c r="K67" s="24">
        <v>2938</v>
      </c>
      <c r="L67" s="24">
        <f>INDEX(Ancienneté!$C$2:$C$55,MATCH(G67,Ancienneté!$B$2:$B$55,1))*I67</f>
        <v>2400</v>
      </c>
      <c r="M6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8" spans="1:15" x14ac:dyDescent="0.2">
      <c r="A68" s="10" t="s">
        <v>127</v>
      </c>
      <c r="B68" s="16">
        <v>43222</v>
      </c>
      <c r="D68" s="17">
        <v>44469</v>
      </c>
      <c r="F68" s="18">
        <v>42.916666666666664</v>
      </c>
      <c r="G68" s="18">
        <f t="shared" si="1"/>
        <v>3.3333333333333335</v>
      </c>
      <c r="I68" s="19">
        <v>3000</v>
      </c>
      <c r="K68" s="24">
        <v>2500</v>
      </c>
      <c r="L68" s="24">
        <f>INDEX(Ancienneté!$C$2:$C$55,MATCH(G68,Ancienneté!$B$2:$B$55,1))*I68</f>
        <v>2400</v>
      </c>
      <c r="M6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9" spans="1:15" x14ac:dyDescent="0.2">
      <c r="A69" s="10" t="s">
        <v>128</v>
      </c>
      <c r="B69" s="16">
        <v>43242</v>
      </c>
      <c r="D69" s="17">
        <v>44469</v>
      </c>
      <c r="F69" s="18">
        <v>52.416666666666664</v>
      </c>
      <c r="G69" s="18">
        <f t="shared" si="1"/>
        <v>3.3333333333333335</v>
      </c>
      <c r="I69" s="19">
        <v>3000</v>
      </c>
      <c r="K69" s="24">
        <v>2500</v>
      </c>
      <c r="L69" s="24">
        <f>INDEX(Ancienneté!$C$2:$C$55,MATCH(G69,Ancienneté!$B$2:$B$55,1))*I69</f>
        <v>2400</v>
      </c>
      <c r="M6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0" spans="1:15" x14ac:dyDescent="0.2">
      <c r="A70" s="10" t="s">
        <v>129</v>
      </c>
      <c r="B70" s="16">
        <v>43346</v>
      </c>
      <c r="D70" s="17">
        <v>44469</v>
      </c>
      <c r="F70" s="18">
        <v>36</v>
      </c>
      <c r="G70" s="18">
        <f t="shared" si="1"/>
        <v>3</v>
      </c>
      <c r="I70" s="19">
        <v>3000</v>
      </c>
      <c r="K70" s="24">
        <v>2250</v>
      </c>
      <c r="L70" s="24">
        <f>INDEX(Ancienneté!$C$2:$C$55,MATCH(G70,Ancienneté!$B$2:$B$55,1))*I70</f>
        <v>2400</v>
      </c>
      <c r="M7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1" spans="1:15" x14ac:dyDescent="0.2">
      <c r="A71" s="10" t="s">
        <v>130</v>
      </c>
      <c r="B71" s="16">
        <v>43353</v>
      </c>
      <c r="D71" s="17">
        <v>44469</v>
      </c>
      <c r="F71" s="18">
        <v>39.666666666666664</v>
      </c>
      <c r="G71" s="18">
        <f t="shared" si="1"/>
        <v>3</v>
      </c>
      <c r="I71" s="19">
        <v>3000</v>
      </c>
      <c r="K71" s="24">
        <v>2250</v>
      </c>
      <c r="L71" s="24">
        <f>INDEX(Ancienneté!$C$2:$C$55,MATCH(G71,Ancienneté!$B$2:$B$55,1))*I71</f>
        <v>2400</v>
      </c>
      <c r="M7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2" spans="1:15" x14ac:dyDescent="0.2">
      <c r="A72" s="10" t="s">
        <v>131</v>
      </c>
      <c r="B72" s="16">
        <v>43437</v>
      </c>
      <c r="D72" s="17">
        <v>44469</v>
      </c>
      <c r="F72" s="18">
        <v>47.583333333333336</v>
      </c>
      <c r="G72" s="18">
        <f t="shared" si="1"/>
        <v>2.75</v>
      </c>
      <c r="I72" s="19">
        <v>3000</v>
      </c>
      <c r="K72" s="24">
        <v>2063</v>
      </c>
      <c r="L72" s="24">
        <f>INDEX(Ancienneté!$C$2:$C$55,MATCH(G72,Ancienneté!$B$2:$B$55,1))*I72</f>
        <v>1800</v>
      </c>
      <c r="M7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3" spans="1:15" x14ac:dyDescent="0.2">
      <c r="A73" s="10" t="s">
        <v>132</v>
      </c>
      <c r="B73" s="16">
        <v>41579</v>
      </c>
      <c r="D73" s="17">
        <v>44469</v>
      </c>
      <c r="F73" s="18">
        <v>35.833333333333336</v>
      </c>
      <c r="G73" s="18">
        <f t="shared" si="1"/>
        <v>7.833333333333333</v>
      </c>
      <c r="I73" s="19">
        <v>3000</v>
      </c>
      <c r="K73" s="24">
        <v>5875</v>
      </c>
      <c r="L73" s="24">
        <f>INDEX(Ancienneté!$C$2:$C$55,MATCH(G73,Ancienneté!$B$2:$B$55,1))*I73</f>
        <v>4800</v>
      </c>
      <c r="M7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4" spans="1:15" x14ac:dyDescent="0.2">
      <c r="A74" s="10" t="s">
        <v>133</v>
      </c>
      <c r="B74" s="16">
        <v>43570</v>
      </c>
      <c r="D74" s="17">
        <v>44469</v>
      </c>
      <c r="F74" s="18">
        <v>43.333333333333336</v>
      </c>
      <c r="G74" s="18">
        <f t="shared" si="1"/>
        <v>2.4166666666666665</v>
      </c>
      <c r="I74" s="19">
        <v>3000</v>
      </c>
      <c r="K74" s="24">
        <v>1813</v>
      </c>
      <c r="L74" s="24">
        <f>INDEX(Ancienneté!$C$2:$C$55,MATCH(G74,Ancienneté!$B$2:$B$55,1))*I74</f>
        <v>1800</v>
      </c>
      <c r="M7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5" spans="1:15" x14ac:dyDescent="0.2">
      <c r="A75" s="10" t="s">
        <v>134</v>
      </c>
      <c r="B75" s="16">
        <v>43584</v>
      </c>
      <c r="D75" s="17">
        <v>44469</v>
      </c>
      <c r="F75" s="18">
        <v>37.083333333333336</v>
      </c>
      <c r="G75" s="18">
        <f t="shared" si="1"/>
        <v>2.4166666666666665</v>
      </c>
      <c r="I75" s="19">
        <v>3000</v>
      </c>
      <c r="K75" s="24">
        <v>1813</v>
      </c>
      <c r="L75" s="24">
        <f>INDEX(Ancienneté!$C$2:$C$55,MATCH(G75,Ancienneté!$B$2:$B$55,1))*I75</f>
        <v>1800</v>
      </c>
      <c r="M7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6" spans="1:15" x14ac:dyDescent="0.2">
      <c r="A76" s="10" t="s">
        <v>135</v>
      </c>
      <c r="B76" s="16">
        <v>43633</v>
      </c>
      <c r="D76" s="17">
        <v>44469</v>
      </c>
      <c r="F76" s="18">
        <v>51</v>
      </c>
      <c r="G76" s="18">
        <f t="shared" si="1"/>
        <v>2.25</v>
      </c>
      <c r="I76" s="19">
        <v>3000</v>
      </c>
      <c r="K76" s="24">
        <v>1688</v>
      </c>
      <c r="L76" s="24">
        <f>INDEX(Ancienneté!$C$2:$C$55,MATCH(G76,Ancienneté!$B$2:$B$55,1))*I76</f>
        <v>1800</v>
      </c>
      <c r="M7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7" spans="1:15" x14ac:dyDescent="0.2">
      <c r="A77" s="10" t="s">
        <v>136</v>
      </c>
      <c r="B77" s="16">
        <v>43668</v>
      </c>
      <c r="D77" s="17">
        <v>44469</v>
      </c>
      <c r="F77" s="18">
        <v>41.083333333333336</v>
      </c>
      <c r="G77" s="18">
        <f t="shared" si="1"/>
        <v>2.1666666666666665</v>
      </c>
      <c r="I77" s="19">
        <v>3000</v>
      </c>
      <c r="K77" s="24">
        <v>1625</v>
      </c>
      <c r="L77" s="24">
        <f>INDEX(Ancienneté!$C$2:$C$55,MATCH(G77,Ancienneté!$B$2:$B$55,1))*I77</f>
        <v>1800</v>
      </c>
      <c r="M7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8" spans="1:15" x14ac:dyDescent="0.2">
      <c r="A78" s="10" t="s">
        <v>137</v>
      </c>
      <c r="B78" s="16">
        <v>43640</v>
      </c>
      <c r="D78" s="17">
        <v>44469</v>
      </c>
      <c r="F78" s="18">
        <v>32.916666666666664</v>
      </c>
      <c r="G78" s="18">
        <f t="shared" si="1"/>
        <v>2.25</v>
      </c>
      <c r="I78" s="19">
        <v>3000</v>
      </c>
      <c r="K78" s="24">
        <v>1688</v>
      </c>
      <c r="L78" s="24">
        <f>INDEX(Ancienneté!$C$2:$C$55,MATCH(G78,Ancienneté!$B$2:$B$55,1))*I78</f>
        <v>1800</v>
      </c>
      <c r="M7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79" spans="1:15" x14ac:dyDescent="0.2">
      <c r="A79" s="10" t="s">
        <v>138</v>
      </c>
      <c r="B79" s="16">
        <v>43654</v>
      </c>
      <c r="D79" s="17">
        <v>44469</v>
      </c>
      <c r="F79" s="18">
        <v>28.75</v>
      </c>
      <c r="G79" s="18">
        <f t="shared" si="1"/>
        <v>2.1666666666666665</v>
      </c>
      <c r="I79" s="19">
        <v>3000</v>
      </c>
      <c r="K79" s="24">
        <v>1625</v>
      </c>
      <c r="L79" s="24">
        <f>INDEX(Ancienneté!$C$2:$C$55,MATCH(G79,Ancienneté!$B$2:$B$55,1))*I79</f>
        <v>1800</v>
      </c>
      <c r="M7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7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7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0" spans="1:15" x14ac:dyDescent="0.2">
      <c r="A80" s="10" t="s">
        <v>139</v>
      </c>
      <c r="B80" s="16">
        <v>43709</v>
      </c>
      <c r="D80" s="17">
        <v>44469</v>
      </c>
      <c r="F80" s="18">
        <v>39.083333333333336</v>
      </c>
      <c r="G80" s="18">
        <f t="shared" si="1"/>
        <v>2</v>
      </c>
      <c r="I80" s="19">
        <v>3000</v>
      </c>
      <c r="K80" s="24">
        <v>1500</v>
      </c>
      <c r="L80" s="24">
        <f>INDEX(Ancienneté!$C$2:$C$55,MATCH(G80,Ancienneté!$B$2:$B$55,1))*I80</f>
        <v>1800</v>
      </c>
      <c r="M8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1" spans="1:15" x14ac:dyDescent="0.2">
      <c r="A81" s="10" t="s">
        <v>140</v>
      </c>
      <c r="B81" s="16">
        <v>43836</v>
      </c>
      <c r="D81" s="17">
        <v>44469</v>
      </c>
      <c r="F81" s="18">
        <v>46.416666666666664</v>
      </c>
      <c r="G81" s="18">
        <f t="shared" si="1"/>
        <v>1.6666666666666665</v>
      </c>
      <c r="I81" s="19">
        <v>3000</v>
      </c>
      <c r="K81" s="24">
        <v>1250</v>
      </c>
      <c r="L81" s="24">
        <f>INDEX(Ancienneté!$C$2:$C$55,MATCH(G81,Ancienneté!$B$2:$B$55,1))*I81</f>
        <v>1200</v>
      </c>
      <c r="M8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2" spans="1:15" x14ac:dyDescent="0.2">
      <c r="A82" s="10" t="s">
        <v>141</v>
      </c>
      <c r="B82" s="16">
        <v>41640</v>
      </c>
      <c r="D82" s="17">
        <v>44469</v>
      </c>
      <c r="F82" s="18">
        <v>33.833333333333336</v>
      </c>
      <c r="G82" s="18">
        <f t="shared" si="1"/>
        <v>7.666666666666667</v>
      </c>
      <c r="I82" s="19">
        <v>3000</v>
      </c>
      <c r="K82" s="24">
        <v>5750</v>
      </c>
      <c r="L82" s="24">
        <f>INDEX(Ancienneté!$C$2:$C$55,MATCH(G82,Ancienneté!$B$2:$B$55,1))*I82</f>
        <v>4800</v>
      </c>
      <c r="M8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3" spans="1:15" x14ac:dyDescent="0.2">
      <c r="A83" s="10" t="s">
        <v>142</v>
      </c>
      <c r="B83" s="16">
        <v>43927</v>
      </c>
      <c r="D83" s="17">
        <v>44469</v>
      </c>
      <c r="F83" s="18">
        <v>27.333333333333332</v>
      </c>
      <c r="G83" s="18">
        <f t="shared" si="1"/>
        <v>1.4166666666666667</v>
      </c>
      <c r="I83" s="19">
        <v>3000</v>
      </c>
      <c r="K83" s="24">
        <v>1063</v>
      </c>
      <c r="L83" s="24">
        <f>INDEX(Ancienneté!$C$2:$C$55,MATCH(G83,Ancienneté!$B$2:$B$55,1))*I83</f>
        <v>1200</v>
      </c>
      <c r="M8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4" spans="1:15" x14ac:dyDescent="0.2">
      <c r="A84" s="10" t="s">
        <v>143</v>
      </c>
      <c r="B84" s="16">
        <v>44263</v>
      </c>
      <c r="D84" s="17">
        <v>44469</v>
      </c>
      <c r="F84" s="18">
        <v>28.333333333333332</v>
      </c>
      <c r="G84" s="18">
        <f t="shared" si="1"/>
        <v>0.5</v>
      </c>
      <c r="I84" s="19">
        <v>3000</v>
      </c>
      <c r="K84" s="24">
        <v>0</v>
      </c>
      <c r="L84" s="24" t="e">
        <f>INDEX(Ancienneté!$C$2:$C$55,MATCH(G84,Ancienneté!$B$2:$B$55,1))*I84</f>
        <v>#N/A</v>
      </c>
      <c r="M8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4" s="37" t="e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#N/A</v>
      </c>
      <c r="O84" s="10" t="e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#N/A</v>
      </c>
    </row>
    <row r="85" spans="1:15" x14ac:dyDescent="0.2">
      <c r="A85" s="10" t="s">
        <v>144</v>
      </c>
      <c r="B85" s="16">
        <v>30319</v>
      </c>
      <c r="D85" s="17">
        <v>44469</v>
      </c>
      <c r="F85" s="18">
        <v>61.083333333333336</v>
      </c>
      <c r="G85" s="18">
        <f t="shared" si="1"/>
        <v>38.666666666666664</v>
      </c>
      <c r="I85" s="19">
        <v>3000</v>
      </c>
      <c r="K85" s="24">
        <v>36167</v>
      </c>
      <c r="L85" s="24">
        <f>INDEX(Ancienneté!$C$2:$C$55,MATCH(G85,Ancienneté!$B$2:$B$55,1))*I85</f>
        <v>35100</v>
      </c>
      <c r="M8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6" spans="1:15" x14ac:dyDescent="0.2">
      <c r="A86" s="10" t="s">
        <v>145</v>
      </c>
      <c r="B86" s="16">
        <v>31314</v>
      </c>
      <c r="D86" s="17">
        <v>44469</v>
      </c>
      <c r="F86" s="18">
        <v>57.583333333333336</v>
      </c>
      <c r="G86" s="18">
        <f t="shared" si="1"/>
        <v>36</v>
      </c>
      <c r="I86" s="19">
        <v>3000</v>
      </c>
      <c r="K86" s="24">
        <v>33500</v>
      </c>
      <c r="L86" s="24">
        <f>INDEX(Ancienneté!$C$2:$C$55,MATCH(G86,Ancienneté!$B$2:$B$55,1))*I86</f>
        <v>33000</v>
      </c>
      <c r="M8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8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9900</v>
      </c>
      <c r="O8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7" spans="1:15" x14ac:dyDescent="0.2">
      <c r="A87" s="10" t="s">
        <v>146</v>
      </c>
      <c r="B87" s="16">
        <v>30340</v>
      </c>
      <c r="D87" s="17">
        <v>44469</v>
      </c>
      <c r="F87" s="18">
        <v>60.333333333333336</v>
      </c>
      <c r="G87" s="18">
        <f t="shared" si="1"/>
        <v>38.666666666666664</v>
      </c>
      <c r="I87" s="19">
        <v>3000</v>
      </c>
      <c r="K87" s="24">
        <v>36167</v>
      </c>
      <c r="L87" s="24">
        <f>INDEX(Ancienneté!$C$2:$C$55,MATCH(G87,Ancienneté!$B$2:$B$55,1))*I87</f>
        <v>35100</v>
      </c>
      <c r="M8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8" spans="1:15" x14ac:dyDescent="0.2">
      <c r="A88" s="10" t="s">
        <v>147</v>
      </c>
      <c r="B88" s="16">
        <v>30501</v>
      </c>
      <c r="D88" s="17">
        <v>44469</v>
      </c>
      <c r="F88" s="18">
        <v>60.083333333333336</v>
      </c>
      <c r="G88" s="18">
        <f t="shared" si="1"/>
        <v>38.166666666666664</v>
      </c>
      <c r="I88" s="19">
        <v>3000</v>
      </c>
      <c r="K88" s="24">
        <v>35667</v>
      </c>
      <c r="L88" s="24">
        <f>INDEX(Ancienneté!$C$2:$C$55,MATCH(G88,Ancienneté!$B$2:$B$55,1))*I88</f>
        <v>35100</v>
      </c>
      <c r="M8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8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8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89" spans="1:15" x14ac:dyDescent="0.2">
      <c r="A89" s="10" t="s">
        <v>148</v>
      </c>
      <c r="B89" s="16">
        <v>30845</v>
      </c>
      <c r="D89" s="17">
        <v>44469</v>
      </c>
      <c r="F89" s="18">
        <v>58.333333333333336</v>
      </c>
      <c r="G89" s="18">
        <f t="shared" si="1"/>
        <v>37.25</v>
      </c>
      <c r="I89" s="19">
        <v>3000</v>
      </c>
      <c r="K89" s="24">
        <v>34750</v>
      </c>
      <c r="L89" s="24">
        <f>INDEX(Ancienneté!$C$2:$C$55,MATCH(G89,Ancienneté!$B$2:$B$55,1))*I89</f>
        <v>34200</v>
      </c>
      <c r="M8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8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10260</v>
      </c>
      <c r="O8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0" spans="1:15" x14ac:dyDescent="0.2">
      <c r="A90" s="10" t="s">
        <v>149</v>
      </c>
      <c r="B90" s="16">
        <v>31049</v>
      </c>
      <c r="D90" s="17">
        <v>44469</v>
      </c>
      <c r="F90" s="18">
        <v>59.833333333333336</v>
      </c>
      <c r="G90" s="18">
        <f t="shared" si="1"/>
        <v>36.666666666666664</v>
      </c>
      <c r="I90" s="19">
        <v>3000</v>
      </c>
      <c r="K90" s="24">
        <v>34167</v>
      </c>
      <c r="L90" s="24">
        <f>INDEX(Ancienneté!$C$2:$C$55,MATCH(G90,Ancienneté!$B$2:$B$55,1))*I90</f>
        <v>33000</v>
      </c>
      <c r="M9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9900</v>
      </c>
      <c r="O9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1" spans="1:15" x14ac:dyDescent="0.2">
      <c r="A91" s="10" t="s">
        <v>150</v>
      </c>
      <c r="B91" s="16">
        <v>30340</v>
      </c>
      <c r="D91" s="17">
        <v>44469</v>
      </c>
      <c r="F91" s="18">
        <v>59.75</v>
      </c>
      <c r="G91" s="18">
        <f t="shared" si="1"/>
        <v>38.666666666666664</v>
      </c>
      <c r="I91" s="19">
        <v>3000</v>
      </c>
      <c r="K91" s="24">
        <v>36167</v>
      </c>
      <c r="L91" s="24">
        <f>INDEX(Ancienneté!$C$2:$C$55,MATCH(G91,Ancienneté!$B$2:$B$55,1))*I91</f>
        <v>35100</v>
      </c>
      <c r="M9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10530</v>
      </c>
      <c r="O9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2" spans="1:15" x14ac:dyDescent="0.2">
      <c r="A92" s="10" t="s">
        <v>151</v>
      </c>
      <c r="B92" s="16">
        <v>30411</v>
      </c>
      <c r="D92" s="17">
        <v>44469</v>
      </c>
      <c r="F92" s="18">
        <v>60.5</v>
      </c>
      <c r="G92" s="18">
        <f t="shared" si="1"/>
        <v>38.416666666666664</v>
      </c>
      <c r="I92" s="19">
        <v>3000</v>
      </c>
      <c r="K92" s="24">
        <v>35917</v>
      </c>
      <c r="L92" s="24">
        <f>INDEX(Ancienneté!$C$2:$C$55,MATCH(G92,Ancienneté!$B$2:$B$55,1))*I92</f>
        <v>35100</v>
      </c>
      <c r="M9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9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9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3" spans="1:15" x14ac:dyDescent="0.2">
      <c r="A93" s="10" t="s">
        <v>152</v>
      </c>
      <c r="B93" s="16">
        <v>30413</v>
      </c>
      <c r="D93" s="17">
        <v>44469</v>
      </c>
      <c r="F93" s="18">
        <v>60.333333333333336</v>
      </c>
      <c r="G93" s="18">
        <f t="shared" si="1"/>
        <v>38.416666666666664</v>
      </c>
      <c r="I93" s="19">
        <v>3000</v>
      </c>
      <c r="K93" s="24">
        <v>35917</v>
      </c>
      <c r="L93" s="24">
        <f>INDEX(Ancienneté!$C$2:$C$55,MATCH(G93,Ancienneté!$B$2:$B$55,1))*I93</f>
        <v>35100</v>
      </c>
      <c r="M9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9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9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4" spans="1:15" x14ac:dyDescent="0.2">
      <c r="A94" s="10" t="s">
        <v>153</v>
      </c>
      <c r="B94" s="16">
        <v>30417</v>
      </c>
      <c r="D94" s="17">
        <v>44469</v>
      </c>
      <c r="F94" s="18">
        <v>61.083333333333336</v>
      </c>
      <c r="G94" s="18">
        <f t="shared" si="1"/>
        <v>38.416666666666664</v>
      </c>
      <c r="I94" s="19">
        <v>3000</v>
      </c>
      <c r="K94" s="24">
        <v>35917</v>
      </c>
      <c r="L94" s="24">
        <f>INDEX(Ancienneté!$C$2:$C$55,MATCH(G94,Ancienneté!$B$2:$B$55,1))*I94</f>
        <v>35100</v>
      </c>
      <c r="M9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9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9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5" spans="1:15" x14ac:dyDescent="0.2">
      <c r="A95" s="10" t="s">
        <v>154</v>
      </c>
      <c r="B95" s="16">
        <v>30623</v>
      </c>
      <c r="D95" s="17">
        <v>44469</v>
      </c>
      <c r="F95" s="18">
        <v>59.666666666666664</v>
      </c>
      <c r="G95" s="18">
        <f t="shared" si="1"/>
        <v>37.833333333333336</v>
      </c>
      <c r="I95" s="19">
        <v>3000</v>
      </c>
      <c r="K95" s="24">
        <v>35333</v>
      </c>
      <c r="L95" s="24">
        <f>INDEX(Ancienneté!$C$2:$C$55,MATCH(G95,Ancienneté!$B$2:$B$55,1))*I95</f>
        <v>34200</v>
      </c>
      <c r="M9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10260</v>
      </c>
      <c r="O9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6" spans="1:15" x14ac:dyDescent="0.2">
      <c r="A96" s="10" t="s">
        <v>155</v>
      </c>
      <c r="B96" s="16">
        <v>31004</v>
      </c>
      <c r="D96" s="17">
        <v>44469</v>
      </c>
      <c r="F96" s="18">
        <v>58.916666666666664</v>
      </c>
      <c r="G96" s="18">
        <f t="shared" si="1"/>
        <v>36.833333333333336</v>
      </c>
      <c r="I96" s="19">
        <v>3000</v>
      </c>
      <c r="K96" s="24">
        <v>34333</v>
      </c>
      <c r="L96" s="24">
        <f>INDEX(Ancienneté!$C$2:$C$55,MATCH(G96,Ancienneté!$B$2:$B$55,1))*I96</f>
        <v>33000</v>
      </c>
      <c r="M9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9900</v>
      </c>
      <c r="O9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7" spans="1:15" x14ac:dyDescent="0.2">
      <c r="A97" s="10" t="s">
        <v>156</v>
      </c>
      <c r="B97" s="16">
        <v>30742</v>
      </c>
      <c r="D97" s="17">
        <v>44469</v>
      </c>
      <c r="F97" s="18">
        <v>59.416666666666664</v>
      </c>
      <c r="G97" s="18">
        <f t="shared" si="1"/>
        <v>37.5</v>
      </c>
      <c r="I97" s="19">
        <v>3000</v>
      </c>
      <c r="K97" s="24">
        <v>35000</v>
      </c>
      <c r="L97" s="24">
        <f>INDEX(Ancienneté!$C$2:$C$55,MATCH(G97,Ancienneté!$B$2:$B$55,1))*I97</f>
        <v>34200</v>
      </c>
      <c r="M9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10260</v>
      </c>
      <c r="O9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8" spans="1:15" x14ac:dyDescent="0.2">
      <c r="A98" s="10" t="s">
        <v>157</v>
      </c>
      <c r="B98" s="16">
        <v>31109</v>
      </c>
      <c r="D98" s="17">
        <v>44469</v>
      </c>
      <c r="F98" s="18">
        <v>57.666666666666664</v>
      </c>
      <c r="G98" s="18">
        <f t="shared" si="1"/>
        <v>36.5</v>
      </c>
      <c r="I98" s="19">
        <v>3000</v>
      </c>
      <c r="K98" s="24">
        <v>34000</v>
      </c>
      <c r="L98" s="24">
        <f>INDEX(Ancienneté!$C$2:$C$55,MATCH(G98,Ancienneté!$B$2:$B$55,1))*I98</f>
        <v>33000</v>
      </c>
      <c r="M9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9900</v>
      </c>
      <c r="O9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99" spans="1:15" x14ac:dyDescent="0.2">
      <c r="A99" s="10" t="s">
        <v>158</v>
      </c>
      <c r="B99" s="16">
        <v>30956</v>
      </c>
      <c r="D99" s="17">
        <v>44469</v>
      </c>
      <c r="F99" s="18">
        <v>57.583333333333336</v>
      </c>
      <c r="G99" s="18">
        <f t="shared" si="1"/>
        <v>36.916666666666664</v>
      </c>
      <c r="I99" s="19">
        <v>3000</v>
      </c>
      <c r="K99" s="24">
        <v>34417</v>
      </c>
      <c r="L99" s="24">
        <f>INDEX(Ancienneté!$C$2:$C$55,MATCH(G99,Ancienneté!$B$2:$B$55,1))*I99</f>
        <v>33000</v>
      </c>
      <c r="M9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9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9900</v>
      </c>
      <c r="O9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0" spans="1:15" x14ac:dyDescent="0.2">
      <c r="A100" s="10" t="s">
        <v>159</v>
      </c>
      <c r="B100" s="16">
        <v>31180</v>
      </c>
      <c r="D100" s="17">
        <v>44469</v>
      </c>
      <c r="F100" s="18">
        <v>60.333333333333336</v>
      </c>
      <c r="G100" s="18">
        <f t="shared" si="1"/>
        <v>36.333333333333336</v>
      </c>
      <c r="I100" s="19">
        <v>3000</v>
      </c>
      <c r="K100" s="24">
        <v>33833</v>
      </c>
      <c r="L100" s="24">
        <f>INDEX(Ancienneté!$C$2:$C$55,MATCH(G100,Ancienneté!$B$2:$B$55,1))*I100</f>
        <v>33000</v>
      </c>
      <c r="M10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0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0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1" spans="1:15" x14ac:dyDescent="0.2">
      <c r="A101" s="10" t="s">
        <v>160</v>
      </c>
      <c r="B101" s="16">
        <v>31837</v>
      </c>
      <c r="D101" s="17">
        <v>44469</v>
      </c>
      <c r="F101" s="18">
        <v>59.416666666666664</v>
      </c>
      <c r="G101" s="18">
        <f t="shared" si="1"/>
        <v>34.5</v>
      </c>
      <c r="I101" s="19">
        <v>3000</v>
      </c>
      <c r="K101" s="24">
        <v>32000</v>
      </c>
      <c r="L101" s="24">
        <f>INDEX(Ancienneté!$C$2:$C$55,MATCH(G101,Ancienneté!$B$2:$B$55,1))*I101</f>
        <v>31200</v>
      </c>
      <c r="M10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0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9360</v>
      </c>
      <c r="O10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2" spans="1:15" x14ac:dyDescent="0.2">
      <c r="A102" s="10" t="s">
        <v>161</v>
      </c>
      <c r="B102" s="16">
        <v>31951</v>
      </c>
      <c r="D102" s="17">
        <v>44469</v>
      </c>
      <c r="F102" s="18">
        <v>60.5</v>
      </c>
      <c r="G102" s="18">
        <f t="shared" si="1"/>
        <v>34.25</v>
      </c>
      <c r="I102" s="19">
        <v>3000</v>
      </c>
      <c r="K102" s="24">
        <v>31750</v>
      </c>
      <c r="L102" s="24">
        <f>INDEX(Ancienneté!$C$2:$C$55,MATCH(G102,Ancienneté!$B$2:$B$55,1))*I102</f>
        <v>31200</v>
      </c>
      <c r="M10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0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0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3" spans="1:15" x14ac:dyDescent="0.2">
      <c r="A103" s="10" t="s">
        <v>162</v>
      </c>
      <c r="B103" s="16">
        <v>30067</v>
      </c>
      <c r="D103" s="17">
        <v>44469</v>
      </c>
      <c r="F103" s="18">
        <v>61.75</v>
      </c>
      <c r="G103" s="18">
        <f t="shared" si="1"/>
        <v>39.416666666666664</v>
      </c>
      <c r="I103" s="19">
        <v>3000</v>
      </c>
      <c r="K103" s="24">
        <v>36917</v>
      </c>
      <c r="L103" s="24">
        <f>INDEX(Ancienneté!$C$2:$C$55,MATCH(G103,Ancienneté!$B$2:$B$55,1))*I103</f>
        <v>36000</v>
      </c>
      <c r="M10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0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0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4" spans="1:15" x14ac:dyDescent="0.2">
      <c r="A104" s="10" t="s">
        <v>163</v>
      </c>
      <c r="B104" s="16">
        <v>32349</v>
      </c>
      <c r="D104" s="17">
        <v>44469</v>
      </c>
      <c r="F104" s="18">
        <v>58.75</v>
      </c>
      <c r="G104" s="18">
        <f t="shared" si="1"/>
        <v>33.166666666666664</v>
      </c>
      <c r="I104" s="19">
        <v>3000</v>
      </c>
      <c r="K104" s="24">
        <v>30667</v>
      </c>
      <c r="L104" s="24">
        <f>INDEX(Ancienneté!$C$2:$C$55,MATCH(G104,Ancienneté!$B$2:$B$55,1))*I104</f>
        <v>30000</v>
      </c>
      <c r="M10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0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9000</v>
      </c>
      <c r="O10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5" spans="1:15" x14ac:dyDescent="0.2">
      <c r="A105" s="10" t="s">
        <v>164</v>
      </c>
      <c r="B105" s="16">
        <v>32562</v>
      </c>
      <c r="D105" s="17">
        <v>44469</v>
      </c>
      <c r="F105" s="18">
        <v>53.666666666666664</v>
      </c>
      <c r="G105" s="18">
        <f t="shared" si="1"/>
        <v>32.583333333333336</v>
      </c>
      <c r="I105" s="19">
        <v>3000</v>
      </c>
      <c r="K105" s="24">
        <v>30083</v>
      </c>
      <c r="L105" s="24">
        <f>INDEX(Ancienneté!$C$2:$C$55,MATCH(G105,Ancienneté!$B$2:$B$55,1))*I105</f>
        <v>29099.999999999996</v>
      </c>
      <c r="M10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0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5819.9999999999991</v>
      </c>
      <c r="O10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6" spans="1:15" x14ac:dyDescent="0.2">
      <c r="A106" s="10" t="s">
        <v>165</v>
      </c>
      <c r="B106" s="16">
        <v>32916</v>
      </c>
      <c r="D106" s="17">
        <v>44469</v>
      </c>
      <c r="F106" s="18">
        <v>55.083333333333336</v>
      </c>
      <c r="G106" s="18">
        <f t="shared" si="1"/>
        <v>31.583333333333332</v>
      </c>
      <c r="I106" s="19">
        <v>3000</v>
      </c>
      <c r="K106" s="24">
        <v>29083</v>
      </c>
      <c r="L106" s="24">
        <f>INDEX(Ancienneté!$C$2:$C$55,MATCH(G106,Ancienneté!$B$2:$B$55,1))*I106</f>
        <v>28200</v>
      </c>
      <c r="M10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0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8460</v>
      </c>
      <c r="O10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7" spans="1:15" x14ac:dyDescent="0.2">
      <c r="A107" s="10" t="s">
        <v>166</v>
      </c>
      <c r="B107" s="16">
        <v>32933</v>
      </c>
      <c r="D107" s="17">
        <v>44469</v>
      </c>
      <c r="F107" s="18">
        <v>60.166666666666664</v>
      </c>
      <c r="G107" s="18">
        <f t="shared" si="1"/>
        <v>31.5</v>
      </c>
      <c r="I107" s="19">
        <v>3000</v>
      </c>
      <c r="K107" s="24">
        <v>29000</v>
      </c>
      <c r="L107" s="24">
        <f>INDEX(Ancienneté!$C$2:$C$55,MATCH(G107,Ancienneté!$B$2:$B$55,1))*I107</f>
        <v>28200</v>
      </c>
      <c r="M10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0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0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8" spans="1:15" x14ac:dyDescent="0.2">
      <c r="A108" s="10" t="s">
        <v>167</v>
      </c>
      <c r="B108" s="16">
        <v>33253</v>
      </c>
      <c r="D108" s="17">
        <v>44469</v>
      </c>
      <c r="F108" s="18">
        <v>54.666666666666664</v>
      </c>
      <c r="G108" s="18">
        <f t="shared" si="1"/>
        <v>30.666666666666668</v>
      </c>
      <c r="I108" s="19">
        <v>3000</v>
      </c>
      <c r="K108" s="24">
        <v>28167</v>
      </c>
      <c r="L108" s="24">
        <f>INDEX(Ancienneté!$C$2:$C$55,MATCH(G108,Ancienneté!$B$2:$B$55,1))*I108</f>
        <v>27000</v>
      </c>
      <c r="M10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0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10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09" spans="1:15" x14ac:dyDescent="0.2">
      <c r="A109" s="10" t="s">
        <v>168</v>
      </c>
      <c r="B109" s="16">
        <v>33273</v>
      </c>
      <c r="D109" s="17">
        <v>44469</v>
      </c>
      <c r="F109" s="18">
        <v>56.833333333333336</v>
      </c>
      <c r="G109" s="18">
        <f t="shared" si="1"/>
        <v>30.583333333333332</v>
      </c>
      <c r="I109" s="19">
        <v>3000</v>
      </c>
      <c r="K109" s="24">
        <v>28083</v>
      </c>
      <c r="L109" s="24">
        <f>INDEX(Ancienneté!$C$2:$C$55,MATCH(G109,Ancienneté!$B$2:$B$55,1))*I109</f>
        <v>27000</v>
      </c>
      <c r="M10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0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8100</v>
      </c>
      <c r="O10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0" spans="1:15" x14ac:dyDescent="0.2">
      <c r="A110" s="10" t="s">
        <v>169</v>
      </c>
      <c r="B110" s="16">
        <v>33301</v>
      </c>
      <c r="D110" s="17">
        <v>44469</v>
      </c>
      <c r="F110" s="18">
        <v>59.416666666666664</v>
      </c>
      <c r="G110" s="18">
        <f t="shared" si="1"/>
        <v>30.5</v>
      </c>
      <c r="I110" s="19">
        <v>3000</v>
      </c>
      <c r="K110" s="24">
        <v>28000</v>
      </c>
      <c r="L110" s="24">
        <f>INDEX(Ancienneté!$C$2:$C$55,MATCH(G110,Ancienneté!$B$2:$B$55,1))*I110</f>
        <v>27000</v>
      </c>
      <c r="M11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1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8100</v>
      </c>
      <c r="O11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1" spans="1:15" x14ac:dyDescent="0.2">
      <c r="A111" s="10" t="s">
        <v>170</v>
      </c>
      <c r="B111" s="16">
        <v>33169</v>
      </c>
      <c r="D111" s="17">
        <v>44469</v>
      </c>
      <c r="F111" s="18">
        <v>57.166666666666664</v>
      </c>
      <c r="G111" s="18">
        <f t="shared" si="1"/>
        <v>30.916666666666668</v>
      </c>
      <c r="I111" s="19">
        <v>3000</v>
      </c>
      <c r="K111" s="24">
        <v>28417</v>
      </c>
      <c r="L111" s="24">
        <f>INDEX(Ancienneté!$C$2:$C$55,MATCH(G111,Ancienneté!$B$2:$B$55,1))*I111</f>
        <v>27000</v>
      </c>
      <c r="M11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1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8100</v>
      </c>
      <c r="O11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2" spans="1:15" x14ac:dyDescent="0.2">
      <c r="A112" s="10" t="s">
        <v>171</v>
      </c>
      <c r="B112" s="16">
        <v>34626</v>
      </c>
      <c r="D112" s="17">
        <v>44469</v>
      </c>
      <c r="F112" s="18">
        <v>55.25</v>
      </c>
      <c r="G112" s="18">
        <f t="shared" si="1"/>
        <v>26.916666666666668</v>
      </c>
      <c r="I112" s="19">
        <v>3000</v>
      </c>
      <c r="K112" s="24">
        <v>24417</v>
      </c>
      <c r="L112" s="24">
        <f>INDEX(Ancienneté!$C$2:$C$55,MATCH(G112,Ancienneté!$B$2:$B$55,1))*I112</f>
        <v>23100</v>
      </c>
      <c r="M11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1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11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3" spans="1:15" x14ac:dyDescent="0.2">
      <c r="A113" s="10" t="s">
        <v>172</v>
      </c>
      <c r="B113" s="16">
        <v>34304</v>
      </c>
      <c r="D113" s="17">
        <v>44469</v>
      </c>
      <c r="F113" s="18">
        <v>58.166666666666664</v>
      </c>
      <c r="G113" s="18">
        <f t="shared" si="1"/>
        <v>27.75</v>
      </c>
      <c r="I113" s="19">
        <v>3000</v>
      </c>
      <c r="K113" s="24">
        <v>25250</v>
      </c>
      <c r="L113" s="24">
        <f>INDEX(Ancienneté!$C$2:$C$55,MATCH(G113,Ancienneté!$B$2:$B$55,1))*I113</f>
        <v>24000</v>
      </c>
      <c r="M11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1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7200</v>
      </c>
      <c r="O11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4" spans="1:15" x14ac:dyDescent="0.2">
      <c r="A114" s="10" t="s">
        <v>173</v>
      </c>
      <c r="B114" s="16">
        <v>34068</v>
      </c>
      <c r="D114" s="17">
        <v>44469</v>
      </c>
      <c r="F114" s="18">
        <v>59.583333333333336</v>
      </c>
      <c r="G114" s="18">
        <f t="shared" si="1"/>
        <v>28.416666666666668</v>
      </c>
      <c r="I114" s="19">
        <v>3000</v>
      </c>
      <c r="K114" s="24">
        <v>25917</v>
      </c>
      <c r="L114" s="24">
        <f>INDEX(Ancienneté!$C$2:$C$55,MATCH(G114,Ancienneté!$B$2:$B$55,1))*I114</f>
        <v>25200</v>
      </c>
      <c r="M11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1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7560</v>
      </c>
      <c r="O11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5" spans="1:15" x14ac:dyDescent="0.2">
      <c r="A115" s="10" t="s">
        <v>174</v>
      </c>
      <c r="B115" s="16">
        <v>34425</v>
      </c>
      <c r="D115" s="17">
        <v>44469</v>
      </c>
      <c r="F115" s="18">
        <v>50.916666666666664</v>
      </c>
      <c r="G115" s="18">
        <f t="shared" si="1"/>
        <v>27.416666666666668</v>
      </c>
      <c r="I115" s="19">
        <v>3000</v>
      </c>
      <c r="K115" s="24">
        <v>24917</v>
      </c>
      <c r="L115" s="24">
        <f>INDEX(Ancienneté!$C$2:$C$55,MATCH(G115,Ancienneté!$B$2:$B$55,1))*I115</f>
        <v>24000</v>
      </c>
      <c r="M11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1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1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6" spans="1:15" x14ac:dyDescent="0.2">
      <c r="A116" s="10" t="s">
        <v>175</v>
      </c>
      <c r="B116" s="16">
        <v>34340</v>
      </c>
      <c r="D116" s="17">
        <v>44469</v>
      </c>
      <c r="F116" s="18">
        <v>51.25</v>
      </c>
      <c r="G116" s="18">
        <f t="shared" si="1"/>
        <v>27.666666666666668</v>
      </c>
      <c r="I116" s="19">
        <v>3000</v>
      </c>
      <c r="K116" s="24">
        <v>25167</v>
      </c>
      <c r="L116" s="24">
        <f>INDEX(Ancienneté!$C$2:$C$55,MATCH(G116,Ancienneté!$B$2:$B$55,1))*I116</f>
        <v>24000</v>
      </c>
      <c r="M11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1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1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7" spans="1:15" x14ac:dyDescent="0.2">
      <c r="A117" s="10" t="s">
        <v>176</v>
      </c>
      <c r="B117" s="16">
        <v>34414</v>
      </c>
      <c r="D117" s="17">
        <v>44469</v>
      </c>
      <c r="F117" s="18">
        <v>55.416666666666664</v>
      </c>
      <c r="G117" s="18">
        <f t="shared" si="1"/>
        <v>27.5</v>
      </c>
      <c r="I117" s="19">
        <v>3000</v>
      </c>
      <c r="K117" s="24">
        <v>25000</v>
      </c>
      <c r="L117" s="24">
        <f>INDEX(Ancienneté!$C$2:$C$55,MATCH(G117,Ancienneté!$B$2:$B$55,1))*I117</f>
        <v>24000</v>
      </c>
      <c r="M11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1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7200</v>
      </c>
      <c r="O11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8" spans="1:15" x14ac:dyDescent="0.2">
      <c r="A118" s="10" t="s">
        <v>177</v>
      </c>
      <c r="B118" s="16">
        <v>34582</v>
      </c>
      <c r="D118" s="17">
        <v>44469</v>
      </c>
      <c r="F118" s="18">
        <v>54.666666666666664</v>
      </c>
      <c r="G118" s="18">
        <f t="shared" si="1"/>
        <v>27</v>
      </c>
      <c r="I118" s="19">
        <v>3000</v>
      </c>
      <c r="K118" s="24">
        <v>24500</v>
      </c>
      <c r="L118" s="24">
        <f>INDEX(Ancienneté!$C$2:$C$55,MATCH(G118,Ancienneté!$B$2:$B$55,1))*I118</f>
        <v>24000</v>
      </c>
      <c r="M11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1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1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19" spans="1:15" x14ac:dyDescent="0.2">
      <c r="A119" s="10" t="s">
        <v>178</v>
      </c>
      <c r="B119" s="16">
        <v>34498</v>
      </c>
      <c r="D119" s="17">
        <v>44469</v>
      </c>
      <c r="F119" s="18">
        <v>50.75</v>
      </c>
      <c r="G119" s="18">
        <f t="shared" si="1"/>
        <v>27.25</v>
      </c>
      <c r="I119" s="19">
        <v>3000</v>
      </c>
      <c r="K119" s="24">
        <v>24750</v>
      </c>
      <c r="L119" s="24">
        <f>INDEX(Ancienneté!$C$2:$C$55,MATCH(G119,Ancienneté!$B$2:$B$55,1))*I119</f>
        <v>24000</v>
      </c>
      <c r="M11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1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1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0" spans="1:15" x14ac:dyDescent="0.2">
      <c r="A120" s="10" t="s">
        <v>179</v>
      </c>
      <c r="B120" s="16">
        <v>34478</v>
      </c>
      <c r="D120" s="17">
        <v>44469</v>
      </c>
      <c r="F120" s="18">
        <v>57.583333333333336</v>
      </c>
      <c r="G120" s="18">
        <f t="shared" si="1"/>
        <v>27.333333333333332</v>
      </c>
      <c r="I120" s="19">
        <v>3000</v>
      </c>
      <c r="K120" s="24">
        <v>24833</v>
      </c>
      <c r="L120" s="24">
        <f>INDEX(Ancienneté!$C$2:$C$55,MATCH(G120,Ancienneté!$B$2:$B$55,1))*I120</f>
        <v>24000</v>
      </c>
      <c r="M12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2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7200</v>
      </c>
      <c r="O12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1" spans="1:15" x14ac:dyDescent="0.2">
      <c r="A121" s="10" t="s">
        <v>180</v>
      </c>
      <c r="B121" s="16">
        <v>34379</v>
      </c>
      <c r="D121" s="17">
        <v>44469</v>
      </c>
      <c r="F121" s="18">
        <v>52.166666666666664</v>
      </c>
      <c r="G121" s="18">
        <f t="shared" si="1"/>
        <v>27.583333333333332</v>
      </c>
      <c r="I121" s="19">
        <v>3000</v>
      </c>
      <c r="K121" s="24">
        <v>25083</v>
      </c>
      <c r="L121" s="24">
        <f>INDEX(Ancienneté!$C$2:$C$55,MATCH(G121,Ancienneté!$B$2:$B$55,1))*I121</f>
        <v>24000</v>
      </c>
      <c r="M12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2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2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2" spans="1:15" x14ac:dyDescent="0.2">
      <c r="A122" s="10" t="s">
        <v>181</v>
      </c>
      <c r="B122" s="16">
        <v>34318</v>
      </c>
      <c r="D122" s="17">
        <v>44469</v>
      </c>
      <c r="F122" s="18">
        <v>51.166666666666664</v>
      </c>
      <c r="G122" s="18">
        <f t="shared" si="1"/>
        <v>27.75</v>
      </c>
      <c r="I122" s="19">
        <v>3000</v>
      </c>
      <c r="K122" s="24">
        <v>25250</v>
      </c>
      <c r="L122" s="24">
        <f>INDEX(Ancienneté!$C$2:$C$55,MATCH(G122,Ancienneté!$B$2:$B$55,1))*I122</f>
        <v>24000</v>
      </c>
      <c r="M12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2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2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3" spans="1:15" x14ac:dyDescent="0.2">
      <c r="A123" s="10" t="s">
        <v>182</v>
      </c>
      <c r="B123" s="16">
        <v>34722</v>
      </c>
      <c r="D123" s="17">
        <v>44469</v>
      </c>
      <c r="F123" s="18">
        <v>57.416666666666664</v>
      </c>
      <c r="G123" s="18">
        <f t="shared" si="1"/>
        <v>26.666666666666668</v>
      </c>
      <c r="I123" s="19">
        <v>3000</v>
      </c>
      <c r="K123" s="24">
        <v>24167</v>
      </c>
      <c r="L123" s="24">
        <f>INDEX(Ancienneté!$C$2:$C$55,MATCH(G123,Ancienneté!$B$2:$B$55,1))*I123</f>
        <v>23100</v>
      </c>
      <c r="M12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2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12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4" spans="1:15" x14ac:dyDescent="0.2">
      <c r="A124" s="10" t="s">
        <v>183</v>
      </c>
      <c r="B124" s="16">
        <v>34487</v>
      </c>
      <c r="D124" s="17">
        <v>44469</v>
      </c>
      <c r="F124" s="18">
        <v>49.166666666666664</v>
      </c>
      <c r="G124" s="18">
        <f t="shared" si="1"/>
        <v>27.25</v>
      </c>
      <c r="I124" s="19">
        <v>3000</v>
      </c>
      <c r="K124" s="24">
        <v>24750</v>
      </c>
      <c r="L124" s="24">
        <f>INDEX(Ancienneté!$C$2:$C$55,MATCH(G124,Ancienneté!$B$2:$B$55,1))*I124</f>
        <v>24000</v>
      </c>
      <c r="M12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2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2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5" spans="1:15" x14ac:dyDescent="0.2">
      <c r="A125" s="10" t="s">
        <v>184</v>
      </c>
      <c r="B125" s="16">
        <v>34736</v>
      </c>
      <c r="D125" s="17">
        <v>44469</v>
      </c>
      <c r="F125" s="18">
        <v>56.583333333333336</v>
      </c>
      <c r="G125" s="18">
        <f t="shared" si="1"/>
        <v>26.583333333333332</v>
      </c>
      <c r="I125" s="19">
        <v>3000</v>
      </c>
      <c r="K125" s="24">
        <v>24083</v>
      </c>
      <c r="L125" s="24">
        <f>INDEX(Ancienneté!$C$2:$C$55,MATCH(G125,Ancienneté!$B$2:$B$55,1))*I125</f>
        <v>23100</v>
      </c>
      <c r="M12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2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12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6" spans="1:15" x14ac:dyDescent="0.2">
      <c r="A126" s="10" t="s">
        <v>185</v>
      </c>
      <c r="B126" s="16">
        <v>32707</v>
      </c>
      <c r="D126" s="17">
        <v>44469</v>
      </c>
      <c r="F126" s="18">
        <v>60.166666666666664</v>
      </c>
      <c r="G126" s="18">
        <f t="shared" si="1"/>
        <v>32.166666666666664</v>
      </c>
      <c r="I126" s="19">
        <v>3000</v>
      </c>
      <c r="K126" s="24">
        <v>29667</v>
      </c>
      <c r="L126" s="24">
        <f>INDEX(Ancienneté!$C$2:$C$55,MATCH(G126,Ancienneté!$B$2:$B$55,1))*I126</f>
        <v>29099.999999999996</v>
      </c>
      <c r="M12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2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2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7" spans="1:15" x14ac:dyDescent="0.2">
      <c r="A127" s="10" t="s">
        <v>186</v>
      </c>
      <c r="B127" s="16">
        <v>34771</v>
      </c>
      <c r="D127" s="17">
        <v>44469</v>
      </c>
      <c r="F127" s="18">
        <v>51.916666666666664</v>
      </c>
      <c r="G127" s="18">
        <f t="shared" si="1"/>
        <v>26.5</v>
      </c>
      <c r="I127" s="19">
        <v>3000</v>
      </c>
      <c r="K127" s="24">
        <v>24000</v>
      </c>
      <c r="L127" s="24">
        <f>INDEX(Ancienneté!$C$2:$C$55,MATCH(G127,Ancienneté!$B$2:$B$55,1))*I127</f>
        <v>23100</v>
      </c>
      <c r="M12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2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4620</v>
      </c>
      <c r="O12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8" spans="1:15" x14ac:dyDescent="0.2">
      <c r="A128" s="10" t="s">
        <v>187</v>
      </c>
      <c r="B128" s="16">
        <v>34764</v>
      </c>
      <c r="D128" s="17">
        <v>44469</v>
      </c>
      <c r="F128" s="18">
        <v>61.333333333333336</v>
      </c>
      <c r="G128" s="18">
        <f t="shared" si="1"/>
        <v>26.5</v>
      </c>
      <c r="I128" s="19">
        <v>3000</v>
      </c>
      <c r="K128" s="24">
        <v>24000</v>
      </c>
      <c r="L128" s="24">
        <f>INDEX(Ancienneté!$C$2:$C$55,MATCH(G128,Ancienneté!$B$2:$B$55,1))*I128</f>
        <v>23100</v>
      </c>
      <c r="M12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2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2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29" spans="1:15" x14ac:dyDescent="0.2">
      <c r="A129" s="10" t="s">
        <v>188</v>
      </c>
      <c r="B129" s="16">
        <v>34785</v>
      </c>
      <c r="D129" s="17">
        <v>44469</v>
      </c>
      <c r="F129" s="18">
        <v>60</v>
      </c>
      <c r="G129" s="18">
        <f t="shared" si="1"/>
        <v>26.5</v>
      </c>
      <c r="I129" s="19">
        <v>3000</v>
      </c>
      <c r="K129" s="24">
        <v>24000</v>
      </c>
      <c r="L129" s="24">
        <f>INDEX(Ancienneté!$C$2:$C$55,MATCH(G129,Ancienneté!$B$2:$B$55,1))*I129</f>
        <v>23100</v>
      </c>
      <c r="M12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2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2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0" spans="1:15" x14ac:dyDescent="0.2">
      <c r="A130" s="10" t="s">
        <v>189</v>
      </c>
      <c r="B130" s="16">
        <v>34828</v>
      </c>
      <c r="D130" s="17">
        <v>44469</v>
      </c>
      <c r="F130" s="18">
        <v>57.416666666666664</v>
      </c>
      <c r="G130" s="18">
        <f t="shared" si="1"/>
        <v>26.333333333333332</v>
      </c>
      <c r="I130" s="19">
        <v>3000</v>
      </c>
      <c r="K130" s="24">
        <v>23833</v>
      </c>
      <c r="L130" s="24">
        <f>INDEX(Ancienneté!$C$2:$C$55,MATCH(G130,Ancienneté!$B$2:$B$55,1))*I130</f>
        <v>23100</v>
      </c>
      <c r="M13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3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13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1" spans="1:15" x14ac:dyDescent="0.2">
      <c r="A131" s="10" t="s">
        <v>190</v>
      </c>
      <c r="B131" s="16">
        <v>34785</v>
      </c>
      <c r="D131" s="17">
        <v>44469</v>
      </c>
      <c r="F131" s="18">
        <v>50.333333333333336</v>
      </c>
      <c r="G131" s="18">
        <f t="shared" ref="G131:G194" si="2">(YEAR(D131)-YEAR(B131))+((MONTH(D131)-MONTH(B131))/12)</f>
        <v>26.5</v>
      </c>
      <c r="I131" s="19">
        <v>3000</v>
      </c>
      <c r="K131" s="24">
        <v>24000</v>
      </c>
      <c r="L131" s="24">
        <f>INDEX(Ancienneté!$C$2:$C$55,MATCH(G131,Ancienneté!$B$2:$B$55,1))*I131</f>
        <v>23100</v>
      </c>
      <c r="M13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3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4620</v>
      </c>
      <c r="O13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2" spans="1:15" x14ac:dyDescent="0.2">
      <c r="A132" s="10" t="s">
        <v>191</v>
      </c>
      <c r="B132" s="16">
        <v>34927</v>
      </c>
      <c r="D132" s="17">
        <v>44469</v>
      </c>
      <c r="F132" s="18">
        <v>58.25</v>
      </c>
      <c r="G132" s="18">
        <f t="shared" si="2"/>
        <v>26.083333333333332</v>
      </c>
      <c r="I132" s="19">
        <v>3000</v>
      </c>
      <c r="K132" s="24">
        <v>23583</v>
      </c>
      <c r="L132" s="24">
        <f>INDEX(Ancienneté!$C$2:$C$55,MATCH(G132,Ancienneté!$B$2:$B$55,1))*I132</f>
        <v>23100</v>
      </c>
      <c r="M13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3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13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3" spans="1:15" x14ac:dyDescent="0.2">
      <c r="A133" s="10" t="s">
        <v>192</v>
      </c>
      <c r="B133" s="16">
        <v>34972</v>
      </c>
      <c r="D133" s="17">
        <v>44469</v>
      </c>
      <c r="F133" s="18">
        <v>52.166666666666664</v>
      </c>
      <c r="G133" s="18">
        <f t="shared" si="2"/>
        <v>26</v>
      </c>
      <c r="I133" s="19">
        <v>3000</v>
      </c>
      <c r="K133" s="24">
        <v>23500</v>
      </c>
      <c r="L133" s="24">
        <f>INDEX(Ancienneté!$C$2:$C$55,MATCH(G133,Ancienneté!$B$2:$B$55,1))*I133</f>
        <v>23100</v>
      </c>
      <c r="M13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3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4620</v>
      </c>
      <c r="O13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4" spans="1:15" x14ac:dyDescent="0.2">
      <c r="A134" s="10" t="s">
        <v>193</v>
      </c>
      <c r="B134" s="16">
        <v>34372</v>
      </c>
      <c r="D134" s="17">
        <v>44469</v>
      </c>
      <c r="F134" s="18">
        <v>50.5</v>
      </c>
      <c r="G134" s="18">
        <f t="shared" si="2"/>
        <v>27.583333333333332</v>
      </c>
      <c r="I134" s="19">
        <v>3000</v>
      </c>
      <c r="K134" s="24">
        <v>25083</v>
      </c>
      <c r="L134" s="24">
        <f>INDEX(Ancienneté!$C$2:$C$55,MATCH(G134,Ancienneté!$B$2:$B$55,1))*I134</f>
        <v>24000</v>
      </c>
      <c r="M13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3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3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5" spans="1:15" x14ac:dyDescent="0.2">
      <c r="A135" s="10" t="s">
        <v>194</v>
      </c>
      <c r="B135" s="16">
        <v>34547</v>
      </c>
      <c r="D135" s="17">
        <v>44469</v>
      </c>
      <c r="F135" s="18">
        <v>50.75</v>
      </c>
      <c r="G135" s="18">
        <f t="shared" si="2"/>
        <v>27.083333333333332</v>
      </c>
      <c r="I135" s="19">
        <v>3000</v>
      </c>
      <c r="K135" s="24">
        <v>24583</v>
      </c>
      <c r="L135" s="24">
        <f>INDEX(Ancienneté!$C$2:$C$55,MATCH(G135,Ancienneté!$B$2:$B$55,1))*I135</f>
        <v>24000</v>
      </c>
      <c r="M13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3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3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6" spans="1:15" x14ac:dyDescent="0.2">
      <c r="A136" s="10" t="s">
        <v>195</v>
      </c>
      <c r="B136" s="16">
        <v>34807</v>
      </c>
      <c r="D136" s="17">
        <v>44469</v>
      </c>
      <c r="F136" s="18">
        <v>48.333333333333336</v>
      </c>
      <c r="G136" s="18">
        <f t="shared" si="2"/>
        <v>26.416666666666668</v>
      </c>
      <c r="I136" s="19">
        <v>3000</v>
      </c>
      <c r="K136" s="24">
        <v>23917</v>
      </c>
      <c r="L136" s="24">
        <f>INDEX(Ancienneté!$C$2:$C$55,MATCH(G136,Ancienneté!$B$2:$B$55,1))*I136</f>
        <v>23100</v>
      </c>
      <c r="M13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3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3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7" spans="1:15" x14ac:dyDescent="0.2">
      <c r="A137" s="10" t="s">
        <v>196</v>
      </c>
      <c r="B137" s="16">
        <v>35135</v>
      </c>
      <c r="D137" s="17">
        <v>44469</v>
      </c>
      <c r="F137" s="18">
        <v>50.833333333333336</v>
      </c>
      <c r="G137" s="18">
        <f t="shared" si="2"/>
        <v>25.5</v>
      </c>
      <c r="I137" s="19">
        <v>3000</v>
      </c>
      <c r="K137" s="24">
        <v>23000</v>
      </c>
      <c r="L137" s="24">
        <f>INDEX(Ancienneté!$C$2:$C$55,MATCH(G137,Ancienneté!$B$2:$B$55,1))*I137</f>
        <v>22200</v>
      </c>
      <c r="M13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3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13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8" spans="1:15" x14ac:dyDescent="0.2">
      <c r="A138" s="10" t="s">
        <v>197</v>
      </c>
      <c r="B138" s="16">
        <v>35675</v>
      </c>
      <c r="D138" s="17">
        <v>44469</v>
      </c>
      <c r="F138" s="18">
        <v>60.583333333333336</v>
      </c>
      <c r="G138" s="18">
        <f t="shared" si="2"/>
        <v>24</v>
      </c>
      <c r="I138" s="19">
        <v>3000</v>
      </c>
      <c r="K138" s="24">
        <v>21500</v>
      </c>
      <c r="L138" s="24">
        <f>INDEX(Ancienneté!$C$2:$C$55,MATCH(G138,Ancienneté!$B$2:$B$55,1))*I138</f>
        <v>21000</v>
      </c>
      <c r="M13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3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3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39" spans="1:15" x14ac:dyDescent="0.2">
      <c r="A139" s="10" t="s">
        <v>198</v>
      </c>
      <c r="B139" s="16">
        <v>35373</v>
      </c>
      <c r="D139" s="17">
        <v>44469</v>
      </c>
      <c r="F139" s="18">
        <v>48.333333333333336</v>
      </c>
      <c r="G139" s="18">
        <f t="shared" si="2"/>
        <v>24.833333333333332</v>
      </c>
      <c r="I139" s="19">
        <v>3000</v>
      </c>
      <c r="K139" s="24">
        <v>22333</v>
      </c>
      <c r="L139" s="24">
        <f>INDEX(Ancienneté!$C$2:$C$55,MATCH(G139,Ancienneté!$B$2:$B$55,1))*I139</f>
        <v>21000</v>
      </c>
      <c r="M13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3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3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0" spans="1:15" x14ac:dyDescent="0.2">
      <c r="A140" s="10" t="s">
        <v>199</v>
      </c>
      <c r="B140" s="16">
        <v>40049</v>
      </c>
      <c r="D140" s="17">
        <v>44469</v>
      </c>
      <c r="F140" s="18">
        <v>49.25</v>
      </c>
      <c r="G140" s="18">
        <f t="shared" si="2"/>
        <v>12.083333333333334</v>
      </c>
      <c r="I140" s="19">
        <v>3000</v>
      </c>
      <c r="K140" s="24">
        <v>9583</v>
      </c>
      <c r="L140" s="24">
        <f>INDEX(Ancienneté!$C$2:$C$55,MATCH(G140,Ancienneté!$B$2:$B$55,1))*I140</f>
        <v>9000</v>
      </c>
      <c r="M14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4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4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1" spans="1:15" x14ac:dyDescent="0.2">
      <c r="A141" s="10" t="s">
        <v>200</v>
      </c>
      <c r="B141" s="16">
        <v>35436</v>
      </c>
      <c r="D141" s="17">
        <v>44469</v>
      </c>
      <c r="F141" s="18">
        <v>53.75</v>
      </c>
      <c r="G141" s="18">
        <f t="shared" si="2"/>
        <v>24.666666666666668</v>
      </c>
      <c r="I141" s="19">
        <v>3000</v>
      </c>
      <c r="K141" s="24">
        <v>22167</v>
      </c>
      <c r="L141" s="24">
        <f>INDEX(Ancienneté!$C$2:$C$55,MATCH(G141,Ancienneté!$B$2:$B$55,1))*I141</f>
        <v>21000</v>
      </c>
      <c r="M14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4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4200</v>
      </c>
      <c r="O14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2" spans="1:15" x14ac:dyDescent="0.2">
      <c r="A142" s="10" t="s">
        <v>201</v>
      </c>
      <c r="B142" s="16">
        <v>35464</v>
      </c>
      <c r="D142" s="17">
        <v>44469</v>
      </c>
      <c r="F142" s="18">
        <v>50</v>
      </c>
      <c r="G142" s="18">
        <f t="shared" si="2"/>
        <v>24.583333333333332</v>
      </c>
      <c r="I142" s="19">
        <v>3000</v>
      </c>
      <c r="K142" s="24">
        <v>22083</v>
      </c>
      <c r="L142" s="24">
        <f>INDEX(Ancienneté!$C$2:$C$55,MATCH(G142,Ancienneté!$B$2:$B$55,1))*I142</f>
        <v>21000</v>
      </c>
      <c r="M14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4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4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3" spans="1:15" x14ac:dyDescent="0.2">
      <c r="A143" s="10" t="s">
        <v>202</v>
      </c>
      <c r="B143" s="16">
        <v>35492</v>
      </c>
      <c r="D143" s="17">
        <v>44469</v>
      </c>
      <c r="F143" s="18">
        <v>53</v>
      </c>
      <c r="G143" s="18">
        <f t="shared" si="2"/>
        <v>24.5</v>
      </c>
      <c r="I143" s="19">
        <v>3000</v>
      </c>
      <c r="K143" s="24">
        <v>22000</v>
      </c>
      <c r="L143" s="24">
        <f>INDEX(Ancienneté!$C$2:$C$55,MATCH(G143,Ancienneté!$B$2:$B$55,1))*I143</f>
        <v>21000</v>
      </c>
      <c r="M14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4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4200</v>
      </c>
      <c r="O14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4" spans="1:15" x14ac:dyDescent="0.2">
      <c r="A144" s="10" t="s">
        <v>203</v>
      </c>
      <c r="B144" s="16">
        <v>35919</v>
      </c>
      <c r="D144" s="17">
        <v>44469</v>
      </c>
      <c r="F144" s="18">
        <v>49.833333333333336</v>
      </c>
      <c r="G144" s="18">
        <f t="shared" si="2"/>
        <v>23.333333333333332</v>
      </c>
      <c r="I144" s="19">
        <v>3000</v>
      </c>
      <c r="K144" s="24">
        <v>20833</v>
      </c>
      <c r="L144" s="24">
        <f>INDEX(Ancienneté!$C$2:$C$55,MATCH(G144,Ancienneté!$B$2:$B$55,1))*I144</f>
        <v>20100</v>
      </c>
      <c r="M14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4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4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5" spans="1:15" x14ac:dyDescent="0.2">
      <c r="A145" s="10" t="s">
        <v>204</v>
      </c>
      <c r="B145" s="16">
        <v>35912</v>
      </c>
      <c r="D145" s="17">
        <v>44469</v>
      </c>
      <c r="F145" s="18">
        <v>46.333333333333336</v>
      </c>
      <c r="G145" s="18">
        <f t="shared" si="2"/>
        <v>23.416666666666668</v>
      </c>
      <c r="I145" s="19">
        <v>3000</v>
      </c>
      <c r="K145" s="24">
        <v>20917</v>
      </c>
      <c r="L145" s="24">
        <f>INDEX(Ancienneté!$C$2:$C$55,MATCH(G145,Ancienneté!$B$2:$B$55,1))*I145</f>
        <v>20100</v>
      </c>
      <c r="M14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4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4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6" spans="1:15" x14ac:dyDescent="0.2">
      <c r="A146" s="10" t="s">
        <v>205</v>
      </c>
      <c r="B146" s="16">
        <v>35982</v>
      </c>
      <c r="D146" s="17">
        <v>44469</v>
      </c>
      <c r="F146" s="18">
        <v>46.25</v>
      </c>
      <c r="G146" s="18">
        <f t="shared" si="2"/>
        <v>23.166666666666668</v>
      </c>
      <c r="I146" s="19">
        <v>3000</v>
      </c>
      <c r="K146" s="24">
        <v>20667</v>
      </c>
      <c r="L146" s="24">
        <f>INDEX(Ancienneté!$C$2:$C$55,MATCH(G146,Ancienneté!$B$2:$B$55,1))*I146</f>
        <v>20100</v>
      </c>
      <c r="M14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4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4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7" spans="1:15" x14ac:dyDescent="0.2">
      <c r="A147" s="10" t="s">
        <v>206</v>
      </c>
      <c r="B147" s="16">
        <v>35907</v>
      </c>
      <c r="D147" s="17">
        <v>44469</v>
      </c>
      <c r="F147" s="18">
        <v>56.833333333333336</v>
      </c>
      <c r="G147" s="18">
        <f t="shared" si="2"/>
        <v>23.416666666666668</v>
      </c>
      <c r="I147" s="19">
        <v>3000</v>
      </c>
      <c r="K147" s="24">
        <v>20917</v>
      </c>
      <c r="L147" s="24">
        <f>INDEX(Ancienneté!$C$2:$C$55,MATCH(G147,Ancienneté!$B$2:$B$55,1))*I147</f>
        <v>20100</v>
      </c>
      <c r="M14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4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6030</v>
      </c>
      <c r="O14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8" spans="1:15" x14ac:dyDescent="0.2">
      <c r="A148" s="10" t="s">
        <v>207</v>
      </c>
      <c r="B148" s="16">
        <v>36122</v>
      </c>
      <c r="D148" s="17">
        <v>44469</v>
      </c>
      <c r="F148" s="18">
        <v>53.416666666666664</v>
      </c>
      <c r="G148" s="18">
        <f t="shared" si="2"/>
        <v>22.833333333333332</v>
      </c>
      <c r="I148" s="19">
        <v>3000</v>
      </c>
      <c r="K148" s="24">
        <v>20333</v>
      </c>
      <c r="L148" s="24">
        <f>INDEX(Ancienneté!$C$2:$C$55,MATCH(G148,Ancienneté!$B$2:$B$55,1))*I148</f>
        <v>19200</v>
      </c>
      <c r="M14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4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3840</v>
      </c>
      <c r="O14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49" spans="1:15" x14ac:dyDescent="0.2">
      <c r="A149" s="10" t="s">
        <v>208</v>
      </c>
      <c r="B149" s="16">
        <v>36192</v>
      </c>
      <c r="D149" s="17">
        <v>44469</v>
      </c>
      <c r="F149" s="18">
        <v>57.333333333333336</v>
      </c>
      <c r="G149" s="18">
        <f t="shared" si="2"/>
        <v>22.583333333333332</v>
      </c>
      <c r="I149" s="19">
        <v>3000</v>
      </c>
      <c r="K149" s="24">
        <v>20083</v>
      </c>
      <c r="L149" s="24">
        <f>INDEX(Ancienneté!$C$2:$C$55,MATCH(G149,Ancienneté!$B$2:$B$55,1))*I149</f>
        <v>19200</v>
      </c>
      <c r="M14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4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5760</v>
      </c>
      <c r="O14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0" spans="1:15" x14ac:dyDescent="0.2">
      <c r="A150" s="10" t="s">
        <v>209</v>
      </c>
      <c r="B150" s="16">
        <v>40938</v>
      </c>
      <c r="D150" s="17">
        <v>44469</v>
      </c>
      <c r="F150" s="18">
        <v>61.75</v>
      </c>
      <c r="G150" s="18">
        <f t="shared" si="2"/>
        <v>9.6666666666666661</v>
      </c>
      <c r="I150" s="19">
        <v>3000</v>
      </c>
      <c r="K150" s="24">
        <v>7250</v>
      </c>
      <c r="L150" s="24">
        <f>INDEX(Ancienneté!$C$2:$C$55,MATCH(G150,Ancienneté!$B$2:$B$55,1))*I150</f>
        <v>6000</v>
      </c>
      <c r="M15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5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5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1" spans="1:15" x14ac:dyDescent="0.2">
      <c r="A151" s="10" t="s">
        <v>210</v>
      </c>
      <c r="B151" s="16">
        <v>36234</v>
      </c>
      <c r="D151" s="17">
        <v>44469</v>
      </c>
      <c r="F151" s="18">
        <v>58.5</v>
      </c>
      <c r="G151" s="18">
        <f t="shared" si="2"/>
        <v>22.5</v>
      </c>
      <c r="I151" s="19">
        <v>3000</v>
      </c>
      <c r="K151" s="24">
        <v>20000</v>
      </c>
      <c r="L151" s="24">
        <f>INDEX(Ancienneté!$C$2:$C$55,MATCH(G151,Ancienneté!$B$2:$B$55,1))*I151</f>
        <v>19200</v>
      </c>
      <c r="M15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5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5760</v>
      </c>
      <c r="O15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2" spans="1:15" x14ac:dyDescent="0.2">
      <c r="A152" s="10" t="s">
        <v>211</v>
      </c>
      <c r="B152" s="16">
        <v>36466</v>
      </c>
      <c r="D152" s="17">
        <v>44469</v>
      </c>
      <c r="F152" s="18">
        <v>47.666666666666664</v>
      </c>
      <c r="G152" s="18">
        <f t="shared" si="2"/>
        <v>21.833333333333332</v>
      </c>
      <c r="I152" s="19">
        <v>3000</v>
      </c>
      <c r="K152" s="24">
        <v>19333</v>
      </c>
      <c r="L152" s="24">
        <f>INDEX(Ancienneté!$C$2:$C$55,MATCH(G152,Ancienneté!$B$2:$B$55,1))*I152</f>
        <v>18000</v>
      </c>
      <c r="M15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5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5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3" spans="1:15" x14ac:dyDescent="0.2">
      <c r="A153" s="10" t="s">
        <v>212</v>
      </c>
      <c r="B153" s="16">
        <v>35887</v>
      </c>
      <c r="D153" s="17">
        <v>44469</v>
      </c>
      <c r="F153" s="18">
        <v>47</v>
      </c>
      <c r="G153" s="18">
        <f t="shared" si="2"/>
        <v>23.416666666666668</v>
      </c>
      <c r="I153" s="19">
        <v>3000</v>
      </c>
      <c r="K153" s="24">
        <v>20917</v>
      </c>
      <c r="L153" s="24">
        <f>INDEX(Ancienneté!$C$2:$C$55,MATCH(G153,Ancienneté!$B$2:$B$55,1))*I153</f>
        <v>20100</v>
      </c>
      <c r="M15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5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5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4" spans="1:15" x14ac:dyDescent="0.2">
      <c r="A154" s="10" t="s">
        <v>213</v>
      </c>
      <c r="B154" s="16">
        <v>36682</v>
      </c>
      <c r="D154" s="17">
        <v>44469</v>
      </c>
      <c r="F154" s="18">
        <v>46.333333333333336</v>
      </c>
      <c r="G154" s="18">
        <f t="shared" si="2"/>
        <v>21.25</v>
      </c>
      <c r="I154" s="19">
        <v>3000</v>
      </c>
      <c r="K154" s="24">
        <v>18750</v>
      </c>
      <c r="L154" s="24">
        <f>INDEX(Ancienneté!$C$2:$C$55,MATCH(G154,Ancienneté!$B$2:$B$55,1))*I154</f>
        <v>18000</v>
      </c>
      <c r="M15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5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5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5" spans="1:15" x14ac:dyDescent="0.2">
      <c r="A155" s="10" t="s">
        <v>214</v>
      </c>
      <c r="B155" s="16">
        <v>36682</v>
      </c>
      <c r="D155" s="17">
        <v>44469</v>
      </c>
      <c r="F155" s="18">
        <v>57.5</v>
      </c>
      <c r="G155" s="18">
        <f t="shared" si="2"/>
        <v>21.25</v>
      </c>
      <c r="I155" s="19">
        <v>3000</v>
      </c>
      <c r="K155" s="24">
        <v>18750</v>
      </c>
      <c r="L155" s="24">
        <f>INDEX(Ancienneté!$C$2:$C$55,MATCH(G155,Ancienneté!$B$2:$B$55,1))*I155</f>
        <v>18000</v>
      </c>
      <c r="M15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5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15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6" spans="1:15" x14ac:dyDescent="0.2">
      <c r="A156" s="10" t="s">
        <v>215</v>
      </c>
      <c r="B156" s="16">
        <v>36682</v>
      </c>
      <c r="D156" s="17">
        <v>44469</v>
      </c>
      <c r="F156" s="18">
        <v>57.166666666666664</v>
      </c>
      <c r="G156" s="18">
        <f t="shared" si="2"/>
        <v>21.25</v>
      </c>
      <c r="I156" s="19">
        <v>3000</v>
      </c>
      <c r="K156" s="24">
        <v>18750</v>
      </c>
      <c r="L156" s="24">
        <f>INDEX(Ancienneté!$C$2:$C$55,MATCH(G156,Ancienneté!$B$2:$B$55,1))*I156</f>
        <v>18000</v>
      </c>
      <c r="M15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5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15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7" spans="1:15" x14ac:dyDescent="0.2">
      <c r="A157" s="10" t="s">
        <v>216</v>
      </c>
      <c r="B157" s="16">
        <v>36734</v>
      </c>
      <c r="D157" s="17">
        <v>44469</v>
      </c>
      <c r="F157" s="18">
        <v>57.333333333333336</v>
      </c>
      <c r="G157" s="18">
        <f t="shared" si="2"/>
        <v>21.166666666666668</v>
      </c>
      <c r="I157" s="19">
        <v>3000</v>
      </c>
      <c r="K157" s="24">
        <v>18667</v>
      </c>
      <c r="L157" s="24">
        <f>INDEX(Ancienneté!$C$2:$C$55,MATCH(G157,Ancienneté!$B$2:$B$55,1))*I157</f>
        <v>18000</v>
      </c>
      <c r="M15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5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15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8" spans="1:15" x14ac:dyDescent="0.2">
      <c r="A158" s="10" t="s">
        <v>217</v>
      </c>
      <c r="B158" s="16">
        <v>36739</v>
      </c>
      <c r="D158" s="17">
        <v>44469</v>
      </c>
      <c r="F158" s="18">
        <v>48.833333333333336</v>
      </c>
      <c r="G158" s="18">
        <f t="shared" si="2"/>
        <v>21.083333333333332</v>
      </c>
      <c r="I158" s="19">
        <v>3000</v>
      </c>
      <c r="K158" s="24">
        <v>18583</v>
      </c>
      <c r="L158" s="24">
        <f>INDEX(Ancienneté!$C$2:$C$55,MATCH(G158,Ancienneté!$B$2:$B$55,1))*I158</f>
        <v>18000</v>
      </c>
      <c r="M15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5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5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59" spans="1:15" x14ac:dyDescent="0.2">
      <c r="A159" s="10" t="s">
        <v>218</v>
      </c>
      <c r="B159" s="16">
        <v>36766</v>
      </c>
      <c r="D159" s="17">
        <v>44469</v>
      </c>
      <c r="F159" s="18">
        <v>44.583333333333336</v>
      </c>
      <c r="G159" s="18">
        <f t="shared" si="2"/>
        <v>21.083333333333332</v>
      </c>
      <c r="I159" s="19">
        <v>3000</v>
      </c>
      <c r="K159" s="24">
        <v>18583</v>
      </c>
      <c r="L159" s="24">
        <f>INDEX(Ancienneté!$C$2:$C$55,MATCH(G159,Ancienneté!$B$2:$B$55,1))*I159</f>
        <v>18000</v>
      </c>
      <c r="M15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5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5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0" spans="1:15" x14ac:dyDescent="0.2">
      <c r="A160" s="10" t="s">
        <v>219</v>
      </c>
      <c r="B160" s="16">
        <v>36773</v>
      </c>
      <c r="D160" s="17">
        <v>44469</v>
      </c>
      <c r="F160" s="18">
        <v>55.083333333333336</v>
      </c>
      <c r="G160" s="18">
        <f t="shared" si="2"/>
        <v>21</v>
      </c>
      <c r="I160" s="19">
        <v>3000</v>
      </c>
      <c r="K160" s="24">
        <v>18500</v>
      </c>
      <c r="L160" s="24">
        <f>INDEX(Ancienneté!$C$2:$C$55,MATCH(G160,Ancienneté!$B$2:$B$55,1))*I160</f>
        <v>18000</v>
      </c>
      <c r="M16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6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16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1" spans="1:15" x14ac:dyDescent="0.2">
      <c r="A161" s="10" t="s">
        <v>220</v>
      </c>
      <c r="B161" s="16">
        <v>36815</v>
      </c>
      <c r="D161" s="17">
        <v>44469</v>
      </c>
      <c r="F161" s="18">
        <v>41.416666666666664</v>
      </c>
      <c r="G161" s="18">
        <f t="shared" si="2"/>
        <v>20.916666666666668</v>
      </c>
      <c r="I161" s="19">
        <v>3000</v>
      </c>
      <c r="K161" s="24">
        <v>18417</v>
      </c>
      <c r="L161" s="24">
        <f>INDEX(Ancienneté!$C$2:$C$55,MATCH(G161,Ancienneté!$B$2:$B$55,1))*I161</f>
        <v>17100</v>
      </c>
      <c r="M16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2" spans="1:15" x14ac:dyDescent="0.2">
      <c r="A162" s="10" t="s">
        <v>221</v>
      </c>
      <c r="B162" s="16">
        <v>36864</v>
      </c>
      <c r="D162" s="17">
        <v>44469</v>
      </c>
      <c r="F162" s="18">
        <v>43.833333333333336</v>
      </c>
      <c r="G162" s="18">
        <f t="shared" si="2"/>
        <v>20.75</v>
      </c>
      <c r="I162" s="19">
        <v>3000</v>
      </c>
      <c r="K162" s="24">
        <v>18250</v>
      </c>
      <c r="L162" s="24">
        <f>INDEX(Ancienneté!$C$2:$C$55,MATCH(G162,Ancienneté!$B$2:$B$55,1))*I162</f>
        <v>17100</v>
      </c>
      <c r="M16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3" spans="1:15" x14ac:dyDescent="0.2">
      <c r="A163" s="10" t="s">
        <v>222</v>
      </c>
      <c r="B163" s="16">
        <v>36584</v>
      </c>
      <c r="D163" s="17">
        <v>44469</v>
      </c>
      <c r="F163" s="18">
        <v>43.583333333333336</v>
      </c>
      <c r="G163" s="18">
        <f t="shared" si="2"/>
        <v>21.583333333333332</v>
      </c>
      <c r="I163" s="19">
        <v>3000</v>
      </c>
      <c r="K163" s="24">
        <v>19083</v>
      </c>
      <c r="L163" s="24">
        <f>INDEX(Ancienneté!$C$2:$C$55,MATCH(G163,Ancienneté!$B$2:$B$55,1))*I163</f>
        <v>18000</v>
      </c>
      <c r="M16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4" spans="1:15" x14ac:dyDescent="0.2">
      <c r="A164" s="10" t="s">
        <v>223</v>
      </c>
      <c r="B164" s="16">
        <v>36781</v>
      </c>
      <c r="D164" s="17">
        <v>44469</v>
      </c>
      <c r="F164" s="18">
        <v>42.166666666666664</v>
      </c>
      <c r="G164" s="18">
        <f t="shared" si="2"/>
        <v>21</v>
      </c>
      <c r="I164" s="19">
        <v>3000</v>
      </c>
      <c r="K164" s="24">
        <v>18500</v>
      </c>
      <c r="L164" s="24">
        <f>INDEX(Ancienneté!$C$2:$C$55,MATCH(G164,Ancienneté!$B$2:$B$55,1))*I164</f>
        <v>18000</v>
      </c>
      <c r="M16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5" spans="1:15" x14ac:dyDescent="0.2">
      <c r="A165" s="10" t="s">
        <v>224</v>
      </c>
      <c r="B165" s="16">
        <v>36899</v>
      </c>
      <c r="D165" s="17">
        <v>44469</v>
      </c>
      <c r="F165" s="18">
        <v>47.583333333333336</v>
      </c>
      <c r="G165" s="18">
        <f t="shared" si="2"/>
        <v>20.666666666666668</v>
      </c>
      <c r="I165" s="19">
        <v>3000</v>
      </c>
      <c r="K165" s="24">
        <v>18167</v>
      </c>
      <c r="L165" s="24">
        <f>INDEX(Ancienneté!$C$2:$C$55,MATCH(G165,Ancienneté!$B$2:$B$55,1))*I165</f>
        <v>17100</v>
      </c>
      <c r="M16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6" spans="1:15" x14ac:dyDescent="0.2">
      <c r="A166" s="10" t="s">
        <v>225</v>
      </c>
      <c r="B166" s="16">
        <v>36927</v>
      </c>
      <c r="D166" s="17">
        <v>44469</v>
      </c>
      <c r="F166" s="18">
        <v>43.583333333333336</v>
      </c>
      <c r="G166" s="18">
        <f t="shared" si="2"/>
        <v>20.583333333333332</v>
      </c>
      <c r="I166" s="19">
        <v>3000</v>
      </c>
      <c r="K166" s="24">
        <v>18083</v>
      </c>
      <c r="L166" s="24">
        <f>INDEX(Ancienneté!$C$2:$C$55,MATCH(G166,Ancienneté!$B$2:$B$55,1))*I166</f>
        <v>17100</v>
      </c>
      <c r="M16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7" spans="1:15" x14ac:dyDescent="0.2">
      <c r="A167" s="10" t="s">
        <v>226</v>
      </c>
      <c r="B167" s="16">
        <v>36941</v>
      </c>
      <c r="D167" s="17">
        <v>44469</v>
      </c>
      <c r="F167" s="18">
        <v>49</v>
      </c>
      <c r="G167" s="18">
        <f t="shared" si="2"/>
        <v>20.583333333333332</v>
      </c>
      <c r="I167" s="19">
        <v>3000</v>
      </c>
      <c r="K167" s="24">
        <v>18083</v>
      </c>
      <c r="L167" s="24">
        <f>INDEX(Ancienneté!$C$2:$C$55,MATCH(G167,Ancienneté!$B$2:$B$55,1))*I167</f>
        <v>17100</v>
      </c>
      <c r="M16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8" spans="1:15" x14ac:dyDescent="0.2">
      <c r="A168" s="10" t="s">
        <v>227</v>
      </c>
      <c r="B168" s="16">
        <v>36955</v>
      </c>
      <c r="D168" s="17">
        <v>44469</v>
      </c>
      <c r="F168" s="18">
        <v>45.25</v>
      </c>
      <c r="G168" s="18">
        <f t="shared" si="2"/>
        <v>20.5</v>
      </c>
      <c r="I168" s="19">
        <v>3000</v>
      </c>
      <c r="K168" s="24">
        <v>18000</v>
      </c>
      <c r="L168" s="24">
        <f>INDEX(Ancienneté!$C$2:$C$55,MATCH(G168,Ancienneté!$B$2:$B$55,1))*I168</f>
        <v>17100</v>
      </c>
      <c r="M16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6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6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69" spans="1:15" x14ac:dyDescent="0.2">
      <c r="A169" s="10" t="s">
        <v>228</v>
      </c>
      <c r="B169" s="16">
        <v>36962</v>
      </c>
      <c r="D169" s="17">
        <v>44469</v>
      </c>
      <c r="F169" s="18">
        <v>59.333333333333336</v>
      </c>
      <c r="G169" s="18">
        <f t="shared" si="2"/>
        <v>20.5</v>
      </c>
      <c r="I169" s="19">
        <v>3000</v>
      </c>
      <c r="K169" s="24">
        <v>18000</v>
      </c>
      <c r="L169" s="24">
        <f>INDEX(Ancienneté!$C$2:$C$55,MATCH(G169,Ancienneté!$B$2:$B$55,1))*I169</f>
        <v>17100</v>
      </c>
      <c r="M16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6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5130</v>
      </c>
      <c r="O16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0" spans="1:15" x14ac:dyDescent="0.2">
      <c r="A170" s="10" t="s">
        <v>229</v>
      </c>
      <c r="B170" s="16">
        <v>34304</v>
      </c>
      <c r="D170" s="17">
        <v>44469</v>
      </c>
      <c r="F170" s="18">
        <v>51.416666666666664</v>
      </c>
      <c r="G170" s="18">
        <f t="shared" si="2"/>
        <v>27.75</v>
      </c>
      <c r="I170" s="19">
        <v>3000</v>
      </c>
      <c r="K170" s="24">
        <v>25250</v>
      </c>
      <c r="L170" s="24">
        <f>INDEX(Ancienneté!$C$2:$C$55,MATCH(G170,Ancienneté!$B$2:$B$55,1))*I170</f>
        <v>24000</v>
      </c>
      <c r="M17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7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17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1" spans="1:15" x14ac:dyDescent="0.2">
      <c r="A171" s="10" t="s">
        <v>230</v>
      </c>
      <c r="B171" s="16">
        <v>37013</v>
      </c>
      <c r="D171" s="17">
        <v>44469</v>
      </c>
      <c r="F171" s="18">
        <v>46.25</v>
      </c>
      <c r="G171" s="18">
        <f t="shared" si="2"/>
        <v>20.333333333333332</v>
      </c>
      <c r="I171" s="19">
        <v>3000</v>
      </c>
      <c r="K171" s="24">
        <v>17833</v>
      </c>
      <c r="L171" s="24">
        <f>INDEX(Ancienneté!$C$2:$C$55,MATCH(G171,Ancienneté!$B$2:$B$55,1))*I171</f>
        <v>17100</v>
      </c>
      <c r="M17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2" spans="1:15" x14ac:dyDescent="0.2">
      <c r="A172" s="10" t="s">
        <v>231</v>
      </c>
      <c r="B172" s="16">
        <v>37020</v>
      </c>
      <c r="D172" s="17">
        <v>44469</v>
      </c>
      <c r="F172" s="18">
        <v>63.916666666666664</v>
      </c>
      <c r="G172" s="18">
        <f t="shared" si="2"/>
        <v>20.333333333333332</v>
      </c>
      <c r="I172" s="19">
        <v>3000</v>
      </c>
      <c r="K172" s="24">
        <v>17833</v>
      </c>
      <c r="L172" s="24">
        <f>INDEX(Ancienneté!$C$2:$C$55,MATCH(G172,Ancienneté!$B$2:$B$55,1))*I172</f>
        <v>17100</v>
      </c>
      <c r="M17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3" spans="1:15" x14ac:dyDescent="0.2">
      <c r="A173" s="10" t="s">
        <v>232</v>
      </c>
      <c r="B173" s="16">
        <v>33721</v>
      </c>
      <c r="D173" s="17">
        <v>44469</v>
      </c>
      <c r="F173" s="18">
        <v>52.583333333333336</v>
      </c>
      <c r="G173" s="18">
        <f t="shared" si="2"/>
        <v>29.416666666666668</v>
      </c>
      <c r="I173" s="19">
        <v>3000</v>
      </c>
      <c r="K173" s="24">
        <v>26917</v>
      </c>
      <c r="L173" s="24">
        <f>INDEX(Ancienneté!$C$2:$C$55,MATCH(G173,Ancienneté!$B$2:$B$55,1))*I173</f>
        <v>26099.999999999996</v>
      </c>
      <c r="M17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7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5219.9999999999991</v>
      </c>
      <c r="O17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4" spans="1:15" x14ac:dyDescent="0.2">
      <c r="A174" s="10" t="s">
        <v>233</v>
      </c>
      <c r="B174" s="16">
        <v>37258</v>
      </c>
      <c r="D174" s="17">
        <v>44469</v>
      </c>
      <c r="F174" s="18">
        <v>44.333333333333336</v>
      </c>
      <c r="G174" s="18">
        <f t="shared" si="2"/>
        <v>19.666666666666668</v>
      </c>
      <c r="I174" s="19">
        <v>3000</v>
      </c>
      <c r="K174" s="24">
        <v>17167</v>
      </c>
      <c r="L174" s="24">
        <f>INDEX(Ancienneté!$C$2:$C$55,MATCH(G174,Ancienneté!$B$2:$B$55,1))*I174</f>
        <v>16200.000000000002</v>
      </c>
      <c r="M17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5" spans="1:15" x14ac:dyDescent="0.2">
      <c r="A175" s="10" t="s">
        <v>234</v>
      </c>
      <c r="B175" s="16">
        <v>39227</v>
      </c>
      <c r="D175" s="17">
        <v>44469</v>
      </c>
      <c r="F175" s="18">
        <v>47.25</v>
      </c>
      <c r="G175" s="18">
        <f t="shared" si="2"/>
        <v>14.333333333333334</v>
      </c>
      <c r="I175" s="19">
        <v>3000</v>
      </c>
      <c r="K175" s="24">
        <v>11833</v>
      </c>
      <c r="L175" s="24">
        <f>INDEX(Ancienneté!$C$2:$C$55,MATCH(G175,Ancienneté!$B$2:$B$55,1))*I175</f>
        <v>11100</v>
      </c>
      <c r="M17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6" spans="1:15" x14ac:dyDescent="0.2">
      <c r="A176" s="10" t="s">
        <v>235</v>
      </c>
      <c r="B176" s="16">
        <v>37501</v>
      </c>
      <c r="D176" s="17">
        <v>44469</v>
      </c>
      <c r="F176" s="18">
        <v>61.333333333333336</v>
      </c>
      <c r="G176" s="18">
        <f t="shared" si="2"/>
        <v>19</v>
      </c>
      <c r="I176" s="19">
        <v>3000</v>
      </c>
      <c r="K176" s="24">
        <v>16500</v>
      </c>
      <c r="L176" s="24">
        <f>INDEX(Ancienneté!$C$2:$C$55,MATCH(G176,Ancienneté!$B$2:$B$55,1))*I176</f>
        <v>16200.000000000002</v>
      </c>
      <c r="M17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7" spans="1:15" x14ac:dyDescent="0.2">
      <c r="A177" s="10" t="s">
        <v>236</v>
      </c>
      <c r="B177" s="16">
        <v>37536</v>
      </c>
      <c r="D177" s="17">
        <v>44469</v>
      </c>
      <c r="F177" s="18">
        <v>42.583333333333336</v>
      </c>
      <c r="G177" s="18">
        <f t="shared" si="2"/>
        <v>18.916666666666668</v>
      </c>
      <c r="I177" s="19">
        <v>3000</v>
      </c>
      <c r="K177" s="24">
        <v>16417</v>
      </c>
      <c r="L177" s="24">
        <f>INDEX(Ancienneté!$C$2:$C$55,MATCH(G177,Ancienneté!$B$2:$B$55,1))*I177</f>
        <v>15000</v>
      </c>
      <c r="M17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8" spans="1:15" x14ac:dyDescent="0.2">
      <c r="A178" s="10" t="s">
        <v>237</v>
      </c>
      <c r="B178" s="16">
        <v>37557</v>
      </c>
      <c r="D178" s="17">
        <v>44469</v>
      </c>
      <c r="F178" s="18">
        <v>54.666666666666664</v>
      </c>
      <c r="G178" s="18">
        <f t="shared" si="2"/>
        <v>18.916666666666668</v>
      </c>
      <c r="I178" s="19">
        <v>3000</v>
      </c>
      <c r="K178" s="24">
        <v>16417</v>
      </c>
      <c r="L178" s="24">
        <f>INDEX(Ancienneté!$C$2:$C$55,MATCH(G178,Ancienneté!$B$2:$B$55,1))*I178</f>
        <v>15000</v>
      </c>
      <c r="M17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7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3000</v>
      </c>
      <c r="O17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79" spans="1:15" x14ac:dyDescent="0.2">
      <c r="A179" s="10" t="s">
        <v>238</v>
      </c>
      <c r="B179" s="16">
        <v>37410</v>
      </c>
      <c r="D179" s="17">
        <v>44469</v>
      </c>
      <c r="F179" s="18">
        <v>41.166666666666664</v>
      </c>
      <c r="G179" s="18">
        <f t="shared" si="2"/>
        <v>19.25</v>
      </c>
      <c r="I179" s="19">
        <v>3000</v>
      </c>
      <c r="K179" s="24">
        <v>16750</v>
      </c>
      <c r="L179" s="24">
        <f>INDEX(Ancienneté!$C$2:$C$55,MATCH(G179,Ancienneté!$B$2:$B$55,1))*I179</f>
        <v>16200.000000000002</v>
      </c>
      <c r="M17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7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7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0" spans="1:15" x14ac:dyDescent="0.2">
      <c r="A180" s="10" t="s">
        <v>239</v>
      </c>
      <c r="B180" s="16">
        <v>37683</v>
      </c>
      <c r="D180" s="17">
        <v>44469</v>
      </c>
      <c r="F180" s="18">
        <v>42.166666666666664</v>
      </c>
      <c r="G180" s="18">
        <f t="shared" si="2"/>
        <v>18.5</v>
      </c>
      <c r="I180" s="19">
        <v>3000</v>
      </c>
      <c r="K180" s="24">
        <v>16000</v>
      </c>
      <c r="L180" s="24">
        <f>INDEX(Ancienneté!$C$2:$C$55,MATCH(G180,Ancienneté!$B$2:$B$55,1))*I180</f>
        <v>15000</v>
      </c>
      <c r="M18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1" spans="1:15" x14ac:dyDescent="0.2">
      <c r="A181" s="10" t="s">
        <v>240</v>
      </c>
      <c r="B181" s="16">
        <v>37739</v>
      </c>
      <c r="D181" s="17">
        <v>44469</v>
      </c>
      <c r="F181" s="18">
        <v>43.25</v>
      </c>
      <c r="G181" s="18">
        <f t="shared" si="2"/>
        <v>18.416666666666668</v>
      </c>
      <c r="I181" s="19">
        <v>3000</v>
      </c>
      <c r="K181" s="24">
        <v>15917</v>
      </c>
      <c r="L181" s="24">
        <f>INDEX(Ancienneté!$C$2:$C$55,MATCH(G181,Ancienneté!$B$2:$B$55,1))*I181</f>
        <v>15000</v>
      </c>
      <c r="M18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2" spans="1:15" x14ac:dyDescent="0.2">
      <c r="A182" s="10" t="s">
        <v>241</v>
      </c>
      <c r="B182" s="16">
        <v>37668</v>
      </c>
      <c r="D182" s="17">
        <v>44469</v>
      </c>
      <c r="F182" s="18">
        <v>43.083333333333336</v>
      </c>
      <c r="G182" s="18">
        <f t="shared" si="2"/>
        <v>18.583333333333332</v>
      </c>
      <c r="I182" s="19">
        <v>3000</v>
      </c>
      <c r="K182" s="24">
        <v>16083</v>
      </c>
      <c r="L182" s="24">
        <f>INDEX(Ancienneté!$C$2:$C$55,MATCH(G182,Ancienneté!$B$2:$B$55,1))*I182</f>
        <v>15000</v>
      </c>
      <c r="M18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3" spans="1:15" x14ac:dyDescent="0.2">
      <c r="A183" s="10" t="s">
        <v>242</v>
      </c>
      <c r="B183" s="16">
        <v>37803</v>
      </c>
      <c r="D183" s="17">
        <v>44469</v>
      </c>
      <c r="F183" s="18">
        <v>43.583333333333336</v>
      </c>
      <c r="G183" s="18">
        <f t="shared" si="2"/>
        <v>18.166666666666668</v>
      </c>
      <c r="I183" s="19">
        <v>3000</v>
      </c>
      <c r="K183" s="24">
        <v>15667</v>
      </c>
      <c r="L183" s="24">
        <f>INDEX(Ancienneté!$C$2:$C$55,MATCH(G183,Ancienneté!$B$2:$B$55,1))*I183</f>
        <v>15000</v>
      </c>
      <c r="M18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4" spans="1:15" x14ac:dyDescent="0.2">
      <c r="A184" s="10" t="s">
        <v>243</v>
      </c>
      <c r="B184" s="16">
        <v>37844</v>
      </c>
      <c r="D184" s="17">
        <v>44469</v>
      </c>
      <c r="F184" s="18">
        <v>41</v>
      </c>
      <c r="G184" s="18">
        <f t="shared" si="2"/>
        <v>18.083333333333332</v>
      </c>
      <c r="I184" s="19">
        <v>3000</v>
      </c>
      <c r="K184" s="24">
        <v>15583</v>
      </c>
      <c r="L184" s="24">
        <f>INDEX(Ancienneté!$C$2:$C$55,MATCH(G184,Ancienneté!$B$2:$B$55,1))*I184</f>
        <v>15000</v>
      </c>
      <c r="M18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5" spans="1:15" x14ac:dyDescent="0.2">
      <c r="A185" s="10" t="s">
        <v>244</v>
      </c>
      <c r="B185" s="16">
        <v>37817</v>
      </c>
      <c r="D185" s="17">
        <v>44469</v>
      </c>
      <c r="F185" s="18">
        <v>41.75</v>
      </c>
      <c r="G185" s="18">
        <f t="shared" si="2"/>
        <v>18.166666666666668</v>
      </c>
      <c r="I185" s="19">
        <v>3000</v>
      </c>
      <c r="K185" s="24">
        <v>15667</v>
      </c>
      <c r="L185" s="24">
        <f>INDEX(Ancienneté!$C$2:$C$55,MATCH(G185,Ancienneté!$B$2:$B$55,1))*I185</f>
        <v>15000</v>
      </c>
      <c r="M18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6" spans="1:15" x14ac:dyDescent="0.2">
      <c r="A186" s="10" t="s">
        <v>245</v>
      </c>
      <c r="B186" s="16">
        <v>37956</v>
      </c>
      <c r="D186" s="17">
        <v>44469</v>
      </c>
      <c r="F186" s="18">
        <v>47.333333333333336</v>
      </c>
      <c r="G186" s="18">
        <f t="shared" si="2"/>
        <v>17.75</v>
      </c>
      <c r="I186" s="19">
        <v>3000</v>
      </c>
      <c r="K186" s="24">
        <v>15250</v>
      </c>
      <c r="L186" s="24">
        <f>INDEX(Ancienneté!$C$2:$C$55,MATCH(G186,Ancienneté!$B$2:$B$55,1))*I186</f>
        <v>14100</v>
      </c>
      <c r="M18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7" spans="1:15" x14ac:dyDescent="0.2">
      <c r="A187" s="10" t="s">
        <v>246</v>
      </c>
      <c r="B187" s="16">
        <v>37557</v>
      </c>
      <c r="D187" s="17">
        <v>44469</v>
      </c>
      <c r="F187" s="18">
        <v>53.333333333333336</v>
      </c>
      <c r="G187" s="18">
        <f t="shared" si="2"/>
        <v>18.916666666666668</v>
      </c>
      <c r="I187" s="19">
        <v>3000</v>
      </c>
      <c r="K187" s="24">
        <v>16417</v>
      </c>
      <c r="L187" s="24">
        <f>INDEX(Ancienneté!$C$2:$C$55,MATCH(G187,Ancienneté!$B$2:$B$55,1))*I187</f>
        <v>15000</v>
      </c>
      <c r="M18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8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3000</v>
      </c>
      <c r="O18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8" spans="1:15" x14ac:dyDescent="0.2">
      <c r="A188" s="10" t="s">
        <v>247</v>
      </c>
      <c r="B188" s="16">
        <v>37928</v>
      </c>
      <c r="D188" s="17">
        <v>44469</v>
      </c>
      <c r="F188" s="18">
        <v>44.25</v>
      </c>
      <c r="G188" s="18">
        <f t="shared" si="2"/>
        <v>17.833333333333332</v>
      </c>
      <c r="I188" s="19">
        <v>3000</v>
      </c>
      <c r="K188" s="24">
        <v>15333</v>
      </c>
      <c r="L188" s="24">
        <f>INDEX(Ancienneté!$C$2:$C$55,MATCH(G188,Ancienneté!$B$2:$B$55,1))*I188</f>
        <v>14100</v>
      </c>
      <c r="M18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8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8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89" spans="1:15" x14ac:dyDescent="0.2">
      <c r="A189" s="10" t="s">
        <v>248</v>
      </c>
      <c r="B189" s="16">
        <v>37630</v>
      </c>
      <c r="D189" s="17">
        <v>44469</v>
      </c>
      <c r="F189" s="18">
        <v>57.083333333333336</v>
      </c>
      <c r="G189" s="18">
        <f t="shared" si="2"/>
        <v>18.666666666666668</v>
      </c>
      <c r="I189" s="19">
        <v>3000</v>
      </c>
      <c r="K189" s="24">
        <v>16167</v>
      </c>
      <c r="L189" s="24">
        <f>INDEX(Ancienneté!$C$2:$C$55,MATCH(G189,Ancienneté!$B$2:$B$55,1))*I189</f>
        <v>15000</v>
      </c>
      <c r="M18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18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4500</v>
      </c>
      <c r="O18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0" spans="1:15" x14ac:dyDescent="0.2">
      <c r="A190" s="10" t="s">
        <v>249</v>
      </c>
      <c r="B190" s="16">
        <v>38110</v>
      </c>
      <c r="D190" s="17">
        <v>44469</v>
      </c>
      <c r="F190" s="18">
        <v>46.5</v>
      </c>
      <c r="G190" s="18">
        <f t="shared" si="2"/>
        <v>17.333333333333332</v>
      </c>
      <c r="I190" s="19">
        <v>3000</v>
      </c>
      <c r="K190" s="24">
        <v>14833</v>
      </c>
      <c r="L190" s="24">
        <f>INDEX(Ancienneté!$C$2:$C$55,MATCH(G190,Ancienneté!$B$2:$B$55,1))*I190</f>
        <v>14100</v>
      </c>
      <c r="M19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1" spans="1:15" x14ac:dyDescent="0.2">
      <c r="A191" s="10" t="s">
        <v>250</v>
      </c>
      <c r="B191" s="16">
        <v>37942</v>
      </c>
      <c r="D191" s="17">
        <v>44469</v>
      </c>
      <c r="F191" s="18">
        <v>46.5</v>
      </c>
      <c r="G191" s="18">
        <f t="shared" si="2"/>
        <v>17.833333333333332</v>
      </c>
      <c r="I191" s="19">
        <v>3000</v>
      </c>
      <c r="K191" s="24">
        <v>15333</v>
      </c>
      <c r="L191" s="24">
        <f>INDEX(Ancienneté!$C$2:$C$55,MATCH(G191,Ancienneté!$B$2:$B$55,1))*I191</f>
        <v>14100</v>
      </c>
      <c r="M19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2" spans="1:15" x14ac:dyDescent="0.2">
      <c r="A192" s="10" t="s">
        <v>251</v>
      </c>
      <c r="B192" s="16">
        <v>38152</v>
      </c>
      <c r="D192" s="17">
        <v>44469</v>
      </c>
      <c r="F192" s="18">
        <v>61.25</v>
      </c>
      <c r="G192" s="18">
        <f t="shared" si="2"/>
        <v>17.25</v>
      </c>
      <c r="I192" s="19">
        <v>3000</v>
      </c>
      <c r="K192" s="24">
        <v>14750</v>
      </c>
      <c r="L192" s="24">
        <f>INDEX(Ancienneté!$C$2:$C$55,MATCH(G192,Ancienneté!$B$2:$B$55,1))*I192</f>
        <v>14100</v>
      </c>
      <c r="M19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3" spans="1:15" x14ac:dyDescent="0.2">
      <c r="A193" s="10" t="s">
        <v>252</v>
      </c>
      <c r="B193" s="16">
        <v>37914</v>
      </c>
      <c r="D193" s="17">
        <v>44469</v>
      </c>
      <c r="F193" s="18">
        <v>41.833333333333336</v>
      </c>
      <c r="G193" s="18">
        <f t="shared" si="2"/>
        <v>17.916666666666668</v>
      </c>
      <c r="I193" s="19">
        <v>3000</v>
      </c>
      <c r="K193" s="24">
        <v>15417</v>
      </c>
      <c r="L193" s="24">
        <f>INDEX(Ancienneté!$C$2:$C$55,MATCH(G193,Ancienneté!$B$2:$B$55,1))*I193</f>
        <v>14100</v>
      </c>
      <c r="M19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4" spans="1:15" x14ac:dyDescent="0.2">
      <c r="A194" s="10" t="s">
        <v>253</v>
      </c>
      <c r="B194" s="16">
        <v>38145</v>
      </c>
      <c r="D194" s="17">
        <v>44469</v>
      </c>
      <c r="F194" s="18">
        <v>38.916666666666664</v>
      </c>
      <c r="G194" s="18">
        <f t="shared" si="2"/>
        <v>17.25</v>
      </c>
      <c r="I194" s="19">
        <v>3000</v>
      </c>
      <c r="K194" s="24">
        <v>14750</v>
      </c>
      <c r="L194" s="24">
        <f>INDEX(Ancienneté!$C$2:$C$55,MATCH(G194,Ancienneté!$B$2:$B$55,1))*I194</f>
        <v>14100</v>
      </c>
      <c r="M19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5" spans="1:15" x14ac:dyDescent="0.2">
      <c r="A195" s="10" t="s">
        <v>254</v>
      </c>
      <c r="B195" s="16">
        <v>38145</v>
      </c>
      <c r="D195" s="17">
        <v>44469</v>
      </c>
      <c r="F195" s="18">
        <v>41</v>
      </c>
      <c r="G195" s="18">
        <f t="shared" ref="G195:G258" si="3">(YEAR(D195)-YEAR(B195))+((MONTH(D195)-MONTH(B195))/12)</f>
        <v>17.25</v>
      </c>
      <c r="I195" s="19">
        <v>3000</v>
      </c>
      <c r="K195" s="24">
        <v>14750</v>
      </c>
      <c r="L195" s="24">
        <f>INDEX(Ancienneté!$C$2:$C$55,MATCH(G195,Ancienneté!$B$2:$B$55,1))*I195</f>
        <v>14100</v>
      </c>
      <c r="M19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6" spans="1:15" x14ac:dyDescent="0.2">
      <c r="A196" s="10" t="s">
        <v>255</v>
      </c>
      <c r="B196" s="16">
        <v>38231</v>
      </c>
      <c r="D196" s="17">
        <v>44469</v>
      </c>
      <c r="F196" s="18">
        <v>50.166666666666664</v>
      </c>
      <c r="G196" s="18">
        <f t="shared" si="3"/>
        <v>17</v>
      </c>
      <c r="I196" s="19">
        <v>3000</v>
      </c>
      <c r="K196" s="24">
        <v>14500</v>
      </c>
      <c r="L196" s="24">
        <f>INDEX(Ancienneté!$C$2:$C$55,MATCH(G196,Ancienneté!$B$2:$B$55,1))*I196</f>
        <v>14100</v>
      </c>
      <c r="M19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19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2820</v>
      </c>
      <c r="O19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7" spans="1:15" x14ac:dyDescent="0.2">
      <c r="A197" s="10" t="s">
        <v>256</v>
      </c>
      <c r="B197" s="16">
        <v>38243</v>
      </c>
      <c r="D197" s="17">
        <v>44469</v>
      </c>
      <c r="F197" s="18">
        <v>37.916666666666664</v>
      </c>
      <c r="G197" s="18">
        <f t="shared" si="3"/>
        <v>17</v>
      </c>
      <c r="I197" s="19">
        <v>3000</v>
      </c>
      <c r="K197" s="24">
        <v>14500</v>
      </c>
      <c r="L197" s="24">
        <f>INDEX(Ancienneté!$C$2:$C$55,MATCH(G197,Ancienneté!$B$2:$B$55,1))*I197</f>
        <v>14100</v>
      </c>
      <c r="M19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8" spans="1:15" x14ac:dyDescent="0.2">
      <c r="A198" s="10" t="s">
        <v>257</v>
      </c>
      <c r="B198" s="16">
        <v>37760</v>
      </c>
      <c r="D198" s="17">
        <v>44469</v>
      </c>
      <c r="F198" s="18">
        <v>41</v>
      </c>
      <c r="G198" s="18">
        <f t="shared" si="3"/>
        <v>18.333333333333332</v>
      </c>
      <c r="I198" s="19">
        <v>3000</v>
      </c>
      <c r="K198" s="24">
        <v>15833</v>
      </c>
      <c r="L198" s="24">
        <f>INDEX(Ancienneté!$C$2:$C$55,MATCH(G198,Ancienneté!$B$2:$B$55,1))*I198</f>
        <v>15000</v>
      </c>
      <c r="M19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199" spans="1:15" x14ac:dyDescent="0.2">
      <c r="A199" s="10" t="s">
        <v>258</v>
      </c>
      <c r="B199" s="16">
        <v>37991</v>
      </c>
      <c r="D199" s="17">
        <v>44469</v>
      </c>
      <c r="F199" s="18">
        <v>47.416666666666664</v>
      </c>
      <c r="G199" s="18">
        <f t="shared" si="3"/>
        <v>17.666666666666668</v>
      </c>
      <c r="I199" s="19">
        <v>3000</v>
      </c>
      <c r="K199" s="24">
        <v>15167</v>
      </c>
      <c r="L199" s="24">
        <f>INDEX(Ancienneté!$C$2:$C$55,MATCH(G199,Ancienneté!$B$2:$B$55,1))*I199</f>
        <v>14100</v>
      </c>
      <c r="M19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19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19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0" spans="1:15" x14ac:dyDescent="0.2">
      <c r="A200" s="10" t="s">
        <v>259</v>
      </c>
      <c r="B200" s="16">
        <v>38596</v>
      </c>
      <c r="D200" s="17">
        <v>44469</v>
      </c>
      <c r="F200" s="18">
        <v>44.083333333333336</v>
      </c>
      <c r="G200" s="18">
        <f t="shared" si="3"/>
        <v>16</v>
      </c>
      <c r="I200" s="19">
        <v>3000</v>
      </c>
      <c r="K200" s="24">
        <v>13500</v>
      </c>
      <c r="L200" s="24">
        <f>INDEX(Ancienneté!$C$2:$C$55,MATCH(G200,Ancienneté!$B$2:$B$55,1))*I200</f>
        <v>13200.000000000002</v>
      </c>
      <c r="M20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0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0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1" spans="1:15" x14ac:dyDescent="0.2">
      <c r="A201" s="10" t="s">
        <v>260</v>
      </c>
      <c r="B201" s="16">
        <v>38292</v>
      </c>
      <c r="D201" s="17">
        <v>44469</v>
      </c>
      <c r="F201" s="18">
        <v>41.833333333333336</v>
      </c>
      <c r="G201" s="18">
        <f t="shared" si="3"/>
        <v>16.833333333333332</v>
      </c>
      <c r="I201" s="19">
        <v>3000</v>
      </c>
      <c r="K201" s="24">
        <v>14333</v>
      </c>
      <c r="L201" s="24">
        <f>INDEX(Ancienneté!$C$2:$C$55,MATCH(G201,Ancienneté!$B$2:$B$55,1))*I201</f>
        <v>13200.000000000002</v>
      </c>
      <c r="M20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0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0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2" spans="1:15" x14ac:dyDescent="0.2">
      <c r="A202" s="10" t="s">
        <v>261</v>
      </c>
      <c r="B202" s="16">
        <v>38139</v>
      </c>
      <c r="D202" s="17">
        <v>44469</v>
      </c>
      <c r="F202" s="18">
        <v>50.333333333333336</v>
      </c>
      <c r="G202" s="18">
        <f t="shared" si="3"/>
        <v>17.25</v>
      </c>
      <c r="I202" s="19">
        <v>3000</v>
      </c>
      <c r="K202" s="24">
        <v>14750</v>
      </c>
      <c r="L202" s="24">
        <f>INDEX(Ancienneté!$C$2:$C$55,MATCH(G202,Ancienneté!$B$2:$B$55,1))*I202</f>
        <v>14100</v>
      </c>
      <c r="M20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0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2820</v>
      </c>
      <c r="O20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3" spans="1:15" x14ac:dyDescent="0.2">
      <c r="A203" s="10" t="s">
        <v>262</v>
      </c>
      <c r="B203" s="16">
        <v>38887</v>
      </c>
      <c r="D203" s="17">
        <v>44469</v>
      </c>
      <c r="F203" s="18">
        <v>50.916666666666664</v>
      </c>
      <c r="G203" s="18">
        <f t="shared" si="3"/>
        <v>15.25</v>
      </c>
      <c r="I203" s="19">
        <v>3000</v>
      </c>
      <c r="K203" s="24">
        <v>12750</v>
      </c>
      <c r="L203" s="24">
        <f>INDEX(Ancienneté!$C$2:$C$55,MATCH(G203,Ancienneté!$B$2:$B$55,1))*I203</f>
        <v>12000</v>
      </c>
      <c r="M20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0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2400</v>
      </c>
      <c r="O20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4" spans="1:15" x14ac:dyDescent="0.2">
      <c r="A204" s="10" t="s">
        <v>263</v>
      </c>
      <c r="B204" s="16">
        <v>39175</v>
      </c>
      <c r="D204" s="17">
        <v>44469</v>
      </c>
      <c r="F204" s="18">
        <v>49.5</v>
      </c>
      <c r="G204" s="18">
        <f t="shared" si="3"/>
        <v>14.416666666666666</v>
      </c>
      <c r="I204" s="19">
        <v>3000</v>
      </c>
      <c r="K204" s="24">
        <v>11917</v>
      </c>
      <c r="L204" s="24">
        <f>INDEX(Ancienneté!$C$2:$C$55,MATCH(G204,Ancienneté!$B$2:$B$55,1))*I204</f>
        <v>11100</v>
      </c>
      <c r="M20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0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0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5" spans="1:15" x14ac:dyDescent="0.2">
      <c r="A205" s="10" t="s">
        <v>264</v>
      </c>
      <c r="B205" s="16">
        <v>39328</v>
      </c>
      <c r="D205" s="17">
        <v>44469</v>
      </c>
      <c r="F205" s="18">
        <v>43.166666666666664</v>
      </c>
      <c r="G205" s="18">
        <f t="shared" si="3"/>
        <v>14</v>
      </c>
      <c r="I205" s="19">
        <v>3000</v>
      </c>
      <c r="K205" s="24">
        <v>11500</v>
      </c>
      <c r="L205" s="24">
        <f>INDEX(Ancienneté!$C$2:$C$55,MATCH(G205,Ancienneté!$B$2:$B$55,1))*I205</f>
        <v>11100</v>
      </c>
      <c r="M20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0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0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6" spans="1:15" x14ac:dyDescent="0.2">
      <c r="A206" s="10" t="s">
        <v>265</v>
      </c>
      <c r="B206" s="16">
        <v>39342</v>
      </c>
      <c r="D206" s="17">
        <v>44469</v>
      </c>
      <c r="F206" s="18">
        <v>50.333333333333336</v>
      </c>
      <c r="G206" s="18">
        <f t="shared" si="3"/>
        <v>14</v>
      </c>
      <c r="I206" s="19">
        <v>3000</v>
      </c>
      <c r="K206" s="24">
        <v>11500</v>
      </c>
      <c r="L206" s="24">
        <f>INDEX(Ancienneté!$C$2:$C$55,MATCH(G206,Ancienneté!$B$2:$B$55,1))*I206</f>
        <v>11100</v>
      </c>
      <c r="M20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0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2220</v>
      </c>
      <c r="O20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7" spans="1:15" x14ac:dyDescent="0.2">
      <c r="A207" s="10" t="s">
        <v>266</v>
      </c>
      <c r="B207" s="16">
        <v>39328</v>
      </c>
      <c r="D207" s="17">
        <v>44469</v>
      </c>
      <c r="F207" s="18">
        <v>40.916666666666664</v>
      </c>
      <c r="G207" s="18">
        <f t="shared" si="3"/>
        <v>14</v>
      </c>
      <c r="I207" s="19">
        <v>3000</v>
      </c>
      <c r="K207" s="24">
        <v>11500</v>
      </c>
      <c r="L207" s="24">
        <f>INDEX(Ancienneté!$C$2:$C$55,MATCH(G207,Ancienneté!$B$2:$B$55,1))*I207</f>
        <v>11100</v>
      </c>
      <c r="M20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0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0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8" spans="1:15" x14ac:dyDescent="0.2">
      <c r="A208" s="10" t="s">
        <v>267</v>
      </c>
      <c r="B208" s="16">
        <v>38992</v>
      </c>
      <c r="D208" s="17">
        <v>44469</v>
      </c>
      <c r="F208" s="18">
        <v>55.666666666666664</v>
      </c>
      <c r="G208" s="18">
        <f t="shared" si="3"/>
        <v>14.916666666666666</v>
      </c>
      <c r="I208" s="19">
        <v>3000</v>
      </c>
      <c r="K208" s="24">
        <v>12417</v>
      </c>
      <c r="L208" s="24">
        <f>INDEX(Ancienneté!$C$2:$C$55,MATCH(G208,Ancienneté!$B$2:$B$55,1))*I208</f>
        <v>11100</v>
      </c>
      <c r="M20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0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3330</v>
      </c>
      <c r="O20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09" spans="1:15" x14ac:dyDescent="0.2">
      <c r="A209" s="10" t="s">
        <v>268</v>
      </c>
      <c r="B209" s="16">
        <v>39342</v>
      </c>
      <c r="D209" s="17">
        <v>44469</v>
      </c>
      <c r="F209" s="18">
        <v>38.583333333333336</v>
      </c>
      <c r="G209" s="18">
        <f t="shared" si="3"/>
        <v>14</v>
      </c>
      <c r="I209" s="19">
        <v>3000</v>
      </c>
      <c r="K209" s="24">
        <v>11500</v>
      </c>
      <c r="L209" s="24">
        <f>INDEX(Ancienneté!$C$2:$C$55,MATCH(G209,Ancienneté!$B$2:$B$55,1))*I209</f>
        <v>11100</v>
      </c>
      <c r="M20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0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0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0" spans="1:15" x14ac:dyDescent="0.2">
      <c r="A210" s="10" t="s">
        <v>269</v>
      </c>
      <c r="B210" s="16">
        <v>39449</v>
      </c>
      <c r="D210" s="17">
        <v>44469</v>
      </c>
      <c r="F210" s="18">
        <v>35.416666666666664</v>
      </c>
      <c r="G210" s="18">
        <f t="shared" si="3"/>
        <v>13.666666666666666</v>
      </c>
      <c r="I210" s="19">
        <v>3000</v>
      </c>
      <c r="K210" s="24">
        <v>11167</v>
      </c>
      <c r="L210" s="24">
        <f>INDEX(Ancienneté!$C$2:$C$55,MATCH(G210,Ancienneté!$B$2:$B$55,1))*I210</f>
        <v>10200</v>
      </c>
      <c r="M21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1" spans="1:15" x14ac:dyDescent="0.2">
      <c r="A211" s="10" t="s">
        <v>270</v>
      </c>
      <c r="B211" s="16">
        <v>39503</v>
      </c>
      <c r="D211" s="17">
        <v>44469</v>
      </c>
      <c r="F211" s="18">
        <v>42.416666666666664</v>
      </c>
      <c r="G211" s="18">
        <f t="shared" si="3"/>
        <v>13.583333333333334</v>
      </c>
      <c r="I211" s="19">
        <v>3000</v>
      </c>
      <c r="K211" s="24">
        <v>11083</v>
      </c>
      <c r="L211" s="24">
        <f>INDEX(Ancienneté!$C$2:$C$55,MATCH(G211,Ancienneté!$B$2:$B$55,1))*I211</f>
        <v>10200</v>
      </c>
      <c r="M21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2" spans="1:15" x14ac:dyDescent="0.2">
      <c r="A212" s="10" t="s">
        <v>271</v>
      </c>
      <c r="B212" s="16">
        <v>39468</v>
      </c>
      <c r="D212" s="17">
        <v>44469</v>
      </c>
      <c r="F212" s="18">
        <v>55.25</v>
      </c>
      <c r="G212" s="18">
        <f t="shared" si="3"/>
        <v>13.666666666666666</v>
      </c>
      <c r="I212" s="19">
        <v>3000</v>
      </c>
      <c r="K212" s="24">
        <v>11167</v>
      </c>
      <c r="L212" s="24">
        <f>INDEX(Ancienneté!$C$2:$C$55,MATCH(G212,Ancienneté!$B$2:$B$55,1))*I212</f>
        <v>10200</v>
      </c>
      <c r="M21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1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3060</v>
      </c>
      <c r="O21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3" spans="1:15" x14ac:dyDescent="0.2">
      <c r="A213" s="10" t="s">
        <v>272</v>
      </c>
      <c r="B213" s="16">
        <v>39342</v>
      </c>
      <c r="D213" s="17">
        <v>44469</v>
      </c>
      <c r="F213" s="18">
        <v>42.25</v>
      </c>
      <c r="G213" s="18">
        <f t="shared" si="3"/>
        <v>14</v>
      </c>
      <c r="I213" s="19">
        <v>3000</v>
      </c>
      <c r="K213" s="24">
        <v>11500</v>
      </c>
      <c r="L213" s="24">
        <f>INDEX(Ancienneté!$C$2:$C$55,MATCH(G213,Ancienneté!$B$2:$B$55,1))*I213</f>
        <v>11100</v>
      </c>
      <c r="M21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4" spans="1:15" x14ac:dyDescent="0.2">
      <c r="A214" s="10" t="s">
        <v>273</v>
      </c>
      <c r="B214" s="16">
        <v>39461</v>
      </c>
      <c r="D214" s="17">
        <v>44469</v>
      </c>
      <c r="F214" s="18">
        <v>39.833333333333336</v>
      </c>
      <c r="G214" s="18">
        <f t="shared" si="3"/>
        <v>13.666666666666666</v>
      </c>
      <c r="I214" s="19">
        <v>3000</v>
      </c>
      <c r="K214" s="24">
        <v>11167</v>
      </c>
      <c r="L214" s="24">
        <f>INDEX(Ancienneté!$C$2:$C$55,MATCH(G214,Ancienneté!$B$2:$B$55,1))*I214</f>
        <v>10200</v>
      </c>
      <c r="M21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5" spans="1:15" x14ac:dyDescent="0.2">
      <c r="A215" s="10" t="s">
        <v>274</v>
      </c>
      <c r="B215" s="16">
        <v>38973</v>
      </c>
      <c r="D215" s="17">
        <v>44469</v>
      </c>
      <c r="F215" s="18">
        <v>41.916666666666664</v>
      </c>
      <c r="G215" s="18">
        <f t="shared" si="3"/>
        <v>15</v>
      </c>
      <c r="I215" s="19">
        <v>3000</v>
      </c>
      <c r="K215" s="24">
        <v>12500</v>
      </c>
      <c r="L215" s="24">
        <f>INDEX(Ancienneté!$C$2:$C$55,MATCH(G215,Ancienneté!$B$2:$B$55,1))*I215</f>
        <v>12000</v>
      </c>
      <c r="M21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6" spans="1:15" x14ac:dyDescent="0.2">
      <c r="A216" s="10" t="s">
        <v>275</v>
      </c>
      <c r="B216" s="16">
        <v>39482</v>
      </c>
      <c r="D216" s="17">
        <v>44469</v>
      </c>
      <c r="F216" s="18">
        <v>40.166666666666664</v>
      </c>
      <c r="G216" s="18">
        <f t="shared" si="3"/>
        <v>13.583333333333334</v>
      </c>
      <c r="I216" s="19">
        <v>3000</v>
      </c>
      <c r="K216" s="24">
        <v>11083</v>
      </c>
      <c r="L216" s="24">
        <f>INDEX(Ancienneté!$C$2:$C$55,MATCH(G216,Ancienneté!$B$2:$B$55,1))*I216</f>
        <v>10200</v>
      </c>
      <c r="M21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7" spans="1:15" x14ac:dyDescent="0.2">
      <c r="A217" s="10" t="s">
        <v>276</v>
      </c>
      <c r="B217" s="16">
        <v>39482</v>
      </c>
      <c r="D217" s="17">
        <v>44469</v>
      </c>
      <c r="F217" s="18">
        <v>36.083333333333336</v>
      </c>
      <c r="G217" s="18">
        <f t="shared" si="3"/>
        <v>13.583333333333334</v>
      </c>
      <c r="I217" s="19">
        <v>3000</v>
      </c>
      <c r="K217" s="24">
        <v>11083</v>
      </c>
      <c r="L217" s="24">
        <f>INDEX(Ancienneté!$C$2:$C$55,MATCH(G217,Ancienneté!$B$2:$B$55,1))*I217</f>
        <v>10200</v>
      </c>
      <c r="M21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8" spans="1:15" x14ac:dyDescent="0.2">
      <c r="A218" s="10" t="s">
        <v>277</v>
      </c>
      <c r="B218" s="16">
        <v>39517</v>
      </c>
      <c r="D218" s="17">
        <v>44469</v>
      </c>
      <c r="F218" s="18">
        <v>46.416666666666664</v>
      </c>
      <c r="G218" s="18">
        <f t="shared" si="3"/>
        <v>13.5</v>
      </c>
      <c r="I218" s="19">
        <v>3000</v>
      </c>
      <c r="K218" s="24">
        <v>11000</v>
      </c>
      <c r="L218" s="24">
        <f>INDEX(Ancienneté!$C$2:$C$55,MATCH(G218,Ancienneté!$B$2:$B$55,1))*I218</f>
        <v>10200</v>
      </c>
      <c r="M21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19" spans="1:15" x14ac:dyDescent="0.2">
      <c r="A219" s="10" t="s">
        <v>278</v>
      </c>
      <c r="B219" s="16">
        <v>39510</v>
      </c>
      <c r="D219" s="17">
        <v>44469</v>
      </c>
      <c r="F219" s="18">
        <v>43.833333333333336</v>
      </c>
      <c r="G219" s="18">
        <f t="shared" si="3"/>
        <v>13.5</v>
      </c>
      <c r="I219" s="19">
        <v>3000</v>
      </c>
      <c r="K219" s="24">
        <v>11000</v>
      </c>
      <c r="L219" s="24">
        <f>INDEX(Ancienneté!$C$2:$C$55,MATCH(G219,Ancienneté!$B$2:$B$55,1))*I219</f>
        <v>10200</v>
      </c>
      <c r="M21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1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1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0" spans="1:15" x14ac:dyDescent="0.2">
      <c r="A220" s="10" t="s">
        <v>279</v>
      </c>
      <c r="B220" s="16">
        <v>38973</v>
      </c>
      <c r="D220" s="17">
        <v>44469</v>
      </c>
      <c r="F220" s="18">
        <v>39.75</v>
      </c>
      <c r="G220" s="18">
        <f t="shared" si="3"/>
        <v>15</v>
      </c>
      <c r="I220" s="19">
        <v>3000</v>
      </c>
      <c r="K220" s="24">
        <v>12500</v>
      </c>
      <c r="L220" s="24">
        <f>INDEX(Ancienneté!$C$2:$C$55,MATCH(G220,Ancienneté!$B$2:$B$55,1))*I220</f>
        <v>12000</v>
      </c>
      <c r="M22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1" spans="1:15" x14ac:dyDescent="0.2">
      <c r="A221" s="10" t="s">
        <v>280</v>
      </c>
      <c r="B221" s="16">
        <v>39573</v>
      </c>
      <c r="D221" s="17">
        <v>44469</v>
      </c>
      <c r="F221" s="18">
        <v>49.666666666666664</v>
      </c>
      <c r="G221" s="18">
        <f t="shared" si="3"/>
        <v>13.333333333333334</v>
      </c>
      <c r="I221" s="19">
        <v>3000</v>
      </c>
      <c r="K221" s="24">
        <v>10833</v>
      </c>
      <c r="L221" s="24">
        <f>INDEX(Ancienneté!$C$2:$C$55,MATCH(G221,Ancienneté!$B$2:$B$55,1))*I221</f>
        <v>10200</v>
      </c>
      <c r="M22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2" spans="1:15" x14ac:dyDescent="0.2">
      <c r="A222" s="10" t="s">
        <v>281</v>
      </c>
      <c r="B222" s="16">
        <v>39566</v>
      </c>
      <c r="D222" s="17">
        <v>44469</v>
      </c>
      <c r="F222" s="18">
        <v>41.416666666666664</v>
      </c>
      <c r="G222" s="18">
        <f t="shared" si="3"/>
        <v>13.416666666666666</v>
      </c>
      <c r="I222" s="19">
        <v>3000</v>
      </c>
      <c r="K222" s="24">
        <v>10917</v>
      </c>
      <c r="L222" s="24">
        <f>INDEX(Ancienneté!$C$2:$C$55,MATCH(G222,Ancienneté!$B$2:$B$55,1))*I222</f>
        <v>10200</v>
      </c>
      <c r="M22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3" spans="1:15" x14ac:dyDescent="0.2">
      <c r="A223" s="10" t="s">
        <v>282</v>
      </c>
      <c r="B223" s="16">
        <v>39615</v>
      </c>
      <c r="D223" s="17">
        <v>44469</v>
      </c>
      <c r="F223" s="18">
        <v>48.666666666666664</v>
      </c>
      <c r="G223" s="18">
        <f t="shared" si="3"/>
        <v>13.25</v>
      </c>
      <c r="I223" s="19">
        <v>3000</v>
      </c>
      <c r="K223" s="24">
        <v>10750</v>
      </c>
      <c r="L223" s="24">
        <f>INDEX(Ancienneté!$C$2:$C$55,MATCH(G223,Ancienneté!$B$2:$B$55,1))*I223</f>
        <v>10200</v>
      </c>
      <c r="M22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4" spans="1:15" x14ac:dyDescent="0.2">
      <c r="A224" s="10" t="s">
        <v>283</v>
      </c>
      <c r="B224" s="16">
        <v>39630</v>
      </c>
      <c r="D224" s="17">
        <v>44469</v>
      </c>
      <c r="F224" s="18">
        <v>41.083333333333336</v>
      </c>
      <c r="G224" s="18">
        <f t="shared" si="3"/>
        <v>13.166666666666666</v>
      </c>
      <c r="I224" s="19">
        <v>3000</v>
      </c>
      <c r="K224" s="24">
        <v>10667</v>
      </c>
      <c r="L224" s="24">
        <f>INDEX(Ancienneté!$C$2:$C$55,MATCH(G224,Ancienneté!$B$2:$B$55,1))*I224</f>
        <v>10200</v>
      </c>
      <c r="M22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5" spans="1:15" x14ac:dyDescent="0.2">
      <c r="A225" s="10" t="s">
        <v>284</v>
      </c>
      <c r="B225" s="16">
        <v>39692</v>
      </c>
      <c r="D225" s="17">
        <v>44469</v>
      </c>
      <c r="F225" s="18">
        <v>40.5</v>
      </c>
      <c r="G225" s="18">
        <f t="shared" si="3"/>
        <v>13</v>
      </c>
      <c r="I225" s="19">
        <v>3000</v>
      </c>
      <c r="K225" s="24">
        <v>10500</v>
      </c>
      <c r="L225" s="24">
        <f>INDEX(Ancienneté!$C$2:$C$55,MATCH(G225,Ancienneté!$B$2:$B$55,1))*I225</f>
        <v>10200</v>
      </c>
      <c r="M22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6" spans="1:15" x14ac:dyDescent="0.2">
      <c r="A226" s="10" t="s">
        <v>285</v>
      </c>
      <c r="B226" s="16">
        <v>39713</v>
      </c>
      <c r="D226" s="17">
        <v>44469</v>
      </c>
      <c r="F226" s="18">
        <v>59.583333333333336</v>
      </c>
      <c r="G226" s="18">
        <f t="shared" si="3"/>
        <v>13</v>
      </c>
      <c r="I226" s="19">
        <v>3000</v>
      </c>
      <c r="K226" s="24">
        <v>10500</v>
      </c>
      <c r="L226" s="24">
        <f>INDEX(Ancienneté!$C$2:$C$55,MATCH(G226,Ancienneté!$B$2:$B$55,1))*I226</f>
        <v>10200</v>
      </c>
      <c r="M22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2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3060</v>
      </c>
      <c r="O22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7" spans="1:15" x14ac:dyDescent="0.2">
      <c r="A227" s="10" t="s">
        <v>286</v>
      </c>
      <c r="B227" s="16">
        <v>39657</v>
      </c>
      <c r="D227" s="17">
        <v>44469</v>
      </c>
      <c r="F227" s="18">
        <v>57.333333333333336</v>
      </c>
      <c r="G227" s="18">
        <f t="shared" si="3"/>
        <v>13.166666666666666</v>
      </c>
      <c r="I227" s="19">
        <v>3000</v>
      </c>
      <c r="K227" s="24">
        <v>10667</v>
      </c>
      <c r="L227" s="24">
        <f>INDEX(Ancienneté!$C$2:$C$55,MATCH(G227,Ancienneté!$B$2:$B$55,1))*I227</f>
        <v>10200</v>
      </c>
      <c r="M22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2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3060</v>
      </c>
      <c r="O22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8" spans="1:15" x14ac:dyDescent="0.2">
      <c r="A228" s="10" t="s">
        <v>287</v>
      </c>
      <c r="B228" s="16">
        <v>39748</v>
      </c>
      <c r="D228" s="17">
        <v>44469</v>
      </c>
      <c r="F228" s="18">
        <v>34.416666666666664</v>
      </c>
      <c r="G228" s="18">
        <f t="shared" si="3"/>
        <v>12.916666666666666</v>
      </c>
      <c r="I228" s="19">
        <v>3000</v>
      </c>
      <c r="K228" s="24">
        <v>10417</v>
      </c>
      <c r="L228" s="24">
        <f>INDEX(Ancienneté!$C$2:$C$55,MATCH(G228,Ancienneté!$B$2:$B$55,1))*I228</f>
        <v>9000</v>
      </c>
      <c r="M22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29" spans="1:15" x14ac:dyDescent="0.2">
      <c r="A229" s="10" t="s">
        <v>288</v>
      </c>
      <c r="B229" s="16">
        <v>39755</v>
      </c>
      <c r="D229" s="17">
        <v>44469</v>
      </c>
      <c r="F229" s="18">
        <v>45.333333333333336</v>
      </c>
      <c r="G229" s="18">
        <f t="shared" si="3"/>
        <v>12.833333333333334</v>
      </c>
      <c r="I229" s="19">
        <v>3000</v>
      </c>
      <c r="K229" s="24">
        <v>10333</v>
      </c>
      <c r="L229" s="24">
        <f>INDEX(Ancienneté!$C$2:$C$55,MATCH(G229,Ancienneté!$B$2:$B$55,1))*I229</f>
        <v>9000</v>
      </c>
      <c r="M22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2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2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0" spans="1:15" x14ac:dyDescent="0.2">
      <c r="A230" s="10" t="s">
        <v>289</v>
      </c>
      <c r="B230" s="16">
        <v>39174</v>
      </c>
      <c r="D230" s="17">
        <v>44469</v>
      </c>
      <c r="F230" s="18">
        <v>53.166666666666664</v>
      </c>
      <c r="G230" s="18">
        <f t="shared" si="3"/>
        <v>14.416666666666666</v>
      </c>
      <c r="I230" s="19">
        <v>3000</v>
      </c>
      <c r="K230" s="24">
        <v>11917</v>
      </c>
      <c r="L230" s="24">
        <f>INDEX(Ancienneté!$C$2:$C$55,MATCH(G230,Ancienneté!$B$2:$B$55,1))*I230</f>
        <v>11100</v>
      </c>
      <c r="M23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3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2220</v>
      </c>
      <c r="O23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1" spans="1:15" x14ac:dyDescent="0.2">
      <c r="A231" s="10" t="s">
        <v>290</v>
      </c>
      <c r="B231" s="16">
        <v>39769</v>
      </c>
      <c r="D231" s="17">
        <v>44469</v>
      </c>
      <c r="F231" s="18">
        <v>37.416666666666664</v>
      </c>
      <c r="G231" s="18">
        <f t="shared" si="3"/>
        <v>12.833333333333334</v>
      </c>
      <c r="I231" s="19">
        <v>3000</v>
      </c>
      <c r="K231" s="24">
        <v>10333</v>
      </c>
      <c r="L231" s="24">
        <f>INDEX(Ancienneté!$C$2:$C$55,MATCH(G231,Ancienneté!$B$2:$B$55,1))*I231</f>
        <v>9000</v>
      </c>
      <c r="M23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2" spans="1:15" x14ac:dyDescent="0.2">
      <c r="A232" s="10" t="s">
        <v>291</v>
      </c>
      <c r="B232" s="16">
        <v>39769</v>
      </c>
      <c r="D232" s="17">
        <v>44469</v>
      </c>
      <c r="F232" s="18">
        <v>35.166666666666664</v>
      </c>
      <c r="G232" s="18">
        <f t="shared" si="3"/>
        <v>12.833333333333334</v>
      </c>
      <c r="I232" s="19">
        <v>3000</v>
      </c>
      <c r="K232" s="24">
        <v>10333</v>
      </c>
      <c r="L232" s="24">
        <f>INDEX(Ancienneté!$C$2:$C$55,MATCH(G232,Ancienneté!$B$2:$B$55,1))*I232</f>
        <v>9000</v>
      </c>
      <c r="M23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3" spans="1:15" x14ac:dyDescent="0.2">
      <c r="A233" s="10" t="s">
        <v>292</v>
      </c>
      <c r="B233" s="16">
        <v>39770</v>
      </c>
      <c r="D233" s="17">
        <v>44469</v>
      </c>
      <c r="F233" s="18">
        <v>37.166666666666664</v>
      </c>
      <c r="G233" s="18">
        <f t="shared" si="3"/>
        <v>12.833333333333334</v>
      </c>
      <c r="I233" s="19">
        <v>3000</v>
      </c>
      <c r="K233" s="24">
        <v>10333</v>
      </c>
      <c r="L233" s="24">
        <f>INDEX(Ancienneté!$C$2:$C$55,MATCH(G233,Ancienneté!$B$2:$B$55,1))*I233</f>
        <v>9000</v>
      </c>
      <c r="M23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4" spans="1:15" x14ac:dyDescent="0.2">
      <c r="A234" s="10" t="s">
        <v>293</v>
      </c>
      <c r="B234" s="16">
        <v>39321</v>
      </c>
      <c r="D234" s="17">
        <v>44469</v>
      </c>
      <c r="F234" s="18">
        <v>44.25</v>
      </c>
      <c r="G234" s="18">
        <f t="shared" si="3"/>
        <v>14.083333333333334</v>
      </c>
      <c r="I234" s="19">
        <v>3000</v>
      </c>
      <c r="K234" s="24">
        <v>11583</v>
      </c>
      <c r="L234" s="24">
        <f>INDEX(Ancienneté!$C$2:$C$55,MATCH(G234,Ancienneté!$B$2:$B$55,1))*I234</f>
        <v>11100</v>
      </c>
      <c r="M23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5" spans="1:15" x14ac:dyDescent="0.2">
      <c r="A235" s="10" t="s">
        <v>294</v>
      </c>
      <c r="B235" s="16">
        <v>39818</v>
      </c>
      <c r="D235" s="17">
        <v>44469</v>
      </c>
      <c r="F235" s="18">
        <v>39.666666666666664</v>
      </c>
      <c r="G235" s="18">
        <f t="shared" si="3"/>
        <v>12.666666666666666</v>
      </c>
      <c r="I235" s="19">
        <v>3000</v>
      </c>
      <c r="K235" s="24">
        <v>10167</v>
      </c>
      <c r="L235" s="24">
        <f>INDEX(Ancienneté!$C$2:$C$55,MATCH(G235,Ancienneté!$B$2:$B$55,1))*I235</f>
        <v>9000</v>
      </c>
      <c r="M23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6" spans="1:15" x14ac:dyDescent="0.2">
      <c r="A236" s="10" t="s">
        <v>295</v>
      </c>
      <c r="B236" s="16">
        <v>39846</v>
      </c>
      <c r="D236" s="17">
        <v>44469</v>
      </c>
      <c r="F236" s="18">
        <v>46.416666666666664</v>
      </c>
      <c r="G236" s="18">
        <f t="shared" si="3"/>
        <v>12.583333333333334</v>
      </c>
      <c r="I236" s="19">
        <v>3000</v>
      </c>
      <c r="K236" s="24">
        <v>10083</v>
      </c>
      <c r="L236" s="24">
        <f>INDEX(Ancienneté!$C$2:$C$55,MATCH(G236,Ancienneté!$B$2:$B$55,1))*I236</f>
        <v>9000</v>
      </c>
      <c r="M23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7" spans="1:15" x14ac:dyDescent="0.2">
      <c r="A237" s="10" t="s">
        <v>296</v>
      </c>
      <c r="B237" s="16">
        <v>39832</v>
      </c>
      <c r="D237" s="17">
        <v>44469</v>
      </c>
      <c r="F237" s="18">
        <v>48.166666666666664</v>
      </c>
      <c r="G237" s="18">
        <f t="shared" si="3"/>
        <v>12.666666666666666</v>
      </c>
      <c r="I237" s="19">
        <v>3000</v>
      </c>
      <c r="K237" s="24">
        <v>10167</v>
      </c>
      <c r="L237" s="24">
        <f>INDEX(Ancienneté!$C$2:$C$55,MATCH(G237,Ancienneté!$B$2:$B$55,1))*I237</f>
        <v>9000</v>
      </c>
      <c r="M23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8" spans="1:15" x14ac:dyDescent="0.2">
      <c r="A238" s="10" t="s">
        <v>297</v>
      </c>
      <c r="B238" s="16">
        <v>39853</v>
      </c>
      <c r="D238" s="17">
        <v>44469</v>
      </c>
      <c r="F238" s="18">
        <v>35.416666666666664</v>
      </c>
      <c r="G238" s="18">
        <f t="shared" si="3"/>
        <v>12.583333333333334</v>
      </c>
      <c r="I238" s="19">
        <v>3000</v>
      </c>
      <c r="K238" s="24">
        <v>10083</v>
      </c>
      <c r="L238" s="24">
        <f>INDEX(Ancienneté!$C$2:$C$55,MATCH(G238,Ancienneté!$B$2:$B$55,1))*I238</f>
        <v>9000</v>
      </c>
      <c r="M23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39" spans="1:15" x14ac:dyDescent="0.2">
      <c r="A239" s="10" t="s">
        <v>298</v>
      </c>
      <c r="B239" s="16">
        <v>39860</v>
      </c>
      <c r="D239" s="17">
        <v>44469</v>
      </c>
      <c r="F239" s="18">
        <v>40.333333333333336</v>
      </c>
      <c r="G239" s="18">
        <f t="shared" si="3"/>
        <v>12.583333333333334</v>
      </c>
      <c r="I239" s="19">
        <v>3000</v>
      </c>
      <c r="K239" s="24">
        <v>10083</v>
      </c>
      <c r="L239" s="24">
        <f>INDEX(Ancienneté!$C$2:$C$55,MATCH(G239,Ancienneté!$B$2:$B$55,1))*I239</f>
        <v>9000</v>
      </c>
      <c r="M23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3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3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0" spans="1:15" x14ac:dyDescent="0.2">
      <c r="A240" s="10" t="s">
        <v>299</v>
      </c>
      <c r="B240" s="16">
        <v>39391</v>
      </c>
      <c r="D240" s="17">
        <v>44469</v>
      </c>
      <c r="F240" s="18">
        <v>37</v>
      </c>
      <c r="G240" s="18">
        <f t="shared" si="3"/>
        <v>13.833333333333334</v>
      </c>
      <c r="I240" s="19">
        <v>3000</v>
      </c>
      <c r="K240" s="24">
        <v>11333</v>
      </c>
      <c r="L240" s="24">
        <f>INDEX(Ancienneté!$C$2:$C$55,MATCH(G240,Ancienneté!$B$2:$B$55,1))*I240</f>
        <v>10200</v>
      </c>
      <c r="M24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1" spans="1:15" x14ac:dyDescent="0.2">
      <c r="A241" s="10" t="s">
        <v>300</v>
      </c>
      <c r="B241" s="16">
        <v>39328</v>
      </c>
      <c r="D241" s="17">
        <v>44469</v>
      </c>
      <c r="F241" s="18">
        <v>43.583333333333336</v>
      </c>
      <c r="G241" s="18">
        <f t="shared" si="3"/>
        <v>14</v>
      </c>
      <c r="I241" s="19">
        <v>3000</v>
      </c>
      <c r="K241" s="24">
        <v>11500</v>
      </c>
      <c r="L241" s="24">
        <f>INDEX(Ancienneté!$C$2:$C$55,MATCH(G241,Ancienneté!$B$2:$B$55,1))*I241</f>
        <v>11100</v>
      </c>
      <c r="M24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2" spans="1:15" x14ac:dyDescent="0.2">
      <c r="A242" s="10" t="s">
        <v>301</v>
      </c>
      <c r="B242" s="16">
        <v>39356</v>
      </c>
      <c r="D242" s="17">
        <v>44469</v>
      </c>
      <c r="F242" s="18">
        <v>41.75</v>
      </c>
      <c r="G242" s="18">
        <f t="shared" si="3"/>
        <v>13.916666666666666</v>
      </c>
      <c r="I242" s="19">
        <v>3000</v>
      </c>
      <c r="K242" s="24">
        <v>11417</v>
      </c>
      <c r="L242" s="24">
        <f>INDEX(Ancienneté!$C$2:$C$55,MATCH(G242,Ancienneté!$B$2:$B$55,1))*I242</f>
        <v>10200</v>
      </c>
      <c r="M24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3" spans="1:15" x14ac:dyDescent="0.2">
      <c r="A243" s="10" t="s">
        <v>302</v>
      </c>
      <c r="B243" s="16">
        <v>39713</v>
      </c>
      <c r="D243" s="17">
        <v>44469</v>
      </c>
      <c r="F243" s="18">
        <v>47.166666666666664</v>
      </c>
      <c r="G243" s="18">
        <f t="shared" si="3"/>
        <v>13</v>
      </c>
      <c r="I243" s="19">
        <v>3000</v>
      </c>
      <c r="K243" s="24">
        <v>10500</v>
      </c>
      <c r="L243" s="24">
        <f>INDEX(Ancienneté!$C$2:$C$55,MATCH(G243,Ancienneté!$B$2:$B$55,1))*I243</f>
        <v>10200</v>
      </c>
      <c r="M24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4" spans="1:15" x14ac:dyDescent="0.2">
      <c r="A244" s="10" t="s">
        <v>303</v>
      </c>
      <c r="B244" s="16">
        <v>40009</v>
      </c>
      <c r="D244" s="17">
        <v>44469</v>
      </c>
      <c r="F244" s="18">
        <v>49.083333333333336</v>
      </c>
      <c r="G244" s="18">
        <f t="shared" si="3"/>
        <v>12.166666666666666</v>
      </c>
      <c r="I244" s="19">
        <v>3000</v>
      </c>
      <c r="K244" s="24">
        <v>9667</v>
      </c>
      <c r="L244" s="24">
        <f>INDEX(Ancienneté!$C$2:$C$55,MATCH(G244,Ancienneté!$B$2:$B$55,1))*I244</f>
        <v>9000</v>
      </c>
      <c r="M24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5" spans="1:15" x14ac:dyDescent="0.2">
      <c r="A245" s="10" t="s">
        <v>304</v>
      </c>
      <c r="B245" s="16">
        <v>40014</v>
      </c>
      <c r="D245" s="17">
        <v>44469</v>
      </c>
      <c r="F245" s="18">
        <v>45.416666666666664</v>
      </c>
      <c r="G245" s="18">
        <f t="shared" si="3"/>
        <v>12.166666666666666</v>
      </c>
      <c r="I245" s="19">
        <v>3000</v>
      </c>
      <c r="K245" s="24">
        <v>9667</v>
      </c>
      <c r="L245" s="24">
        <f>INDEX(Ancienneté!$C$2:$C$55,MATCH(G245,Ancienneté!$B$2:$B$55,1))*I245</f>
        <v>9000</v>
      </c>
      <c r="M24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6" spans="1:15" x14ac:dyDescent="0.2">
      <c r="A246" s="10" t="s">
        <v>305</v>
      </c>
      <c r="B246" s="16">
        <v>40063</v>
      </c>
      <c r="D246" s="17">
        <v>44469</v>
      </c>
      <c r="F246" s="18">
        <v>50.333333333333336</v>
      </c>
      <c r="G246" s="18">
        <f t="shared" si="3"/>
        <v>12</v>
      </c>
      <c r="I246" s="19">
        <v>3000</v>
      </c>
      <c r="K246" s="24">
        <v>9500</v>
      </c>
      <c r="L246" s="24">
        <f>INDEX(Ancienneté!$C$2:$C$55,MATCH(G246,Ancienneté!$B$2:$B$55,1))*I246</f>
        <v>9000</v>
      </c>
      <c r="M24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4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24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7" spans="1:15" x14ac:dyDescent="0.2">
      <c r="A247" s="10" t="s">
        <v>306</v>
      </c>
      <c r="B247" s="16">
        <v>40218</v>
      </c>
      <c r="D247" s="17">
        <v>44469</v>
      </c>
      <c r="F247" s="18">
        <v>37.083333333333336</v>
      </c>
      <c r="G247" s="18">
        <f t="shared" si="3"/>
        <v>11.583333333333334</v>
      </c>
      <c r="I247" s="19">
        <v>3000</v>
      </c>
      <c r="K247" s="24">
        <v>9083</v>
      </c>
      <c r="L247" s="24">
        <f>INDEX(Ancienneté!$C$2:$C$55,MATCH(G247,Ancienneté!$B$2:$B$55,1))*I247</f>
        <v>8100.0000000000009</v>
      </c>
      <c r="M24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8" spans="1:15" x14ac:dyDescent="0.2">
      <c r="A248" s="10" t="s">
        <v>307</v>
      </c>
      <c r="B248" s="16">
        <v>40231</v>
      </c>
      <c r="D248" s="17">
        <v>44469</v>
      </c>
      <c r="F248" s="18">
        <v>41.166666666666664</v>
      </c>
      <c r="G248" s="18">
        <f t="shared" si="3"/>
        <v>11.583333333333334</v>
      </c>
      <c r="I248" s="19">
        <v>3000</v>
      </c>
      <c r="K248" s="24">
        <v>9083</v>
      </c>
      <c r="L248" s="24">
        <f>INDEX(Ancienneté!$C$2:$C$55,MATCH(G248,Ancienneté!$B$2:$B$55,1))*I248</f>
        <v>8100.0000000000009</v>
      </c>
      <c r="M24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49" spans="1:15" x14ac:dyDescent="0.2">
      <c r="A249" s="10" t="s">
        <v>308</v>
      </c>
      <c r="B249" s="16">
        <v>40231</v>
      </c>
      <c r="D249" s="17">
        <v>44469</v>
      </c>
      <c r="F249" s="18">
        <v>37.25</v>
      </c>
      <c r="G249" s="18">
        <f t="shared" si="3"/>
        <v>11.583333333333334</v>
      </c>
      <c r="I249" s="19">
        <v>3000</v>
      </c>
      <c r="K249" s="24">
        <v>9083</v>
      </c>
      <c r="L249" s="24">
        <f>INDEX(Ancienneté!$C$2:$C$55,MATCH(G249,Ancienneté!$B$2:$B$55,1))*I249</f>
        <v>8100.0000000000009</v>
      </c>
      <c r="M24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4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4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0" spans="1:15" x14ac:dyDescent="0.2">
      <c r="A250" s="10" t="s">
        <v>309</v>
      </c>
      <c r="B250" s="16">
        <v>40269</v>
      </c>
      <c r="D250" s="17">
        <v>44469</v>
      </c>
      <c r="F250" s="18">
        <v>39.75</v>
      </c>
      <c r="G250" s="18">
        <f t="shared" si="3"/>
        <v>11.416666666666666</v>
      </c>
      <c r="I250" s="19">
        <v>3000</v>
      </c>
      <c r="K250" s="24">
        <v>8917</v>
      </c>
      <c r="L250" s="24">
        <f>INDEX(Ancienneté!$C$2:$C$55,MATCH(G250,Ancienneté!$B$2:$B$55,1))*I250</f>
        <v>8100.0000000000009</v>
      </c>
      <c r="M25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1" spans="1:15" x14ac:dyDescent="0.2">
      <c r="A251" s="10" t="s">
        <v>310</v>
      </c>
      <c r="B251" s="16">
        <v>39629</v>
      </c>
      <c r="D251" s="17">
        <v>44469</v>
      </c>
      <c r="F251" s="18">
        <v>48.25</v>
      </c>
      <c r="G251" s="18">
        <f t="shared" si="3"/>
        <v>13.25</v>
      </c>
      <c r="I251" s="19">
        <v>3000</v>
      </c>
      <c r="K251" s="24">
        <v>10750</v>
      </c>
      <c r="L251" s="24">
        <f>INDEX(Ancienneté!$C$2:$C$55,MATCH(G251,Ancienneté!$B$2:$B$55,1))*I251</f>
        <v>10200</v>
      </c>
      <c r="M25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2" spans="1:15" x14ac:dyDescent="0.2">
      <c r="A252" s="10" t="s">
        <v>311</v>
      </c>
      <c r="B252" s="16">
        <v>40294</v>
      </c>
      <c r="D252" s="17">
        <v>44469</v>
      </c>
      <c r="F252" s="18">
        <v>43.75</v>
      </c>
      <c r="G252" s="18">
        <f t="shared" si="3"/>
        <v>11.416666666666666</v>
      </c>
      <c r="I252" s="19">
        <v>3000</v>
      </c>
      <c r="K252" s="24">
        <v>8917</v>
      </c>
      <c r="L252" s="24">
        <f>INDEX(Ancienneté!$C$2:$C$55,MATCH(G252,Ancienneté!$B$2:$B$55,1))*I252</f>
        <v>8100.0000000000009</v>
      </c>
      <c r="M25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3" spans="1:15" x14ac:dyDescent="0.2">
      <c r="A253" s="10" t="s">
        <v>312</v>
      </c>
      <c r="B253" s="16">
        <v>40301</v>
      </c>
      <c r="D253" s="17">
        <v>44469</v>
      </c>
      <c r="F253" s="18">
        <v>46.25</v>
      </c>
      <c r="G253" s="18">
        <f t="shared" si="3"/>
        <v>11.333333333333334</v>
      </c>
      <c r="I253" s="19">
        <v>3000</v>
      </c>
      <c r="K253" s="24">
        <v>8833</v>
      </c>
      <c r="L253" s="24">
        <f>INDEX(Ancienneté!$C$2:$C$55,MATCH(G253,Ancienneté!$B$2:$B$55,1))*I253</f>
        <v>8100.0000000000009</v>
      </c>
      <c r="M25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4" spans="1:15" x14ac:dyDescent="0.2">
      <c r="A254" s="10" t="s">
        <v>313</v>
      </c>
      <c r="B254" s="16">
        <v>40360</v>
      </c>
      <c r="D254" s="17">
        <v>44469</v>
      </c>
      <c r="F254" s="18">
        <v>48.75</v>
      </c>
      <c r="G254" s="18">
        <f t="shared" si="3"/>
        <v>11.166666666666666</v>
      </c>
      <c r="I254" s="19">
        <v>3000</v>
      </c>
      <c r="K254" s="24">
        <v>8667</v>
      </c>
      <c r="L254" s="24">
        <f>INDEX(Ancienneté!$C$2:$C$55,MATCH(G254,Ancienneté!$B$2:$B$55,1))*I254</f>
        <v>8100.0000000000009</v>
      </c>
      <c r="M25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5" spans="1:15" x14ac:dyDescent="0.2">
      <c r="A255" s="10" t="s">
        <v>314</v>
      </c>
      <c r="B255" s="16">
        <v>39776</v>
      </c>
      <c r="D255" s="17">
        <v>44469</v>
      </c>
      <c r="F255" s="18">
        <v>50.166666666666664</v>
      </c>
      <c r="G255" s="18">
        <f t="shared" si="3"/>
        <v>12.833333333333334</v>
      </c>
      <c r="I255" s="19">
        <v>3000</v>
      </c>
      <c r="K255" s="24">
        <v>10333</v>
      </c>
      <c r="L255" s="24">
        <f>INDEX(Ancienneté!$C$2:$C$55,MATCH(G255,Ancienneté!$B$2:$B$55,1))*I255</f>
        <v>9000</v>
      </c>
      <c r="M25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5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25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6" spans="1:15" x14ac:dyDescent="0.2">
      <c r="A256" s="10" t="s">
        <v>315</v>
      </c>
      <c r="B256" s="16">
        <v>40267</v>
      </c>
      <c r="D256" s="17">
        <v>44469</v>
      </c>
      <c r="F256" s="18">
        <v>34.583333333333336</v>
      </c>
      <c r="G256" s="18">
        <f t="shared" si="3"/>
        <v>11.5</v>
      </c>
      <c r="I256" s="19">
        <v>3000</v>
      </c>
      <c r="K256" s="24">
        <v>9000</v>
      </c>
      <c r="L256" s="24">
        <f>INDEX(Ancienneté!$C$2:$C$55,MATCH(G256,Ancienneté!$B$2:$B$55,1))*I256</f>
        <v>8100.0000000000009</v>
      </c>
      <c r="M25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7" spans="1:15" x14ac:dyDescent="0.2">
      <c r="A257" s="10" t="s">
        <v>316</v>
      </c>
      <c r="B257" s="16">
        <v>40438</v>
      </c>
      <c r="D257" s="17">
        <v>44469</v>
      </c>
      <c r="F257" s="18">
        <v>48.916666666666664</v>
      </c>
      <c r="G257" s="18">
        <f t="shared" si="3"/>
        <v>11</v>
      </c>
      <c r="I257" s="19">
        <v>3000</v>
      </c>
      <c r="K257" s="24">
        <v>8500</v>
      </c>
      <c r="L257" s="24">
        <f>INDEX(Ancienneté!$C$2:$C$55,MATCH(G257,Ancienneté!$B$2:$B$55,1))*I257</f>
        <v>8100.0000000000009</v>
      </c>
      <c r="M25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8" spans="1:15" x14ac:dyDescent="0.2">
      <c r="A258" s="10" t="s">
        <v>317</v>
      </c>
      <c r="B258" s="16">
        <v>37536</v>
      </c>
      <c r="D258" s="17">
        <v>44469</v>
      </c>
      <c r="F258" s="18">
        <v>58.166666666666664</v>
      </c>
      <c r="G258" s="18">
        <f t="shared" si="3"/>
        <v>18.916666666666668</v>
      </c>
      <c r="I258" s="19">
        <v>3000</v>
      </c>
      <c r="K258" s="24">
        <v>16417</v>
      </c>
      <c r="L258" s="24">
        <f>INDEX(Ancienneté!$C$2:$C$55,MATCH(G258,Ancienneté!$B$2:$B$55,1))*I258</f>
        <v>15000</v>
      </c>
      <c r="M25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5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4500</v>
      </c>
      <c r="O25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59" spans="1:15" x14ac:dyDescent="0.2">
      <c r="A259" s="10" t="s">
        <v>318</v>
      </c>
      <c r="B259" s="16">
        <v>38288</v>
      </c>
      <c r="D259" s="17">
        <v>44469</v>
      </c>
      <c r="F259" s="18">
        <v>48.666666666666664</v>
      </c>
      <c r="G259" s="18">
        <f t="shared" ref="G259:G322" si="4">(YEAR(D259)-YEAR(B259))+((MONTH(D259)-MONTH(B259))/12)</f>
        <v>16.916666666666668</v>
      </c>
      <c r="I259" s="19">
        <v>3000</v>
      </c>
      <c r="K259" s="24">
        <v>14417</v>
      </c>
      <c r="L259" s="24">
        <f>INDEX(Ancienneté!$C$2:$C$55,MATCH(G259,Ancienneté!$B$2:$B$55,1))*I259</f>
        <v>13200.000000000002</v>
      </c>
      <c r="M25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5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5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0" spans="1:15" x14ac:dyDescent="0.2">
      <c r="A260" s="10" t="s">
        <v>319</v>
      </c>
      <c r="B260" s="16">
        <v>37712</v>
      </c>
      <c r="D260" s="17">
        <v>44469</v>
      </c>
      <c r="F260" s="18">
        <v>53.083333333333336</v>
      </c>
      <c r="G260" s="18">
        <f t="shared" si="4"/>
        <v>18.416666666666668</v>
      </c>
      <c r="I260" s="19">
        <v>3000</v>
      </c>
      <c r="K260" s="24">
        <v>15917</v>
      </c>
      <c r="L260" s="24">
        <f>INDEX(Ancienneté!$C$2:$C$55,MATCH(G260,Ancienneté!$B$2:$B$55,1))*I260</f>
        <v>15000</v>
      </c>
      <c r="M26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6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3000</v>
      </c>
      <c r="O26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1" spans="1:15" x14ac:dyDescent="0.2">
      <c r="A261" s="10" t="s">
        <v>320</v>
      </c>
      <c r="B261" s="16">
        <v>40487</v>
      </c>
      <c r="D261" s="17">
        <v>44469</v>
      </c>
      <c r="F261" s="18">
        <v>42.916666666666664</v>
      </c>
      <c r="G261" s="18">
        <f t="shared" si="4"/>
        <v>10.833333333333334</v>
      </c>
      <c r="I261" s="19">
        <v>3000</v>
      </c>
      <c r="K261" s="24">
        <v>8333</v>
      </c>
      <c r="L261" s="24">
        <f>INDEX(Ancienneté!$C$2:$C$55,MATCH(G261,Ancienneté!$B$2:$B$55,1))*I261</f>
        <v>6600.0000000000009</v>
      </c>
      <c r="M26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2" spans="1:15" x14ac:dyDescent="0.2">
      <c r="A262" s="10" t="s">
        <v>321</v>
      </c>
      <c r="B262" s="16">
        <v>40504</v>
      </c>
      <c r="D262" s="17">
        <v>44469</v>
      </c>
      <c r="F262" s="18">
        <v>42</v>
      </c>
      <c r="G262" s="18">
        <f t="shared" si="4"/>
        <v>10.833333333333334</v>
      </c>
      <c r="I262" s="19">
        <v>3000</v>
      </c>
      <c r="K262" s="24">
        <v>8333</v>
      </c>
      <c r="L262" s="24">
        <f>INDEX(Ancienneté!$C$2:$C$55,MATCH(G262,Ancienneté!$B$2:$B$55,1))*I262</f>
        <v>6600.0000000000009</v>
      </c>
      <c r="M26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3" spans="1:15" x14ac:dyDescent="0.2">
      <c r="A263" s="10" t="s">
        <v>322</v>
      </c>
      <c r="B263" s="16">
        <v>40606</v>
      </c>
      <c r="D263" s="17">
        <v>44469</v>
      </c>
      <c r="F263" s="18">
        <v>41.5</v>
      </c>
      <c r="G263" s="18">
        <f t="shared" si="4"/>
        <v>10.5</v>
      </c>
      <c r="I263" s="19">
        <v>3000</v>
      </c>
      <c r="K263" s="24">
        <v>8000</v>
      </c>
      <c r="L263" s="24">
        <f>INDEX(Ancienneté!$C$2:$C$55,MATCH(G263,Ancienneté!$B$2:$B$55,1))*I263</f>
        <v>6600.0000000000009</v>
      </c>
      <c r="M26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4" spans="1:15" x14ac:dyDescent="0.2">
      <c r="A264" s="10" t="s">
        <v>323</v>
      </c>
      <c r="B264" s="16">
        <v>40427</v>
      </c>
      <c r="D264" s="17">
        <v>44469</v>
      </c>
      <c r="F264" s="18">
        <v>40.416666666666664</v>
      </c>
      <c r="G264" s="18">
        <f t="shared" si="4"/>
        <v>11</v>
      </c>
      <c r="I264" s="19">
        <v>3000</v>
      </c>
      <c r="K264" s="24">
        <v>8500</v>
      </c>
      <c r="L264" s="24">
        <f>INDEX(Ancienneté!$C$2:$C$55,MATCH(G264,Ancienneté!$B$2:$B$55,1))*I264</f>
        <v>8100.0000000000009</v>
      </c>
      <c r="M26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5" spans="1:15" x14ac:dyDescent="0.2">
      <c r="A265" s="10" t="s">
        <v>324</v>
      </c>
      <c r="B265" s="16">
        <v>40072</v>
      </c>
      <c r="D265" s="17">
        <v>44469</v>
      </c>
      <c r="F265" s="18">
        <v>38.333333333333336</v>
      </c>
      <c r="G265" s="18">
        <f t="shared" si="4"/>
        <v>12</v>
      </c>
      <c r="I265" s="19">
        <v>3000</v>
      </c>
      <c r="K265" s="24">
        <v>9500</v>
      </c>
      <c r="L265" s="24">
        <f>INDEX(Ancienneté!$C$2:$C$55,MATCH(G265,Ancienneté!$B$2:$B$55,1))*I265</f>
        <v>9000</v>
      </c>
      <c r="M26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6" spans="1:15" x14ac:dyDescent="0.2">
      <c r="A266" s="10" t="s">
        <v>325</v>
      </c>
      <c r="B266" s="16">
        <v>40644</v>
      </c>
      <c r="D266" s="17">
        <v>44469</v>
      </c>
      <c r="F266" s="18">
        <v>48.333333333333336</v>
      </c>
      <c r="G266" s="18">
        <f t="shared" si="4"/>
        <v>10.416666666666666</v>
      </c>
      <c r="I266" s="19">
        <v>3000</v>
      </c>
      <c r="K266" s="24">
        <v>7917</v>
      </c>
      <c r="L266" s="24">
        <f>INDEX(Ancienneté!$C$2:$C$55,MATCH(G266,Ancienneté!$B$2:$B$55,1))*I266</f>
        <v>6600.0000000000009</v>
      </c>
      <c r="M26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7" spans="1:15" x14ac:dyDescent="0.2">
      <c r="A267" s="10" t="s">
        <v>326</v>
      </c>
      <c r="B267" s="16">
        <v>40669</v>
      </c>
      <c r="D267" s="17">
        <v>44469</v>
      </c>
      <c r="F267" s="18">
        <v>34.75</v>
      </c>
      <c r="G267" s="18">
        <f t="shared" si="4"/>
        <v>10.333333333333334</v>
      </c>
      <c r="I267" s="19">
        <v>3000</v>
      </c>
      <c r="K267" s="24">
        <v>7833</v>
      </c>
      <c r="L267" s="24">
        <f>INDEX(Ancienneté!$C$2:$C$55,MATCH(G267,Ancienneté!$B$2:$B$55,1))*I267</f>
        <v>6600.0000000000009</v>
      </c>
      <c r="M26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8" spans="1:15" x14ac:dyDescent="0.2">
      <c r="A268" s="10" t="s">
        <v>327</v>
      </c>
      <c r="B268" s="16">
        <v>40385</v>
      </c>
      <c r="D268" s="17">
        <v>44469</v>
      </c>
      <c r="F268" s="18">
        <v>34.916666666666664</v>
      </c>
      <c r="G268" s="18">
        <f t="shared" si="4"/>
        <v>11.166666666666666</v>
      </c>
      <c r="I268" s="19">
        <v>3000</v>
      </c>
      <c r="K268" s="24">
        <v>8667</v>
      </c>
      <c r="L268" s="24">
        <f>INDEX(Ancienneté!$C$2:$C$55,MATCH(G268,Ancienneté!$B$2:$B$55,1))*I268</f>
        <v>8100.0000000000009</v>
      </c>
      <c r="M26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69" spans="1:15" x14ac:dyDescent="0.2">
      <c r="A269" s="10" t="s">
        <v>328</v>
      </c>
      <c r="B269" s="16">
        <v>40784</v>
      </c>
      <c r="D269" s="17">
        <v>44469</v>
      </c>
      <c r="F269" s="18">
        <v>37.666666666666664</v>
      </c>
      <c r="G269" s="18">
        <f t="shared" si="4"/>
        <v>10.083333333333334</v>
      </c>
      <c r="I269" s="19">
        <v>3000</v>
      </c>
      <c r="K269" s="24">
        <v>7583</v>
      </c>
      <c r="L269" s="24">
        <f>INDEX(Ancienneté!$C$2:$C$55,MATCH(G269,Ancienneté!$B$2:$B$55,1))*I269</f>
        <v>6600.0000000000009</v>
      </c>
      <c r="M26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6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6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0" spans="1:15" x14ac:dyDescent="0.2">
      <c r="A270" s="10" t="s">
        <v>329</v>
      </c>
      <c r="B270" s="16">
        <v>40557</v>
      </c>
      <c r="D270" s="17">
        <v>44469</v>
      </c>
      <c r="F270" s="18">
        <v>42.083333333333336</v>
      </c>
      <c r="G270" s="18">
        <f t="shared" si="4"/>
        <v>10.666666666666666</v>
      </c>
      <c r="I270" s="19">
        <v>3000</v>
      </c>
      <c r="K270" s="24">
        <v>8167</v>
      </c>
      <c r="L270" s="24">
        <f>INDEX(Ancienneté!$C$2:$C$55,MATCH(G270,Ancienneté!$B$2:$B$55,1))*I270</f>
        <v>6600.0000000000009</v>
      </c>
      <c r="M27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1" spans="1:15" x14ac:dyDescent="0.2">
      <c r="A271" s="10" t="s">
        <v>330</v>
      </c>
      <c r="B271" s="16">
        <v>40743</v>
      </c>
      <c r="D271" s="17">
        <v>44469</v>
      </c>
      <c r="F271" s="18">
        <v>40.083333333333336</v>
      </c>
      <c r="G271" s="18">
        <f t="shared" si="4"/>
        <v>10.166666666666666</v>
      </c>
      <c r="I271" s="19">
        <v>3000</v>
      </c>
      <c r="K271" s="24">
        <v>7667</v>
      </c>
      <c r="L271" s="24">
        <f>INDEX(Ancienneté!$C$2:$C$55,MATCH(G271,Ancienneté!$B$2:$B$55,1))*I271</f>
        <v>6600.0000000000009</v>
      </c>
      <c r="M27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2" spans="1:15" x14ac:dyDescent="0.2">
      <c r="A272" s="10" t="s">
        <v>331</v>
      </c>
      <c r="B272" s="16">
        <v>40700</v>
      </c>
      <c r="D272" s="17">
        <v>44469</v>
      </c>
      <c r="F272" s="18">
        <v>50.75</v>
      </c>
      <c r="G272" s="18">
        <f t="shared" si="4"/>
        <v>10.25</v>
      </c>
      <c r="I272" s="19">
        <v>3000</v>
      </c>
      <c r="K272" s="24">
        <v>7750</v>
      </c>
      <c r="L272" s="24">
        <f>INDEX(Ancienneté!$C$2:$C$55,MATCH(G272,Ancienneté!$B$2:$B$55,1))*I272</f>
        <v>6600.0000000000009</v>
      </c>
      <c r="M27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7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1320.0000000000002</v>
      </c>
      <c r="O27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3" spans="1:15" x14ac:dyDescent="0.2">
      <c r="A273" s="10" t="s">
        <v>332</v>
      </c>
      <c r="B273" s="16">
        <v>40421</v>
      </c>
      <c r="D273" s="17">
        <v>44469</v>
      </c>
      <c r="F273" s="18">
        <v>53</v>
      </c>
      <c r="G273" s="18">
        <f t="shared" si="4"/>
        <v>11.083333333333334</v>
      </c>
      <c r="I273" s="19">
        <v>3000</v>
      </c>
      <c r="K273" s="24">
        <v>8583</v>
      </c>
      <c r="L273" s="24">
        <f>INDEX(Ancienneté!$C$2:$C$55,MATCH(G273,Ancienneté!$B$2:$B$55,1))*I273</f>
        <v>8100.0000000000009</v>
      </c>
      <c r="M27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7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1620.0000000000002</v>
      </c>
      <c r="O27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4" spans="1:15" x14ac:dyDescent="0.2">
      <c r="A274" s="10" t="s">
        <v>333</v>
      </c>
      <c r="B274" s="16">
        <v>40833</v>
      </c>
      <c r="D274" s="17">
        <v>44469</v>
      </c>
      <c r="F274" s="18">
        <v>31.916666666666668</v>
      </c>
      <c r="G274" s="18">
        <f t="shared" si="4"/>
        <v>9.9166666666666661</v>
      </c>
      <c r="I274" s="19">
        <v>3000</v>
      </c>
      <c r="K274" s="24">
        <v>7438</v>
      </c>
      <c r="L274" s="24">
        <f>INDEX(Ancienneté!$C$2:$C$55,MATCH(G274,Ancienneté!$B$2:$B$55,1))*I274</f>
        <v>6000</v>
      </c>
      <c r="M27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5" spans="1:15" x14ac:dyDescent="0.2">
      <c r="A275" s="10" t="s">
        <v>334</v>
      </c>
      <c r="B275" s="16">
        <v>40805</v>
      </c>
      <c r="D275" s="17">
        <v>44469</v>
      </c>
      <c r="F275" s="18">
        <v>47.916666666666664</v>
      </c>
      <c r="G275" s="18">
        <f t="shared" si="4"/>
        <v>10</v>
      </c>
      <c r="I275" s="19">
        <v>3000</v>
      </c>
      <c r="K275" s="24">
        <v>7500</v>
      </c>
      <c r="L275" s="24">
        <f>INDEX(Ancienneté!$C$2:$C$55,MATCH(G275,Ancienneté!$B$2:$B$55,1))*I275</f>
        <v>6600.0000000000009</v>
      </c>
      <c r="M27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6" spans="1:15" x14ac:dyDescent="0.2">
      <c r="A276" s="10" t="s">
        <v>335</v>
      </c>
      <c r="B276" s="16">
        <v>40805</v>
      </c>
      <c r="D276" s="17">
        <v>44469</v>
      </c>
      <c r="F276" s="18">
        <v>42.916666666666664</v>
      </c>
      <c r="G276" s="18">
        <f t="shared" si="4"/>
        <v>10</v>
      </c>
      <c r="I276" s="19">
        <v>3000</v>
      </c>
      <c r="K276" s="24">
        <v>7500</v>
      </c>
      <c r="L276" s="24">
        <f>INDEX(Ancienneté!$C$2:$C$55,MATCH(G276,Ancienneté!$B$2:$B$55,1))*I276</f>
        <v>6600.0000000000009</v>
      </c>
      <c r="M27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7" spans="1:15" x14ac:dyDescent="0.2">
      <c r="A277" s="10" t="s">
        <v>336</v>
      </c>
      <c r="B277" s="16">
        <v>40371</v>
      </c>
      <c r="D277" s="17">
        <v>44469</v>
      </c>
      <c r="F277" s="18">
        <v>42.666666666666664</v>
      </c>
      <c r="G277" s="18">
        <f t="shared" si="4"/>
        <v>11.166666666666666</v>
      </c>
      <c r="I277" s="19">
        <v>3000</v>
      </c>
      <c r="K277" s="24">
        <v>8667</v>
      </c>
      <c r="L277" s="24">
        <f>INDEX(Ancienneté!$C$2:$C$55,MATCH(G277,Ancienneté!$B$2:$B$55,1))*I277</f>
        <v>8100.0000000000009</v>
      </c>
      <c r="M27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8" spans="1:15" x14ac:dyDescent="0.2">
      <c r="A278" s="10" t="s">
        <v>337</v>
      </c>
      <c r="B278" s="16">
        <v>40868</v>
      </c>
      <c r="D278" s="17">
        <v>44469</v>
      </c>
      <c r="F278" s="18">
        <v>56</v>
      </c>
      <c r="G278" s="18">
        <f t="shared" si="4"/>
        <v>9.8333333333333339</v>
      </c>
      <c r="I278" s="19">
        <v>3000</v>
      </c>
      <c r="K278" s="24">
        <v>7375</v>
      </c>
      <c r="L278" s="24">
        <f>INDEX(Ancienneté!$C$2:$C$55,MATCH(G278,Ancienneté!$B$2:$B$55,1))*I278</f>
        <v>6000</v>
      </c>
      <c r="M27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27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27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79" spans="1:15" x14ac:dyDescent="0.2">
      <c r="A279" s="10" t="s">
        <v>338</v>
      </c>
      <c r="B279" s="16">
        <v>40861</v>
      </c>
      <c r="D279" s="17">
        <v>44469</v>
      </c>
      <c r="F279" s="18">
        <v>38.416666666666664</v>
      </c>
      <c r="G279" s="18">
        <f t="shared" si="4"/>
        <v>9.8333333333333339</v>
      </c>
      <c r="I279" s="19">
        <v>3000</v>
      </c>
      <c r="K279" s="24">
        <v>7375</v>
      </c>
      <c r="L279" s="24">
        <f>INDEX(Ancienneté!$C$2:$C$55,MATCH(G279,Ancienneté!$B$2:$B$55,1))*I279</f>
        <v>6000</v>
      </c>
      <c r="M27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7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7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0" spans="1:15" x14ac:dyDescent="0.2">
      <c r="A280" s="10" t="s">
        <v>339</v>
      </c>
      <c r="B280" s="16">
        <v>40480</v>
      </c>
      <c r="D280" s="17">
        <v>44469</v>
      </c>
      <c r="F280" s="18">
        <v>51.416666666666664</v>
      </c>
      <c r="G280" s="18">
        <f t="shared" si="4"/>
        <v>10.916666666666666</v>
      </c>
      <c r="I280" s="19">
        <v>3000</v>
      </c>
      <c r="K280" s="24">
        <v>8417</v>
      </c>
      <c r="L280" s="24">
        <f>INDEX(Ancienneté!$C$2:$C$55,MATCH(G280,Ancienneté!$B$2:$B$55,1))*I280</f>
        <v>6600.0000000000009</v>
      </c>
      <c r="M28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8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1320.0000000000002</v>
      </c>
      <c r="O28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1" spans="1:15" x14ac:dyDescent="0.2">
      <c r="A281" s="10" t="s">
        <v>340</v>
      </c>
      <c r="B281" s="16">
        <v>40926</v>
      </c>
      <c r="D281" s="17">
        <v>44469</v>
      </c>
      <c r="F281" s="18">
        <v>49.75</v>
      </c>
      <c r="G281" s="18">
        <f t="shared" si="4"/>
        <v>9.6666666666666661</v>
      </c>
      <c r="I281" s="19">
        <v>3000</v>
      </c>
      <c r="K281" s="24">
        <v>7250</v>
      </c>
      <c r="L281" s="24">
        <f>INDEX(Ancienneté!$C$2:$C$55,MATCH(G281,Ancienneté!$B$2:$B$55,1))*I281</f>
        <v>6000</v>
      </c>
      <c r="M28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2" spans="1:15" x14ac:dyDescent="0.2">
      <c r="A282" s="10" t="s">
        <v>341</v>
      </c>
      <c r="B282" s="16">
        <v>40592</v>
      </c>
      <c r="D282" s="17">
        <v>44469</v>
      </c>
      <c r="F282" s="18">
        <v>62.75</v>
      </c>
      <c r="G282" s="18">
        <f t="shared" si="4"/>
        <v>10.583333333333334</v>
      </c>
      <c r="I282" s="19">
        <v>3000</v>
      </c>
      <c r="K282" s="24">
        <v>8083</v>
      </c>
      <c r="L282" s="24">
        <f>INDEX(Ancienneté!$C$2:$C$55,MATCH(G282,Ancienneté!$B$2:$B$55,1))*I282</f>
        <v>6600.0000000000009</v>
      </c>
      <c r="M28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3" spans="1:15" x14ac:dyDescent="0.2">
      <c r="A283" s="10" t="s">
        <v>342</v>
      </c>
      <c r="B283" s="16">
        <v>40882</v>
      </c>
      <c r="D283" s="17">
        <v>44469</v>
      </c>
      <c r="F283" s="18">
        <v>39.416666666666664</v>
      </c>
      <c r="G283" s="18">
        <f t="shared" si="4"/>
        <v>9.75</v>
      </c>
      <c r="I283" s="19">
        <v>3000</v>
      </c>
      <c r="K283" s="24">
        <v>7313</v>
      </c>
      <c r="L283" s="24">
        <f>INDEX(Ancienneté!$C$2:$C$55,MATCH(G283,Ancienneté!$B$2:$B$55,1))*I283</f>
        <v>6000</v>
      </c>
      <c r="M28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4" spans="1:15" x14ac:dyDescent="0.2">
      <c r="A284" s="10" t="s">
        <v>343</v>
      </c>
      <c r="B284" s="16">
        <v>40952</v>
      </c>
      <c r="D284" s="17">
        <v>44469</v>
      </c>
      <c r="F284" s="18">
        <v>35.25</v>
      </c>
      <c r="G284" s="18">
        <f t="shared" si="4"/>
        <v>9.5833333333333339</v>
      </c>
      <c r="I284" s="19">
        <v>3000</v>
      </c>
      <c r="K284" s="24">
        <v>7188</v>
      </c>
      <c r="L284" s="24">
        <f>INDEX(Ancienneté!$C$2:$C$55,MATCH(G284,Ancienneté!$B$2:$B$55,1))*I284</f>
        <v>6000</v>
      </c>
      <c r="M28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5" spans="1:15" x14ac:dyDescent="0.2">
      <c r="A285" s="10" t="s">
        <v>344</v>
      </c>
      <c r="B285" s="16">
        <v>41031</v>
      </c>
      <c r="D285" s="17">
        <v>44469</v>
      </c>
      <c r="F285" s="18">
        <v>32.083333333333336</v>
      </c>
      <c r="G285" s="18">
        <f t="shared" si="4"/>
        <v>9.3333333333333339</v>
      </c>
      <c r="I285" s="19">
        <v>3000</v>
      </c>
      <c r="K285" s="24">
        <v>7000</v>
      </c>
      <c r="L285" s="24">
        <f>INDEX(Ancienneté!$C$2:$C$55,MATCH(G285,Ancienneté!$B$2:$B$55,1))*I285</f>
        <v>6000</v>
      </c>
      <c r="M28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6" spans="1:15" x14ac:dyDescent="0.2">
      <c r="A286" s="10" t="s">
        <v>345</v>
      </c>
      <c r="B286" s="16">
        <v>41031</v>
      </c>
      <c r="D286" s="17">
        <v>44469</v>
      </c>
      <c r="F286" s="18">
        <v>38.75</v>
      </c>
      <c r="G286" s="18">
        <f t="shared" si="4"/>
        <v>9.3333333333333339</v>
      </c>
      <c r="I286" s="19">
        <v>3000</v>
      </c>
      <c r="K286" s="24">
        <v>7000</v>
      </c>
      <c r="L286" s="24">
        <f>INDEX(Ancienneté!$C$2:$C$55,MATCH(G286,Ancienneté!$B$2:$B$55,1))*I286</f>
        <v>6000</v>
      </c>
      <c r="M28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7" spans="1:15" x14ac:dyDescent="0.2">
      <c r="A287" s="10" t="s">
        <v>346</v>
      </c>
      <c r="B287" s="16">
        <v>41061</v>
      </c>
      <c r="D287" s="17">
        <v>44469</v>
      </c>
      <c r="F287" s="18">
        <v>34</v>
      </c>
      <c r="G287" s="18">
        <f t="shared" si="4"/>
        <v>9.25</v>
      </c>
      <c r="I287" s="19">
        <v>3000</v>
      </c>
      <c r="K287" s="24">
        <v>6938</v>
      </c>
      <c r="L287" s="24">
        <f>INDEX(Ancienneté!$C$2:$C$55,MATCH(G287,Ancienneté!$B$2:$B$55,1))*I287</f>
        <v>6000</v>
      </c>
      <c r="M28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8" spans="1:15" x14ac:dyDescent="0.2">
      <c r="A288" s="10" t="s">
        <v>347</v>
      </c>
      <c r="B288" s="16">
        <v>41106</v>
      </c>
      <c r="D288" s="17">
        <v>44469</v>
      </c>
      <c r="F288" s="18">
        <v>36.25</v>
      </c>
      <c r="G288" s="18">
        <f t="shared" si="4"/>
        <v>9.1666666666666661</v>
      </c>
      <c r="I288" s="19">
        <v>3000</v>
      </c>
      <c r="K288" s="24">
        <v>6875</v>
      </c>
      <c r="L288" s="24">
        <f>INDEX(Ancienneté!$C$2:$C$55,MATCH(G288,Ancienneté!$B$2:$B$55,1))*I288</f>
        <v>6000</v>
      </c>
      <c r="M28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8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8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89" spans="1:15" x14ac:dyDescent="0.2">
      <c r="A289" s="10" t="s">
        <v>348</v>
      </c>
      <c r="B289" s="16">
        <v>41141</v>
      </c>
      <c r="D289" s="17">
        <v>44469</v>
      </c>
      <c r="F289" s="18">
        <v>52.083333333333336</v>
      </c>
      <c r="G289" s="18">
        <f t="shared" si="4"/>
        <v>9.0833333333333339</v>
      </c>
      <c r="I289" s="19">
        <v>3000</v>
      </c>
      <c r="K289" s="24">
        <v>6813</v>
      </c>
      <c r="L289" s="24">
        <f>INDEX(Ancienneté!$C$2:$C$55,MATCH(G289,Ancienneté!$B$2:$B$55,1))*I289</f>
        <v>6000</v>
      </c>
      <c r="M28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8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1200</v>
      </c>
      <c r="O28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0" spans="1:15" x14ac:dyDescent="0.2">
      <c r="A290" s="10" t="s">
        <v>349</v>
      </c>
      <c r="B290" s="16">
        <v>40787</v>
      </c>
      <c r="D290" s="17">
        <v>44469</v>
      </c>
      <c r="F290" s="18">
        <v>38.75</v>
      </c>
      <c r="G290" s="18">
        <f t="shared" si="4"/>
        <v>10</v>
      </c>
      <c r="I290" s="19">
        <v>3000</v>
      </c>
      <c r="K290" s="24">
        <v>7500</v>
      </c>
      <c r="L290" s="24">
        <f>INDEX(Ancienneté!$C$2:$C$55,MATCH(G290,Ancienneté!$B$2:$B$55,1))*I290</f>
        <v>6600.0000000000009</v>
      </c>
      <c r="M29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1" spans="1:15" x14ac:dyDescent="0.2">
      <c r="A291" s="10" t="s">
        <v>350</v>
      </c>
      <c r="B291" s="16">
        <v>40722</v>
      </c>
      <c r="D291" s="17">
        <v>44469</v>
      </c>
      <c r="F291" s="18">
        <v>33.75</v>
      </c>
      <c r="G291" s="18">
        <f t="shared" si="4"/>
        <v>10.25</v>
      </c>
      <c r="I291" s="19">
        <v>3000</v>
      </c>
      <c r="K291" s="24">
        <v>7750</v>
      </c>
      <c r="L291" s="24">
        <f>INDEX(Ancienneté!$C$2:$C$55,MATCH(G291,Ancienneté!$B$2:$B$55,1))*I291</f>
        <v>6600.0000000000009</v>
      </c>
      <c r="M29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2" spans="1:15" x14ac:dyDescent="0.2">
      <c r="A292" s="10" t="s">
        <v>351</v>
      </c>
      <c r="B292" s="16">
        <v>41113</v>
      </c>
      <c r="D292" s="17">
        <v>44469</v>
      </c>
      <c r="F292" s="18">
        <v>30.583333333333332</v>
      </c>
      <c r="G292" s="18">
        <f t="shared" si="4"/>
        <v>9.1666666666666661</v>
      </c>
      <c r="I292" s="19">
        <v>3000</v>
      </c>
      <c r="K292" s="24">
        <v>6875</v>
      </c>
      <c r="L292" s="24">
        <f>INDEX(Ancienneté!$C$2:$C$55,MATCH(G292,Ancienneté!$B$2:$B$55,1))*I292</f>
        <v>6000</v>
      </c>
      <c r="M29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3" spans="1:15" x14ac:dyDescent="0.2">
      <c r="A293" s="10" t="s">
        <v>352</v>
      </c>
      <c r="B293" s="16">
        <v>41137</v>
      </c>
      <c r="D293" s="17">
        <v>44469</v>
      </c>
      <c r="F293" s="18">
        <v>38.083333333333336</v>
      </c>
      <c r="G293" s="18">
        <f t="shared" si="4"/>
        <v>9.0833333333333339</v>
      </c>
      <c r="I293" s="19">
        <v>3000</v>
      </c>
      <c r="K293" s="24">
        <v>6813</v>
      </c>
      <c r="L293" s="24">
        <f>INDEX(Ancienneté!$C$2:$C$55,MATCH(G293,Ancienneté!$B$2:$B$55,1))*I293</f>
        <v>6000</v>
      </c>
      <c r="M29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4" spans="1:15" x14ac:dyDescent="0.2">
      <c r="A294" s="10" t="s">
        <v>353</v>
      </c>
      <c r="B294" s="16">
        <v>41218</v>
      </c>
      <c r="D294" s="17">
        <v>44469</v>
      </c>
      <c r="F294" s="18">
        <v>37.083333333333336</v>
      </c>
      <c r="G294" s="18">
        <f t="shared" si="4"/>
        <v>8.8333333333333339</v>
      </c>
      <c r="I294" s="19">
        <v>3000</v>
      </c>
      <c r="K294" s="24">
        <v>6625</v>
      </c>
      <c r="L294" s="24">
        <f>INDEX(Ancienneté!$C$2:$C$55,MATCH(G294,Ancienneté!$B$2:$B$55,1))*I294</f>
        <v>5400</v>
      </c>
      <c r="M29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5" spans="1:15" x14ac:dyDescent="0.2">
      <c r="A295" s="10" t="s">
        <v>354</v>
      </c>
      <c r="B295" s="16">
        <v>41218</v>
      </c>
      <c r="D295" s="17">
        <v>44469</v>
      </c>
      <c r="F295" s="18">
        <v>36.5</v>
      </c>
      <c r="G295" s="18">
        <f t="shared" si="4"/>
        <v>8.8333333333333339</v>
      </c>
      <c r="I295" s="19">
        <v>3000</v>
      </c>
      <c r="K295" s="24">
        <v>6625</v>
      </c>
      <c r="L295" s="24">
        <f>INDEX(Ancienneté!$C$2:$C$55,MATCH(G295,Ancienneté!$B$2:$B$55,1))*I295</f>
        <v>5400</v>
      </c>
      <c r="M29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6" spans="1:15" x14ac:dyDescent="0.2">
      <c r="A296" s="10" t="s">
        <v>355</v>
      </c>
      <c r="B296" s="16">
        <v>40878</v>
      </c>
      <c r="D296" s="17">
        <v>44469</v>
      </c>
      <c r="F296" s="18">
        <v>45.666666666666664</v>
      </c>
      <c r="G296" s="18">
        <f t="shared" si="4"/>
        <v>9.75</v>
      </c>
      <c r="I296" s="19">
        <v>3000</v>
      </c>
      <c r="K296" s="24">
        <v>7313</v>
      </c>
      <c r="L296" s="24">
        <f>INDEX(Ancienneté!$C$2:$C$55,MATCH(G296,Ancienneté!$B$2:$B$55,1))*I296</f>
        <v>6000</v>
      </c>
      <c r="M29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7" spans="1:15" x14ac:dyDescent="0.2">
      <c r="A297" s="10" t="s">
        <v>356</v>
      </c>
      <c r="B297" s="16">
        <v>41579</v>
      </c>
      <c r="D297" s="17">
        <v>44469</v>
      </c>
      <c r="F297" s="18">
        <v>30.416666666666668</v>
      </c>
      <c r="G297" s="18">
        <f t="shared" si="4"/>
        <v>7.833333333333333</v>
      </c>
      <c r="I297" s="19">
        <v>3000</v>
      </c>
      <c r="K297" s="24">
        <v>5875</v>
      </c>
      <c r="L297" s="24">
        <f>INDEX(Ancienneté!$C$2:$C$55,MATCH(G297,Ancienneté!$B$2:$B$55,1))*I297</f>
        <v>4800</v>
      </c>
      <c r="M29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8" spans="1:15" x14ac:dyDescent="0.2">
      <c r="A298" s="10" t="s">
        <v>357</v>
      </c>
      <c r="B298" s="16">
        <v>41232</v>
      </c>
      <c r="D298" s="17">
        <v>44469</v>
      </c>
      <c r="F298" s="18">
        <v>37.75</v>
      </c>
      <c r="G298" s="18">
        <f t="shared" si="4"/>
        <v>8.8333333333333339</v>
      </c>
      <c r="I298" s="19">
        <v>3000</v>
      </c>
      <c r="K298" s="24">
        <v>6625</v>
      </c>
      <c r="L298" s="24">
        <f>INDEX(Ancienneté!$C$2:$C$55,MATCH(G298,Ancienneté!$B$2:$B$55,1))*I298</f>
        <v>5400</v>
      </c>
      <c r="M29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29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29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299" spans="1:15" x14ac:dyDescent="0.2">
      <c r="A299" s="10" t="s">
        <v>358</v>
      </c>
      <c r="B299" s="16">
        <v>40889</v>
      </c>
      <c r="D299" s="17">
        <v>44469</v>
      </c>
      <c r="F299" s="18">
        <v>52.333333333333336</v>
      </c>
      <c r="G299" s="18">
        <f t="shared" si="4"/>
        <v>9.75</v>
      </c>
      <c r="I299" s="19">
        <v>3000</v>
      </c>
      <c r="K299" s="24">
        <v>7313</v>
      </c>
      <c r="L299" s="24">
        <f>INDEX(Ancienneté!$C$2:$C$55,MATCH(G299,Ancienneté!$B$2:$B$55,1))*I299</f>
        <v>6000</v>
      </c>
      <c r="M29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29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1200</v>
      </c>
      <c r="O29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0" spans="1:15" x14ac:dyDescent="0.2">
      <c r="A300" s="10" t="s">
        <v>359</v>
      </c>
      <c r="B300" s="16">
        <v>41358</v>
      </c>
      <c r="D300" s="17">
        <v>44469</v>
      </c>
      <c r="F300" s="18">
        <v>41.666666666666664</v>
      </c>
      <c r="G300" s="18">
        <f t="shared" si="4"/>
        <v>8.5</v>
      </c>
      <c r="I300" s="19">
        <v>3000</v>
      </c>
      <c r="K300" s="24">
        <v>6375</v>
      </c>
      <c r="L300" s="24">
        <f>INDEX(Ancienneté!$C$2:$C$55,MATCH(G300,Ancienneté!$B$2:$B$55,1))*I300</f>
        <v>5400</v>
      </c>
      <c r="M30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1" spans="1:15" x14ac:dyDescent="0.2">
      <c r="A301" s="10" t="s">
        <v>360</v>
      </c>
      <c r="B301" s="16">
        <v>41344</v>
      </c>
      <c r="D301" s="17">
        <v>44469</v>
      </c>
      <c r="F301" s="18">
        <v>32.25</v>
      </c>
      <c r="G301" s="18">
        <f t="shared" si="4"/>
        <v>8.5</v>
      </c>
      <c r="I301" s="19">
        <v>3000</v>
      </c>
      <c r="K301" s="24">
        <v>6375</v>
      </c>
      <c r="L301" s="24">
        <f>INDEX(Ancienneté!$C$2:$C$55,MATCH(G301,Ancienneté!$B$2:$B$55,1))*I301</f>
        <v>5400</v>
      </c>
      <c r="M30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2" spans="1:15" x14ac:dyDescent="0.2">
      <c r="A302" s="10" t="s">
        <v>361</v>
      </c>
      <c r="B302" s="16">
        <v>41344</v>
      </c>
      <c r="D302" s="17">
        <v>44469</v>
      </c>
      <c r="F302" s="18">
        <v>44.25</v>
      </c>
      <c r="G302" s="18">
        <f t="shared" si="4"/>
        <v>8.5</v>
      </c>
      <c r="I302" s="19">
        <v>3000</v>
      </c>
      <c r="K302" s="24">
        <v>6375</v>
      </c>
      <c r="L302" s="24">
        <f>INDEX(Ancienneté!$C$2:$C$55,MATCH(G302,Ancienneté!$B$2:$B$55,1))*I302</f>
        <v>5400</v>
      </c>
      <c r="M30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3" spans="1:15" x14ac:dyDescent="0.2">
      <c r="A303" s="10" t="s">
        <v>362</v>
      </c>
      <c r="B303" s="16">
        <v>41372</v>
      </c>
      <c r="D303" s="17">
        <v>44469</v>
      </c>
      <c r="F303" s="18">
        <v>36.916666666666664</v>
      </c>
      <c r="G303" s="18">
        <f t="shared" si="4"/>
        <v>8.4166666666666661</v>
      </c>
      <c r="I303" s="19">
        <v>3000</v>
      </c>
      <c r="K303" s="24">
        <v>6313</v>
      </c>
      <c r="L303" s="24">
        <f>INDEX(Ancienneté!$C$2:$C$55,MATCH(G303,Ancienneté!$B$2:$B$55,1))*I303</f>
        <v>5400</v>
      </c>
      <c r="M30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4" spans="1:15" x14ac:dyDescent="0.2">
      <c r="A304" s="10" t="s">
        <v>363</v>
      </c>
      <c r="B304" s="16">
        <v>41344</v>
      </c>
      <c r="D304" s="17">
        <v>44469</v>
      </c>
      <c r="F304" s="18">
        <v>58</v>
      </c>
      <c r="G304" s="18">
        <f t="shared" si="4"/>
        <v>8.5</v>
      </c>
      <c r="I304" s="19">
        <v>3000</v>
      </c>
      <c r="K304" s="24">
        <v>6375</v>
      </c>
      <c r="L304" s="24">
        <f>INDEX(Ancienneté!$C$2:$C$55,MATCH(G304,Ancienneté!$B$2:$B$55,1))*I304</f>
        <v>5400</v>
      </c>
      <c r="M30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0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1620</v>
      </c>
      <c r="O30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5" spans="1:15" x14ac:dyDescent="0.2">
      <c r="A305" s="10" t="s">
        <v>364</v>
      </c>
      <c r="B305" s="16">
        <v>41015</v>
      </c>
      <c r="D305" s="17">
        <v>44469</v>
      </c>
      <c r="F305" s="18">
        <v>54.5</v>
      </c>
      <c r="G305" s="18">
        <f t="shared" si="4"/>
        <v>9.4166666666666661</v>
      </c>
      <c r="I305" s="19">
        <v>3000</v>
      </c>
      <c r="K305" s="24">
        <v>7063</v>
      </c>
      <c r="L305" s="24">
        <f>INDEX(Ancienneté!$C$2:$C$55,MATCH(G305,Ancienneté!$B$2:$B$55,1))*I305</f>
        <v>6000</v>
      </c>
      <c r="M30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0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1200</v>
      </c>
      <c r="O30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6" spans="1:15" x14ac:dyDescent="0.2">
      <c r="A306" s="10" t="s">
        <v>365</v>
      </c>
      <c r="B306" s="16">
        <v>41366</v>
      </c>
      <c r="D306" s="17">
        <v>44469</v>
      </c>
      <c r="F306" s="18">
        <v>39.5</v>
      </c>
      <c r="G306" s="18">
        <f t="shared" si="4"/>
        <v>8.4166666666666661</v>
      </c>
      <c r="I306" s="19">
        <v>3000</v>
      </c>
      <c r="K306" s="24">
        <v>6313</v>
      </c>
      <c r="L306" s="24">
        <f>INDEX(Ancienneté!$C$2:$C$55,MATCH(G306,Ancienneté!$B$2:$B$55,1))*I306</f>
        <v>5400</v>
      </c>
      <c r="M30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7" spans="1:15" x14ac:dyDescent="0.2">
      <c r="A307" s="10" t="s">
        <v>366</v>
      </c>
      <c r="B307" s="16">
        <v>41396</v>
      </c>
      <c r="D307" s="17">
        <v>44469</v>
      </c>
      <c r="F307" s="18">
        <v>39.25</v>
      </c>
      <c r="G307" s="18">
        <f t="shared" si="4"/>
        <v>8.3333333333333339</v>
      </c>
      <c r="I307" s="19">
        <v>3000</v>
      </c>
      <c r="K307" s="24">
        <v>6250</v>
      </c>
      <c r="L307" s="24">
        <f>INDEX(Ancienneté!$C$2:$C$55,MATCH(G307,Ancienneté!$B$2:$B$55,1))*I307</f>
        <v>5400</v>
      </c>
      <c r="M30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8" spans="1:15" x14ac:dyDescent="0.2">
      <c r="A308" s="10" t="s">
        <v>367</v>
      </c>
      <c r="B308" s="16">
        <v>41519</v>
      </c>
      <c r="D308" s="17">
        <v>44469</v>
      </c>
      <c r="F308" s="18">
        <v>31.416666666666668</v>
      </c>
      <c r="G308" s="18">
        <f t="shared" si="4"/>
        <v>8</v>
      </c>
      <c r="I308" s="19">
        <v>3000</v>
      </c>
      <c r="K308" s="24">
        <v>6000</v>
      </c>
      <c r="L308" s="24">
        <f>INDEX(Ancienneté!$C$2:$C$55,MATCH(G308,Ancienneté!$B$2:$B$55,1))*I308</f>
        <v>5400</v>
      </c>
      <c r="M30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09" spans="1:15" x14ac:dyDescent="0.2">
      <c r="A309" s="10" t="s">
        <v>368</v>
      </c>
      <c r="B309" s="16">
        <v>41214</v>
      </c>
      <c r="D309" s="17">
        <v>44469</v>
      </c>
      <c r="F309" s="18">
        <v>40.166666666666664</v>
      </c>
      <c r="G309" s="18">
        <f t="shared" si="4"/>
        <v>8.8333333333333339</v>
      </c>
      <c r="I309" s="19">
        <v>3000</v>
      </c>
      <c r="K309" s="24">
        <v>6625</v>
      </c>
      <c r="L309" s="24">
        <f>INDEX(Ancienneté!$C$2:$C$55,MATCH(G309,Ancienneté!$B$2:$B$55,1))*I309</f>
        <v>5400</v>
      </c>
      <c r="M30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0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0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0" spans="1:15" x14ac:dyDescent="0.2">
      <c r="A310" s="10" t="s">
        <v>369</v>
      </c>
      <c r="B310" s="16">
        <v>41164</v>
      </c>
      <c r="D310" s="17">
        <v>44469</v>
      </c>
      <c r="F310" s="18">
        <v>29.166666666666668</v>
      </c>
      <c r="G310" s="18">
        <f t="shared" si="4"/>
        <v>9</v>
      </c>
      <c r="I310" s="19">
        <v>3000</v>
      </c>
      <c r="K310" s="24">
        <v>6750</v>
      </c>
      <c r="L310" s="24">
        <f>INDEX(Ancienneté!$C$2:$C$55,MATCH(G310,Ancienneté!$B$2:$B$55,1))*I310</f>
        <v>6000</v>
      </c>
      <c r="M31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1" spans="1:15" x14ac:dyDescent="0.2">
      <c r="A311" s="10" t="s">
        <v>370</v>
      </c>
      <c r="B311" s="16">
        <v>33210</v>
      </c>
      <c r="D311" s="17">
        <v>44469</v>
      </c>
      <c r="F311" s="18">
        <v>55.416666666666664</v>
      </c>
      <c r="G311" s="18">
        <f t="shared" si="4"/>
        <v>30.75</v>
      </c>
      <c r="I311" s="19">
        <v>3000</v>
      </c>
      <c r="K311" s="24">
        <v>28250</v>
      </c>
      <c r="L311" s="24">
        <f>INDEX(Ancienneté!$C$2:$C$55,MATCH(G311,Ancienneté!$B$2:$B$55,1))*I311</f>
        <v>27000</v>
      </c>
      <c r="M31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1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8100</v>
      </c>
      <c r="O31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2" spans="1:15" x14ac:dyDescent="0.2">
      <c r="A312" s="10" t="s">
        <v>371</v>
      </c>
      <c r="B312" s="16">
        <v>41729</v>
      </c>
      <c r="D312" s="17">
        <v>44469</v>
      </c>
      <c r="F312" s="18">
        <v>32.166666666666664</v>
      </c>
      <c r="G312" s="18">
        <f t="shared" si="4"/>
        <v>7.5</v>
      </c>
      <c r="I312" s="19">
        <v>3000</v>
      </c>
      <c r="K312" s="24">
        <v>5625</v>
      </c>
      <c r="L312" s="24">
        <f>INDEX(Ancienneté!$C$2:$C$55,MATCH(G312,Ancienneté!$B$2:$B$55,1))*I312</f>
        <v>4800</v>
      </c>
      <c r="M31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3" spans="1:15" x14ac:dyDescent="0.2">
      <c r="A313" s="10" t="s">
        <v>372</v>
      </c>
      <c r="B313" s="16">
        <v>41326</v>
      </c>
      <c r="D313" s="17">
        <v>44469</v>
      </c>
      <c r="F313" s="18">
        <v>52</v>
      </c>
      <c r="G313" s="18">
        <f t="shared" si="4"/>
        <v>8.5833333333333339</v>
      </c>
      <c r="I313" s="19">
        <v>3000</v>
      </c>
      <c r="K313" s="24">
        <v>6438</v>
      </c>
      <c r="L313" s="24">
        <f>INDEX(Ancienneté!$C$2:$C$55,MATCH(G313,Ancienneté!$B$2:$B$55,1))*I313</f>
        <v>5400</v>
      </c>
      <c r="M31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1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1080</v>
      </c>
      <c r="O31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4" spans="1:15" x14ac:dyDescent="0.2">
      <c r="A314" s="10" t="s">
        <v>373</v>
      </c>
      <c r="B314" s="16">
        <v>41897</v>
      </c>
      <c r="D314" s="17">
        <v>44469</v>
      </c>
      <c r="F314" s="18">
        <v>43.833333333333336</v>
      </c>
      <c r="G314" s="18">
        <f t="shared" si="4"/>
        <v>7</v>
      </c>
      <c r="I314" s="19">
        <v>3000</v>
      </c>
      <c r="K314" s="24">
        <v>5250</v>
      </c>
      <c r="L314" s="24">
        <f>INDEX(Ancienneté!$C$2:$C$55,MATCH(G314,Ancienneté!$B$2:$B$55,1))*I314</f>
        <v>4800</v>
      </c>
      <c r="M31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5" spans="1:15" x14ac:dyDescent="0.2">
      <c r="A315" s="10" t="s">
        <v>374</v>
      </c>
      <c r="B315" s="16">
        <v>41837</v>
      </c>
      <c r="D315" s="17">
        <v>44469</v>
      </c>
      <c r="F315" s="18">
        <v>47.75</v>
      </c>
      <c r="G315" s="18">
        <f t="shared" si="4"/>
        <v>7.166666666666667</v>
      </c>
      <c r="I315" s="19">
        <v>3000</v>
      </c>
      <c r="K315" s="24">
        <v>5375</v>
      </c>
      <c r="L315" s="24">
        <f>INDEX(Ancienneté!$C$2:$C$55,MATCH(G315,Ancienneté!$B$2:$B$55,1))*I315</f>
        <v>4800</v>
      </c>
      <c r="M31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6" spans="1:15" x14ac:dyDescent="0.2">
      <c r="A316" s="10" t="s">
        <v>375</v>
      </c>
      <c r="B316" s="16">
        <v>41841</v>
      </c>
      <c r="D316" s="17">
        <v>44469</v>
      </c>
      <c r="F316" s="18">
        <v>28.916666666666668</v>
      </c>
      <c r="G316" s="18">
        <f t="shared" si="4"/>
        <v>7.166666666666667</v>
      </c>
      <c r="I316" s="19">
        <v>3000</v>
      </c>
      <c r="K316" s="24">
        <v>5375</v>
      </c>
      <c r="L316" s="24">
        <f>INDEX(Ancienneté!$C$2:$C$55,MATCH(G316,Ancienneté!$B$2:$B$55,1))*I316</f>
        <v>4800</v>
      </c>
      <c r="M31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7" spans="1:15" x14ac:dyDescent="0.2">
      <c r="A317" s="10" t="s">
        <v>376</v>
      </c>
      <c r="B317" s="16">
        <v>43703</v>
      </c>
      <c r="D317" s="17">
        <v>44469</v>
      </c>
      <c r="F317" s="18">
        <v>27.333333333333332</v>
      </c>
      <c r="G317" s="18">
        <f t="shared" si="4"/>
        <v>2.0833333333333335</v>
      </c>
      <c r="I317" s="19">
        <v>3000</v>
      </c>
      <c r="K317" s="24">
        <v>1563</v>
      </c>
      <c r="L317" s="24">
        <f>INDEX(Ancienneté!$C$2:$C$55,MATCH(G317,Ancienneté!$B$2:$B$55,1))*I317</f>
        <v>1800</v>
      </c>
      <c r="M31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8" spans="1:15" x14ac:dyDescent="0.2">
      <c r="A318" s="10" t="s">
        <v>377</v>
      </c>
      <c r="B318" s="16">
        <v>41710</v>
      </c>
      <c r="D318" s="17">
        <v>44469</v>
      </c>
      <c r="F318" s="18">
        <v>44.916666666666664</v>
      </c>
      <c r="G318" s="18">
        <f t="shared" si="4"/>
        <v>7.5</v>
      </c>
      <c r="I318" s="19">
        <v>3000</v>
      </c>
      <c r="K318" s="24">
        <v>5625</v>
      </c>
      <c r="L318" s="24">
        <f>INDEX(Ancienneté!$C$2:$C$55,MATCH(G318,Ancienneté!$B$2:$B$55,1))*I318</f>
        <v>4800</v>
      </c>
      <c r="M31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19" spans="1:15" x14ac:dyDescent="0.2">
      <c r="A319" s="10" t="s">
        <v>378</v>
      </c>
      <c r="B319" s="16">
        <v>42492</v>
      </c>
      <c r="D319" s="17">
        <v>44469</v>
      </c>
      <c r="F319" s="18">
        <v>39.333333333333336</v>
      </c>
      <c r="G319" s="18">
        <f t="shared" si="4"/>
        <v>5.333333333333333</v>
      </c>
      <c r="I319" s="19">
        <v>3000</v>
      </c>
      <c r="K319" s="24">
        <v>4000</v>
      </c>
      <c r="L319" s="24">
        <f>INDEX(Ancienneté!$C$2:$C$55,MATCH(G319,Ancienneté!$B$2:$B$55,1))*I319</f>
        <v>3600</v>
      </c>
      <c r="M31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1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1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0" spans="1:15" x14ac:dyDescent="0.2">
      <c r="A320" s="10" t="s">
        <v>379</v>
      </c>
      <c r="B320" s="16">
        <v>42541</v>
      </c>
      <c r="D320" s="17">
        <v>44469</v>
      </c>
      <c r="F320" s="18">
        <v>52.583333333333336</v>
      </c>
      <c r="G320" s="18">
        <f t="shared" si="4"/>
        <v>5.25</v>
      </c>
      <c r="I320" s="19">
        <v>3000</v>
      </c>
      <c r="K320" s="24">
        <v>3938</v>
      </c>
      <c r="L320" s="24">
        <f>INDEX(Ancienneté!$C$2:$C$55,MATCH(G320,Ancienneté!$B$2:$B$55,1))*I320</f>
        <v>3600</v>
      </c>
      <c r="M32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2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</v>
      </c>
      <c r="O32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1" spans="1:15" x14ac:dyDescent="0.2">
      <c r="A321" s="10" t="s">
        <v>380</v>
      </c>
      <c r="B321" s="16">
        <v>42800</v>
      </c>
      <c r="D321" s="17">
        <v>44469</v>
      </c>
      <c r="F321" s="18">
        <v>45</v>
      </c>
      <c r="G321" s="18">
        <f t="shared" si="4"/>
        <v>4.5</v>
      </c>
      <c r="I321" s="19">
        <v>3000</v>
      </c>
      <c r="K321" s="24">
        <v>3375</v>
      </c>
      <c r="L321" s="24">
        <f>INDEX(Ancienneté!$C$2:$C$55,MATCH(G321,Ancienneté!$B$2:$B$55,1))*I321</f>
        <v>3000</v>
      </c>
      <c r="M32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2" spans="1:15" x14ac:dyDescent="0.2">
      <c r="A322" s="10" t="s">
        <v>381</v>
      </c>
      <c r="B322" s="16">
        <v>42870</v>
      </c>
      <c r="D322" s="17">
        <v>44469</v>
      </c>
      <c r="F322" s="18">
        <v>38.666666666666664</v>
      </c>
      <c r="G322" s="18">
        <f t="shared" si="4"/>
        <v>4.333333333333333</v>
      </c>
      <c r="I322" s="19">
        <v>3000</v>
      </c>
      <c r="K322" s="24">
        <v>3250</v>
      </c>
      <c r="L322" s="24">
        <f>INDEX(Ancienneté!$C$2:$C$55,MATCH(G322,Ancienneté!$B$2:$B$55,1))*I322</f>
        <v>3000</v>
      </c>
      <c r="M32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3" spans="1:15" x14ac:dyDescent="0.2">
      <c r="A323" s="10" t="s">
        <v>382</v>
      </c>
      <c r="B323" s="16">
        <v>43059</v>
      </c>
      <c r="D323" s="17">
        <v>44469</v>
      </c>
      <c r="F323" s="18">
        <v>45.25</v>
      </c>
      <c r="G323" s="18">
        <f t="shared" ref="G323:G386" si="5">(YEAR(D323)-YEAR(B323))+((MONTH(D323)-MONTH(B323))/12)</f>
        <v>3.8333333333333335</v>
      </c>
      <c r="I323" s="19">
        <v>3000</v>
      </c>
      <c r="K323" s="24">
        <v>2875</v>
      </c>
      <c r="L323" s="24">
        <f>INDEX(Ancienneté!$C$2:$C$55,MATCH(G323,Ancienneté!$B$2:$B$55,1))*I323</f>
        <v>2400</v>
      </c>
      <c r="M32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4" spans="1:15" x14ac:dyDescent="0.2">
      <c r="A324" s="10" t="s">
        <v>383</v>
      </c>
      <c r="B324" s="16">
        <v>43066</v>
      </c>
      <c r="D324" s="17">
        <v>44469</v>
      </c>
      <c r="F324" s="18">
        <v>44.25</v>
      </c>
      <c r="G324" s="18">
        <f t="shared" si="5"/>
        <v>3.8333333333333335</v>
      </c>
      <c r="I324" s="19">
        <v>3000</v>
      </c>
      <c r="K324" s="24">
        <v>2875</v>
      </c>
      <c r="L324" s="24">
        <f>INDEX(Ancienneté!$C$2:$C$55,MATCH(G324,Ancienneté!$B$2:$B$55,1))*I324</f>
        <v>2400</v>
      </c>
      <c r="M32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5" spans="1:15" x14ac:dyDescent="0.2">
      <c r="A325" s="10" t="s">
        <v>384</v>
      </c>
      <c r="B325" s="16">
        <v>43070</v>
      </c>
      <c r="D325" s="17">
        <v>44469</v>
      </c>
      <c r="F325" s="18">
        <v>33</v>
      </c>
      <c r="G325" s="18">
        <f t="shared" si="5"/>
        <v>3.75</v>
      </c>
      <c r="I325" s="19">
        <v>3000</v>
      </c>
      <c r="K325" s="24">
        <v>2813</v>
      </c>
      <c r="L325" s="24">
        <f>INDEX(Ancienneté!$C$2:$C$55,MATCH(G325,Ancienneté!$B$2:$B$55,1))*I325</f>
        <v>2400</v>
      </c>
      <c r="M32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6" spans="1:15" x14ac:dyDescent="0.2">
      <c r="A326" s="10" t="s">
        <v>385</v>
      </c>
      <c r="B326" s="16">
        <v>43108</v>
      </c>
      <c r="D326" s="17">
        <v>44469</v>
      </c>
      <c r="F326" s="18">
        <v>31.166666666666668</v>
      </c>
      <c r="G326" s="18">
        <f t="shared" si="5"/>
        <v>3.6666666666666665</v>
      </c>
      <c r="I326" s="19">
        <v>3000</v>
      </c>
      <c r="K326" s="24">
        <v>2750</v>
      </c>
      <c r="L326" s="24">
        <f>INDEX(Ancienneté!$C$2:$C$55,MATCH(G326,Ancienneté!$B$2:$B$55,1))*I326</f>
        <v>2400</v>
      </c>
      <c r="M32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7" spans="1:15" x14ac:dyDescent="0.2">
      <c r="A327" s="10" t="s">
        <v>386</v>
      </c>
      <c r="B327" s="16">
        <v>43157</v>
      </c>
      <c r="D327" s="17">
        <v>44469</v>
      </c>
      <c r="F327" s="18">
        <v>43.916666666666664</v>
      </c>
      <c r="G327" s="18">
        <f t="shared" si="5"/>
        <v>3.5833333333333335</v>
      </c>
      <c r="I327" s="19">
        <v>3000</v>
      </c>
      <c r="K327" s="24">
        <v>2688</v>
      </c>
      <c r="L327" s="24">
        <f>INDEX(Ancienneté!$C$2:$C$55,MATCH(G327,Ancienneté!$B$2:$B$55,1))*I327</f>
        <v>2400</v>
      </c>
      <c r="M32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8" spans="1:15" x14ac:dyDescent="0.2">
      <c r="A328" s="10" t="s">
        <v>387</v>
      </c>
      <c r="B328" s="16">
        <v>43171</v>
      </c>
      <c r="D328" s="17">
        <v>44469</v>
      </c>
      <c r="F328" s="18">
        <v>42.416666666666664</v>
      </c>
      <c r="G328" s="18">
        <f t="shared" si="5"/>
        <v>3.5</v>
      </c>
      <c r="I328" s="19">
        <v>3000</v>
      </c>
      <c r="K328" s="24">
        <v>2625</v>
      </c>
      <c r="L328" s="24">
        <f>INDEX(Ancienneté!$C$2:$C$55,MATCH(G328,Ancienneté!$B$2:$B$55,1))*I328</f>
        <v>2400</v>
      </c>
      <c r="M32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29" spans="1:15" x14ac:dyDescent="0.2">
      <c r="A329" s="10" t="s">
        <v>388</v>
      </c>
      <c r="B329" s="16">
        <v>42987</v>
      </c>
      <c r="D329" s="17">
        <v>44469</v>
      </c>
      <c r="F329" s="18">
        <v>35</v>
      </c>
      <c r="G329" s="18">
        <f t="shared" si="5"/>
        <v>4</v>
      </c>
      <c r="I329" s="19">
        <v>3000</v>
      </c>
      <c r="K329" s="24">
        <v>3000</v>
      </c>
      <c r="L329" s="24">
        <f>INDEX(Ancienneté!$C$2:$C$55,MATCH(G329,Ancienneté!$B$2:$B$55,1))*I329</f>
        <v>3000</v>
      </c>
      <c r="M32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2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2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0" spans="1:15" x14ac:dyDescent="0.2">
      <c r="A330" s="10" t="s">
        <v>389</v>
      </c>
      <c r="B330" s="16">
        <v>43339</v>
      </c>
      <c r="D330" s="17">
        <v>44469</v>
      </c>
      <c r="F330" s="18">
        <v>44</v>
      </c>
      <c r="G330" s="18">
        <f t="shared" si="5"/>
        <v>3.0833333333333335</v>
      </c>
      <c r="I330" s="19">
        <v>3000</v>
      </c>
      <c r="K330" s="24">
        <v>2313</v>
      </c>
      <c r="L330" s="24">
        <f>INDEX(Ancienneté!$C$2:$C$55,MATCH(G330,Ancienneté!$B$2:$B$55,1))*I330</f>
        <v>2400</v>
      </c>
      <c r="M33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1" spans="1:15" x14ac:dyDescent="0.2">
      <c r="A331" s="10" t="s">
        <v>390</v>
      </c>
      <c r="B331" s="16">
        <v>43339</v>
      </c>
      <c r="D331" s="17">
        <v>44469</v>
      </c>
      <c r="F331" s="18">
        <v>28.166666666666668</v>
      </c>
      <c r="G331" s="18">
        <f t="shared" si="5"/>
        <v>3.0833333333333335</v>
      </c>
      <c r="I331" s="19">
        <v>3000</v>
      </c>
      <c r="K331" s="24">
        <v>2313</v>
      </c>
      <c r="L331" s="24">
        <f>INDEX(Ancienneté!$C$2:$C$55,MATCH(G331,Ancienneté!$B$2:$B$55,1))*I331</f>
        <v>2400</v>
      </c>
      <c r="M33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2" spans="1:15" x14ac:dyDescent="0.2">
      <c r="A332" s="10" t="s">
        <v>391</v>
      </c>
      <c r="B332" s="16">
        <v>43206</v>
      </c>
      <c r="D332" s="17">
        <v>44469</v>
      </c>
      <c r="F332" s="18">
        <v>34.5</v>
      </c>
      <c r="G332" s="18">
        <f t="shared" si="5"/>
        <v>3.4166666666666665</v>
      </c>
      <c r="I332" s="19">
        <v>3000</v>
      </c>
      <c r="K332" s="24">
        <v>2563</v>
      </c>
      <c r="L332" s="24">
        <f>INDEX(Ancienneté!$C$2:$C$55,MATCH(G332,Ancienneté!$B$2:$B$55,1))*I332</f>
        <v>2400</v>
      </c>
      <c r="M33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3" spans="1:15" x14ac:dyDescent="0.2">
      <c r="A333" s="10" t="s">
        <v>392</v>
      </c>
      <c r="B333" s="16">
        <v>43522</v>
      </c>
      <c r="D333" s="17">
        <v>44469</v>
      </c>
      <c r="F333" s="18">
        <v>28.583333333333332</v>
      </c>
      <c r="G333" s="18">
        <f t="shared" si="5"/>
        <v>2.5833333333333335</v>
      </c>
      <c r="I333" s="19">
        <v>3000</v>
      </c>
      <c r="K333" s="24">
        <v>1938</v>
      </c>
      <c r="L333" s="24">
        <f>INDEX(Ancienneté!$C$2:$C$55,MATCH(G333,Ancienneté!$B$2:$B$55,1))*I333</f>
        <v>1800</v>
      </c>
      <c r="M33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4" spans="1:15" x14ac:dyDescent="0.2">
      <c r="A334" s="10" t="s">
        <v>393</v>
      </c>
      <c r="B334" s="16">
        <v>43578</v>
      </c>
      <c r="D334" s="17">
        <v>44469</v>
      </c>
      <c r="F334" s="18">
        <v>34.166666666666664</v>
      </c>
      <c r="G334" s="18">
        <f t="shared" si="5"/>
        <v>2.4166666666666665</v>
      </c>
      <c r="I334" s="19">
        <v>3000</v>
      </c>
      <c r="K334" s="24">
        <v>1813</v>
      </c>
      <c r="L334" s="24">
        <f>INDEX(Ancienneté!$C$2:$C$55,MATCH(G334,Ancienneté!$B$2:$B$55,1))*I334</f>
        <v>1800</v>
      </c>
      <c r="M33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5" spans="1:15" x14ac:dyDescent="0.2">
      <c r="A335" s="10" t="s">
        <v>394</v>
      </c>
      <c r="B335" s="16">
        <v>43598</v>
      </c>
      <c r="D335" s="17">
        <v>44469</v>
      </c>
      <c r="F335" s="18">
        <v>46.916666666666664</v>
      </c>
      <c r="G335" s="18">
        <f t="shared" si="5"/>
        <v>2.3333333333333335</v>
      </c>
      <c r="I335" s="19">
        <v>3000</v>
      </c>
      <c r="K335" s="24">
        <v>1750</v>
      </c>
      <c r="L335" s="24">
        <f>INDEX(Ancienneté!$C$2:$C$55,MATCH(G335,Ancienneté!$B$2:$B$55,1))*I335</f>
        <v>1800</v>
      </c>
      <c r="M33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6" spans="1:15" x14ac:dyDescent="0.2">
      <c r="A336" s="10" t="s">
        <v>395</v>
      </c>
      <c r="B336" s="16">
        <v>43640</v>
      </c>
      <c r="D336" s="17">
        <v>44469</v>
      </c>
      <c r="F336" s="18">
        <v>38.916666666666664</v>
      </c>
      <c r="G336" s="18">
        <f t="shared" si="5"/>
        <v>2.25</v>
      </c>
      <c r="I336" s="19">
        <v>3000</v>
      </c>
      <c r="K336" s="24">
        <v>1688</v>
      </c>
      <c r="L336" s="24">
        <f>INDEX(Ancienneté!$C$2:$C$55,MATCH(G336,Ancienneté!$B$2:$B$55,1))*I336</f>
        <v>1800</v>
      </c>
      <c r="M33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7" spans="1:15" x14ac:dyDescent="0.2">
      <c r="A337" s="10" t="s">
        <v>396</v>
      </c>
      <c r="B337" s="16">
        <v>43647</v>
      </c>
      <c r="D337" s="17">
        <v>44469</v>
      </c>
      <c r="F337" s="18">
        <v>27.666666666666668</v>
      </c>
      <c r="G337" s="18">
        <f t="shared" si="5"/>
        <v>2.1666666666666665</v>
      </c>
      <c r="I337" s="19">
        <v>3000</v>
      </c>
      <c r="K337" s="24">
        <v>1625</v>
      </c>
      <c r="L337" s="24">
        <f>INDEX(Ancienneté!$C$2:$C$55,MATCH(G337,Ancienneté!$B$2:$B$55,1))*I337</f>
        <v>1800</v>
      </c>
      <c r="M33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8" spans="1:15" x14ac:dyDescent="0.2">
      <c r="A338" s="10" t="s">
        <v>397</v>
      </c>
      <c r="B338" s="16">
        <v>43472</v>
      </c>
      <c r="D338" s="17">
        <v>44469</v>
      </c>
      <c r="F338" s="18">
        <v>29.166666666666668</v>
      </c>
      <c r="G338" s="18">
        <f t="shared" si="5"/>
        <v>2.6666666666666665</v>
      </c>
      <c r="I338" s="19">
        <v>3000</v>
      </c>
      <c r="K338" s="24">
        <v>2000</v>
      </c>
      <c r="L338" s="24">
        <f>INDEX(Ancienneté!$C$2:$C$55,MATCH(G338,Ancienneté!$B$2:$B$55,1))*I338</f>
        <v>1800</v>
      </c>
      <c r="M33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39" spans="1:15" x14ac:dyDescent="0.2">
      <c r="A339" s="10" t="s">
        <v>398</v>
      </c>
      <c r="B339" s="16">
        <v>43689</v>
      </c>
      <c r="D339" s="17">
        <v>44469</v>
      </c>
      <c r="F339" s="18">
        <v>51.666666666666664</v>
      </c>
      <c r="G339" s="18">
        <f t="shared" si="5"/>
        <v>2.0833333333333335</v>
      </c>
      <c r="I339" s="19">
        <v>3000</v>
      </c>
      <c r="K339" s="24">
        <v>1563</v>
      </c>
      <c r="L339" s="24">
        <f>INDEX(Ancienneté!$C$2:$C$55,MATCH(G339,Ancienneté!$B$2:$B$55,1))*I339</f>
        <v>1800</v>
      </c>
      <c r="M33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3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3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0" spans="1:15" x14ac:dyDescent="0.2">
      <c r="A340" s="10" t="s">
        <v>399</v>
      </c>
      <c r="B340" s="16">
        <v>43703</v>
      </c>
      <c r="D340" s="17">
        <v>44469</v>
      </c>
      <c r="F340" s="18">
        <v>48.666666666666664</v>
      </c>
      <c r="G340" s="18">
        <f t="shared" si="5"/>
        <v>2.0833333333333335</v>
      </c>
      <c r="I340" s="19">
        <v>3000</v>
      </c>
      <c r="K340" s="24">
        <v>1563</v>
      </c>
      <c r="L340" s="24">
        <f>INDEX(Ancienneté!$C$2:$C$55,MATCH(G340,Ancienneté!$B$2:$B$55,1))*I340</f>
        <v>1800</v>
      </c>
      <c r="M34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1" spans="1:15" x14ac:dyDescent="0.2">
      <c r="A341" s="10" t="s">
        <v>400</v>
      </c>
      <c r="B341" s="16">
        <v>43703</v>
      </c>
      <c r="D341" s="17">
        <v>44469</v>
      </c>
      <c r="F341" s="18">
        <v>35.833333333333336</v>
      </c>
      <c r="G341" s="18">
        <f t="shared" si="5"/>
        <v>2.0833333333333335</v>
      </c>
      <c r="I341" s="19">
        <v>3000</v>
      </c>
      <c r="K341" s="24">
        <v>1563</v>
      </c>
      <c r="L341" s="24">
        <f>INDEX(Ancienneté!$C$2:$C$55,MATCH(G341,Ancienneté!$B$2:$B$55,1))*I341</f>
        <v>1800</v>
      </c>
      <c r="M34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2" spans="1:15" x14ac:dyDescent="0.2">
      <c r="A342" s="10" t="s">
        <v>401</v>
      </c>
      <c r="B342" s="16">
        <v>43710</v>
      </c>
      <c r="D342" s="17">
        <v>44469</v>
      </c>
      <c r="F342" s="18">
        <v>24.333333333333332</v>
      </c>
      <c r="G342" s="18">
        <f t="shared" si="5"/>
        <v>2</v>
      </c>
      <c r="I342" s="19">
        <v>3000</v>
      </c>
      <c r="K342" s="24">
        <v>1500</v>
      </c>
      <c r="L342" s="24">
        <f>INDEX(Ancienneté!$C$2:$C$55,MATCH(G342,Ancienneté!$B$2:$B$55,1))*I342</f>
        <v>1800</v>
      </c>
      <c r="M34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3" spans="1:15" x14ac:dyDescent="0.2">
      <c r="A343" s="10" t="s">
        <v>402</v>
      </c>
      <c r="B343" s="16">
        <v>43836</v>
      </c>
      <c r="D343" s="17">
        <v>44469</v>
      </c>
      <c r="F343" s="18">
        <v>33.833333333333336</v>
      </c>
      <c r="G343" s="18">
        <f t="shared" si="5"/>
        <v>1.6666666666666665</v>
      </c>
      <c r="I343" s="19">
        <v>3000</v>
      </c>
      <c r="K343" s="24">
        <v>1250</v>
      </c>
      <c r="L343" s="24">
        <f>INDEX(Ancienneté!$C$2:$C$55,MATCH(G343,Ancienneté!$B$2:$B$55,1))*I343</f>
        <v>1200</v>
      </c>
      <c r="M34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4" spans="1:15" x14ac:dyDescent="0.2">
      <c r="A344" s="10" t="s">
        <v>403</v>
      </c>
      <c r="B344" s="16">
        <v>43871</v>
      </c>
      <c r="D344" s="17">
        <v>44469</v>
      </c>
      <c r="F344" s="18">
        <v>35.5</v>
      </c>
      <c r="G344" s="18">
        <f t="shared" si="5"/>
        <v>1.5833333333333335</v>
      </c>
      <c r="I344" s="19">
        <v>3000</v>
      </c>
      <c r="K344" s="24">
        <v>1188</v>
      </c>
      <c r="L344" s="24">
        <f>INDEX(Ancienneté!$C$2:$C$55,MATCH(G344,Ancienneté!$B$2:$B$55,1))*I344</f>
        <v>1200</v>
      </c>
      <c r="M34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5" spans="1:15" x14ac:dyDescent="0.2">
      <c r="A345" s="10" t="s">
        <v>404</v>
      </c>
      <c r="B345" s="16">
        <v>43962</v>
      </c>
      <c r="D345" s="17">
        <v>44469</v>
      </c>
      <c r="F345" s="18">
        <v>39.5</v>
      </c>
      <c r="G345" s="18">
        <f t="shared" si="5"/>
        <v>1.3333333333333333</v>
      </c>
      <c r="I345" s="19">
        <v>3000</v>
      </c>
      <c r="K345" s="24">
        <v>1000</v>
      </c>
      <c r="L345" s="24">
        <f>INDEX(Ancienneté!$C$2:$C$55,MATCH(G345,Ancienneté!$B$2:$B$55,1))*I345</f>
        <v>1200</v>
      </c>
      <c r="M34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6" spans="1:15" x14ac:dyDescent="0.2">
      <c r="A346" s="10" t="s">
        <v>405</v>
      </c>
      <c r="B346" s="16">
        <v>43906</v>
      </c>
      <c r="D346" s="17">
        <v>44469</v>
      </c>
      <c r="F346" s="18">
        <v>34.25</v>
      </c>
      <c r="G346" s="18">
        <f t="shared" si="5"/>
        <v>1.5</v>
      </c>
      <c r="I346" s="19">
        <v>3000</v>
      </c>
      <c r="K346" s="24">
        <v>1125</v>
      </c>
      <c r="L346" s="24">
        <f>INDEX(Ancienneté!$C$2:$C$55,MATCH(G346,Ancienneté!$B$2:$B$55,1))*I346</f>
        <v>1200</v>
      </c>
      <c r="M34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7" spans="1:15" x14ac:dyDescent="0.2">
      <c r="A347" s="10" t="s">
        <v>406</v>
      </c>
      <c r="B347" s="16">
        <v>43984</v>
      </c>
      <c r="D347" s="17">
        <v>44469</v>
      </c>
      <c r="F347" s="18">
        <v>39.666666666666664</v>
      </c>
      <c r="G347" s="18">
        <f t="shared" si="5"/>
        <v>1.25</v>
      </c>
      <c r="I347" s="19">
        <v>3000</v>
      </c>
      <c r="K347" s="24">
        <v>938</v>
      </c>
      <c r="L347" s="24">
        <f>INDEX(Ancienneté!$C$2:$C$55,MATCH(G347,Ancienneté!$B$2:$B$55,1))*I347</f>
        <v>1200</v>
      </c>
      <c r="M34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8" spans="1:15" x14ac:dyDescent="0.2">
      <c r="A348" s="10" t="s">
        <v>407</v>
      </c>
      <c r="B348" s="16">
        <v>44046</v>
      </c>
      <c r="D348" s="17">
        <v>44469</v>
      </c>
      <c r="F348" s="18">
        <v>30.166666666666668</v>
      </c>
      <c r="G348" s="18">
        <f t="shared" si="5"/>
        <v>1.0833333333333333</v>
      </c>
      <c r="I348" s="19">
        <v>3000</v>
      </c>
      <c r="K348" s="24">
        <v>813</v>
      </c>
      <c r="L348" s="24">
        <f>INDEX(Ancienneté!$C$2:$C$55,MATCH(G348,Ancienneté!$B$2:$B$55,1))*I348</f>
        <v>1200</v>
      </c>
      <c r="M34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49" spans="1:15" x14ac:dyDescent="0.2">
      <c r="A349" s="10" t="s">
        <v>408</v>
      </c>
      <c r="B349" s="16">
        <v>44018</v>
      </c>
      <c r="D349" s="17">
        <v>44469</v>
      </c>
      <c r="F349" s="18">
        <v>44.333333333333336</v>
      </c>
      <c r="G349" s="18">
        <f t="shared" si="5"/>
        <v>1.1666666666666667</v>
      </c>
      <c r="I349" s="19">
        <v>3000</v>
      </c>
      <c r="K349" s="24">
        <v>875</v>
      </c>
      <c r="L349" s="24">
        <f>INDEX(Ancienneté!$C$2:$C$55,MATCH(G349,Ancienneté!$B$2:$B$55,1))*I349</f>
        <v>1200</v>
      </c>
      <c r="M34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4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4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0" spans="1:15" x14ac:dyDescent="0.2">
      <c r="A350" s="10" t="s">
        <v>409</v>
      </c>
      <c r="B350" s="16">
        <v>42922</v>
      </c>
      <c r="D350" s="17">
        <v>44469</v>
      </c>
      <c r="F350" s="18">
        <v>41.083333333333336</v>
      </c>
      <c r="G350" s="18">
        <f t="shared" si="5"/>
        <v>4.166666666666667</v>
      </c>
      <c r="I350" s="19">
        <v>3000</v>
      </c>
      <c r="K350" s="24">
        <v>3125</v>
      </c>
      <c r="L350" s="24">
        <f>INDEX(Ancienneté!$C$2:$C$55,MATCH(G350,Ancienneté!$B$2:$B$55,1))*I350</f>
        <v>3000</v>
      </c>
      <c r="M35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5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5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1" spans="1:15" x14ac:dyDescent="0.2">
      <c r="A351" s="10" t="s">
        <v>410</v>
      </c>
      <c r="B351" s="16">
        <v>31355</v>
      </c>
      <c r="D351" s="17">
        <v>44469</v>
      </c>
      <c r="F351" s="18">
        <v>56.666666666666664</v>
      </c>
      <c r="G351" s="18">
        <f t="shared" si="5"/>
        <v>35.833333333333336</v>
      </c>
      <c r="I351" s="19">
        <v>3000</v>
      </c>
      <c r="K351" s="24">
        <v>33333</v>
      </c>
      <c r="L351" s="24">
        <f>INDEX(Ancienneté!$C$2:$C$55,MATCH(G351,Ancienneté!$B$2:$B$55,1))*I351</f>
        <v>32099.999999999996</v>
      </c>
      <c r="M35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5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9629.9999999999982</v>
      </c>
      <c r="O35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2" spans="1:15" x14ac:dyDescent="0.2">
      <c r="A352" s="10" t="s">
        <v>411</v>
      </c>
      <c r="B352" s="16">
        <v>33056</v>
      </c>
      <c r="D352" s="17">
        <v>44469</v>
      </c>
      <c r="F352" s="18">
        <v>54.166666666666664</v>
      </c>
      <c r="G352" s="18">
        <f t="shared" si="5"/>
        <v>31.166666666666668</v>
      </c>
      <c r="I352" s="19">
        <v>3000</v>
      </c>
      <c r="K352" s="24">
        <v>28667</v>
      </c>
      <c r="L352" s="24">
        <f>INDEX(Ancienneté!$C$2:$C$55,MATCH(G352,Ancienneté!$B$2:$B$55,1))*I352</f>
        <v>28200</v>
      </c>
      <c r="M35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5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5640</v>
      </c>
      <c r="O35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3" spans="1:15" x14ac:dyDescent="0.2">
      <c r="A353" s="10" t="s">
        <v>412</v>
      </c>
      <c r="B353" s="16">
        <v>37530</v>
      </c>
      <c r="D353" s="17">
        <v>44469</v>
      </c>
      <c r="F353" s="18">
        <v>50.5</v>
      </c>
      <c r="G353" s="18">
        <f t="shared" si="5"/>
        <v>18.916666666666668</v>
      </c>
      <c r="I353" s="19">
        <v>3000</v>
      </c>
      <c r="K353" s="24">
        <v>16417</v>
      </c>
      <c r="L353" s="24">
        <f>INDEX(Ancienneté!$C$2:$C$55,MATCH(G353,Ancienneté!$B$2:$B$55,1))*I353</f>
        <v>15000</v>
      </c>
      <c r="M35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5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3000</v>
      </c>
      <c r="O35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4" spans="1:15" x14ac:dyDescent="0.2">
      <c r="A354" s="10" t="s">
        <v>413</v>
      </c>
      <c r="B354" s="16">
        <v>37690</v>
      </c>
      <c r="D354" s="17">
        <v>44469</v>
      </c>
      <c r="F354" s="18">
        <v>60.333333333333336</v>
      </c>
      <c r="G354" s="18">
        <f t="shared" si="5"/>
        <v>18.5</v>
      </c>
      <c r="I354" s="19">
        <v>3000</v>
      </c>
      <c r="K354" s="24">
        <v>16000</v>
      </c>
      <c r="L354" s="24">
        <f>INDEX(Ancienneté!$C$2:$C$55,MATCH(G354,Ancienneté!$B$2:$B$55,1))*I354</f>
        <v>15000</v>
      </c>
      <c r="M35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5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5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5" spans="1:15" x14ac:dyDescent="0.2">
      <c r="A355" s="10" t="s">
        <v>414</v>
      </c>
      <c r="B355" s="16">
        <v>30963</v>
      </c>
      <c r="D355" s="17">
        <v>44469</v>
      </c>
      <c r="F355" s="18">
        <v>61.916666666666664</v>
      </c>
      <c r="G355" s="18">
        <f t="shared" si="5"/>
        <v>36.916666666666664</v>
      </c>
      <c r="I355" s="19">
        <v>3000</v>
      </c>
      <c r="K355" s="24">
        <v>34417</v>
      </c>
      <c r="L355" s="24">
        <f>INDEX(Ancienneté!$C$2:$C$55,MATCH(G355,Ancienneté!$B$2:$B$55,1))*I355</f>
        <v>33000</v>
      </c>
      <c r="M35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5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5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6" spans="1:15" x14ac:dyDescent="0.2">
      <c r="A356" s="10" t="s">
        <v>415</v>
      </c>
      <c r="B356" s="16">
        <v>36857</v>
      </c>
      <c r="D356" s="17">
        <v>44469</v>
      </c>
      <c r="F356" s="18">
        <v>45.333333333333336</v>
      </c>
      <c r="G356" s="18">
        <f t="shared" si="5"/>
        <v>20.833333333333332</v>
      </c>
      <c r="I356" s="19">
        <v>3000</v>
      </c>
      <c r="K356" s="24">
        <v>18333</v>
      </c>
      <c r="L356" s="24">
        <f>INDEX(Ancienneté!$C$2:$C$55,MATCH(G356,Ancienneté!$B$2:$B$55,1))*I356</f>
        <v>17100</v>
      </c>
      <c r="M35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5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5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7" spans="1:15" x14ac:dyDescent="0.2">
      <c r="A357" s="10" t="s">
        <v>416</v>
      </c>
      <c r="B357" s="16">
        <v>35233</v>
      </c>
      <c r="D357" s="17">
        <v>44469</v>
      </c>
      <c r="F357" s="18">
        <v>50.5</v>
      </c>
      <c r="G357" s="18">
        <f t="shared" si="5"/>
        <v>25.25</v>
      </c>
      <c r="I357" s="19">
        <v>3000</v>
      </c>
      <c r="K357" s="24">
        <v>22750</v>
      </c>
      <c r="L357" s="24">
        <f>INDEX(Ancienneté!$C$2:$C$55,MATCH(G357,Ancienneté!$B$2:$B$55,1))*I357</f>
        <v>22200</v>
      </c>
      <c r="M35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5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35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8" spans="1:15" x14ac:dyDescent="0.2">
      <c r="A358" s="10" t="s">
        <v>417</v>
      </c>
      <c r="B358" s="16">
        <v>30627</v>
      </c>
      <c r="D358" s="17">
        <v>44469</v>
      </c>
      <c r="F358" s="18">
        <v>63.416666666666664</v>
      </c>
      <c r="G358" s="18">
        <f t="shared" si="5"/>
        <v>37.833333333333336</v>
      </c>
      <c r="I358" s="19">
        <v>3000</v>
      </c>
      <c r="K358" s="24">
        <v>35333</v>
      </c>
      <c r="L358" s="24">
        <f>INDEX(Ancienneté!$C$2:$C$55,MATCH(G358,Ancienneté!$B$2:$B$55,1))*I358</f>
        <v>34200</v>
      </c>
      <c r="M35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5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5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59" spans="1:15" x14ac:dyDescent="0.2">
      <c r="A359" s="10" t="s">
        <v>418</v>
      </c>
      <c r="B359" s="16">
        <v>35187</v>
      </c>
      <c r="D359" s="17">
        <v>44469</v>
      </c>
      <c r="F359" s="18">
        <v>51.083333333333336</v>
      </c>
      <c r="G359" s="18">
        <f t="shared" si="5"/>
        <v>25.333333333333332</v>
      </c>
      <c r="I359" s="19">
        <v>3000</v>
      </c>
      <c r="K359" s="24">
        <v>22833</v>
      </c>
      <c r="L359" s="24">
        <f>INDEX(Ancienneté!$C$2:$C$55,MATCH(G359,Ancienneté!$B$2:$B$55,1))*I359</f>
        <v>22200</v>
      </c>
      <c r="M35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5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35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0" spans="1:15" x14ac:dyDescent="0.2">
      <c r="A360" s="10" t="s">
        <v>419</v>
      </c>
      <c r="B360" s="16">
        <v>31019</v>
      </c>
      <c r="D360" s="17">
        <v>44469</v>
      </c>
      <c r="F360" s="18">
        <v>60.833333333333336</v>
      </c>
      <c r="G360" s="18">
        <f t="shared" si="5"/>
        <v>36.75</v>
      </c>
      <c r="I360" s="19">
        <v>3000</v>
      </c>
      <c r="K360" s="24">
        <v>34250</v>
      </c>
      <c r="L360" s="24">
        <f>INDEX(Ancienneté!$C$2:$C$55,MATCH(G360,Ancienneté!$B$2:$B$55,1))*I360</f>
        <v>33000</v>
      </c>
      <c r="M36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6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6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1" spans="1:15" x14ac:dyDescent="0.2">
      <c r="A361" s="10" t="s">
        <v>420</v>
      </c>
      <c r="B361" s="16">
        <v>31446</v>
      </c>
      <c r="D361" s="17">
        <v>44469</v>
      </c>
      <c r="F361" s="18">
        <v>59</v>
      </c>
      <c r="G361" s="18">
        <f t="shared" si="5"/>
        <v>35.583333333333336</v>
      </c>
      <c r="I361" s="19">
        <v>3000</v>
      </c>
      <c r="K361" s="24">
        <v>33083</v>
      </c>
      <c r="L361" s="24">
        <f>INDEX(Ancienneté!$C$2:$C$55,MATCH(G361,Ancienneté!$B$2:$B$55,1))*I361</f>
        <v>32099.999999999996</v>
      </c>
      <c r="M36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6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9629.9999999999982</v>
      </c>
      <c r="O36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2" spans="1:15" x14ac:dyDescent="0.2">
      <c r="A362" s="10" t="s">
        <v>421</v>
      </c>
      <c r="B362" s="16">
        <v>34973</v>
      </c>
      <c r="D362" s="17">
        <v>44469</v>
      </c>
      <c r="F362" s="18">
        <v>52.25</v>
      </c>
      <c r="G362" s="18">
        <f t="shared" si="5"/>
        <v>25.916666666666668</v>
      </c>
      <c r="I362" s="19">
        <v>3000</v>
      </c>
      <c r="K362" s="24">
        <v>23417</v>
      </c>
      <c r="L362" s="24">
        <f>INDEX(Ancienneté!$C$2:$C$55,MATCH(G362,Ancienneté!$B$2:$B$55,1))*I362</f>
        <v>22200</v>
      </c>
      <c r="M36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6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36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3" spans="1:15" x14ac:dyDescent="0.2">
      <c r="A363" s="10" t="s">
        <v>422</v>
      </c>
      <c r="B363" s="16">
        <v>38369</v>
      </c>
      <c r="D363" s="17">
        <v>44469</v>
      </c>
      <c r="F363" s="18">
        <v>54.75</v>
      </c>
      <c r="G363" s="18">
        <f t="shared" si="5"/>
        <v>16.666666666666668</v>
      </c>
      <c r="I363" s="19">
        <v>3000</v>
      </c>
      <c r="K363" s="24">
        <v>14167</v>
      </c>
      <c r="L363" s="24">
        <f>INDEX(Ancienneté!$C$2:$C$55,MATCH(G363,Ancienneté!$B$2:$B$55,1))*I363</f>
        <v>13200.000000000002</v>
      </c>
      <c r="M36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6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2640.0000000000005</v>
      </c>
      <c r="O36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4" spans="1:15" x14ac:dyDescent="0.2">
      <c r="A364" s="10" t="s">
        <v>423</v>
      </c>
      <c r="B364" s="16">
        <v>38208</v>
      </c>
      <c r="D364" s="17">
        <v>44469</v>
      </c>
      <c r="F364" s="18">
        <v>44.75</v>
      </c>
      <c r="G364" s="18">
        <f t="shared" si="5"/>
        <v>17.083333333333332</v>
      </c>
      <c r="I364" s="19">
        <v>3000</v>
      </c>
      <c r="K364" s="24">
        <v>14583</v>
      </c>
      <c r="L364" s="24">
        <f>INDEX(Ancienneté!$C$2:$C$55,MATCH(G364,Ancienneté!$B$2:$B$55,1))*I364</f>
        <v>14100</v>
      </c>
      <c r="M36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6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6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5" spans="1:15" x14ac:dyDescent="0.2">
      <c r="A365" s="10" t="s">
        <v>424</v>
      </c>
      <c r="B365" s="16">
        <v>38384</v>
      </c>
      <c r="D365" s="17">
        <v>44469</v>
      </c>
      <c r="F365" s="18">
        <v>46.416666666666664</v>
      </c>
      <c r="G365" s="18">
        <f t="shared" si="5"/>
        <v>16.583333333333332</v>
      </c>
      <c r="I365" s="19">
        <v>3000</v>
      </c>
      <c r="K365" s="24">
        <v>14083</v>
      </c>
      <c r="L365" s="24">
        <f>INDEX(Ancienneté!$C$2:$C$55,MATCH(G365,Ancienneté!$B$2:$B$55,1))*I365</f>
        <v>13200.000000000002</v>
      </c>
      <c r="M36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6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6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6" spans="1:15" x14ac:dyDescent="0.2">
      <c r="A366" s="10" t="s">
        <v>425</v>
      </c>
      <c r="B366" s="16">
        <v>36899</v>
      </c>
      <c r="D366" s="17">
        <v>44469</v>
      </c>
      <c r="F366" s="18">
        <v>54.583333333333336</v>
      </c>
      <c r="G366" s="18">
        <f t="shared" si="5"/>
        <v>20.666666666666668</v>
      </c>
      <c r="I366" s="19">
        <v>3000</v>
      </c>
      <c r="K366" s="24">
        <v>18167</v>
      </c>
      <c r="L366" s="24">
        <f>INDEX(Ancienneté!$C$2:$C$55,MATCH(G366,Ancienneté!$B$2:$B$55,1))*I366</f>
        <v>17100</v>
      </c>
      <c r="M36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6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3420</v>
      </c>
      <c r="O36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7" spans="1:15" x14ac:dyDescent="0.2">
      <c r="A367" s="10" t="s">
        <v>426</v>
      </c>
      <c r="B367" s="16">
        <v>33119</v>
      </c>
      <c r="D367" s="17">
        <v>44469</v>
      </c>
      <c r="F367" s="18">
        <v>56.25</v>
      </c>
      <c r="G367" s="18">
        <f t="shared" si="5"/>
        <v>31</v>
      </c>
      <c r="I367" s="19">
        <v>3000</v>
      </c>
      <c r="K367" s="24">
        <v>28500</v>
      </c>
      <c r="L367" s="24">
        <f>INDEX(Ancienneté!$C$2:$C$55,MATCH(G367,Ancienneté!$B$2:$B$55,1))*I367</f>
        <v>28200</v>
      </c>
      <c r="M36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6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8460</v>
      </c>
      <c r="O36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8" spans="1:15" x14ac:dyDescent="0.2">
      <c r="A368" s="10" t="s">
        <v>427</v>
      </c>
      <c r="B368" s="16">
        <v>33119</v>
      </c>
      <c r="D368" s="17">
        <v>44469</v>
      </c>
      <c r="F368" s="18">
        <v>51.333333333333336</v>
      </c>
      <c r="G368" s="18">
        <f t="shared" si="5"/>
        <v>31</v>
      </c>
      <c r="I368" s="19">
        <v>3000</v>
      </c>
      <c r="K368" s="24">
        <v>28500</v>
      </c>
      <c r="L368" s="24">
        <f>INDEX(Ancienneté!$C$2:$C$55,MATCH(G368,Ancienneté!$B$2:$B$55,1))*I368</f>
        <v>28200</v>
      </c>
      <c r="M36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6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5640</v>
      </c>
      <c r="O36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69" spans="1:15" x14ac:dyDescent="0.2">
      <c r="A369" s="10" t="s">
        <v>428</v>
      </c>
      <c r="B369" s="16">
        <v>33119</v>
      </c>
      <c r="D369" s="17">
        <v>44469</v>
      </c>
      <c r="F369" s="18">
        <v>56.5</v>
      </c>
      <c r="G369" s="18">
        <f t="shared" si="5"/>
        <v>31</v>
      </c>
      <c r="I369" s="19">
        <v>3000</v>
      </c>
      <c r="K369" s="24">
        <v>28500</v>
      </c>
      <c r="L369" s="24">
        <f>INDEX(Ancienneté!$C$2:$C$55,MATCH(G369,Ancienneté!$B$2:$B$55,1))*I369</f>
        <v>28200</v>
      </c>
      <c r="M36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6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8460</v>
      </c>
      <c r="O36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0" spans="1:15" x14ac:dyDescent="0.2">
      <c r="A370" s="10" t="s">
        <v>429</v>
      </c>
      <c r="B370" s="16">
        <v>33483</v>
      </c>
      <c r="D370" s="17">
        <v>44469</v>
      </c>
      <c r="F370" s="18">
        <v>55.25</v>
      </c>
      <c r="G370" s="18">
        <f t="shared" si="5"/>
        <v>30</v>
      </c>
      <c r="I370" s="19">
        <v>3000</v>
      </c>
      <c r="K370" s="24">
        <v>27500</v>
      </c>
      <c r="L370" s="24">
        <f>INDEX(Ancienneté!$C$2:$C$55,MATCH(G370,Ancienneté!$B$2:$B$55,1))*I370</f>
        <v>27000</v>
      </c>
      <c r="M37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7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8100</v>
      </c>
      <c r="O37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1" spans="1:15" x14ac:dyDescent="0.2">
      <c r="A371" s="10" t="s">
        <v>430</v>
      </c>
      <c r="B371" s="16">
        <v>33728</v>
      </c>
      <c r="D371" s="17">
        <v>44469</v>
      </c>
      <c r="F371" s="18">
        <v>53.333333333333336</v>
      </c>
      <c r="G371" s="18">
        <f t="shared" si="5"/>
        <v>29.333333333333332</v>
      </c>
      <c r="I371" s="19">
        <v>3000</v>
      </c>
      <c r="K371" s="24">
        <v>26833</v>
      </c>
      <c r="L371" s="24">
        <f>INDEX(Ancienneté!$C$2:$C$55,MATCH(G371,Ancienneté!$B$2:$B$55,1))*I371</f>
        <v>26099.999999999996</v>
      </c>
      <c r="M37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7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5219.9999999999991</v>
      </c>
      <c r="O37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2" spans="1:15" x14ac:dyDescent="0.2">
      <c r="A372" s="10" t="s">
        <v>431</v>
      </c>
      <c r="B372" s="16">
        <v>33939</v>
      </c>
      <c r="D372" s="17">
        <v>44469</v>
      </c>
      <c r="F372" s="18">
        <v>51.666666666666664</v>
      </c>
      <c r="G372" s="18">
        <f t="shared" si="5"/>
        <v>28.75</v>
      </c>
      <c r="I372" s="19">
        <v>3000</v>
      </c>
      <c r="K372" s="24">
        <v>26250</v>
      </c>
      <c r="L372" s="24">
        <f>INDEX(Ancienneté!$C$2:$C$55,MATCH(G372,Ancienneté!$B$2:$B$55,1))*I372</f>
        <v>25200</v>
      </c>
      <c r="M37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7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7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3" spans="1:15" x14ac:dyDescent="0.2">
      <c r="A373" s="10" t="s">
        <v>432</v>
      </c>
      <c r="B373" s="16">
        <v>33952</v>
      </c>
      <c r="D373" s="17">
        <v>44469</v>
      </c>
      <c r="F373" s="18">
        <v>55.25</v>
      </c>
      <c r="G373" s="18">
        <f t="shared" si="5"/>
        <v>28.75</v>
      </c>
      <c r="I373" s="19">
        <v>3000</v>
      </c>
      <c r="K373" s="24">
        <v>26250</v>
      </c>
      <c r="L373" s="24">
        <f>INDEX(Ancienneté!$C$2:$C$55,MATCH(G373,Ancienneté!$B$2:$B$55,1))*I373</f>
        <v>25200</v>
      </c>
      <c r="M37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7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7560</v>
      </c>
      <c r="O37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4" spans="1:15" x14ac:dyDescent="0.2">
      <c r="A374" s="10" t="s">
        <v>433</v>
      </c>
      <c r="B374" s="16">
        <v>33959</v>
      </c>
      <c r="D374" s="17">
        <v>44469</v>
      </c>
      <c r="F374" s="18">
        <v>52.833333333333336</v>
      </c>
      <c r="G374" s="18">
        <f t="shared" si="5"/>
        <v>28.75</v>
      </c>
      <c r="I374" s="19">
        <v>3000</v>
      </c>
      <c r="K374" s="24">
        <v>26250</v>
      </c>
      <c r="L374" s="24">
        <f>INDEX(Ancienneté!$C$2:$C$55,MATCH(G374,Ancienneté!$B$2:$B$55,1))*I374</f>
        <v>25200</v>
      </c>
      <c r="M37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7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7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5" spans="1:15" x14ac:dyDescent="0.2">
      <c r="A375" s="10" t="s">
        <v>434</v>
      </c>
      <c r="B375" s="16">
        <v>34143</v>
      </c>
      <c r="D375" s="17">
        <v>44469</v>
      </c>
      <c r="F375" s="18">
        <v>55.333333333333336</v>
      </c>
      <c r="G375" s="18">
        <f t="shared" si="5"/>
        <v>28.25</v>
      </c>
      <c r="I375" s="19">
        <v>3000</v>
      </c>
      <c r="K375" s="24">
        <v>25750</v>
      </c>
      <c r="L375" s="24">
        <f>INDEX(Ancienneté!$C$2:$C$55,MATCH(G375,Ancienneté!$B$2:$B$55,1))*I375</f>
        <v>25200</v>
      </c>
      <c r="M37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7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7560</v>
      </c>
      <c r="O37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6" spans="1:15" x14ac:dyDescent="0.2">
      <c r="A376" s="10" t="s">
        <v>435</v>
      </c>
      <c r="B376" s="16">
        <v>34143</v>
      </c>
      <c r="D376" s="17">
        <v>44469</v>
      </c>
      <c r="F376" s="18">
        <v>53.333333333333336</v>
      </c>
      <c r="G376" s="18">
        <f t="shared" si="5"/>
        <v>28.25</v>
      </c>
      <c r="I376" s="19">
        <v>3000</v>
      </c>
      <c r="K376" s="24">
        <v>25750</v>
      </c>
      <c r="L376" s="24">
        <f>INDEX(Ancienneté!$C$2:$C$55,MATCH(G376,Ancienneté!$B$2:$B$55,1))*I376</f>
        <v>25200</v>
      </c>
      <c r="M37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7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7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7" spans="1:15" x14ac:dyDescent="0.2">
      <c r="A377" s="10" t="s">
        <v>436</v>
      </c>
      <c r="B377" s="16">
        <v>34148</v>
      </c>
      <c r="D377" s="17">
        <v>44469</v>
      </c>
      <c r="F377" s="18">
        <v>51.666666666666664</v>
      </c>
      <c r="G377" s="18">
        <f t="shared" si="5"/>
        <v>28.25</v>
      </c>
      <c r="I377" s="19">
        <v>3000</v>
      </c>
      <c r="K377" s="24">
        <v>25750</v>
      </c>
      <c r="L377" s="24">
        <f>INDEX(Ancienneté!$C$2:$C$55,MATCH(G377,Ancienneté!$B$2:$B$55,1))*I377</f>
        <v>25200</v>
      </c>
      <c r="M37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7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7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8" spans="1:15" x14ac:dyDescent="0.2">
      <c r="A378" s="10" t="s">
        <v>437</v>
      </c>
      <c r="B378" s="16">
        <v>34157</v>
      </c>
      <c r="D378" s="17">
        <v>44469</v>
      </c>
      <c r="F378" s="18">
        <v>49.166666666666664</v>
      </c>
      <c r="G378" s="18">
        <f t="shared" si="5"/>
        <v>28.166666666666668</v>
      </c>
      <c r="I378" s="19">
        <v>3000</v>
      </c>
      <c r="K378" s="24">
        <v>25667</v>
      </c>
      <c r="L378" s="24">
        <f>INDEX(Ancienneté!$C$2:$C$55,MATCH(G378,Ancienneté!$B$2:$B$55,1))*I378</f>
        <v>25200</v>
      </c>
      <c r="M37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7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7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79" spans="1:15" x14ac:dyDescent="0.2">
      <c r="A379" s="10" t="s">
        <v>438</v>
      </c>
      <c r="B379" s="16">
        <v>34162</v>
      </c>
      <c r="D379" s="17">
        <v>44469</v>
      </c>
      <c r="F379" s="18">
        <v>51.75</v>
      </c>
      <c r="G379" s="18">
        <f t="shared" si="5"/>
        <v>28.166666666666668</v>
      </c>
      <c r="I379" s="19">
        <v>3000</v>
      </c>
      <c r="K379" s="24">
        <v>25667</v>
      </c>
      <c r="L379" s="24">
        <f>INDEX(Ancienneté!$C$2:$C$55,MATCH(G379,Ancienneté!$B$2:$B$55,1))*I379</f>
        <v>25200</v>
      </c>
      <c r="M37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7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7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0" spans="1:15" x14ac:dyDescent="0.2">
      <c r="A380" s="10" t="s">
        <v>439</v>
      </c>
      <c r="B380" s="16">
        <v>34228</v>
      </c>
      <c r="D380" s="17">
        <v>44469</v>
      </c>
      <c r="F380" s="18">
        <v>56.25</v>
      </c>
      <c r="G380" s="18">
        <f t="shared" si="5"/>
        <v>28</v>
      </c>
      <c r="I380" s="19">
        <v>3000</v>
      </c>
      <c r="K380" s="24">
        <v>25500</v>
      </c>
      <c r="L380" s="24">
        <f>INDEX(Ancienneté!$C$2:$C$55,MATCH(G380,Ancienneté!$B$2:$B$55,1))*I380</f>
        <v>25200</v>
      </c>
      <c r="M38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8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7560</v>
      </c>
      <c r="O38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1" spans="1:15" x14ac:dyDescent="0.2">
      <c r="A381" s="10" t="s">
        <v>440</v>
      </c>
      <c r="B381" s="16">
        <v>34228</v>
      </c>
      <c r="D381" s="17">
        <v>44469</v>
      </c>
      <c r="F381" s="18">
        <v>52.416666666666664</v>
      </c>
      <c r="G381" s="18">
        <f t="shared" si="5"/>
        <v>28</v>
      </c>
      <c r="I381" s="19">
        <v>3000</v>
      </c>
      <c r="K381" s="24">
        <v>25500</v>
      </c>
      <c r="L381" s="24">
        <f>INDEX(Ancienneté!$C$2:$C$55,MATCH(G381,Ancienneté!$B$2:$B$55,1))*I381</f>
        <v>25200</v>
      </c>
      <c r="M38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8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8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2" spans="1:15" x14ac:dyDescent="0.2">
      <c r="A382" s="10" t="s">
        <v>441</v>
      </c>
      <c r="B382" s="16">
        <v>34288</v>
      </c>
      <c r="D382" s="17">
        <v>44469</v>
      </c>
      <c r="F382" s="18">
        <v>51.75</v>
      </c>
      <c r="G382" s="18">
        <f t="shared" si="5"/>
        <v>27.833333333333332</v>
      </c>
      <c r="I382" s="19">
        <v>3000</v>
      </c>
      <c r="K382" s="24">
        <v>25333</v>
      </c>
      <c r="L382" s="24">
        <f>INDEX(Ancienneté!$C$2:$C$55,MATCH(G382,Ancienneté!$B$2:$B$55,1))*I382</f>
        <v>24000</v>
      </c>
      <c r="M38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8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38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3" spans="1:15" x14ac:dyDescent="0.2">
      <c r="A383" s="10" t="s">
        <v>442</v>
      </c>
      <c r="B383" s="16">
        <v>34236</v>
      </c>
      <c r="D383" s="17">
        <v>44469</v>
      </c>
      <c r="F383" s="18">
        <v>51</v>
      </c>
      <c r="G383" s="18">
        <f t="shared" si="5"/>
        <v>28</v>
      </c>
      <c r="I383" s="19">
        <v>3000</v>
      </c>
      <c r="K383" s="24">
        <v>25500</v>
      </c>
      <c r="L383" s="24">
        <f>INDEX(Ancienneté!$C$2:$C$55,MATCH(G383,Ancienneté!$B$2:$B$55,1))*I383</f>
        <v>25200</v>
      </c>
      <c r="M38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8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8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4" spans="1:15" x14ac:dyDescent="0.2">
      <c r="A384" s="10" t="s">
        <v>443</v>
      </c>
      <c r="B384" s="16">
        <v>34194</v>
      </c>
      <c r="D384" s="17">
        <v>44469</v>
      </c>
      <c r="F384" s="18">
        <v>58.083333333333336</v>
      </c>
      <c r="G384" s="18">
        <f t="shared" si="5"/>
        <v>28.083333333333332</v>
      </c>
      <c r="I384" s="19">
        <v>3000</v>
      </c>
      <c r="K384" s="24">
        <v>25583</v>
      </c>
      <c r="L384" s="24">
        <f>INDEX(Ancienneté!$C$2:$C$55,MATCH(G384,Ancienneté!$B$2:$B$55,1))*I384</f>
        <v>25200</v>
      </c>
      <c r="M38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8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7560</v>
      </c>
      <c r="O38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5" spans="1:15" x14ac:dyDescent="0.2">
      <c r="A385" s="10" t="s">
        <v>444</v>
      </c>
      <c r="B385" s="16">
        <v>34239</v>
      </c>
      <c r="D385" s="17">
        <v>44469</v>
      </c>
      <c r="F385" s="18">
        <v>54.666666666666664</v>
      </c>
      <c r="G385" s="18">
        <f t="shared" si="5"/>
        <v>28</v>
      </c>
      <c r="I385" s="19">
        <v>3000</v>
      </c>
      <c r="K385" s="24">
        <v>25500</v>
      </c>
      <c r="L385" s="24">
        <f>INDEX(Ancienneté!$C$2:$C$55,MATCH(G385,Ancienneté!$B$2:$B$55,1))*I385</f>
        <v>25200</v>
      </c>
      <c r="M38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8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5040</v>
      </c>
      <c r="O38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6" spans="1:15" x14ac:dyDescent="0.2">
      <c r="A386" s="10" t="s">
        <v>445</v>
      </c>
      <c r="B386" s="16">
        <v>34436</v>
      </c>
      <c r="D386" s="17">
        <v>44469</v>
      </c>
      <c r="F386" s="18">
        <v>50</v>
      </c>
      <c r="G386" s="18">
        <f t="shared" si="5"/>
        <v>27.416666666666668</v>
      </c>
      <c r="I386" s="19">
        <v>3000</v>
      </c>
      <c r="K386" s="24">
        <v>24917</v>
      </c>
      <c r="L386" s="24">
        <f>INDEX(Ancienneté!$C$2:$C$55,MATCH(G386,Ancienneté!$B$2:$B$55,1))*I386</f>
        <v>24000</v>
      </c>
      <c r="M38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8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8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7" spans="1:15" x14ac:dyDescent="0.2">
      <c r="A387" s="10" t="s">
        <v>446</v>
      </c>
      <c r="B387" s="16">
        <v>34302</v>
      </c>
      <c r="D387" s="17">
        <v>44469</v>
      </c>
      <c r="F387" s="18">
        <v>56.083333333333336</v>
      </c>
      <c r="G387" s="18">
        <f t="shared" ref="G387:G450" si="6">(YEAR(D387)-YEAR(B387))+((MONTH(D387)-MONTH(B387))/12)</f>
        <v>27.833333333333332</v>
      </c>
      <c r="I387" s="19">
        <v>3000</v>
      </c>
      <c r="K387" s="24">
        <v>25333</v>
      </c>
      <c r="L387" s="24">
        <f>INDEX(Ancienneté!$C$2:$C$55,MATCH(G387,Ancienneté!$B$2:$B$55,1))*I387</f>
        <v>24000</v>
      </c>
      <c r="M38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8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7200</v>
      </c>
      <c r="O38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8" spans="1:15" x14ac:dyDescent="0.2">
      <c r="A388" s="10" t="s">
        <v>447</v>
      </c>
      <c r="B388" s="16">
        <v>34695</v>
      </c>
      <c r="D388" s="17">
        <v>44469</v>
      </c>
      <c r="F388" s="18">
        <v>58.083333333333336</v>
      </c>
      <c r="G388" s="18">
        <f t="shared" si="6"/>
        <v>26.75</v>
      </c>
      <c r="I388" s="19">
        <v>3000</v>
      </c>
      <c r="K388" s="24">
        <v>24250</v>
      </c>
      <c r="L388" s="24">
        <f>INDEX(Ancienneté!$C$2:$C$55,MATCH(G388,Ancienneté!$B$2:$B$55,1))*I388</f>
        <v>23100</v>
      </c>
      <c r="M38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8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38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89" spans="1:15" x14ac:dyDescent="0.2">
      <c r="A389" s="10" t="s">
        <v>448</v>
      </c>
      <c r="B389" s="16">
        <v>34404</v>
      </c>
      <c r="D389" s="17">
        <v>44469</v>
      </c>
      <c r="F389" s="18">
        <v>49.166666666666664</v>
      </c>
      <c r="G389" s="18">
        <f t="shared" si="6"/>
        <v>27.5</v>
      </c>
      <c r="I389" s="19">
        <v>3000</v>
      </c>
      <c r="K389" s="24">
        <v>25000</v>
      </c>
      <c r="L389" s="24">
        <f>INDEX(Ancienneté!$C$2:$C$55,MATCH(G389,Ancienneté!$B$2:$B$55,1))*I389</f>
        <v>24000</v>
      </c>
      <c r="M38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8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8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0" spans="1:15" x14ac:dyDescent="0.2">
      <c r="A390" s="10" t="s">
        <v>449</v>
      </c>
      <c r="B390" s="16">
        <v>34498</v>
      </c>
      <c r="D390" s="17">
        <v>44469</v>
      </c>
      <c r="F390" s="18">
        <v>50.166666666666664</v>
      </c>
      <c r="G390" s="18">
        <f t="shared" si="6"/>
        <v>27.25</v>
      </c>
      <c r="I390" s="19">
        <v>3000</v>
      </c>
      <c r="K390" s="24">
        <v>24750</v>
      </c>
      <c r="L390" s="24">
        <f>INDEX(Ancienneté!$C$2:$C$55,MATCH(G390,Ancienneté!$B$2:$B$55,1))*I390</f>
        <v>24000</v>
      </c>
      <c r="M39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9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39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1" spans="1:15" x14ac:dyDescent="0.2">
      <c r="A391" s="10" t="s">
        <v>450</v>
      </c>
      <c r="B391" s="16">
        <v>34386</v>
      </c>
      <c r="D391" s="17">
        <v>44469</v>
      </c>
      <c r="F391" s="18">
        <v>51</v>
      </c>
      <c r="G391" s="18">
        <f t="shared" si="6"/>
        <v>27.583333333333332</v>
      </c>
      <c r="I391" s="19">
        <v>3000</v>
      </c>
      <c r="K391" s="24">
        <v>25083</v>
      </c>
      <c r="L391" s="24">
        <f>INDEX(Ancienneté!$C$2:$C$55,MATCH(G391,Ancienneté!$B$2:$B$55,1))*I391</f>
        <v>24000</v>
      </c>
      <c r="M39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9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39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2" spans="1:15" x14ac:dyDescent="0.2">
      <c r="A392" s="10" t="s">
        <v>451</v>
      </c>
      <c r="B392" s="16">
        <v>34365</v>
      </c>
      <c r="D392" s="17">
        <v>44469</v>
      </c>
      <c r="F392" s="18">
        <v>48.416666666666664</v>
      </c>
      <c r="G392" s="18">
        <f t="shared" si="6"/>
        <v>27.666666666666668</v>
      </c>
      <c r="I392" s="19">
        <v>3000</v>
      </c>
      <c r="K392" s="24">
        <v>25167</v>
      </c>
      <c r="L392" s="24">
        <f>INDEX(Ancienneté!$C$2:$C$55,MATCH(G392,Ancienneté!$B$2:$B$55,1))*I392</f>
        <v>24000</v>
      </c>
      <c r="M39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9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9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3" spans="1:15" x14ac:dyDescent="0.2">
      <c r="A393" s="10" t="s">
        <v>452</v>
      </c>
      <c r="B393" s="16">
        <v>34267</v>
      </c>
      <c r="D393" s="17">
        <v>44469</v>
      </c>
      <c r="F393" s="18">
        <v>56.416666666666664</v>
      </c>
      <c r="G393" s="18">
        <f t="shared" si="6"/>
        <v>27.916666666666668</v>
      </c>
      <c r="I393" s="19">
        <v>3000</v>
      </c>
      <c r="K393" s="24">
        <v>25417</v>
      </c>
      <c r="L393" s="24">
        <f>INDEX(Ancienneté!$C$2:$C$55,MATCH(G393,Ancienneté!$B$2:$B$55,1))*I393</f>
        <v>24000</v>
      </c>
      <c r="M39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9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7200</v>
      </c>
      <c r="O39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4" spans="1:15" x14ac:dyDescent="0.2">
      <c r="A394" s="10" t="s">
        <v>453</v>
      </c>
      <c r="B394" s="16">
        <v>34505</v>
      </c>
      <c r="D394" s="17">
        <v>44469</v>
      </c>
      <c r="F394" s="18">
        <v>48.583333333333336</v>
      </c>
      <c r="G394" s="18">
        <f t="shared" si="6"/>
        <v>27.25</v>
      </c>
      <c r="I394" s="19">
        <v>3000</v>
      </c>
      <c r="K394" s="24">
        <v>24750</v>
      </c>
      <c r="L394" s="24">
        <f>INDEX(Ancienneté!$C$2:$C$55,MATCH(G394,Ancienneté!$B$2:$B$55,1))*I394</f>
        <v>24000</v>
      </c>
      <c r="M39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9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9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5" spans="1:15" x14ac:dyDescent="0.2">
      <c r="A395" s="10" t="s">
        <v>454</v>
      </c>
      <c r="B395" s="16">
        <v>34807</v>
      </c>
      <c r="D395" s="17">
        <v>44469</v>
      </c>
      <c r="F395" s="18">
        <v>59.333333333333336</v>
      </c>
      <c r="G395" s="18">
        <f t="shared" si="6"/>
        <v>26.416666666666668</v>
      </c>
      <c r="I395" s="19">
        <v>3000</v>
      </c>
      <c r="K395" s="24">
        <v>23917</v>
      </c>
      <c r="L395" s="24">
        <f>INDEX(Ancienneté!$C$2:$C$55,MATCH(G395,Ancienneté!$B$2:$B$55,1))*I395</f>
        <v>23100</v>
      </c>
      <c r="M39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9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6930</v>
      </c>
      <c r="O39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6" spans="1:15" x14ac:dyDescent="0.2">
      <c r="A396" s="10" t="s">
        <v>455</v>
      </c>
      <c r="B396" s="16">
        <v>34736</v>
      </c>
      <c r="D396" s="17">
        <v>44469</v>
      </c>
      <c r="F396" s="18">
        <v>49.5</v>
      </c>
      <c r="G396" s="18">
        <f t="shared" si="6"/>
        <v>26.583333333333332</v>
      </c>
      <c r="I396" s="19">
        <v>3000</v>
      </c>
      <c r="K396" s="24">
        <v>24083</v>
      </c>
      <c r="L396" s="24">
        <f>INDEX(Ancienneté!$C$2:$C$55,MATCH(G396,Ancienneté!$B$2:$B$55,1))*I396</f>
        <v>23100</v>
      </c>
      <c r="M39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39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39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7" spans="1:15" x14ac:dyDescent="0.2">
      <c r="A397" s="10" t="s">
        <v>456</v>
      </c>
      <c r="B397" s="16">
        <v>34673</v>
      </c>
      <c r="D397" s="17">
        <v>44469</v>
      </c>
      <c r="F397" s="18">
        <v>51.666666666666664</v>
      </c>
      <c r="G397" s="18">
        <f t="shared" si="6"/>
        <v>26.75</v>
      </c>
      <c r="I397" s="19">
        <v>3000</v>
      </c>
      <c r="K397" s="24">
        <v>24250</v>
      </c>
      <c r="L397" s="24">
        <f>INDEX(Ancienneté!$C$2:$C$55,MATCH(G397,Ancienneté!$B$2:$B$55,1))*I397</f>
        <v>23100</v>
      </c>
      <c r="M39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9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4620</v>
      </c>
      <c r="O39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8" spans="1:15" x14ac:dyDescent="0.2">
      <c r="A398" s="10" t="s">
        <v>457</v>
      </c>
      <c r="B398" s="16">
        <v>35184</v>
      </c>
      <c r="D398" s="17">
        <v>44469</v>
      </c>
      <c r="F398" s="18">
        <v>55.166666666666664</v>
      </c>
      <c r="G398" s="18">
        <f t="shared" si="6"/>
        <v>25.416666666666668</v>
      </c>
      <c r="I398" s="19">
        <v>3000</v>
      </c>
      <c r="K398" s="24">
        <v>22917</v>
      </c>
      <c r="L398" s="24">
        <f>INDEX(Ancienneté!$C$2:$C$55,MATCH(G398,Ancienneté!$B$2:$B$55,1))*I398</f>
        <v>22200</v>
      </c>
      <c r="M39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39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6660</v>
      </c>
      <c r="O39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399" spans="1:15" x14ac:dyDescent="0.2">
      <c r="A399" s="10" t="s">
        <v>458</v>
      </c>
      <c r="B399" s="16">
        <v>35184</v>
      </c>
      <c r="D399" s="17">
        <v>44469</v>
      </c>
      <c r="F399" s="18">
        <v>52.916666666666664</v>
      </c>
      <c r="G399" s="18">
        <f t="shared" si="6"/>
        <v>25.416666666666668</v>
      </c>
      <c r="I399" s="19">
        <v>3000</v>
      </c>
      <c r="K399" s="24">
        <v>22917</v>
      </c>
      <c r="L399" s="24">
        <f>INDEX(Ancienneté!$C$2:$C$55,MATCH(G399,Ancienneté!$B$2:$B$55,1))*I399</f>
        <v>22200</v>
      </c>
      <c r="M39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39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39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0" spans="1:15" x14ac:dyDescent="0.2">
      <c r="A400" s="10" t="s">
        <v>459</v>
      </c>
      <c r="B400" s="16">
        <v>35180</v>
      </c>
      <c r="D400" s="17">
        <v>44469</v>
      </c>
      <c r="F400" s="18">
        <v>48.666666666666664</v>
      </c>
      <c r="G400" s="18">
        <f t="shared" si="6"/>
        <v>25.416666666666668</v>
      </c>
      <c r="I400" s="19">
        <v>3000</v>
      </c>
      <c r="K400" s="24">
        <v>22917</v>
      </c>
      <c r="L400" s="24">
        <f>INDEX(Ancienneté!$C$2:$C$55,MATCH(G400,Ancienneté!$B$2:$B$55,1))*I400</f>
        <v>22200</v>
      </c>
      <c r="M40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1" spans="1:15" x14ac:dyDescent="0.2">
      <c r="A401" s="10" t="s">
        <v>460</v>
      </c>
      <c r="B401" s="16">
        <v>35324</v>
      </c>
      <c r="D401" s="17">
        <v>44469</v>
      </c>
      <c r="F401" s="18">
        <v>51.833333333333336</v>
      </c>
      <c r="G401" s="18">
        <f t="shared" si="6"/>
        <v>25</v>
      </c>
      <c r="I401" s="19">
        <v>3000</v>
      </c>
      <c r="K401" s="24">
        <v>22500</v>
      </c>
      <c r="L401" s="24">
        <f>INDEX(Ancienneté!$C$2:$C$55,MATCH(G401,Ancienneté!$B$2:$B$55,1))*I401</f>
        <v>22200</v>
      </c>
      <c r="M40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0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40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2" spans="1:15" x14ac:dyDescent="0.2">
      <c r="A402" s="10" t="s">
        <v>461</v>
      </c>
      <c r="B402" s="16">
        <v>34255</v>
      </c>
      <c r="D402" s="17">
        <v>44469</v>
      </c>
      <c r="F402" s="18">
        <v>50.75</v>
      </c>
      <c r="G402" s="18">
        <f t="shared" si="6"/>
        <v>27.916666666666668</v>
      </c>
      <c r="I402" s="19">
        <v>3000</v>
      </c>
      <c r="K402" s="24">
        <v>25417</v>
      </c>
      <c r="L402" s="24">
        <f>INDEX(Ancienneté!$C$2:$C$55,MATCH(G402,Ancienneté!$B$2:$B$55,1))*I402</f>
        <v>24000</v>
      </c>
      <c r="M40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0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4800</v>
      </c>
      <c r="O40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3" spans="1:15" x14ac:dyDescent="0.2">
      <c r="A403" s="10" t="s">
        <v>462</v>
      </c>
      <c r="B403" s="16">
        <v>35506</v>
      </c>
      <c r="D403" s="17">
        <v>44469</v>
      </c>
      <c r="F403" s="18">
        <v>50.916666666666664</v>
      </c>
      <c r="G403" s="18">
        <f t="shared" si="6"/>
        <v>24.5</v>
      </c>
      <c r="I403" s="19">
        <v>3000</v>
      </c>
      <c r="K403" s="24">
        <v>22000</v>
      </c>
      <c r="L403" s="24">
        <f>INDEX(Ancienneté!$C$2:$C$55,MATCH(G403,Ancienneté!$B$2:$B$55,1))*I403</f>
        <v>21000</v>
      </c>
      <c r="M40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0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4200</v>
      </c>
      <c r="O40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4" spans="1:15" x14ac:dyDescent="0.2">
      <c r="A404" s="10" t="s">
        <v>463</v>
      </c>
      <c r="B404" s="16">
        <v>35905</v>
      </c>
      <c r="D404" s="17">
        <v>44469</v>
      </c>
      <c r="F404" s="18">
        <v>48.5</v>
      </c>
      <c r="G404" s="18">
        <f t="shared" si="6"/>
        <v>23.416666666666668</v>
      </c>
      <c r="I404" s="19">
        <v>3000</v>
      </c>
      <c r="K404" s="24">
        <v>20917</v>
      </c>
      <c r="L404" s="24">
        <f>INDEX(Ancienneté!$C$2:$C$55,MATCH(G404,Ancienneté!$B$2:$B$55,1))*I404</f>
        <v>20100</v>
      </c>
      <c r="M40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5" spans="1:15" x14ac:dyDescent="0.2">
      <c r="A405" s="10" t="s">
        <v>464</v>
      </c>
      <c r="B405" s="16">
        <v>36286</v>
      </c>
      <c r="D405" s="17">
        <v>44469</v>
      </c>
      <c r="F405" s="18">
        <v>45.833333333333336</v>
      </c>
      <c r="G405" s="18">
        <f t="shared" si="6"/>
        <v>22.333333333333332</v>
      </c>
      <c r="I405" s="19">
        <v>3000</v>
      </c>
      <c r="K405" s="24">
        <v>19833</v>
      </c>
      <c r="L405" s="24">
        <f>INDEX(Ancienneté!$C$2:$C$55,MATCH(G405,Ancienneté!$B$2:$B$55,1))*I405</f>
        <v>19200</v>
      </c>
      <c r="M40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6" spans="1:15" x14ac:dyDescent="0.2">
      <c r="A406" s="10" t="s">
        <v>465</v>
      </c>
      <c r="B406" s="16">
        <v>35730</v>
      </c>
      <c r="D406" s="17">
        <v>44469</v>
      </c>
      <c r="F406" s="18">
        <v>46.833333333333336</v>
      </c>
      <c r="G406" s="18">
        <f t="shared" si="6"/>
        <v>23.916666666666668</v>
      </c>
      <c r="I406" s="19">
        <v>3000</v>
      </c>
      <c r="K406" s="24">
        <v>21417</v>
      </c>
      <c r="L406" s="24">
        <f>INDEX(Ancienneté!$C$2:$C$55,MATCH(G406,Ancienneté!$B$2:$B$55,1))*I406</f>
        <v>20100</v>
      </c>
      <c r="M40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7" spans="1:15" x14ac:dyDescent="0.2">
      <c r="A407" s="10" t="s">
        <v>466</v>
      </c>
      <c r="B407" s="16">
        <v>35738</v>
      </c>
      <c r="D407" s="17">
        <v>44469</v>
      </c>
      <c r="F407" s="18">
        <v>46.166666666666664</v>
      </c>
      <c r="G407" s="18">
        <f t="shared" si="6"/>
        <v>23.833333333333332</v>
      </c>
      <c r="I407" s="19">
        <v>3000</v>
      </c>
      <c r="K407" s="24">
        <v>21333</v>
      </c>
      <c r="L407" s="24">
        <f>INDEX(Ancienneté!$C$2:$C$55,MATCH(G407,Ancienneté!$B$2:$B$55,1))*I407</f>
        <v>20100</v>
      </c>
      <c r="M40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8" spans="1:15" x14ac:dyDescent="0.2">
      <c r="A408" s="10" t="s">
        <v>467</v>
      </c>
      <c r="B408" s="16">
        <v>35478</v>
      </c>
      <c r="D408" s="17">
        <v>44469</v>
      </c>
      <c r="F408" s="18">
        <v>47.75</v>
      </c>
      <c r="G408" s="18">
        <f t="shared" si="6"/>
        <v>24.583333333333332</v>
      </c>
      <c r="I408" s="19">
        <v>3000</v>
      </c>
      <c r="K408" s="24">
        <v>22083</v>
      </c>
      <c r="L408" s="24">
        <f>INDEX(Ancienneté!$C$2:$C$55,MATCH(G408,Ancienneté!$B$2:$B$55,1))*I408</f>
        <v>21000</v>
      </c>
      <c r="M40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0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0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09" spans="1:15" x14ac:dyDescent="0.2">
      <c r="A409" s="10" t="s">
        <v>468</v>
      </c>
      <c r="B409" s="16">
        <v>35737</v>
      </c>
      <c r="D409" s="17">
        <v>44469</v>
      </c>
      <c r="F409" s="18">
        <v>51</v>
      </c>
      <c r="G409" s="18">
        <f t="shared" si="6"/>
        <v>23.833333333333332</v>
      </c>
      <c r="I409" s="19">
        <v>3000</v>
      </c>
      <c r="K409" s="24">
        <v>21333</v>
      </c>
      <c r="L409" s="24">
        <f>INDEX(Ancienneté!$C$2:$C$55,MATCH(G409,Ancienneté!$B$2:$B$55,1))*I409</f>
        <v>20100</v>
      </c>
      <c r="M40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0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4020</v>
      </c>
      <c r="O40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0" spans="1:15" x14ac:dyDescent="0.2">
      <c r="A410" s="10" t="s">
        <v>469</v>
      </c>
      <c r="B410" s="16">
        <v>35718</v>
      </c>
      <c r="D410" s="17">
        <v>44469</v>
      </c>
      <c r="F410" s="18">
        <v>54.25</v>
      </c>
      <c r="G410" s="18">
        <f t="shared" si="6"/>
        <v>23.916666666666668</v>
      </c>
      <c r="I410" s="19">
        <v>3000</v>
      </c>
      <c r="K410" s="24">
        <v>21417</v>
      </c>
      <c r="L410" s="24">
        <f>INDEX(Ancienneté!$C$2:$C$55,MATCH(G410,Ancienneté!$B$2:$B$55,1))*I410</f>
        <v>20100</v>
      </c>
      <c r="M41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1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4020</v>
      </c>
      <c r="O41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1" spans="1:15" x14ac:dyDescent="0.2">
      <c r="A411" s="10" t="s">
        <v>470</v>
      </c>
      <c r="B411" s="16">
        <v>35912</v>
      </c>
      <c r="D411" s="17">
        <v>44469</v>
      </c>
      <c r="F411" s="18">
        <v>57.5</v>
      </c>
      <c r="G411" s="18">
        <f t="shared" si="6"/>
        <v>23.416666666666668</v>
      </c>
      <c r="I411" s="19">
        <v>3000</v>
      </c>
      <c r="K411" s="24">
        <v>20917</v>
      </c>
      <c r="L411" s="24">
        <f>INDEX(Ancienneté!$C$2:$C$55,MATCH(G411,Ancienneté!$B$2:$B$55,1))*I411</f>
        <v>20100</v>
      </c>
      <c r="M41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1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6030</v>
      </c>
      <c r="O41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2" spans="1:15" x14ac:dyDescent="0.2">
      <c r="A412" s="10" t="s">
        <v>471</v>
      </c>
      <c r="B412" s="16">
        <v>35948</v>
      </c>
      <c r="D412" s="17">
        <v>44469</v>
      </c>
      <c r="F412" s="18">
        <v>56</v>
      </c>
      <c r="G412" s="18">
        <f t="shared" si="6"/>
        <v>23.25</v>
      </c>
      <c r="I412" s="19">
        <v>3000</v>
      </c>
      <c r="K412" s="24">
        <v>20750</v>
      </c>
      <c r="L412" s="24">
        <f>INDEX(Ancienneté!$C$2:$C$55,MATCH(G412,Ancienneté!$B$2:$B$55,1))*I412</f>
        <v>20100</v>
      </c>
      <c r="M41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1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6030</v>
      </c>
      <c r="O41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3" spans="1:15" x14ac:dyDescent="0.2">
      <c r="A413" s="10" t="s">
        <v>472</v>
      </c>
      <c r="B413" s="16">
        <v>35933</v>
      </c>
      <c r="D413" s="17">
        <v>44469</v>
      </c>
      <c r="F413" s="18">
        <v>60</v>
      </c>
      <c r="G413" s="18">
        <f t="shared" si="6"/>
        <v>23.333333333333332</v>
      </c>
      <c r="I413" s="19">
        <v>3000</v>
      </c>
      <c r="K413" s="24">
        <v>20833</v>
      </c>
      <c r="L413" s="24">
        <f>INDEX(Ancienneté!$C$2:$C$55,MATCH(G413,Ancienneté!$B$2:$B$55,1))*I413</f>
        <v>20100</v>
      </c>
      <c r="M41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1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1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4" spans="1:15" x14ac:dyDescent="0.2">
      <c r="A414" s="10" t="s">
        <v>473</v>
      </c>
      <c r="B414" s="16">
        <v>36038</v>
      </c>
      <c r="D414" s="17">
        <v>44469</v>
      </c>
      <c r="F414" s="18">
        <v>45.75</v>
      </c>
      <c r="G414" s="18">
        <f t="shared" si="6"/>
        <v>23.083333333333332</v>
      </c>
      <c r="I414" s="19">
        <v>3000</v>
      </c>
      <c r="K414" s="24">
        <v>20583</v>
      </c>
      <c r="L414" s="24">
        <f>INDEX(Ancienneté!$C$2:$C$55,MATCH(G414,Ancienneté!$B$2:$B$55,1))*I414</f>
        <v>20100</v>
      </c>
      <c r="M41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1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1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5" spans="1:15" x14ac:dyDescent="0.2">
      <c r="A415" s="10" t="s">
        <v>474</v>
      </c>
      <c r="B415" s="16">
        <v>35737</v>
      </c>
      <c r="D415" s="17">
        <v>44469</v>
      </c>
      <c r="F415" s="18">
        <v>54.583333333333336</v>
      </c>
      <c r="G415" s="18">
        <f t="shared" si="6"/>
        <v>23.833333333333332</v>
      </c>
      <c r="I415" s="19">
        <v>3000</v>
      </c>
      <c r="K415" s="24">
        <v>21333</v>
      </c>
      <c r="L415" s="24">
        <f>INDEX(Ancienneté!$C$2:$C$55,MATCH(G415,Ancienneté!$B$2:$B$55,1))*I415</f>
        <v>20100</v>
      </c>
      <c r="M41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1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4020</v>
      </c>
      <c r="O41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6" spans="1:15" x14ac:dyDescent="0.2">
      <c r="A416" s="10" t="s">
        <v>475</v>
      </c>
      <c r="B416" s="16">
        <v>35975</v>
      </c>
      <c r="D416" s="17">
        <v>44469</v>
      </c>
      <c r="F416" s="18">
        <v>44.083333333333336</v>
      </c>
      <c r="G416" s="18">
        <f t="shared" si="6"/>
        <v>23.25</v>
      </c>
      <c r="I416" s="19">
        <v>3000</v>
      </c>
      <c r="K416" s="24">
        <v>20750</v>
      </c>
      <c r="L416" s="24">
        <f>INDEX(Ancienneté!$C$2:$C$55,MATCH(G416,Ancienneté!$B$2:$B$55,1))*I416</f>
        <v>20100</v>
      </c>
      <c r="M41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1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1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7" spans="1:15" x14ac:dyDescent="0.2">
      <c r="A417" s="10" t="s">
        <v>476</v>
      </c>
      <c r="B417" s="16">
        <v>36164</v>
      </c>
      <c r="D417" s="17">
        <v>44469</v>
      </c>
      <c r="F417" s="18">
        <v>43.333333333333336</v>
      </c>
      <c r="G417" s="18">
        <f t="shared" si="6"/>
        <v>22.666666666666668</v>
      </c>
      <c r="I417" s="19">
        <v>3000</v>
      </c>
      <c r="K417" s="24">
        <v>20167</v>
      </c>
      <c r="L417" s="24">
        <f>INDEX(Ancienneté!$C$2:$C$55,MATCH(G417,Ancienneté!$B$2:$B$55,1))*I417</f>
        <v>19200</v>
      </c>
      <c r="M41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1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1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8" spans="1:15" x14ac:dyDescent="0.2">
      <c r="A418" s="10" t="s">
        <v>477</v>
      </c>
      <c r="B418" s="16">
        <v>36164</v>
      </c>
      <c r="D418" s="17">
        <v>44469</v>
      </c>
      <c r="F418" s="18">
        <v>46.5</v>
      </c>
      <c r="G418" s="18">
        <f t="shared" si="6"/>
        <v>22.666666666666668</v>
      </c>
      <c r="I418" s="19">
        <v>3000</v>
      </c>
      <c r="K418" s="24">
        <v>20167</v>
      </c>
      <c r="L418" s="24">
        <f>INDEX(Ancienneté!$C$2:$C$55,MATCH(G418,Ancienneté!$B$2:$B$55,1))*I418</f>
        <v>19200</v>
      </c>
      <c r="M41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1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1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19" spans="1:15" x14ac:dyDescent="0.2">
      <c r="A419" s="10" t="s">
        <v>478</v>
      </c>
      <c r="B419" s="16">
        <v>36073</v>
      </c>
      <c r="D419" s="17">
        <v>44469</v>
      </c>
      <c r="F419" s="18">
        <v>53</v>
      </c>
      <c r="G419" s="18">
        <f t="shared" si="6"/>
        <v>22.916666666666668</v>
      </c>
      <c r="I419" s="19">
        <v>3000</v>
      </c>
      <c r="K419" s="24">
        <v>20417</v>
      </c>
      <c r="L419" s="24">
        <f>INDEX(Ancienneté!$C$2:$C$55,MATCH(G419,Ancienneté!$B$2:$B$55,1))*I419</f>
        <v>19200</v>
      </c>
      <c r="M41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1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3840</v>
      </c>
      <c r="O41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0" spans="1:15" x14ac:dyDescent="0.2">
      <c r="A420" s="10" t="s">
        <v>479</v>
      </c>
      <c r="B420" s="16">
        <v>36164</v>
      </c>
      <c r="D420" s="17">
        <v>44469</v>
      </c>
      <c r="F420" s="18">
        <v>45.583333333333336</v>
      </c>
      <c r="G420" s="18">
        <f t="shared" si="6"/>
        <v>22.666666666666668</v>
      </c>
      <c r="I420" s="19">
        <v>3000</v>
      </c>
      <c r="K420" s="24">
        <v>20167</v>
      </c>
      <c r="L420" s="24">
        <f>INDEX(Ancienneté!$C$2:$C$55,MATCH(G420,Ancienneté!$B$2:$B$55,1))*I420</f>
        <v>19200</v>
      </c>
      <c r="M42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1" spans="1:15" x14ac:dyDescent="0.2">
      <c r="A421" s="10" t="s">
        <v>480</v>
      </c>
      <c r="B421" s="16">
        <v>36164</v>
      </c>
      <c r="D421" s="17">
        <v>44469</v>
      </c>
      <c r="F421" s="18">
        <v>48.5</v>
      </c>
      <c r="G421" s="18">
        <f t="shared" si="6"/>
        <v>22.666666666666668</v>
      </c>
      <c r="I421" s="19">
        <v>3000</v>
      </c>
      <c r="K421" s="24">
        <v>20167</v>
      </c>
      <c r="L421" s="24">
        <f>INDEX(Ancienneté!$C$2:$C$55,MATCH(G421,Ancienneté!$B$2:$B$55,1))*I421</f>
        <v>19200</v>
      </c>
      <c r="M42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2" spans="1:15" x14ac:dyDescent="0.2">
      <c r="A422" s="10" t="s">
        <v>481</v>
      </c>
      <c r="B422" s="16">
        <v>36192</v>
      </c>
      <c r="D422" s="17">
        <v>44469</v>
      </c>
      <c r="F422" s="18">
        <v>44.833333333333336</v>
      </c>
      <c r="G422" s="18">
        <f t="shared" si="6"/>
        <v>22.583333333333332</v>
      </c>
      <c r="I422" s="19">
        <v>3000</v>
      </c>
      <c r="K422" s="24">
        <v>20083</v>
      </c>
      <c r="L422" s="24">
        <f>INDEX(Ancienneté!$C$2:$C$55,MATCH(G422,Ancienneté!$B$2:$B$55,1))*I422</f>
        <v>19200</v>
      </c>
      <c r="M42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3" spans="1:15" x14ac:dyDescent="0.2">
      <c r="A423" s="10" t="s">
        <v>482</v>
      </c>
      <c r="B423" s="16">
        <v>36312</v>
      </c>
      <c r="D423" s="17">
        <v>44469</v>
      </c>
      <c r="F423" s="18">
        <v>48.583333333333336</v>
      </c>
      <c r="G423" s="18">
        <f t="shared" si="6"/>
        <v>22.25</v>
      </c>
      <c r="I423" s="19">
        <v>3000</v>
      </c>
      <c r="K423" s="24">
        <v>19750</v>
      </c>
      <c r="L423" s="24">
        <f>INDEX(Ancienneté!$C$2:$C$55,MATCH(G423,Ancienneté!$B$2:$B$55,1))*I423</f>
        <v>19200</v>
      </c>
      <c r="M42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4" spans="1:15" x14ac:dyDescent="0.2">
      <c r="A424" s="10" t="s">
        <v>483</v>
      </c>
      <c r="B424" s="16">
        <v>36815</v>
      </c>
      <c r="D424" s="17">
        <v>44469</v>
      </c>
      <c r="F424" s="18">
        <v>51.583333333333336</v>
      </c>
      <c r="G424" s="18">
        <f t="shared" si="6"/>
        <v>20.916666666666668</v>
      </c>
      <c r="I424" s="19">
        <v>3000</v>
      </c>
      <c r="K424" s="24">
        <v>18417</v>
      </c>
      <c r="L424" s="24">
        <f>INDEX(Ancienneté!$C$2:$C$55,MATCH(G424,Ancienneté!$B$2:$B$55,1))*I424</f>
        <v>17100</v>
      </c>
      <c r="M42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2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3420</v>
      </c>
      <c r="O42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5" spans="1:15" x14ac:dyDescent="0.2">
      <c r="A425" s="10" t="s">
        <v>484</v>
      </c>
      <c r="B425" s="16">
        <v>36815</v>
      </c>
      <c r="D425" s="17">
        <v>44469</v>
      </c>
      <c r="F425" s="18">
        <v>44.333333333333336</v>
      </c>
      <c r="G425" s="18">
        <f t="shared" si="6"/>
        <v>20.916666666666668</v>
      </c>
      <c r="I425" s="19">
        <v>3000</v>
      </c>
      <c r="K425" s="24">
        <v>18417</v>
      </c>
      <c r="L425" s="24">
        <f>INDEX(Ancienneté!$C$2:$C$55,MATCH(G425,Ancienneté!$B$2:$B$55,1))*I425</f>
        <v>17100</v>
      </c>
      <c r="M42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6" spans="1:15" x14ac:dyDescent="0.2">
      <c r="A426" s="10" t="s">
        <v>485</v>
      </c>
      <c r="B426" s="16">
        <v>36633</v>
      </c>
      <c r="D426" s="17">
        <v>44469</v>
      </c>
      <c r="F426" s="18">
        <v>47.833333333333336</v>
      </c>
      <c r="G426" s="18">
        <f t="shared" si="6"/>
        <v>21.416666666666668</v>
      </c>
      <c r="I426" s="19">
        <v>3000</v>
      </c>
      <c r="K426" s="24">
        <v>18917</v>
      </c>
      <c r="L426" s="24">
        <f>INDEX(Ancienneté!$C$2:$C$55,MATCH(G426,Ancienneté!$B$2:$B$55,1))*I426</f>
        <v>18000</v>
      </c>
      <c r="M42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7" spans="1:15" x14ac:dyDescent="0.2">
      <c r="A427" s="10" t="s">
        <v>486</v>
      </c>
      <c r="B427" s="16">
        <v>36710</v>
      </c>
      <c r="D427" s="17">
        <v>44469</v>
      </c>
      <c r="F427" s="18">
        <v>58.5</v>
      </c>
      <c r="G427" s="18">
        <f t="shared" si="6"/>
        <v>21.166666666666668</v>
      </c>
      <c r="I427" s="19">
        <v>3000</v>
      </c>
      <c r="K427" s="24">
        <v>18667</v>
      </c>
      <c r="L427" s="24">
        <f>INDEX(Ancienneté!$C$2:$C$55,MATCH(G427,Ancienneté!$B$2:$B$55,1))*I427</f>
        <v>18000</v>
      </c>
      <c r="M42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2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42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8" spans="1:15" x14ac:dyDescent="0.2">
      <c r="A428" s="10" t="s">
        <v>487</v>
      </c>
      <c r="B428" s="16">
        <v>36711</v>
      </c>
      <c r="D428" s="17">
        <v>44469</v>
      </c>
      <c r="F428" s="18">
        <v>41.75</v>
      </c>
      <c r="G428" s="18">
        <f t="shared" si="6"/>
        <v>21.166666666666668</v>
      </c>
      <c r="I428" s="19">
        <v>3000</v>
      </c>
      <c r="K428" s="24">
        <v>18667</v>
      </c>
      <c r="L428" s="24">
        <f>INDEX(Ancienneté!$C$2:$C$55,MATCH(G428,Ancienneté!$B$2:$B$55,1))*I428</f>
        <v>18000</v>
      </c>
      <c r="M42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2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2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29" spans="1:15" x14ac:dyDescent="0.2">
      <c r="A429" s="10" t="s">
        <v>488</v>
      </c>
      <c r="B429" s="16">
        <v>36738</v>
      </c>
      <c r="D429" s="17">
        <v>44469</v>
      </c>
      <c r="F429" s="18">
        <v>54.5</v>
      </c>
      <c r="G429" s="18">
        <f t="shared" si="6"/>
        <v>21.166666666666668</v>
      </c>
      <c r="I429" s="19">
        <v>3000</v>
      </c>
      <c r="K429" s="24">
        <v>18667</v>
      </c>
      <c r="L429" s="24">
        <f>INDEX(Ancienneté!$C$2:$C$55,MATCH(G429,Ancienneté!$B$2:$B$55,1))*I429</f>
        <v>18000</v>
      </c>
      <c r="M42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2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3600</v>
      </c>
      <c r="O42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0" spans="1:15" x14ac:dyDescent="0.2">
      <c r="A430" s="10" t="s">
        <v>489</v>
      </c>
      <c r="B430" s="16">
        <v>36690</v>
      </c>
      <c r="D430" s="17">
        <v>44469</v>
      </c>
      <c r="F430" s="18">
        <v>44.833333333333336</v>
      </c>
      <c r="G430" s="18">
        <f t="shared" si="6"/>
        <v>21.25</v>
      </c>
      <c r="I430" s="19">
        <v>3000</v>
      </c>
      <c r="K430" s="24">
        <v>18750</v>
      </c>
      <c r="L430" s="24">
        <f>INDEX(Ancienneté!$C$2:$C$55,MATCH(G430,Ancienneté!$B$2:$B$55,1))*I430</f>
        <v>18000</v>
      </c>
      <c r="M43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3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3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1" spans="1:15" x14ac:dyDescent="0.2">
      <c r="A431" s="10" t="s">
        <v>490</v>
      </c>
      <c r="B431" s="16">
        <v>36843</v>
      </c>
      <c r="D431" s="17">
        <v>44469</v>
      </c>
      <c r="F431" s="18">
        <v>56.833333333333336</v>
      </c>
      <c r="G431" s="18">
        <f t="shared" si="6"/>
        <v>20.833333333333332</v>
      </c>
      <c r="I431" s="19">
        <v>3000</v>
      </c>
      <c r="K431" s="24">
        <v>18333</v>
      </c>
      <c r="L431" s="24">
        <f>INDEX(Ancienneté!$C$2:$C$55,MATCH(G431,Ancienneté!$B$2:$B$55,1))*I431</f>
        <v>17100</v>
      </c>
      <c r="M43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3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5130</v>
      </c>
      <c r="O43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2" spans="1:15" x14ac:dyDescent="0.2">
      <c r="A432" s="10" t="s">
        <v>491</v>
      </c>
      <c r="B432" s="16">
        <v>36857</v>
      </c>
      <c r="D432" s="17">
        <v>44469</v>
      </c>
      <c r="F432" s="18">
        <v>50.416666666666664</v>
      </c>
      <c r="G432" s="18">
        <f t="shared" si="6"/>
        <v>20.833333333333332</v>
      </c>
      <c r="I432" s="19">
        <v>3000</v>
      </c>
      <c r="K432" s="24">
        <v>18333</v>
      </c>
      <c r="L432" s="24">
        <f>INDEX(Ancienneté!$C$2:$C$55,MATCH(G432,Ancienneté!$B$2:$B$55,1))*I432</f>
        <v>17100</v>
      </c>
      <c r="M43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3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3420</v>
      </c>
      <c r="O43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3" spans="1:15" x14ac:dyDescent="0.2">
      <c r="A433" s="10" t="s">
        <v>492</v>
      </c>
      <c r="B433" s="16">
        <v>36690</v>
      </c>
      <c r="D433" s="17">
        <v>44469</v>
      </c>
      <c r="F433" s="18">
        <v>50.333333333333336</v>
      </c>
      <c r="G433" s="18">
        <f t="shared" si="6"/>
        <v>21.25</v>
      </c>
      <c r="I433" s="19">
        <v>3000</v>
      </c>
      <c r="K433" s="24">
        <v>18750</v>
      </c>
      <c r="L433" s="24">
        <f>INDEX(Ancienneté!$C$2:$C$55,MATCH(G433,Ancienneté!$B$2:$B$55,1))*I433</f>
        <v>18000</v>
      </c>
      <c r="M43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3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3600</v>
      </c>
      <c r="O43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4" spans="1:15" x14ac:dyDescent="0.2">
      <c r="A434" s="10" t="s">
        <v>493</v>
      </c>
      <c r="B434" s="16">
        <v>36626</v>
      </c>
      <c r="D434" s="17">
        <v>44469</v>
      </c>
      <c r="F434" s="18">
        <v>56.166666666666664</v>
      </c>
      <c r="G434" s="18">
        <f t="shared" si="6"/>
        <v>21.416666666666668</v>
      </c>
      <c r="I434" s="19">
        <v>3000</v>
      </c>
      <c r="K434" s="24">
        <v>18917</v>
      </c>
      <c r="L434" s="24">
        <f>INDEX(Ancienneté!$C$2:$C$55,MATCH(G434,Ancienneté!$B$2:$B$55,1))*I434</f>
        <v>18000</v>
      </c>
      <c r="M43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3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5400</v>
      </c>
      <c r="O43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5" spans="1:15" x14ac:dyDescent="0.2">
      <c r="A435" s="10" t="s">
        <v>494</v>
      </c>
      <c r="B435" s="16">
        <v>36626</v>
      </c>
      <c r="D435" s="17">
        <v>44469</v>
      </c>
      <c r="F435" s="18">
        <v>42.75</v>
      </c>
      <c r="G435" s="18">
        <f t="shared" si="6"/>
        <v>21.416666666666668</v>
      </c>
      <c r="I435" s="19">
        <v>3000</v>
      </c>
      <c r="K435" s="24">
        <v>18917</v>
      </c>
      <c r="L435" s="24">
        <f>INDEX(Ancienneté!$C$2:$C$55,MATCH(G435,Ancienneté!$B$2:$B$55,1))*I435</f>
        <v>18000</v>
      </c>
      <c r="M43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3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3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6" spans="1:15" x14ac:dyDescent="0.2">
      <c r="A436" s="10" t="s">
        <v>495</v>
      </c>
      <c r="B436" s="16">
        <v>36893</v>
      </c>
      <c r="D436" s="17">
        <v>44469</v>
      </c>
      <c r="F436" s="18">
        <v>52.583333333333336</v>
      </c>
      <c r="G436" s="18">
        <f t="shared" si="6"/>
        <v>20.666666666666668</v>
      </c>
      <c r="I436" s="19">
        <v>3000</v>
      </c>
      <c r="K436" s="24">
        <v>18167</v>
      </c>
      <c r="L436" s="24">
        <f>INDEX(Ancienneté!$C$2:$C$55,MATCH(G436,Ancienneté!$B$2:$B$55,1))*I436</f>
        <v>17100</v>
      </c>
      <c r="M43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3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3420</v>
      </c>
      <c r="O43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7" spans="1:15" x14ac:dyDescent="0.2">
      <c r="A437" s="10" t="s">
        <v>496</v>
      </c>
      <c r="B437" s="16">
        <v>36899</v>
      </c>
      <c r="D437" s="17">
        <v>44469</v>
      </c>
      <c r="F437" s="18">
        <v>50.5</v>
      </c>
      <c r="G437" s="18">
        <f t="shared" si="6"/>
        <v>20.666666666666668</v>
      </c>
      <c r="I437" s="19">
        <v>3000</v>
      </c>
      <c r="K437" s="24">
        <v>18167</v>
      </c>
      <c r="L437" s="24">
        <f>INDEX(Ancienneté!$C$2:$C$55,MATCH(G437,Ancienneté!$B$2:$B$55,1))*I437</f>
        <v>17100</v>
      </c>
      <c r="M43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3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3420</v>
      </c>
      <c r="O43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8" spans="1:15" x14ac:dyDescent="0.2">
      <c r="A438" s="10" t="s">
        <v>497</v>
      </c>
      <c r="B438" s="16">
        <v>36780</v>
      </c>
      <c r="D438" s="17">
        <v>44469</v>
      </c>
      <c r="F438" s="18">
        <v>53.916666666666664</v>
      </c>
      <c r="G438" s="18">
        <f t="shared" si="6"/>
        <v>21</v>
      </c>
      <c r="I438" s="19">
        <v>3000</v>
      </c>
      <c r="K438" s="24">
        <v>18500</v>
      </c>
      <c r="L438" s="24">
        <f>INDEX(Ancienneté!$C$2:$C$55,MATCH(G438,Ancienneté!$B$2:$B$55,1))*I438</f>
        <v>18000</v>
      </c>
      <c r="M43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3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3600</v>
      </c>
      <c r="O43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39" spans="1:15" x14ac:dyDescent="0.2">
      <c r="A439" s="10" t="s">
        <v>498</v>
      </c>
      <c r="B439" s="16">
        <v>37004</v>
      </c>
      <c r="D439" s="17">
        <v>44469</v>
      </c>
      <c r="F439" s="18">
        <v>56.333333333333336</v>
      </c>
      <c r="G439" s="18">
        <f t="shared" si="6"/>
        <v>20.416666666666668</v>
      </c>
      <c r="I439" s="19">
        <v>3000</v>
      </c>
      <c r="K439" s="24">
        <v>17917</v>
      </c>
      <c r="L439" s="24">
        <f>INDEX(Ancienneté!$C$2:$C$55,MATCH(G439,Ancienneté!$B$2:$B$55,1))*I439</f>
        <v>17100</v>
      </c>
      <c r="M43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3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5130</v>
      </c>
      <c r="O43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0" spans="1:15" x14ac:dyDescent="0.2">
      <c r="A440" s="10" t="s">
        <v>499</v>
      </c>
      <c r="B440" s="16">
        <v>36696</v>
      </c>
      <c r="D440" s="17">
        <v>44469</v>
      </c>
      <c r="F440" s="18">
        <v>48.75</v>
      </c>
      <c r="G440" s="18">
        <f t="shared" si="6"/>
        <v>21.25</v>
      </c>
      <c r="I440" s="19">
        <v>3000</v>
      </c>
      <c r="K440" s="24">
        <v>18750</v>
      </c>
      <c r="L440" s="24">
        <f>INDEX(Ancienneté!$C$2:$C$55,MATCH(G440,Ancienneté!$B$2:$B$55,1))*I440</f>
        <v>18000</v>
      </c>
      <c r="M44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1" spans="1:15" x14ac:dyDescent="0.2">
      <c r="A441" s="10" t="s">
        <v>500</v>
      </c>
      <c r="B441" s="16">
        <v>36906</v>
      </c>
      <c r="D441" s="17">
        <v>44469</v>
      </c>
      <c r="F441" s="18">
        <v>53</v>
      </c>
      <c r="G441" s="18">
        <f t="shared" si="6"/>
        <v>20.666666666666668</v>
      </c>
      <c r="I441" s="19">
        <v>3000</v>
      </c>
      <c r="K441" s="24">
        <v>18167</v>
      </c>
      <c r="L441" s="24">
        <f>INDEX(Ancienneté!$C$2:$C$55,MATCH(G441,Ancienneté!$B$2:$B$55,1))*I441</f>
        <v>17100</v>
      </c>
      <c r="M44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4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3420</v>
      </c>
      <c r="O44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2" spans="1:15" x14ac:dyDescent="0.2">
      <c r="A442" s="10" t="s">
        <v>501</v>
      </c>
      <c r="B442" s="16">
        <v>37312</v>
      </c>
      <c r="D442" s="17">
        <v>44469</v>
      </c>
      <c r="F442" s="18">
        <v>41.083333333333336</v>
      </c>
      <c r="G442" s="18">
        <f t="shared" si="6"/>
        <v>19.583333333333332</v>
      </c>
      <c r="I442" s="19">
        <v>3000</v>
      </c>
      <c r="K442" s="24">
        <v>17083</v>
      </c>
      <c r="L442" s="24">
        <f>INDEX(Ancienneté!$C$2:$C$55,MATCH(G442,Ancienneté!$B$2:$B$55,1))*I442</f>
        <v>16200.000000000002</v>
      </c>
      <c r="M44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3" spans="1:15" x14ac:dyDescent="0.2">
      <c r="A443" s="10" t="s">
        <v>502</v>
      </c>
      <c r="B443" s="16">
        <v>37307</v>
      </c>
      <c r="D443" s="17">
        <v>44469</v>
      </c>
      <c r="F443" s="18">
        <v>50.75</v>
      </c>
      <c r="G443" s="18">
        <f t="shared" si="6"/>
        <v>19.583333333333332</v>
      </c>
      <c r="I443" s="19">
        <v>3000</v>
      </c>
      <c r="K443" s="24">
        <v>17083</v>
      </c>
      <c r="L443" s="24">
        <f>INDEX(Ancienneté!$C$2:$C$55,MATCH(G443,Ancienneté!$B$2:$B$55,1))*I443</f>
        <v>16200.000000000002</v>
      </c>
      <c r="M44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4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3240.0000000000005</v>
      </c>
      <c r="O44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4" spans="1:15" x14ac:dyDescent="0.2">
      <c r="A444" s="10" t="s">
        <v>503</v>
      </c>
      <c r="B444" s="16">
        <v>37378</v>
      </c>
      <c r="D444" s="17">
        <v>44469</v>
      </c>
      <c r="F444" s="18">
        <v>41.166666666666664</v>
      </c>
      <c r="G444" s="18">
        <f t="shared" si="6"/>
        <v>19.333333333333332</v>
      </c>
      <c r="I444" s="19">
        <v>3000</v>
      </c>
      <c r="K444" s="24">
        <v>16833</v>
      </c>
      <c r="L444" s="24">
        <f>INDEX(Ancienneté!$C$2:$C$55,MATCH(G444,Ancienneté!$B$2:$B$55,1))*I444</f>
        <v>16200.000000000002</v>
      </c>
      <c r="M44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5" spans="1:15" x14ac:dyDescent="0.2">
      <c r="A445" s="10" t="s">
        <v>504</v>
      </c>
      <c r="B445" s="16">
        <v>37494</v>
      </c>
      <c r="D445" s="17">
        <v>44469</v>
      </c>
      <c r="F445" s="18">
        <v>53.083333333333336</v>
      </c>
      <c r="G445" s="18">
        <f t="shared" si="6"/>
        <v>19.083333333333332</v>
      </c>
      <c r="I445" s="19">
        <v>3000</v>
      </c>
      <c r="K445" s="24">
        <v>16583</v>
      </c>
      <c r="L445" s="24">
        <f>INDEX(Ancienneté!$C$2:$C$55,MATCH(G445,Ancienneté!$B$2:$B$55,1))*I445</f>
        <v>16200.000000000002</v>
      </c>
      <c r="M44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4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3240.0000000000005</v>
      </c>
      <c r="O44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6" spans="1:15" x14ac:dyDescent="0.2">
      <c r="A446" s="10" t="s">
        <v>505</v>
      </c>
      <c r="B446" s="16">
        <v>37378</v>
      </c>
      <c r="D446" s="17">
        <v>44469</v>
      </c>
      <c r="F446" s="18">
        <v>40.833333333333336</v>
      </c>
      <c r="G446" s="18">
        <f t="shared" si="6"/>
        <v>19.333333333333332</v>
      </c>
      <c r="I446" s="19">
        <v>3000</v>
      </c>
      <c r="K446" s="24">
        <v>16833</v>
      </c>
      <c r="L446" s="24">
        <f>INDEX(Ancienneté!$C$2:$C$55,MATCH(G446,Ancienneté!$B$2:$B$55,1))*I446</f>
        <v>16200.000000000002</v>
      </c>
      <c r="M44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7" spans="1:15" x14ac:dyDescent="0.2">
      <c r="A447" s="10" t="s">
        <v>506</v>
      </c>
      <c r="B447" s="16">
        <v>37292</v>
      </c>
      <c r="D447" s="17">
        <v>44469</v>
      </c>
      <c r="F447" s="18">
        <v>50.583333333333336</v>
      </c>
      <c r="G447" s="18">
        <f t="shared" si="6"/>
        <v>19.583333333333332</v>
      </c>
      <c r="I447" s="19">
        <v>3000</v>
      </c>
      <c r="K447" s="24">
        <v>17083</v>
      </c>
      <c r="L447" s="24">
        <f>INDEX(Ancienneté!$C$2:$C$55,MATCH(G447,Ancienneté!$B$2:$B$55,1))*I447</f>
        <v>16200.000000000002</v>
      </c>
      <c r="M44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4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3240.0000000000005</v>
      </c>
      <c r="O44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8" spans="1:15" x14ac:dyDescent="0.2">
      <c r="A448" s="10" t="s">
        <v>507</v>
      </c>
      <c r="B448" s="16">
        <v>37565</v>
      </c>
      <c r="D448" s="17">
        <v>44469</v>
      </c>
      <c r="F448" s="18">
        <v>49</v>
      </c>
      <c r="G448" s="18">
        <f t="shared" si="6"/>
        <v>18.833333333333332</v>
      </c>
      <c r="I448" s="19">
        <v>3000</v>
      </c>
      <c r="K448" s="24">
        <v>16333</v>
      </c>
      <c r="L448" s="24">
        <f>INDEX(Ancienneté!$C$2:$C$55,MATCH(G448,Ancienneté!$B$2:$B$55,1))*I448</f>
        <v>15000</v>
      </c>
      <c r="M44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49" spans="1:15" x14ac:dyDescent="0.2">
      <c r="A449" s="10" t="s">
        <v>508</v>
      </c>
      <c r="B449" s="16">
        <v>37606</v>
      </c>
      <c r="D449" s="17">
        <v>44469</v>
      </c>
      <c r="F449" s="18">
        <v>42.166666666666664</v>
      </c>
      <c r="G449" s="18">
        <f t="shared" si="6"/>
        <v>18.75</v>
      </c>
      <c r="I449" s="19">
        <v>3000</v>
      </c>
      <c r="K449" s="24">
        <v>16250</v>
      </c>
      <c r="L449" s="24">
        <f>INDEX(Ancienneté!$C$2:$C$55,MATCH(G449,Ancienneté!$B$2:$B$55,1))*I449</f>
        <v>15000</v>
      </c>
      <c r="M44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4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4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0" spans="1:15" x14ac:dyDescent="0.2">
      <c r="A450" s="10" t="s">
        <v>509</v>
      </c>
      <c r="B450" s="16">
        <v>37606</v>
      </c>
      <c r="D450" s="17">
        <v>44469</v>
      </c>
      <c r="F450" s="18">
        <v>45.166666666666664</v>
      </c>
      <c r="G450" s="18">
        <f t="shared" si="6"/>
        <v>18.75</v>
      </c>
      <c r="I450" s="19">
        <v>3000</v>
      </c>
      <c r="K450" s="24">
        <v>16250</v>
      </c>
      <c r="L450" s="24">
        <f>INDEX(Ancienneté!$C$2:$C$55,MATCH(G450,Ancienneté!$B$2:$B$55,1))*I450</f>
        <v>15000</v>
      </c>
      <c r="M45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1" spans="1:15" x14ac:dyDescent="0.2">
      <c r="A451" s="10" t="s">
        <v>510</v>
      </c>
      <c r="B451" s="16">
        <v>37606</v>
      </c>
      <c r="D451" s="17">
        <v>44469</v>
      </c>
      <c r="F451" s="18">
        <v>57.333333333333336</v>
      </c>
      <c r="G451" s="18">
        <f t="shared" ref="G451:G514" si="7">(YEAR(D451)-YEAR(B451))+((MONTH(D451)-MONTH(B451))/12)</f>
        <v>18.75</v>
      </c>
      <c r="I451" s="19">
        <v>3000</v>
      </c>
      <c r="K451" s="24">
        <v>16250</v>
      </c>
      <c r="L451" s="24">
        <f>INDEX(Ancienneté!$C$2:$C$55,MATCH(G451,Ancienneté!$B$2:$B$55,1))*I451</f>
        <v>15000</v>
      </c>
      <c r="M45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5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4500</v>
      </c>
      <c r="O45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2" spans="1:15" x14ac:dyDescent="0.2">
      <c r="A452" s="10" t="s">
        <v>511</v>
      </c>
      <c r="B452" s="16">
        <v>37585</v>
      </c>
      <c r="D452" s="17">
        <v>44469</v>
      </c>
      <c r="F452" s="18">
        <v>42.416666666666664</v>
      </c>
      <c r="G452" s="18">
        <f t="shared" si="7"/>
        <v>18.833333333333332</v>
      </c>
      <c r="I452" s="19">
        <v>3000</v>
      </c>
      <c r="K452" s="24">
        <v>16333</v>
      </c>
      <c r="L452" s="24">
        <f>INDEX(Ancienneté!$C$2:$C$55,MATCH(G452,Ancienneté!$B$2:$B$55,1))*I452</f>
        <v>15000</v>
      </c>
      <c r="M45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3" spans="1:15" x14ac:dyDescent="0.2">
      <c r="A453" s="10" t="s">
        <v>512</v>
      </c>
      <c r="B453" s="16">
        <v>37515</v>
      </c>
      <c r="D453" s="17">
        <v>44469</v>
      </c>
      <c r="F453" s="18">
        <v>57.333333333333336</v>
      </c>
      <c r="G453" s="18">
        <f t="shared" si="7"/>
        <v>19</v>
      </c>
      <c r="I453" s="19">
        <v>3000</v>
      </c>
      <c r="K453" s="24">
        <v>16500</v>
      </c>
      <c r="L453" s="24">
        <f>INDEX(Ancienneté!$C$2:$C$55,MATCH(G453,Ancienneté!$B$2:$B$55,1))*I453</f>
        <v>16200.000000000002</v>
      </c>
      <c r="M45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5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4860.0000000000009</v>
      </c>
      <c r="O45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4" spans="1:15" x14ac:dyDescent="0.2">
      <c r="A454" s="10" t="s">
        <v>513</v>
      </c>
      <c r="B454" s="16">
        <v>37614</v>
      </c>
      <c r="D454" s="17">
        <v>44469</v>
      </c>
      <c r="F454" s="18">
        <v>39.083333333333336</v>
      </c>
      <c r="G454" s="18">
        <f t="shared" si="7"/>
        <v>18.75</v>
      </c>
      <c r="I454" s="19">
        <v>3000</v>
      </c>
      <c r="K454" s="24">
        <v>16250</v>
      </c>
      <c r="L454" s="24">
        <f>INDEX(Ancienneté!$C$2:$C$55,MATCH(G454,Ancienneté!$B$2:$B$55,1))*I454</f>
        <v>15000</v>
      </c>
      <c r="M45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5" spans="1:15" x14ac:dyDescent="0.2">
      <c r="A455" s="10" t="s">
        <v>514</v>
      </c>
      <c r="B455" s="16">
        <v>37543</v>
      </c>
      <c r="D455" s="17">
        <v>44469</v>
      </c>
      <c r="F455" s="18">
        <v>58</v>
      </c>
      <c r="G455" s="18">
        <f t="shared" si="7"/>
        <v>18.916666666666668</v>
      </c>
      <c r="I455" s="19">
        <v>3000</v>
      </c>
      <c r="K455" s="24">
        <v>16417</v>
      </c>
      <c r="L455" s="24">
        <f>INDEX(Ancienneté!$C$2:$C$55,MATCH(G455,Ancienneté!$B$2:$B$55,1))*I455</f>
        <v>15000</v>
      </c>
      <c r="M45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5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4500</v>
      </c>
      <c r="O45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6" spans="1:15" x14ac:dyDescent="0.2">
      <c r="A456" s="10" t="s">
        <v>515</v>
      </c>
      <c r="B456" s="16">
        <v>37291</v>
      </c>
      <c r="D456" s="17">
        <v>44469</v>
      </c>
      <c r="F456" s="18">
        <v>49.416666666666664</v>
      </c>
      <c r="G456" s="18">
        <f t="shared" si="7"/>
        <v>19.583333333333332</v>
      </c>
      <c r="I456" s="19">
        <v>3000</v>
      </c>
      <c r="K456" s="24">
        <v>17083</v>
      </c>
      <c r="L456" s="24">
        <f>INDEX(Ancienneté!$C$2:$C$55,MATCH(G456,Ancienneté!$B$2:$B$55,1))*I456</f>
        <v>16200.000000000002</v>
      </c>
      <c r="M45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7" spans="1:15" x14ac:dyDescent="0.2">
      <c r="A457" s="10" t="s">
        <v>516</v>
      </c>
      <c r="B457" s="16">
        <v>37655</v>
      </c>
      <c r="D457" s="17">
        <v>44469</v>
      </c>
      <c r="F457" s="18">
        <v>48.833333333333336</v>
      </c>
      <c r="G457" s="18">
        <f t="shared" si="7"/>
        <v>18.583333333333332</v>
      </c>
      <c r="I457" s="19">
        <v>3000</v>
      </c>
      <c r="K457" s="24">
        <v>16083</v>
      </c>
      <c r="L457" s="24">
        <f>INDEX(Ancienneté!$C$2:$C$55,MATCH(G457,Ancienneté!$B$2:$B$55,1))*I457</f>
        <v>15000</v>
      </c>
      <c r="M45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8" spans="1:15" x14ac:dyDescent="0.2">
      <c r="A458" s="10" t="s">
        <v>517</v>
      </c>
      <c r="B458" s="16">
        <v>37697</v>
      </c>
      <c r="D458" s="17">
        <v>44469</v>
      </c>
      <c r="F458" s="18">
        <v>61.666666666666664</v>
      </c>
      <c r="G458" s="18">
        <f t="shared" si="7"/>
        <v>18.5</v>
      </c>
      <c r="I458" s="19">
        <v>3000</v>
      </c>
      <c r="K458" s="24">
        <v>16000</v>
      </c>
      <c r="L458" s="24">
        <f>INDEX(Ancienneté!$C$2:$C$55,MATCH(G458,Ancienneté!$B$2:$B$55,1))*I458</f>
        <v>15000</v>
      </c>
      <c r="M45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59" spans="1:15" x14ac:dyDescent="0.2">
      <c r="A459" s="10" t="s">
        <v>518</v>
      </c>
      <c r="B459" s="16">
        <v>37803</v>
      </c>
      <c r="D459" s="17">
        <v>44469</v>
      </c>
      <c r="F459" s="18">
        <v>47.25</v>
      </c>
      <c r="G459" s="18">
        <f t="shared" si="7"/>
        <v>18.166666666666668</v>
      </c>
      <c r="I459" s="19">
        <v>3000</v>
      </c>
      <c r="K459" s="24">
        <v>15667</v>
      </c>
      <c r="L459" s="24">
        <f>INDEX(Ancienneté!$C$2:$C$55,MATCH(G459,Ancienneté!$B$2:$B$55,1))*I459</f>
        <v>15000</v>
      </c>
      <c r="M45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5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5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0" spans="1:15" x14ac:dyDescent="0.2">
      <c r="A460" s="10" t="s">
        <v>519</v>
      </c>
      <c r="B460" s="16">
        <v>37599</v>
      </c>
      <c r="D460" s="17">
        <v>44469</v>
      </c>
      <c r="F460" s="18">
        <v>39.166666666666664</v>
      </c>
      <c r="G460" s="18">
        <f t="shared" si="7"/>
        <v>18.75</v>
      </c>
      <c r="I460" s="19">
        <v>3000</v>
      </c>
      <c r="K460" s="24">
        <v>16250</v>
      </c>
      <c r="L460" s="24">
        <f>INDEX(Ancienneté!$C$2:$C$55,MATCH(G460,Ancienneté!$B$2:$B$55,1))*I460</f>
        <v>15000</v>
      </c>
      <c r="M46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1" spans="1:15" x14ac:dyDescent="0.2">
      <c r="A461" s="10" t="s">
        <v>520</v>
      </c>
      <c r="B461" s="16">
        <v>37599</v>
      </c>
      <c r="D461" s="17">
        <v>44469</v>
      </c>
      <c r="F461" s="18">
        <v>49.25</v>
      </c>
      <c r="G461" s="18">
        <f t="shared" si="7"/>
        <v>18.75</v>
      </c>
      <c r="I461" s="19">
        <v>3000</v>
      </c>
      <c r="K461" s="24">
        <v>16250</v>
      </c>
      <c r="L461" s="24">
        <f>INDEX(Ancienneté!$C$2:$C$55,MATCH(G461,Ancienneté!$B$2:$B$55,1))*I461</f>
        <v>15000</v>
      </c>
      <c r="M46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2" spans="1:15" x14ac:dyDescent="0.2">
      <c r="A462" s="10" t="s">
        <v>521</v>
      </c>
      <c r="B462" s="16">
        <v>37634</v>
      </c>
      <c r="D462" s="17">
        <v>44469</v>
      </c>
      <c r="F462" s="18">
        <v>50.166666666666664</v>
      </c>
      <c r="G462" s="18">
        <f t="shared" si="7"/>
        <v>18.666666666666668</v>
      </c>
      <c r="I462" s="19">
        <v>3000</v>
      </c>
      <c r="K462" s="24">
        <v>16167</v>
      </c>
      <c r="L462" s="24">
        <f>INDEX(Ancienneté!$C$2:$C$55,MATCH(G462,Ancienneté!$B$2:$B$55,1))*I462</f>
        <v>15000</v>
      </c>
      <c r="M46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6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3000</v>
      </c>
      <c r="O46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3" spans="1:15" x14ac:dyDescent="0.2">
      <c r="A463" s="10" t="s">
        <v>522</v>
      </c>
      <c r="B463" s="16">
        <v>37718</v>
      </c>
      <c r="D463" s="17">
        <v>44469</v>
      </c>
      <c r="F463" s="18">
        <v>52.916666666666664</v>
      </c>
      <c r="G463" s="18">
        <f t="shared" si="7"/>
        <v>18.416666666666668</v>
      </c>
      <c r="I463" s="19">
        <v>3000</v>
      </c>
      <c r="K463" s="24">
        <v>15917</v>
      </c>
      <c r="L463" s="24">
        <f>INDEX(Ancienneté!$C$2:$C$55,MATCH(G463,Ancienneté!$B$2:$B$55,1))*I463</f>
        <v>15000</v>
      </c>
      <c r="M46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6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3000</v>
      </c>
      <c r="O46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4" spans="1:15" x14ac:dyDescent="0.2">
      <c r="A464" s="10" t="s">
        <v>523</v>
      </c>
      <c r="B464" s="16">
        <v>38169</v>
      </c>
      <c r="D464" s="17">
        <v>44469</v>
      </c>
      <c r="F464" s="18">
        <v>57.25</v>
      </c>
      <c r="G464" s="18">
        <f t="shared" si="7"/>
        <v>17.166666666666668</v>
      </c>
      <c r="I464" s="19">
        <v>3000</v>
      </c>
      <c r="K464" s="24">
        <v>14667</v>
      </c>
      <c r="L464" s="24">
        <f>INDEX(Ancienneté!$C$2:$C$55,MATCH(G464,Ancienneté!$B$2:$B$55,1))*I464</f>
        <v>14100</v>
      </c>
      <c r="M46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6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4230</v>
      </c>
      <c r="O46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5" spans="1:15" x14ac:dyDescent="0.2">
      <c r="A465" s="10" t="s">
        <v>524</v>
      </c>
      <c r="B465" s="16">
        <v>38173</v>
      </c>
      <c r="D465" s="17">
        <v>44469</v>
      </c>
      <c r="F465" s="18">
        <v>56.416666666666664</v>
      </c>
      <c r="G465" s="18">
        <f t="shared" si="7"/>
        <v>17.166666666666668</v>
      </c>
      <c r="I465" s="19">
        <v>3000</v>
      </c>
      <c r="K465" s="24">
        <v>14667</v>
      </c>
      <c r="L465" s="24">
        <f>INDEX(Ancienneté!$C$2:$C$55,MATCH(G465,Ancienneté!$B$2:$B$55,1))*I465</f>
        <v>14100</v>
      </c>
      <c r="M46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6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4230</v>
      </c>
      <c r="O46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6" spans="1:15" x14ac:dyDescent="0.2">
      <c r="A466" s="10" t="s">
        <v>525</v>
      </c>
      <c r="B466" s="16">
        <v>38231</v>
      </c>
      <c r="D466" s="17">
        <v>44469</v>
      </c>
      <c r="F466" s="18">
        <v>42.75</v>
      </c>
      <c r="G466" s="18">
        <f t="shared" si="7"/>
        <v>17</v>
      </c>
      <c r="I466" s="19">
        <v>3000</v>
      </c>
      <c r="K466" s="24">
        <v>14500</v>
      </c>
      <c r="L466" s="24">
        <f>INDEX(Ancienneté!$C$2:$C$55,MATCH(G466,Ancienneté!$B$2:$B$55,1))*I466</f>
        <v>14100</v>
      </c>
      <c r="M46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7" spans="1:15" x14ac:dyDescent="0.2">
      <c r="A467" s="10" t="s">
        <v>526</v>
      </c>
      <c r="B467" s="16">
        <v>38147</v>
      </c>
      <c r="D467" s="17">
        <v>44469</v>
      </c>
      <c r="F467" s="18">
        <v>46.333333333333336</v>
      </c>
      <c r="G467" s="18">
        <f t="shared" si="7"/>
        <v>17.25</v>
      </c>
      <c r="I467" s="19">
        <v>3000</v>
      </c>
      <c r="K467" s="24">
        <v>14750</v>
      </c>
      <c r="L467" s="24">
        <f>INDEX(Ancienneté!$C$2:$C$55,MATCH(G467,Ancienneté!$B$2:$B$55,1))*I467</f>
        <v>14100</v>
      </c>
      <c r="M46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8" spans="1:15" x14ac:dyDescent="0.2">
      <c r="A468" s="10" t="s">
        <v>527</v>
      </c>
      <c r="B468" s="16">
        <v>38082</v>
      </c>
      <c r="D468" s="17">
        <v>44469</v>
      </c>
      <c r="F468" s="18">
        <v>42.583333333333336</v>
      </c>
      <c r="G468" s="18">
        <f t="shared" si="7"/>
        <v>17.416666666666668</v>
      </c>
      <c r="I468" s="19">
        <v>3000</v>
      </c>
      <c r="K468" s="24">
        <v>14917</v>
      </c>
      <c r="L468" s="24">
        <f>INDEX(Ancienneté!$C$2:$C$55,MATCH(G468,Ancienneté!$B$2:$B$55,1))*I468</f>
        <v>14100</v>
      </c>
      <c r="M46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69" spans="1:15" x14ac:dyDescent="0.2">
      <c r="A469" s="10" t="s">
        <v>528</v>
      </c>
      <c r="B469" s="16">
        <v>38384</v>
      </c>
      <c r="D469" s="17">
        <v>44469</v>
      </c>
      <c r="F469" s="18">
        <v>45.916666666666664</v>
      </c>
      <c r="G469" s="18">
        <f t="shared" si="7"/>
        <v>16.583333333333332</v>
      </c>
      <c r="I469" s="19">
        <v>3000</v>
      </c>
      <c r="K469" s="24">
        <v>14083</v>
      </c>
      <c r="L469" s="24">
        <f>INDEX(Ancienneté!$C$2:$C$55,MATCH(G469,Ancienneté!$B$2:$B$55,1))*I469</f>
        <v>13200.000000000002</v>
      </c>
      <c r="M46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6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6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0" spans="1:15" x14ac:dyDescent="0.2">
      <c r="A470" s="10" t="s">
        <v>529</v>
      </c>
      <c r="B470" s="16">
        <v>38411</v>
      </c>
      <c r="D470" s="17">
        <v>44469</v>
      </c>
      <c r="F470" s="18">
        <v>45.25</v>
      </c>
      <c r="G470" s="18">
        <f t="shared" si="7"/>
        <v>16.583333333333332</v>
      </c>
      <c r="I470" s="19">
        <v>3000</v>
      </c>
      <c r="K470" s="24">
        <v>14083</v>
      </c>
      <c r="L470" s="24">
        <f>INDEX(Ancienneté!$C$2:$C$55,MATCH(G470,Ancienneté!$B$2:$B$55,1))*I470</f>
        <v>13200.000000000002</v>
      </c>
      <c r="M47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1" spans="1:15" x14ac:dyDescent="0.2">
      <c r="A471" s="10" t="s">
        <v>530</v>
      </c>
      <c r="B471" s="16">
        <v>38048</v>
      </c>
      <c r="D471" s="17">
        <v>44469</v>
      </c>
      <c r="F471" s="18">
        <v>52.25</v>
      </c>
      <c r="G471" s="18">
        <f t="shared" si="7"/>
        <v>17.5</v>
      </c>
      <c r="I471" s="19">
        <v>3000</v>
      </c>
      <c r="K471" s="24">
        <v>15000</v>
      </c>
      <c r="L471" s="24">
        <f>INDEX(Ancienneté!$C$2:$C$55,MATCH(G471,Ancienneté!$B$2:$B$55,1))*I471</f>
        <v>14100</v>
      </c>
      <c r="M47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7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2820</v>
      </c>
      <c r="O47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2" spans="1:15" x14ac:dyDescent="0.2">
      <c r="A472" s="10" t="s">
        <v>531</v>
      </c>
      <c r="B472" s="16">
        <v>38250</v>
      </c>
      <c r="D472" s="17">
        <v>44469</v>
      </c>
      <c r="F472" s="18">
        <v>38.333333333333336</v>
      </c>
      <c r="G472" s="18">
        <f t="shared" si="7"/>
        <v>17</v>
      </c>
      <c r="I472" s="19">
        <v>3000</v>
      </c>
      <c r="K472" s="24">
        <v>14500</v>
      </c>
      <c r="L472" s="24">
        <f>INDEX(Ancienneté!$C$2:$C$55,MATCH(G472,Ancienneté!$B$2:$B$55,1))*I472</f>
        <v>14100</v>
      </c>
      <c r="M47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3" spans="1:15" x14ac:dyDescent="0.2">
      <c r="A473" s="10" t="s">
        <v>532</v>
      </c>
      <c r="B473" s="16">
        <v>38596</v>
      </c>
      <c r="D473" s="17">
        <v>44469</v>
      </c>
      <c r="F473" s="18">
        <v>42.833333333333336</v>
      </c>
      <c r="G473" s="18">
        <f t="shared" si="7"/>
        <v>16</v>
      </c>
      <c r="I473" s="19">
        <v>3000</v>
      </c>
      <c r="K473" s="24">
        <v>13500</v>
      </c>
      <c r="L473" s="24">
        <f>INDEX(Ancienneté!$C$2:$C$55,MATCH(G473,Ancienneté!$B$2:$B$55,1))*I473</f>
        <v>13200.000000000002</v>
      </c>
      <c r="M47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4" spans="1:15" x14ac:dyDescent="0.2">
      <c r="A474" s="10" t="s">
        <v>533</v>
      </c>
      <c r="B474" s="16">
        <v>38596</v>
      </c>
      <c r="D474" s="17">
        <v>44469</v>
      </c>
      <c r="F474" s="18">
        <v>39.75</v>
      </c>
      <c r="G474" s="18">
        <f t="shared" si="7"/>
        <v>16</v>
      </c>
      <c r="I474" s="19">
        <v>3000</v>
      </c>
      <c r="K474" s="24">
        <v>13500</v>
      </c>
      <c r="L474" s="24">
        <f>INDEX(Ancienneté!$C$2:$C$55,MATCH(G474,Ancienneté!$B$2:$B$55,1))*I474</f>
        <v>13200.000000000002</v>
      </c>
      <c r="M47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5" spans="1:15" x14ac:dyDescent="0.2">
      <c r="A475" s="10" t="s">
        <v>534</v>
      </c>
      <c r="B475" s="16">
        <v>38537</v>
      </c>
      <c r="D475" s="17">
        <v>44469</v>
      </c>
      <c r="F475" s="18">
        <v>48.583333333333336</v>
      </c>
      <c r="G475" s="18">
        <f t="shared" si="7"/>
        <v>16.166666666666668</v>
      </c>
      <c r="I475" s="19">
        <v>3000</v>
      </c>
      <c r="K475" s="24">
        <v>13667</v>
      </c>
      <c r="L475" s="24">
        <f>INDEX(Ancienneté!$C$2:$C$55,MATCH(G475,Ancienneté!$B$2:$B$55,1))*I475</f>
        <v>13200.000000000002</v>
      </c>
      <c r="M47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6" spans="1:15" x14ac:dyDescent="0.2">
      <c r="A476" s="10" t="s">
        <v>535</v>
      </c>
      <c r="B476" s="16">
        <v>38782</v>
      </c>
      <c r="D476" s="17">
        <v>44469</v>
      </c>
      <c r="F476" s="18">
        <v>49.916666666666664</v>
      </c>
      <c r="G476" s="18">
        <f t="shared" si="7"/>
        <v>15.5</v>
      </c>
      <c r="I476" s="19">
        <v>3000</v>
      </c>
      <c r="K476" s="24">
        <v>13000</v>
      </c>
      <c r="L476" s="24">
        <f>INDEX(Ancienneté!$C$2:$C$55,MATCH(G476,Ancienneté!$B$2:$B$55,1))*I476</f>
        <v>12000</v>
      </c>
      <c r="M47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7" spans="1:15" x14ac:dyDescent="0.2">
      <c r="A477" s="10" t="s">
        <v>536</v>
      </c>
      <c r="B477" s="16">
        <v>38782</v>
      </c>
      <c r="D477" s="17">
        <v>44469</v>
      </c>
      <c r="F477" s="18">
        <v>41.25</v>
      </c>
      <c r="G477" s="18">
        <f t="shared" si="7"/>
        <v>15.5</v>
      </c>
      <c r="I477" s="19">
        <v>3000</v>
      </c>
      <c r="K477" s="24">
        <v>13000</v>
      </c>
      <c r="L477" s="24">
        <f>INDEX(Ancienneté!$C$2:$C$55,MATCH(G477,Ancienneté!$B$2:$B$55,1))*I477</f>
        <v>12000</v>
      </c>
      <c r="M47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8" spans="1:15" x14ac:dyDescent="0.2">
      <c r="A478" s="10" t="s">
        <v>537</v>
      </c>
      <c r="B478" s="16">
        <v>38782</v>
      </c>
      <c r="D478" s="17">
        <v>44469</v>
      </c>
      <c r="F478" s="18">
        <v>40.083333333333336</v>
      </c>
      <c r="G478" s="18">
        <f t="shared" si="7"/>
        <v>15.5</v>
      </c>
      <c r="I478" s="19">
        <v>3000</v>
      </c>
      <c r="K478" s="24">
        <v>13000</v>
      </c>
      <c r="L478" s="24">
        <f>INDEX(Ancienneté!$C$2:$C$55,MATCH(G478,Ancienneté!$B$2:$B$55,1))*I478</f>
        <v>12000</v>
      </c>
      <c r="M47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79" spans="1:15" x14ac:dyDescent="0.2">
      <c r="A479" s="10" t="s">
        <v>538</v>
      </c>
      <c r="B479" s="16">
        <v>38975</v>
      </c>
      <c r="D479" s="17">
        <v>44469</v>
      </c>
      <c r="F479" s="18">
        <v>33</v>
      </c>
      <c r="G479" s="18">
        <f t="shared" si="7"/>
        <v>15</v>
      </c>
      <c r="I479" s="19">
        <v>3000</v>
      </c>
      <c r="K479" s="24">
        <v>12500</v>
      </c>
      <c r="L479" s="24">
        <f>INDEX(Ancienneté!$C$2:$C$55,MATCH(G479,Ancienneté!$B$2:$B$55,1))*I479</f>
        <v>12000</v>
      </c>
      <c r="M47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7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7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0" spans="1:15" x14ac:dyDescent="0.2">
      <c r="A480" s="10" t="s">
        <v>539</v>
      </c>
      <c r="B480" s="16">
        <v>38866</v>
      </c>
      <c r="D480" s="17">
        <v>44469</v>
      </c>
      <c r="F480" s="18">
        <v>40.333333333333336</v>
      </c>
      <c r="G480" s="18">
        <f t="shared" si="7"/>
        <v>15.333333333333334</v>
      </c>
      <c r="I480" s="19">
        <v>3000</v>
      </c>
      <c r="K480" s="24">
        <v>12833</v>
      </c>
      <c r="L480" s="24">
        <f>INDEX(Ancienneté!$C$2:$C$55,MATCH(G480,Ancienneté!$B$2:$B$55,1))*I480</f>
        <v>12000</v>
      </c>
      <c r="M48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1" spans="1:15" x14ac:dyDescent="0.2">
      <c r="A481" s="10" t="s">
        <v>540</v>
      </c>
      <c r="B481" s="16">
        <v>38985</v>
      </c>
      <c r="D481" s="17">
        <v>44469</v>
      </c>
      <c r="F481" s="18">
        <v>34.333333333333336</v>
      </c>
      <c r="G481" s="18">
        <f t="shared" si="7"/>
        <v>15</v>
      </c>
      <c r="I481" s="19">
        <v>3000</v>
      </c>
      <c r="K481" s="24">
        <v>12500</v>
      </c>
      <c r="L481" s="24">
        <f>INDEX(Ancienneté!$C$2:$C$55,MATCH(G481,Ancienneté!$B$2:$B$55,1))*I481</f>
        <v>12000</v>
      </c>
      <c r="M48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2" spans="1:15" x14ac:dyDescent="0.2">
      <c r="A482" s="10" t="s">
        <v>541</v>
      </c>
      <c r="B482" s="16">
        <v>38839</v>
      </c>
      <c r="D482" s="17">
        <v>44469</v>
      </c>
      <c r="F482" s="18">
        <v>35</v>
      </c>
      <c r="G482" s="18">
        <f t="shared" si="7"/>
        <v>15.333333333333334</v>
      </c>
      <c r="I482" s="19">
        <v>3000</v>
      </c>
      <c r="K482" s="24">
        <v>12833</v>
      </c>
      <c r="L482" s="24">
        <f>INDEX(Ancienneté!$C$2:$C$55,MATCH(G482,Ancienneté!$B$2:$B$55,1))*I482</f>
        <v>12000</v>
      </c>
      <c r="M48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3" spans="1:15" x14ac:dyDescent="0.2">
      <c r="A483" s="10" t="s">
        <v>542</v>
      </c>
      <c r="B483" s="16">
        <v>39174</v>
      </c>
      <c r="D483" s="17">
        <v>44469</v>
      </c>
      <c r="F483" s="18">
        <v>54.666666666666664</v>
      </c>
      <c r="G483" s="18">
        <f t="shared" si="7"/>
        <v>14.416666666666666</v>
      </c>
      <c r="I483" s="19">
        <v>3000</v>
      </c>
      <c r="K483" s="24">
        <v>11917</v>
      </c>
      <c r="L483" s="24">
        <f>INDEX(Ancienneté!$C$2:$C$55,MATCH(G483,Ancienneté!$B$2:$B$55,1))*I483</f>
        <v>11100</v>
      </c>
      <c r="M48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8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2220</v>
      </c>
      <c r="O48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4" spans="1:15" x14ac:dyDescent="0.2">
      <c r="A484" s="10" t="s">
        <v>543</v>
      </c>
      <c r="B484" s="16">
        <v>38866</v>
      </c>
      <c r="D484" s="17">
        <v>44469</v>
      </c>
      <c r="F484" s="18">
        <v>40.333333333333336</v>
      </c>
      <c r="G484" s="18">
        <f t="shared" si="7"/>
        <v>15.333333333333334</v>
      </c>
      <c r="I484" s="19">
        <v>3000</v>
      </c>
      <c r="K484" s="24">
        <v>12833</v>
      </c>
      <c r="L484" s="24">
        <f>INDEX(Ancienneté!$C$2:$C$55,MATCH(G484,Ancienneté!$B$2:$B$55,1))*I484</f>
        <v>12000</v>
      </c>
      <c r="M48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5" spans="1:15" x14ac:dyDescent="0.2">
      <c r="A485" s="10" t="s">
        <v>544</v>
      </c>
      <c r="B485" s="16">
        <v>39300</v>
      </c>
      <c r="D485" s="17">
        <v>44469</v>
      </c>
      <c r="F485" s="18">
        <v>36.25</v>
      </c>
      <c r="G485" s="18">
        <f t="shared" si="7"/>
        <v>14.083333333333334</v>
      </c>
      <c r="I485" s="19">
        <v>3000</v>
      </c>
      <c r="K485" s="24">
        <v>11583</v>
      </c>
      <c r="L485" s="24">
        <f>INDEX(Ancienneté!$C$2:$C$55,MATCH(G485,Ancienneté!$B$2:$B$55,1))*I485</f>
        <v>11100</v>
      </c>
      <c r="M48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6" spans="1:15" x14ac:dyDescent="0.2">
      <c r="A486" s="10" t="s">
        <v>545</v>
      </c>
      <c r="B486" s="16">
        <v>39342</v>
      </c>
      <c r="D486" s="17">
        <v>44469</v>
      </c>
      <c r="F486" s="18">
        <v>60.083333333333336</v>
      </c>
      <c r="G486" s="18">
        <f t="shared" si="7"/>
        <v>14</v>
      </c>
      <c r="I486" s="19">
        <v>3000</v>
      </c>
      <c r="K486" s="24">
        <v>11500</v>
      </c>
      <c r="L486" s="24">
        <f>INDEX(Ancienneté!$C$2:$C$55,MATCH(G486,Ancienneté!$B$2:$B$55,1))*I486</f>
        <v>11100</v>
      </c>
      <c r="M48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7" spans="1:15" x14ac:dyDescent="0.2">
      <c r="A487" s="10" t="s">
        <v>546</v>
      </c>
      <c r="B487" s="16">
        <v>38908</v>
      </c>
      <c r="D487" s="17">
        <v>44469</v>
      </c>
      <c r="F487" s="18">
        <v>38.666666666666664</v>
      </c>
      <c r="G487" s="18">
        <f t="shared" si="7"/>
        <v>15.166666666666666</v>
      </c>
      <c r="I487" s="19">
        <v>3000</v>
      </c>
      <c r="K487" s="24">
        <v>12667</v>
      </c>
      <c r="L487" s="24">
        <f>INDEX(Ancienneté!$C$2:$C$55,MATCH(G487,Ancienneté!$B$2:$B$55,1))*I487</f>
        <v>12000</v>
      </c>
      <c r="M48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8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8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8" spans="1:15" x14ac:dyDescent="0.2">
      <c r="A488" s="10" t="s">
        <v>547</v>
      </c>
      <c r="B488" s="16">
        <v>39237</v>
      </c>
      <c r="D488" s="17">
        <v>44469</v>
      </c>
      <c r="F488" s="18">
        <v>54.666666666666664</v>
      </c>
      <c r="G488" s="18">
        <f t="shared" si="7"/>
        <v>14.25</v>
      </c>
      <c r="I488" s="19">
        <v>3000</v>
      </c>
      <c r="K488" s="24">
        <v>11750</v>
      </c>
      <c r="L488" s="24">
        <f>INDEX(Ancienneté!$C$2:$C$55,MATCH(G488,Ancienneté!$B$2:$B$55,1))*I488</f>
        <v>11100</v>
      </c>
      <c r="M48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8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2220</v>
      </c>
      <c r="O48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89" spans="1:15" x14ac:dyDescent="0.2">
      <c r="A489" s="10" t="s">
        <v>548</v>
      </c>
      <c r="B489" s="16">
        <v>39090</v>
      </c>
      <c r="D489" s="17">
        <v>44469</v>
      </c>
      <c r="F489" s="18">
        <v>55.75</v>
      </c>
      <c r="G489" s="18">
        <f t="shared" si="7"/>
        <v>14.666666666666666</v>
      </c>
      <c r="I489" s="19">
        <v>3000</v>
      </c>
      <c r="K489" s="24">
        <v>12167</v>
      </c>
      <c r="L489" s="24">
        <f>INDEX(Ancienneté!$C$2:$C$55,MATCH(G489,Ancienneté!$B$2:$B$55,1))*I489</f>
        <v>11100</v>
      </c>
      <c r="M48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8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3330</v>
      </c>
      <c r="O48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0" spans="1:15" x14ac:dyDescent="0.2">
      <c r="A490" s="10" t="s">
        <v>549</v>
      </c>
      <c r="B490" s="16">
        <v>39055</v>
      </c>
      <c r="D490" s="17">
        <v>44469</v>
      </c>
      <c r="F490" s="18">
        <v>54.416666666666664</v>
      </c>
      <c r="G490" s="18">
        <f t="shared" si="7"/>
        <v>14.75</v>
      </c>
      <c r="I490" s="19">
        <v>3000</v>
      </c>
      <c r="K490" s="24">
        <v>12250</v>
      </c>
      <c r="L490" s="24">
        <f>INDEX(Ancienneté!$C$2:$C$55,MATCH(G490,Ancienneté!$B$2:$B$55,1))*I490</f>
        <v>11100</v>
      </c>
      <c r="M49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49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2220</v>
      </c>
      <c r="O49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1" spans="1:15" x14ac:dyDescent="0.2">
      <c r="A491" s="10" t="s">
        <v>550</v>
      </c>
      <c r="B491" s="16">
        <v>38999</v>
      </c>
      <c r="D491" s="17">
        <v>44469</v>
      </c>
      <c r="F491" s="18">
        <v>33.333333333333336</v>
      </c>
      <c r="G491" s="18">
        <f t="shared" si="7"/>
        <v>14.916666666666666</v>
      </c>
      <c r="I491" s="19">
        <v>3000</v>
      </c>
      <c r="K491" s="24">
        <v>12417</v>
      </c>
      <c r="L491" s="24">
        <f>INDEX(Ancienneté!$C$2:$C$55,MATCH(G491,Ancienneté!$B$2:$B$55,1))*I491</f>
        <v>11100</v>
      </c>
      <c r="M49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2" spans="1:15" x14ac:dyDescent="0.2">
      <c r="A492" s="10" t="s">
        <v>551</v>
      </c>
      <c r="B492" s="16">
        <v>39363</v>
      </c>
      <c r="D492" s="17">
        <v>44469</v>
      </c>
      <c r="F492" s="18">
        <v>42.25</v>
      </c>
      <c r="G492" s="18">
        <f t="shared" si="7"/>
        <v>13.916666666666666</v>
      </c>
      <c r="I492" s="19">
        <v>3000</v>
      </c>
      <c r="K492" s="24">
        <v>11417</v>
      </c>
      <c r="L492" s="24">
        <f>INDEX(Ancienneté!$C$2:$C$55,MATCH(G492,Ancienneté!$B$2:$B$55,1))*I492</f>
        <v>10200</v>
      </c>
      <c r="M49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3" spans="1:15" x14ac:dyDescent="0.2">
      <c r="A493" s="10" t="s">
        <v>552</v>
      </c>
      <c r="B493" s="16">
        <v>38971</v>
      </c>
      <c r="D493" s="17">
        <v>44469</v>
      </c>
      <c r="F493" s="18">
        <v>34.25</v>
      </c>
      <c r="G493" s="18">
        <f t="shared" si="7"/>
        <v>15</v>
      </c>
      <c r="I493" s="19">
        <v>3000</v>
      </c>
      <c r="K493" s="24">
        <v>12500</v>
      </c>
      <c r="L493" s="24">
        <f>INDEX(Ancienneté!$C$2:$C$55,MATCH(G493,Ancienneté!$B$2:$B$55,1))*I493</f>
        <v>12000</v>
      </c>
      <c r="M49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4" spans="1:15" x14ac:dyDescent="0.2">
      <c r="A494" s="10" t="s">
        <v>553</v>
      </c>
      <c r="B494" s="16">
        <v>39328</v>
      </c>
      <c r="D494" s="17">
        <v>44469</v>
      </c>
      <c r="F494" s="18">
        <v>34.75</v>
      </c>
      <c r="G494" s="18">
        <f t="shared" si="7"/>
        <v>14</v>
      </c>
      <c r="I494" s="19">
        <v>3000</v>
      </c>
      <c r="K494" s="24">
        <v>11500</v>
      </c>
      <c r="L494" s="24">
        <f>INDEX(Ancienneté!$C$2:$C$55,MATCH(G494,Ancienneté!$B$2:$B$55,1))*I494</f>
        <v>11100</v>
      </c>
      <c r="M49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5" spans="1:15" x14ac:dyDescent="0.2">
      <c r="A495" s="10" t="s">
        <v>554</v>
      </c>
      <c r="B495" s="16">
        <v>39055</v>
      </c>
      <c r="D495" s="17">
        <v>44469</v>
      </c>
      <c r="F495" s="18">
        <v>40.75</v>
      </c>
      <c r="G495" s="18">
        <f t="shared" si="7"/>
        <v>14.75</v>
      </c>
      <c r="I495" s="19">
        <v>3000</v>
      </c>
      <c r="K495" s="24">
        <v>12250</v>
      </c>
      <c r="L495" s="24">
        <f>INDEX(Ancienneté!$C$2:$C$55,MATCH(G495,Ancienneté!$B$2:$B$55,1))*I495</f>
        <v>11100</v>
      </c>
      <c r="M49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6" spans="1:15" x14ac:dyDescent="0.2">
      <c r="A496" s="10" t="s">
        <v>555</v>
      </c>
      <c r="B496" s="16">
        <v>39559</v>
      </c>
      <c r="D496" s="17">
        <v>44469</v>
      </c>
      <c r="F496" s="18">
        <v>56.916666666666664</v>
      </c>
      <c r="G496" s="18">
        <f t="shared" si="7"/>
        <v>13.416666666666666</v>
      </c>
      <c r="I496" s="19">
        <v>3000</v>
      </c>
      <c r="K496" s="24">
        <v>10917</v>
      </c>
      <c r="L496" s="24">
        <f>INDEX(Ancienneté!$C$2:$C$55,MATCH(G496,Ancienneté!$B$2:$B$55,1))*I496</f>
        <v>10200</v>
      </c>
      <c r="M49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49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3060</v>
      </c>
      <c r="O49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7" spans="1:15" x14ac:dyDescent="0.2">
      <c r="A497" s="10" t="s">
        <v>556</v>
      </c>
      <c r="B497" s="16">
        <v>39034</v>
      </c>
      <c r="D497" s="17">
        <v>44469</v>
      </c>
      <c r="F497" s="18">
        <v>38.25</v>
      </c>
      <c r="G497" s="18">
        <f t="shared" si="7"/>
        <v>14.833333333333334</v>
      </c>
      <c r="I497" s="19">
        <v>3000</v>
      </c>
      <c r="K497" s="24">
        <v>12333</v>
      </c>
      <c r="L497" s="24">
        <f>INDEX(Ancienneté!$C$2:$C$55,MATCH(G497,Ancienneté!$B$2:$B$55,1))*I497</f>
        <v>11100</v>
      </c>
      <c r="M49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8" spans="1:15" x14ac:dyDescent="0.2">
      <c r="A498" s="10" t="s">
        <v>557</v>
      </c>
      <c r="B498" s="16">
        <v>39041</v>
      </c>
      <c r="D498" s="17">
        <v>44469</v>
      </c>
      <c r="F498" s="18">
        <v>35.75</v>
      </c>
      <c r="G498" s="18">
        <f t="shared" si="7"/>
        <v>14.833333333333334</v>
      </c>
      <c r="I498" s="19">
        <v>3000</v>
      </c>
      <c r="K498" s="24">
        <v>12333</v>
      </c>
      <c r="L498" s="24">
        <f>INDEX(Ancienneté!$C$2:$C$55,MATCH(G498,Ancienneté!$B$2:$B$55,1))*I498</f>
        <v>11100</v>
      </c>
      <c r="M49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499" spans="1:15" x14ac:dyDescent="0.2">
      <c r="A499" s="10" t="s">
        <v>558</v>
      </c>
      <c r="B499" s="16">
        <v>39524</v>
      </c>
      <c r="D499" s="17">
        <v>44469</v>
      </c>
      <c r="F499" s="18">
        <v>36.583333333333336</v>
      </c>
      <c r="G499" s="18">
        <f t="shared" si="7"/>
        <v>13.5</v>
      </c>
      <c r="I499" s="19">
        <v>3000</v>
      </c>
      <c r="K499" s="24">
        <v>11000</v>
      </c>
      <c r="L499" s="24">
        <f>INDEX(Ancienneté!$C$2:$C$55,MATCH(G499,Ancienneté!$B$2:$B$55,1))*I499</f>
        <v>10200</v>
      </c>
      <c r="M49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49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49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0" spans="1:15" x14ac:dyDescent="0.2">
      <c r="A500" s="10" t="s">
        <v>559</v>
      </c>
      <c r="B500" s="16">
        <v>39475</v>
      </c>
      <c r="D500" s="17">
        <v>44469</v>
      </c>
      <c r="F500" s="18">
        <v>54.25</v>
      </c>
      <c r="G500" s="18">
        <f t="shared" si="7"/>
        <v>13.666666666666666</v>
      </c>
      <c r="I500" s="19">
        <v>3000</v>
      </c>
      <c r="K500" s="24">
        <v>11167</v>
      </c>
      <c r="L500" s="24">
        <f>INDEX(Ancienneté!$C$2:$C$55,MATCH(G500,Ancienneté!$B$2:$B$55,1))*I500</f>
        <v>10200</v>
      </c>
      <c r="M50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0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2040</v>
      </c>
      <c r="O50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1" spans="1:15" x14ac:dyDescent="0.2">
      <c r="A501" s="10" t="s">
        <v>560</v>
      </c>
      <c r="B501" s="16">
        <v>39755</v>
      </c>
      <c r="D501" s="17">
        <v>44469</v>
      </c>
      <c r="F501" s="18">
        <v>46.583333333333336</v>
      </c>
      <c r="G501" s="18">
        <f t="shared" si="7"/>
        <v>12.833333333333334</v>
      </c>
      <c r="I501" s="19">
        <v>3000</v>
      </c>
      <c r="K501" s="24">
        <v>10333</v>
      </c>
      <c r="L501" s="24">
        <f>INDEX(Ancienneté!$C$2:$C$55,MATCH(G501,Ancienneté!$B$2:$B$55,1))*I501</f>
        <v>9000</v>
      </c>
      <c r="M50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2" spans="1:15" x14ac:dyDescent="0.2">
      <c r="A502" s="10" t="s">
        <v>561</v>
      </c>
      <c r="B502" s="16">
        <v>39839</v>
      </c>
      <c r="D502" s="17">
        <v>44469</v>
      </c>
      <c r="F502" s="18">
        <v>43.333333333333336</v>
      </c>
      <c r="G502" s="18">
        <f t="shared" si="7"/>
        <v>12.666666666666666</v>
      </c>
      <c r="I502" s="19">
        <v>3000</v>
      </c>
      <c r="K502" s="24">
        <v>10167</v>
      </c>
      <c r="L502" s="24">
        <f>INDEX(Ancienneté!$C$2:$C$55,MATCH(G502,Ancienneté!$B$2:$B$55,1))*I502</f>
        <v>9000</v>
      </c>
      <c r="M50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3" spans="1:15" x14ac:dyDescent="0.2">
      <c r="A503" s="10" t="s">
        <v>562</v>
      </c>
      <c r="B503" s="16">
        <v>39671</v>
      </c>
      <c r="D503" s="17">
        <v>44469</v>
      </c>
      <c r="F503" s="18">
        <v>38.666666666666664</v>
      </c>
      <c r="G503" s="18">
        <f t="shared" si="7"/>
        <v>13.083333333333334</v>
      </c>
      <c r="I503" s="19">
        <v>3000</v>
      </c>
      <c r="K503" s="24">
        <v>10583</v>
      </c>
      <c r="L503" s="24">
        <f>INDEX(Ancienneté!$C$2:$C$55,MATCH(G503,Ancienneté!$B$2:$B$55,1))*I503</f>
        <v>10200</v>
      </c>
      <c r="M50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4" spans="1:15" x14ac:dyDescent="0.2">
      <c r="A504" s="10" t="s">
        <v>563</v>
      </c>
      <c r="B504" s="16">
        <v>39713</v>
      </c>
      <c r="D504" s="17">
        <v>44469</v>
      </c>
      <c r="F504" s="18">
        <v>31.75</v>
      </c>
      <c r="G504" s="18">
        <f t="shared" si="7"/>
        <v>13</v>
      </c>
      <c r="I504" s="19">
        <v>3000</v>
      </c>
      <c r="K504" s="24">
        <v>10500</v>
      </c>
      <c r="L504" s="24">
        <f>INDEX(Ancienneté!$C$2:$C$55,MATCH(G504,Ancienneté!$B$2:$B$55,1))*I504</f>
        <v>10200</v>
      </c>
      <c r="M50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5" spans="1:15" x14ac:dyDescent="0.2">
      <c r="A505" s="10" t="s">
        <v>564</v>
      </c>
      <c r="B505" s="16">
        <v>39839</v>
      </c>
      <c r="D505" s="17">
        <v>44469</v>
      </c>
      <c r="F505" s="18">
        <v>58.416666666666664</v>
      </c>
      <c r="G505" s="18">
        <f t="shared" si="7"/>
        <v>12.666666666666666</v>
      </c>
      <c r="I505" s="19">
        <v>3000</v>
      </c>
      <c r="K505" s="24">
        <v>10167</v>
      </c>
      <c r="L505" s="24">
        <f>INDEX(Ancienneté!$C$2:$C$55,MATCH(G505,Ancienneté!$B$2:$B$55,1))*I505</f>
        <v>9000</v>
      </c>
      <c r="M50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0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2700</v>
      </c>
      <c r="O50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6" spans="1:15" x14ac:dyDescent="0.2">
      <c r="A506" s="10" t="s">
        <v>565</v>
      </c>
      <c r="B506" s="16">
        <v>39699</v>
      </c>
      <c r="D506" s="17">
        <v>44469</v>
      </c>
      <c r="F506" s="18">
        <v>42.166666666666664</v>
      </c>
      <c r="G506" s="18">
        <f t="shared" si="7"/>
        <v>13</v>
      </c>
      <c r="I506" s="19">
        <v>3000</v>
      </c>
      <c r="K506" s="24">
        <v>10500</v>
      </c>
      <c r="L506" s="24">
        <f>INDEX(Ancienneté!$C$2:$C$55,MATCH(G506,Ancienneté!$B$2:$B$55,1))*I506</f>
        <v>10200</v>
      </c>
      <c r="M50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7" spans="1:15" x14ac:dyDescent="0.2">
      <c r="A507" s="10" t="s">
        <v>566</v>
      </c>
      <c r="B507" s="16">
        <v>39456</v>
      </c>
      <c r="D507" s="17">
        <v>44469</v>
      </c>
      <c r="F507" s="18">
        <v>39.833333333333336</v>
      </c>
      <c r="G507" s="18">
        <f t="shared" si="7"/>
        <v>13.666666666666666</v>
      </c>
      <c r="I507" s="19">
        <v>3000</v>
      </c>
      <c r="K507" s="24">
        <v>11167</v>
      </c>
      <c r="L507" s="24">
        <f>INDEX(Ancienneté!$C$2:$C$55,MATCH(G507,Ancienneté!$B$2:$B$55,1))*I507</f>
        <v>10200</v>
      </c>
      <c r="M50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8" spans="1:15" x14ac:dyDescent="0.2">
      <c r="A508" s="10" t="s">
        <v>567</v>
      </c>
      <c r="B508" s="16">
        <v>39560</v>
      </c>
      <c r="D508" s="17">
        <v>44469</v>
      </c>
      <c r="F508" s="18">
        <v>38.833333333333336</v>
      </c>
      <c r="G508" s="18">
        <f t="shared" si="7"/>
        <v>13.416666666666666</v>
      </c>
      <c r="I508" s="19">
        <v>3000</v>
      </c>
      <c r="K508" s="24">
        <v>10917</v>
      </c>
      <c r="L508" s="24">
        <f>INDEX(Ancienneté!$C$2:$C$55,MATCH(G508,Ancienneté!$B$2:$B$55,1))*I508</f>
        <v>10200</v>
      </c>
      <c r="M50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09" spans="1:15" x14ac:dyDescent="0.2">
      <c r="A509" s="10" t="s">
        <v>568</v>
      </c>
      <c r="B509" s="16">
        <v>39756</v>
      </c>
      <c r="D509" s="17">
        <v>44469</v>
      </c>
      <c r="F509" s="18">
        <v>40.5</v>
      </c>
      <c r="G509" s="18">
        <f t="shared" si="7"/>
        <v>12.833333333333334</v>
      </c>
      <c r="I509" s="19">
        <v>3000</v>
      </c>
      <c r="K509" s="24">
        <v>10333</v>
      </c>
      <c r="L509" s="24">
        <f>INDEX(Ancienneté!$C$2:$C$55,MATCH(G509,Ancienneté!$B$2:$B$55,1))*I509</f>
        <v>9000</v>
      </c>
      <c r="M50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0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0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0" spans="1:15" x14ac:dyDescent="0.2">
      <c r="A510" s="10" t="s">
        <v>569</v>
      </c>
      <c r="B510" s="16">
        <v>39601</v>
      </c>
      <c r="D510" s="17">
        <v>44469</v>
      </c>
      <c r="F510" s="18">
        <v>32.666666666666664</v>
      </c>
      <c r="G510" s="18">
        <f t="shared" si="7"/>
        <v>13.25</v>
      </c>
      <c r="I510" s="19">
        <v>3000</v>
      </c>
      <c r="K510" s="24">
        <v>10750</v>
      </c>
      <c r="L510" s="24">
        <f>INDEX(Ancienneté!$C$2:$C$55,MATCH(G510,Ancienneté!$B$2:$B$55,1))*I510</f>
        <v>10200</v>
      </c>
      <c r="M51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1" spans="1:15" x14ac:dyDescent="0.2">
      <c r="A511" s="10" t="s">
        <v>570</v>
      </c>
      <c r="B511" s="16">
        <v>39713</v>
      </c>
      <c r="D511" s="17">
        <v>44469</v>
      </c>
      <c r="F511" s="18">
        <v>34.166666666666664</v>
      </c>
      <c r="G511" s="18">
        <f t="shared" si="7"/>
        <v>13</v>
      </c>
      <c r="I511" s="19">
        <v>3000</v>
      </c>
      <c r="K511" s="24">
        <v>10500</v>
      </c>
      <c r="L511" s="24">
        <f>INDEX(Ancienneté!$C$2:$C$55,MATCH(G511,Ancienneté!$B$2:$B$55,1))*I511</f>
        <v>10200</v>
      </c>
      <c r="M51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2" spans="1:15" x14ac:dyDescent="0.2">
      <c r="A512" s="10" t="s">
        <v>571</v>
      </c>
      <c r="B512" s="16">
        <v>39449</v>
      </c>
      <c r="D512" s="17">
        <v>44469</v>
      </c>
      <c r="F512" s="18">
        <v>50</v>
      </c>
      <c r="G512" s="18">
        <f t="shared" si="7"/>
        <v>13.666666666666666</v>
      </c>
      <c r="I512" s="19">
        <v>3000</v>
      </c>
      <c r="K512" s="24">
        <v>11167</v>
      </c>
      <c r="L512" s="24">
        <f>INDEX(Ancienneté!$C$2:$C$55,MATCH(G512,Ancienneté!$B$2:$B$55,1))*I512</f>
        <v>10200</v>
      </c>
      <c r="M51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3" spans="1:15" x14ac:dyDescent="0.2">
      <c r="A513" s="10" t="s">
        <v>572</v>
      </c>
      <c r="B513" s="16">
        <v>39834</v>
      </c>
      <c r="D513" s="17">
        <v>44469</v>
      </c>
      <c r="F513" s="18">
        <v>36</v>
      </c>
      <c r="G513" s="18">
        <f t="shared" si="7"/>
        <v>12.666666666666666</v>
      </c>
      <c r="I513" s="19">
        <v>3000</v>
      </c>
      <c r="K513" s="24">
        <v>10167</v>
      </c>
      <c r="L513" s="24">
        <f>INDEX(Ancienneté!$C$2:$C$55,MATCH(G513,Ancienneté!$B$2:$B$55,1))*I513</f>
        <v>9000</v>
      </c>
      <c r="M51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4" spans="1:15" x14ac:dyDescent="0.2">
      <c r="A514" s="10" t="s">
        <v>573</v>
      </c>
      <c r="B514" s="16">
        <v>39450</v>
      </c>
      <c r="D514" s="17">
        <v>44469</v>
      </c>
      <c r="F514" s="18">
        <v>61</v>
      </c>
      <c r="G514" s="18">
        <f t="shared" si="7"/>
        <v>13.666666666666666</v>
      </c>
      <c r="I514" s="19">
        <v>3000</v>
      </c>
      <c r="K514" s="24">
        <v>11167</v>
      </c>
      <c r="L514" s="24">
        <f>INDEX(Ancienneté!$C$2:$C$55,MATCH(G514,Ancienneté!$B$2:$B$55,1))*I514</f>
        <v>10200</v>
      </c>
      <c r="M51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510</v>
      </c>
    </row>
    <row r="515" spans="1:15" x14ac:dyDescent="0.2">
      <c r="A515" s="10" t="s">
        <v>574</v>
      </c>
      <c r="B515" s="16">
        <v>39727</v>
      </c>
      <c r="D515" s="17">
        <v>44469</v>
      </c>
      <c r="F515" s="18">
        <v>35.25</v>
      </c>
      <c r="G515" s="18">
        <f t="shared" ref="G515:G578" si="8">(YEAR(D515)-YEAR(B515))+((MONTH(D515)-MONTH(B515))/12)</f>
        <v>12.916666666666666</v>
      </c>
      <c r="I515" s="19">
        <v>3000</v>
      </c>
      <c r="K515" s="24">
        <v>10417</v>
      </c>
      <c r="L515" s="24">
        <f>INDEX(Ancienneté!$C$2:$C$55,MATCH(G515,Ancienneté!$B$2:$B$55,1))*I515</f>
        <v>9000</v>
      </c>
      <c r="M51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6" spans="1:15" x14ac:dyDescent="0.2">
      <c r="A516" s="10" t="s">
        <v>575</v>
      </c>
      <c r="B516" s="16">
        <v>39692</v>
      </c>
      <c r="D516" s="17">
        <v>44469</v>
      </c>
      <c r="F516" s="18">
        <v>32.083333333333336</v>
      </c>
      <c r="G516" s="18">
        <f t="shared" si="8"/>
        <v>13</v>
      </c>
      <c r="I516" s="19">
        <v>3000</v>
      </c>
      <c r="K516" s="24">
        <v>10500</v>
      </c>
      <c r="L516" s="24">
        <f>INDEX(Ancienneté!$C$2:$C$55,MATCH(G516,Ancienneté!$B$2:$B$55,1))*I516</f>
        <v>10200</v>
      </c>
      <c r="M51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7" spans="1:15" x14ac:dyDescent="0.2">
      <c r="A517" s="10" t="s">
        <v>576</v>
      </c>
      <c r="B517" s="16">
        <v>39713</v>
      </c>
      <c r="D517" s="17">
        <v>44469</v>
      </c>
      <c r="F517" s="18">
        <v>33.666666666666664</v>
      </c>
      <c r="G517" s="18">
        <f t="shared" si="8"/>
        <v>13</v>
      </c>
      <c r="I517" s="19">
        <v>3000</v>
      </c>
      <c r="K517" s="24">
        <v>10500</v>
      </c>
      <c r="L517" s="24">
        <f>INDEX(Ancienneté!$C$2:$C$55,MATCH(G517,Ancienneté!$B$2:$B$55,1))*I517</f>
        <v>10200</v>
      </c>
      <c r="M51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8" spans="1:15" x14ac:dyDescent="0.2">
      <c r="A518" s="10" t="s">
        <v>577</v>
      </c>
      <c r="B518" s="16">
        <v>39790</v>
      </c>
      <c r="D518" s="17">
        <v>44469</v>
      </c>
      <c r="F518" s="18">
        <v>34.5</v>
      </c>
      <c r="G518" s="18">
        <f t="shared" si="8"/>
        <v>12.75</v>
      </c>
      <c r="I518" s="19">
        <v>3000</v>
      </c>
      <c r="K518" s="24">
        <v>10250</v>
      </c>
      <c r="L518" s="24">
        <f>INDEX(Ancienneté!$C$2:$C$55,MATCH(G518,Ancienneté!$B$2:$B$55,1))*I518</f>
        <v>9000</v>
      </c>
      <c r="M51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19" spans="1:15" x14ac:dyDescent="0.2">
      <c r="A519" s="10" t="s">
        <v>578</v>
      </c>
      <c r="B519" s="16">
        <v>39790</v>
      </c>
      <c r="D519" s="17">
        <v>44469</v>
      </c>
      <c r="F519" s="18">
        <v>33.25</v>
      </c>
      <c r="G519" s="18">
        <f t="shared" si="8"/>
        <v>12.75</v>
      </c>
      <c r="I519" s="19">
        <v>3000</v>
      </c>
      <c r="K519" s="24">
        <v>10250</v>
      </c>
      <c r="L519" s="24">
        <f>INDEX(Ancienneté!$C$2:$C$55,MATCH(G519,Ancienneté!$B$2:$B$55,1))*I519</f>
        <v>9000</v>
      </c>
      <c r="M51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1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1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0" spans="1:15" x14ac:dyDescent="0.2">
      <c r="A520" s="10" t="s">
        <v>579</v>
      </c>
      <c r="B520" s="16">
        <v>39846</v>
      </c>
      <c r="D520" s="17">
        <v>44469</v>
      </c>
      <c r="F520" s="18">
        <v>35.416666666666664</v>
      </c>
      <c r="G520" s="18">
        <f t="shared" si="8"/>
        <v>12.583333333333334</v>
      </c>
      <c r="I520" s="19">
        <v>3000</v>
      </c>
      <c r="K520" s="24">
        <v>10083</v>
      </c>
      <c r="L520" s="24">
        <f>INDEX(Ancienneté!$C$2:$C$55,MATCH(G520,Ancienneté!$B$2:$B$55,1))*I520</f>
        <v>9000</v>
      </c>
      <c r="M52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1" spans="1:15" x14ac:dyDescent="0.2">
      <c r="A521" s="10" t="s">
        <v>580</v>
      </c>
      <c r="B521" s="16">
        <v>39909</v>
      </c>
      <c r="D521" s="17">
        <v>44469</v>
      </c>
      <c r="F521" s="18">
        <v>37</v>
      </c>
      <c r="G521" s="18">
        <f t="shared" si="8"/>
        <v>12.416666666666666</v>
      </c>
      <c r="I521" s="19">
        <v>3000</v>
      </c>
      <c r="K521" s="24">
        <v>9917</v>
      </c>
      <c r="L521" s="24">
        <f>INDEX(Ancienneté!$C$2:$C$55,MATCH(G521,Ancienneté!$B$2:$B$55,1))*I521</f>
        <v>9000</v>
      </c>
      <c r="M52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2" spans="1:15" x14ac:dyDescent="0.2">
      <c r="A522" s="10" t="s">
        <v>581</v>
      </c>
      <c r="B522" s="16">
        <v>39713</v>
      </c>
      <c r="D522" s="17">
        <v>44469</v>
      </c>
      <c r="F522" s="18">
        <v>35.166666666666664</v>
      </c>
      <c r="G522" s="18">
        <f t="shared" si="8"/>
        <v>13</v>
      </c>
      <c r="I522" s="19">
        <v>3000</v>
      </c>
      <c r="K522" s="24">
        <v>10500</v>
      </c>
      <c r="L522" s="24">
        <f>INDEX(Ancienneté!$C$2:$C$55,MATCH(G522,Ancienneté!$B$2:$B$55,1))*I522</f>
        <v>10200</v>
      </c>
      <c r="M52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3" spans="1:15" x14ac:dyDescent="0.2">
      <c r="A523" s="10" t="s">
        <v>582</v>
      </c>
      <c r="B523" s="16">
        <v>39951</v>
      </c>
      <c r="D523" s="17">
        <v>44469</v>
      </c>
      <c r="F523" s="18">
        <v>32.916666666666664</v>
      </c>
      <c r="G523" s="18">
        <f t="shared" si="8"/>
        <v>12.333333333333334</v>
      </c>
      <c r="I523" s="19">
        <v>3000</v>
      </c>
      <c r="K523" s="24">
        <v>9833</v>
      </c>
      <c r="L523" s="24">
        <f>INDEX(Ancienneté!$C$2:$C$55,MATCH(G523,Ancienneté!$B$2:$B$55,1))*I523</f>
        <v>9000</v>
      </c>
      <c r="M52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4" spans="1:15" x14ac:dyDescent="0.2">
      <c r="A524" s="10" t="s">
        <v>583</v>
      </c>
      <c r="B524" s="16">
        <v>39951</v>
      </c>
      <c r="D524" s="17">
        <v>44469</v>
      </c>
      <c r="F524" s="18">
        <v>32.75</v>
      </c>
      <c r="G524" s="18">
        <f t="shared" si="8"/>
        <v>12.333333333333334</v>
      </c>
      <c r="I524" s="19">
        <v>3000</v>
      </c>
      <c r="K524" s="24">
        <v>9833</v>
      </c>
      <c r="L524" s="24">
        <f>INDEX(Ancienneté!$C$2:$C$55,MATCH(G524,Ancienneté!$B$2:$B$55,1))*I524</f>
        <v>9000</v>
      </c>
      <c r="M52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5" spans="1:15" x14ac:dyDescent="0.2">
      <c r="A525" s="10" t="s">
        <v>584</v>
      </c>
      <c r="B525" s="16">
        <v>39764</v>
      </c>
      <c r="D525" s="17">
        <v>44469</v>
      </c>
      <c r="F525" s="18">
        <v>58.75</v>
      </c>
      <c r="G525" s="18">
        <f t="shared" si="8"/>
        <v>12.833333333333334</v>
      </c>
      <c r="I525" s="19">
        <v>3000</v>
      </c>
      <c r="K525" s="24">
        <v>10333</v>
      </c>
      <c r="L525" s="24">
        <f>INDEX(Ancienneté!$C$2:$C$55,MATCH(G525,Ancienneté!$B$2:$B$55,1))*I525</f>
        <v>9000</v>
      </c>
      <c r="M52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2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2700</v>
      </c>
      <c r="O52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6" spans="1:15" x14ac:dyDescent="0.2">
      <c r="A526" s="10" t="s">
        <v>585</v>
      </c>
      <c r="B526" s="16">
        <v>39904</v>
      </c>
      <c r="D526" s="17">
        <v>44469</v>
      </c>
      <c r="F526" s="18">
        <v>40.5</v>
      </c>
      <c r="G526" s="18">
        <f t="shared" si="8"/>
        <v>12.416666666666666</v>
      </c>
      <c r="I526" s="19">
        <v>3000</v>
      </c>
      <c r="K526" s="24">
        <v>9917</v>
      </c>
      <c r="L526" s="24">
        <f>INDEX(Ancienneté!$C$2:$C$55,MATCH(G526,Ancienneté!$B$2:$B$55,1))*I526</f>
        <v>9000</v>
      </c>
      <c r="M52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7" spans="1:15" x14ac:dyDescent="0.2">
      <c r="A527" s="10" t="s">
        <v>586</v>
      </c>
      <c r="B527" s="16">
        <v>40091</v>
      </c>
      <c r="D527" s="17">
        <v>44469</v>
      </c>
      <c r="F527" s="18">
        <v>43.75</v>
      </c>
      <c r="G527" s="18">
        <f t="shared" si="8"/>
        <v>11.916666666666666</v>
      </c>
      <c r="I527" s="19">
        <v>3000</v>
      </c>
      <c r="K527" s="24">
        <v>9417</v>
      </c>
      <c r="L527" s="24">
        <f>INDEX(Ancienneté!$C$2:$C$55,MATCH(G527,Ancienneté!$B$2:$B$55,1))*I527</f>
        <v>8100.0000000000009</v>
      </c>
      <c r="M52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2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2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8" spans="1:15" x14ac:dyDescent="0.2">
      <c r="A528" s="10" t="s">
        <v>587</v>
      </c>
      <c r="B528" s="16">
        <v>40070</v>
      </c>
      <c r="D528" s="17">
        <v>44469</v>
      </c>
      <c r="F528" s="18">
        <v>55.75</v>
      </c>
      <c r="G528" s="18">
        <f t="shared" si="8"/>
        <v>12</v>
      </c>
      <c r="I528" s="19">
        <v>3000</v>
      </c>
      <c r="K528" s="24">
        <v>9500</v>
      </c>
      <c r="L528" s="24">
        <f>INDEX(Ancienneté!$C$2:$C$55,MATCH(G528,Ancienneté!$B$2:$B$55,1))*I528</f>
        <v>9000</v>
      </c>
      <c r="M52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2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2700</v>
      </c>
      <c r="O52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29" spans="1:15" x14ac:dyDescent="0.2">
      <c r="A529" s="10" t="s">
        <v>588</v>
      </c>
      <c r="B529" s="16">
        <v>40091</v>
      </c>
      <c r="D529" s="17">
        <v>44469</v>
      </c>
      <c r="F529" s="18">
        <v>55.583333333333336</v>
      </c>
      <c r="G529" s="18">
        <f t="shared" si="8"/>
        <v>11.916666666666666</v>
      </c>
      <c r="I529" s="19">
        <v>3000</v>
      </c>
      <c r="K529" s="24">
        <v>9417</v>
      </c>
      <c r="L529" s="24">
        <f>INDEX(Ancienneté!$C$2:$C$55,MATCH(G529,Ancienneté!$B$2:$B$55,1))*I529</f>
        <v>8100.0000000000009</v>
      </c>
      <c r="M52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2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2430.0000000000005</v>
      </c>
      <c r="O52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0" spans="1:15" x14ac:dyDescent="0.2">
      <c r="A530" s="10" t="s">
        <v>589</v>
      </c>
      <c r="B530" s="16">
        <v>40070</v>
      </c>
      <c r="D530" s="17">
        <v>44469</v>
      </c>
      <c r="F530" s="18">
        <v>58.166666666666664</v>
      </c>
      <c r="G530" s="18">
        <f t="shared" si="8"/>
        <v>12</v>
      </c>
      <c r="I530" s="19">
        <v>3000</v>
      </c>
      <c r="K530" s="24">
        <v>9500</v>
      </c>
      <c r="L530" s="24">
        <f>INDEX(Ancienneté!$C$2:$C$55,MATCH(G530,Ancienneté!$B$2:$B$55,1))*I530</f>
        <v>9000</v>
      </c>
      <c r="M53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3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2700</v>
      </c>
      <c r="O53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1" spans="1:15" x14ac:dyDescent="0.2">
      <c r="A531" s="10" t="s">
        <v>590</v>
      </c>
      <c r="B531" s="16">
        <v>39896</v>
      </c>
      <c r="D531" s="17">
        <v>44469</v>
      </c>
      <c r="F531" s="18">
        <v>39.583333333333336</v>
      </c>
      <c r="G531" s="18">
        <f t="shared" si="8"/>
        <v>12.5</v>
      </c>
      <c r="I531" s="19">
        <v>3000</v>
      </c>
      <c r="K531" s="24">
        <v>10000</v>
      </c>
      <c r="L531" s="24">
        <f>INDEX(Ancienneté!$C$2:$C$55,MATCH(G531,Ancienneté!$B$2:$B$55,1))*I531</f>
        <v>9000</v>
      </c>
      <c r="M53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2" spans="1:15" x14ac:dyDescent="0.2">
      <c r="A532" s="10" t="s">
        <v>591</v>
      </c>
      <c r="B532" s="16">
        <v>39766</v>
      </c>
      <c r="D532" s="17">
        <v>44469</v>
      </c>
      <c r="F532" s="18">
        <v>32.166666666666664</v>
      </c>
      <c r="G532" s="18">
        <f t="shared" si="8"/>
        <v>12.833333333333334</v>
      </c>
      <c r="I532" s="19">
        <v>3000</v>
      </c>
      <c r="K532" s="24">
        <v>10333</v>
      </c>
      <c r="L532" s="24">
        <f>INDEX(Ancienneté!$C$2:$C$55,MATCH(G532,Ancienneté!$B$2:$B$55,1))*I532</f>
        <v>9000</v>
      </c>
      <c r="M53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3" spans="1:15" x14ac:dyDescent="0.2">
      <c r="A533" s="10" t="s">
        <v>592</v>
      </c>
      <c r="B533" s="16">
        <v>39891</v>
      </c>
      <c r="D533" s="17">
        <v>44469</v>
      </c>
      <c r="F533" s="18">
        <v>49.25</v>
      </c>
      <c r="G533" s="18">
        <f t="shared" si="8"/>
        <v>12.5</v>
      </c>
      <c r="I533" s="19">
        <v>3000</v>
      </c>
      <c r="K533" s="24">
        <v>10000</v>
      </c>
      <c r="L533" s="24">
        <f>INDEX(Ancienneté!$C$2:$C$55,MATCH(G533,Ancienneté!$B$2:$B$55,1))*I533</f>
        <v>9000</v>
      </c>
      <c r="M53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4" spans="1:15" x14ac:dyDescent="0.2">
      <c r="A534" s="10" t="s">
        <v>593</v>
      </c>
      <c r="B534" s="16">
        <v>39888</v>
      </c>
      <c r="D534" s="17">
        <v>44469</v>
      </c>
      <c r="F534" s="18">
        <v>49.5</v>
      </c>
      <c r="G534" s="18">
        <f t="shared" si="8"/>
        <v>12.5</v>
      </c>
      <c r="I534" s="19">
        <v>3000</v>
      </c>
      <c r="K534" s="24">
        <v>10000</v>
      </c>
      <c r="L534" s="24">
        <f>INDEX(Ancienneté!$C$2:$C$55,MATCH(G534,Ancienneté!$B$2:$B$55,1))*I534</f>
        <v>9000</v>
      </c>
      <c r="M53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5" spans="1:15" x14ac:dyDescent="0.2">
      <c r="A535" s="10" t="s">
        <v>594</v>
      </c>
      <c r="B535" s="16">
        <v>40140</v>
      </c>
      <c r="D535" s="17">
        <v>44469</v>
      </c>
      <c r="F535" s="18">
        <v>34.583333333333336</v>
      </c>
      <c r="G535" s="18">
        <f t="shared" si="8"/>
        <v>11.833333333333334</v>
      </c>
      <c r="I535" s="19">
        <v>3000</v>
      </c>
      <c r="K535" s="24">
        <v>9333</v>
      </c>
      <c r="L535" s="24">
        <f>INDEX(Ancienneté!$C$2:$C$55,MATCH(G535,Ancienneté!$B$2:$B$55,1))*I535</f>
        <v>8100.0000000000009</v>
      </c>
      <c r="M53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6" spans="1:15" x14ac:dyDescent="0.2">
      <c r="A536" s="10" t="s">
        <v>595</v>
      </c>
      <c r="B536" s="16">
        <v>40247</v>
      </c>
      <c r="D536" s="17">
        <v>44469</v>
      </c>
      <c r="F536" s="18">
        <v>48</v>
      </c>
      <c r="G536" s="18">
        <f t="shared" si="8"/>
        <v>11.5</v>
      </c>
      <c r="I536" s="19">
        <v>3000</v>
      </c>
      <c r="K536" s="24">
        <v>9000</v>
      </c>
      <c r="L536" s="24">
        <f>INDEX(Ancienneté!$C$2:$C$55,MATCH(G536,Ancienneté!$B$2:$B$55,1))*I536</f>
        <v>8100.0000000000009</v>
      </c>
      <c r="M53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7" spans="1:15" x14ac:dyDescent="0.2">
      <c r="A537" s="10" t="s">
        <v>596</v>
      </c>
      <c r="B537" s="16">
        <v>40196</v>
      </c>
      <c r="D537" s="17">
        <v>44469</v>
      </c>
      <c r="F537" s="18">
        <v>44.833333333333336</v>
      </c>
      <c r="G537" s="18">
        <f t="shared" si="8"/>
        <v>11.666666666666666</v>
      </c>
      <c r="I537" s="19">
        <v>3000</v>
      </c>
      <c r="K537" s="24">
        <v>9167</v>
      </c>
      <c r="L537" s="24">
        <f>INDEX(Ancienneté!$C$2:$C$55,MATCH(G537,Ancienneté!$B$2:$B$55,1))*I537</f>
        <v>8100.0000000000009</v>
      </c>
      <c r="M53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8" spans="1:15" x14ac:dyDescent="0.2">
      <c r="A538" s="10" t="s">
        <v>597</v>
      </c>
      <c r="B538" s="16">
        <v>40455</v>
      </c>
      <c r="D538" s="17">
        <v>44469</v>
      </c>
      <c r="F538" s="18">
        <v>35.333333333333336</v>
      </c>
      <c r="G538" s="18">
        <f t="shared" si="8"/>
        <v>10.916666666666666</v>
      </c>
      <c r="I538" s="19">
        <v>3000</v>
      </c>
      <c r="K538" s="24">
        <v>8417</v>
      </c>
      <c r="L538" s="24">
        <f>INDEX(Ancienneté!$C$2:$C$55,MATCH(G538,Ancienneté!$B$2:$B$55,1))*I538</f>
        <v>6600.0000000000009</v>
      </c>
      <c r="M53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39" spans="1:15" x14ac:dyDescent="0.2">
      <c r="A539" s="10" t="s">
        <v>598</v>
      </c>
      <c r="B539" s="16">
        <v>40634</v>
      </c>
      <c r="D539" s="17">
        <v>44469</v>
      </c>
      <c r="F539" s="18">
        <v>37.166666666666664</v>
      </c>
      <c r="G539" s="18">
        <f t="shared" si="8"/>
        <v>10.416666666666666</v>
      </c>
      <c r="I539" s="19">
        <v>3000</v>
      </c>
      <c r="K539" s="24">
        <v>7917</v>
      </c>
      <c r="L539" s="24">
        <f>INDEX(Ancienneté!$C$2:$C$55,MATCH(G539,Ancienneté!$B$2:$B$55,1))*I539</f>
        <v>6600.0000000000009</v>
      </c>
      <c r="M53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3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3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0" spans="1:15" x14ac:dyDescent="0.2">
      <c r="A540" s="10" t="s">
        <v>599</v>
      </c>
      <c r="B540" s="16">
        <v>40252</v>
      </c>
      <c r="D540" s="17">
        <v>44469</v>
      </c>
      <c r="F540" s="18">
        <v>32.833333333333336</v>
      </c>
      <c r="G540" s="18">
        <f t="shared" si="8"/>
        <v>11.5</v>
      </c>
      <c r="I540" s="19">
        <v>3000</v>
      </c>
      <c r="K540" s="24">
        <v>9000</v>
      </c>
      <c r="L540" s="24">
        <f>INDEX(Ancienneté!$C$2:$C$55,MATCH(G540,Ancienneté!$B$2:$B$55,1))*I540</f>
        <v>8100.0000000000009</v>
      </c>
      <c r="M54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1" spans="1:15" x14ac:dyDescent="0.2">
      <c r="A541" s="10" t="s">
        <v>600</v>
      </c>
      <c r="B541" s="16">
        <v>40086</v>
      </c>
      <c r="D541" s="17">
        <v>44469</v>
      </c>
      <c r="F541" s="18">
        <v>32</v>
      </c>
      <c r="G541" s="18">
        <f t="shared" si="8"/>
        <v>12</v>
      </c>
      <c r="I541" s="19">
        <v>3000</v>
      </c>
      <c r="K541" s="24">
        <v>9500</v>
      </c>
      <c r="L541" s="24">
        <f>INDEX(Ancienneté!$C$2:$C$55,MATCH(G541,Ancienneté!$B$2:$B$55,1))*I541</f>
        <v>9000</v>
      </c>
      <c r="M54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2" spans="1:15" x14ac:dyDescent="0.2">
      <c r="A542" s="10" t="s">
        <v>601</v>
      </c>
      <c r="B542" s="16">
        <v>39867</v>
      </c>
      <c r="D542" s="17">
        <v>44469</v>
      </c>
      <c r="F542" s="18">
        <v>39.25</v>
      </c>
      <c r="G542" s="18">
        <f t="shared" si="8"/>
        <v>12.583333333333334</v>
      </c>
      <c r="I542" s="19">
        <v>3000</v>
      </c>
      <c r="K542" s="24">
        <v>10083</v>
      </c>
      <c r="L542" s="24">
        <f>INDEX(Ancienneté!$C$2:$C$55,MATCH(G542,Ancienneté!$B$2:$B$55,1))*I542</f>
        <v>9000</v>
      </c>
      <c r="M54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3" spans="1:15" x14ac:dyDescent="0.2">
      <c r="A543" s="10" t="s">
        <v>602</v>
      </c>
      <c r="B543" s="16">
        <v>40823</v>
      </c>
      <c r="D543" s="17">
        <v>44469</v>
      </c>
      <c r="F543" s="18">
        <v>43.5</v>
      </c>
      <c r="G543" s="18">
        <f t="shared" si="8"/>
        <v>9.9166666666666661</v>
      </c>
      <c r="I543" s="19">
        <v>3000</v>
      </c>
      <c r="K543" s="24">
        <v>7438</v>
      </c>
      <c r="L543" s="24">
        <f>INDEX(Ancienneté!$C$2:$C$55,MATCH(G543,Ancienneté!$B$2:$B$55,1))*I543</f>
        <v>6000</v>
      </c>
      <c r="M54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4" spans="1:15" x14ac:dyDescent="0.2">
      <c r="A544" s="10" t="s">
        <v>603</v>
      </c>
      <c r="B544" s="16">
        <v>40641</v>
      </c>
      <c r="D544" s="17">
        <v>44469</v>
      </c>
      <c r="F544" s="18">
        <v>44.75</v>
      </c>
      <c r="G544" s="18">
        <f t="shared" si="8"/>
        <v>10.416666666666666</v>
      </c>
      <c r="I544" s="19">
        <v>3000</v>
      </c>
      <c r="K544" s="24">
        <v>7917</v>
      </c>
      <c r="L544" s="24">
        <f>INDEX(Ancienneté!$C$2:$C$55,MATCH(G544,Ancienneté!$B$2:$B$55,1))*I544</f>
        <v>6600.0000000000009</v>
      </c>
      <c r="M54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5" spans="1:15" x14ac:dyDescent="0.2">
      <c r="A545" s="10" t="s">
        <v>604</v>
      </c>
      <c r="B545" s="16">
        <v>40711</v>
      </c>
      <c r="D545" s="17">
        <v>44469</v>
      </c>
      <c r="F545" s="18">
        <v>48.5</v>
      </c>
      <c r="G545" s="18">
        <f t="shared" si="8"/>
        <v>10.25</v>
      </c>
      <c r="I545" s="19">
        <v>3000</v>
      </c>
      <c r="K545" s="24">
        <v>7750</v>
      </c>
      <c r="L545" s="24">
        <f>INDEX(Ancienneté!$C$2:$C$55,MATCH(G545,Ancienneté!$B$2:$B$55,1))*I545</f>
        <v>6600.0000000000009</v>
      </c>
      <c r="M54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6" spans="1:15" x14ac:dyDescent="0.2">
      <c r="A546" s="10" t="s">
        <v>605</v>
      </c>
      <c r="B546" s="16">
        <v>40781</v>
      </c>
      <c r="D546" s="17">
        <v>44469</v>
      </c>
      <c r="F546" s="18">
        <v>37.25</v>
      </c>
      <c r="G546" s="18">
        <f t="shared" si="8"/>
        <v>10.083333333333334</v>
      </c>
      <c r="I546" s="19">
        <v>3000</v>
      </c>
      <c r="K546" s="24">
        <v>7583</v>
      </c>
      <c r="L546" s="24">
        <f>INDEX(Ancienneté!$C$2:$C$55,MATCH(G546,Ancienneté!$B$2:$B$55,1))*I546</f>
        <v>6600.0000000000009</v>
      </c>
      <c r="M54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7" spans="1:15" x14ac:dyDescent="0.2">
      <c r="A547" s="10" t="s">
        <v>606</v>
      </c>
      <c r="B547" s="16">
        <v>41365</v>
      </c>
      <c r="D547" s="17">
        <v>44469</v>
      </c>
      <c r="F547" s="18">
        <v>32.583333333333336</v>
      </c>
      <c r="G547" s="18">
        <f t="shared" si="8"/>
        <v>8.4166666666666661</v>
      </c>
      <c r="I547" s="19">
        <v>3000</v>
      </c>
      <c r="K547" s="24">
        <v>6313</v>
      </c>
      <c r="L547" s="24">
        <f>INDEX(Ancienneté!$C$2:$C$55,MATCH(G547,Ancienneté!$B$2:$B$55,1))*I547</f>
        <v>5400</v>
      </c>
      <c r="M54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8" spans="1:15" x14ac:dyDescent="0.2">
      <c r="A548" s="10" t="s">
        <v>607</v>
      </c>
      <c r="B548" s="16">
        <v>40826</v>
      </c>
      <c r="D548" s="17">
        <v>44469</v>
      </c>
      <c r="F548" s="18">
        <v>59.25</v>
      </c>
      <c r="G548" s="18">
        <f t="shared" si="8"/>
        <v>9.9166666666666661</v>
      </c>
      <c r="I548" s="19">
        <v>3000</v>
      </c>
      <c r="K548" s="24">
        <v>7438</v>
      </c>
      <c r="L548" s="24">
        <f>INDEX(Ancienneté!$C$2:$C$55,MATCH(G548,Ancienneté!$B$2:$B$55,1))*I548</f>
        <v>6000</v>
      </c>
      <c r="M54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4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54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49" spans="1:15" x14ac:dyDescent="0.2">
      <c r="A549" s="10" t="s">
        <v>608</v>
      </c>
      <c r="B549" s="16">
        <v>40924</v>
      </c>
      <c r="D549" s="17">
        <v>44469</v>
      </c>
      <c r="F549" s="18">
        <v>41.5</v>
      </c>
      <c r="G549" s="18">
        <f t="shared" si="8"/>
        <v>9.6666666666666661</v>
      </c>
      <c r="I549" s="19">
        <v>3000</v>
      </c>
      <c r="K549" s="24">
        <v>7250</v>
      </c>
      <c r="L549" s="24">
        <f>INDEX(Ancienneté!$C$2:$C$55,MATCH(G549,Ancienneté!$B$2:$B$55,1))*I549</f>
        <v>6000</v>
      </c>
      <c r="M54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4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4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0" spans="1:15" x14ac:dyDescent="0.2">
      <c r="A550" s="10" t="s">
        <v>609</v>
      </c>
      <c r="B550" s="16">
        <v>40756</v>
      </c>
      <c r="D550" s="17">
        <v>44469</v>
      </c>
      <c r="F550" s="18">
        <v>57.666666666666664</v>
      </c>
      <c r="G550" s="18">
        <f t="shared" si="8"/>
        <v>10.083333333333334</v>
      </c>
      <c r="I550" s="19">
        <v>3000</v>
      </c>
      <c r="K550" s="24">
        <v>7583</v>
      </c>
      <c r="L550" s="24">
        <f>INDEX(Ancienneté!$C$2:$C$55,MATCH(G550,Ancienneté!$B$2:$B$55,1))*I550</f>
        <v>6600.0000000000009</v>
      </c>
      <c r="M55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5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1980.0000000000002</v>
      </c>
      <c r="O55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1" spans="1:15" x14ac:dyDescent="0.2">
      <c r="A551" s="10" t="s">
        <v>610</v>
      </c>
      <c r="B551" s="16">
        <v>40830</v>
      </c>
      <c r="D551" s="17">
        <v>44469</v>
      </c>
      <c r="F551" s="18">
        <v>49.583333333333336</v>
      </c>
      <c r="G551" s="18">
        <f t="shared" si="8"/>
        <v>9.9166666666666661</v>
      </c>
      <c r="I551" s="19">
        <v>3000</v>
      </c>
      <c r="K551" s="24">
        <v>7438</v>
      </c>
      <c r="L551" s="24">
        <f>INDEX(Ancienneté!$C$2:$C$55,MATCH(G551,Ancienneté!$B$2:$B$55,1))*I551</f>
        <v>6000</v>
      </c>
      <c r="M55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2" spans="1:15" x14ac:dyDescent="0.2">
      <c r="A552" s="10" t="s">
        <v>611</v>
      </c>
      <c r="B552" s="16">
        <v>40889</v>
      </c>
      <c r="D552" s="17">
        <v>44469</v>
      </c>
      <c r="F552" s="18">
        <v>53.916666666666664</v>
      </c>
      <c r="G552" s="18">
        <f t="shared" si="8"/>
        <v>9.75</v>
      </c>
      <c r="I552" s="19">
        <v>3000</v>
      </c>
      <c r="K552" s="24">
        <v>7313</v>
      </c>
      <c r="L552" s="24">
        <f>INDEX(Ancienneté!$C$2:$C$55,MATCH(G552,Ancienneté!$B$2:$B$55,1))*I552</f>
        <v>6000</v>
      </c>
      <c r="M55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5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1200</v>
      </c>
      <c r="O55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3" spans="1:15" x14ac:dyDescent="0.2">
      <c r="A553" s="10" t="s">
        <v>612</v>
      </c>
      <c r="B553" s="16">
        <v>40823</v>
      </c>
      <c r="D553" s="17">
        <v>44469</v>
      </c>
      <c r="F553" s="18">
        <v>42.666666666666664</v>
      </c>
      <c r="G553" s="18">
        <f t="shared" si="8"/>
        <v>9.9166666666666661</v>
      </c>
      <c r="I553" s="19">
        <v>3000</v>
      </c>
      <c r="K553" s="24">
        <v>7438</v>
      </c>
      <c r="L553" s="24">
        <f>INDEX(Ancienneté!$C$2:$C$55,MATCH(G553,Ancienneté!$B$2:$B$55,1))*I553</f>
        <v>6000</v>
      </c>
      <c r="M55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4" spans="1:15" x14ac:dyDescent="0.2">
      <c r="A554" s="10" t="s">
        <v>613</v>
      </c>
      <c r="B554" s="16">
        <v>40826</v>
      </c>
      <c r="D554" s="17">
        <v>44469</v>
      </c>
      <c r="F554" s="18">
        <v>32.833333333333336</v>
      </c>
      <c r="G554" s="18">
        <f t="shared" si="8"/>
        <v>9.9166666666666661</v>
      </c>
      <c r="I554" s="19">
        <v>3000</v>
      </c>
      <c r="K554" s="24">
        <v>7438</v>
      </c>
      <c r="L554" s="24">
        <f>INDEX(Ancienneté!$C$2:$C$55,MATCH(G554,Ancienneté!$B$2:$B$55,1))*I554</f>
        <v>6000</v>
      </c>
      <c r="M55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5" spans="1:15" x14ac:dyDescent="0.2">
      <c r="A555" s="10" t="s">
        <v>614</v>
      </c>
      <c r="B555" s="16">
        <v>40823</v>
      </c>
      <c r="D555" s="17">
        <v>44469</v>
      </c>
      <c r="F555" s="18">
        <v>32.583333333333336</v>
      </c>
      <c r="G555" s="18">
        <f t="shared" si="8"/>
        <v>9.9166666666666661</v>
      </c>
      <c r="I555" s="19">
        <v>3000</v>
      </c>
      <c r="K555" s="24">
        <v>7438</v>
      </c>
      <c r="L555" s="24">
        <f>INDEX(Ancienneté!$C$2:$C$55,MATCH(G555,Ancienneté!$B$2:$B$55,1))*I555</f>
        <v>6000</v>
      </c>
      <c r="M55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6" spans="1:15" x14ac:dyDescent="0.2">
      <c r="A556" s="10" t="s">
        <v>615</v>
      </c>
      <c r="B556" s="16">
        <v>40364</v>
      </c>
      <c r="D556" s="17">
        <v>44469</v>
      </c>
      <c r="F556" s="18">
        <v>39.666666666666664</v>
      </c>
      <c r="G556" s="18">
        <f t="shared" si="8"/>
        <v>11.166666666666666</v>
      </c>
      <c r="I556" s="19">
        <v>3000</v>
      </c>
      <c r="K556" s="24">
        <v>8667</v>
      </c>
      <c r="L556" s="24">
        <f>INDEX(Ancienneté!$C$2:$C$55,MATCH(G556,Ancienneté!$B$2:$B$55,1))*I556</f>
        <v>8100.0000000000009</v>
      </c>
      <c r="M55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7" spans="1:15" x14ac:dyDescent="0.2">
      <c r="A557" s="10" t="s">
        <v>616</v>
      </c>
      <c r="B557" s="16">
        <v>40878</v>
      </c>
      <c r="D557" s="17">
        <v>44469</v>
      </c>
      <c r="F557" s="18">
        <v>59.25</v>
      </c>
      <c r="G557" s="18">
        <f t="shared" si="8"/>
        <v>9.75</v>
      </c>
      <c r="I557" s="19">
        <v>3000</v>
      </c>
      <c r="K557" s="24">
        <v>7313</v>
      </c>
      <c r="L557" s="24">
        <f>INDEX(Ancienneté!$C$2:$C$55,MATCH(G557,Ancienneté!$B$2:$B$55,1))*I557</f>
        <v>6000</v>
      </c>
      <c r="M55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5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55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8" spans="1:15" x14ac:dyDescent="0.2">
      <c r="A558" s="10" t="s">
        <v>617</v>
      </c>
      <c r="B558" s="16">
        <v>40862</v>
      </c>
      <c r="D558" s="17">
        <v>44469</v>
      </c>
      <c r="F558" s="18">
        <v>59.166666666666664</v>
      </c>
      <c r="G558" s="18">
        <f t="shared" si="8"/>
        <v>9.8333333333333339</v>
      </c>
      <c r="I558" s="19">
        <v>3000</v>
      </c>
      <c r="K558" s="24">
        <v>7375</v>
      </c>
      <c r="L558" s="24">
        <f>INDEX(Ancienneté!$C$2:$C$55,MATCH(G558,Ancienneté!$B$2:$B$55,1))*I558</f>
        <v>6000</v>
      </c>
      <c r="M55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5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55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59" spans="1:15" x14ac:dyDescent="0.2">
      <c r="A559" s="10" t="s">
        <v>618</v>
      </c>
      <c r="B559" s="16">
        <v>40855</v>
      </c>
      <c r="D559" s="17">
        <v>44469</v>
      </c>
      <c r="F559" s="18">
        <v>29.916666666666668</v>
      </c>
      <c r="G559" s="18">
        <f t="shared" si="8"/>
        <v>9.8333333333333339</v>
      </c>
      <c r="I559" s="19">
        <v>3000</v>
      </c>
      <c r="K559" s="24">
        <v>7375</v>
      </c>
      <c r="L559" s="24">
        <f>INDEX(Ancienneté!$C$2:$C$55,MATCH(G559,Ancienneté!$B$2:$B$55,1))*I559</f>
        <v>6000</v>
      </c>
      <c r="M55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5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5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0" spans="1:15" x14ac:dyDescent="0.2">
      <c r="A560" s="10" t="s">
        <v>619</v>
      </c>
      <c r="B560" s="16">
        <v>41183</v>
      </c>
      <c r="D560" s="17">
        <v>44469</v>
      </c>
      <c r="F560" s="18">
        <v>31.75</v>
      </c>
      <c r="G560" s="18">
        <f t="shared" si="8"/>
        <v>8.9166666666666661</v>
      </c>
      <c r="I560" s="19">
        <v>3000</v>
      </c>
      <c r="K560" s="24">
        <v>6688</v>
      </c>
      <c r="L560" s="24">
        <f>INDEX(Ancienneté!$C$2:$C$55,MATCH(G560,Ancienneté!$B$2:$B$55,1))*I560</f>
        <v>5400</v>
      </c>
      <c r="M56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1" spans="1:15" x14ac:dyDescent="0.2">
      <c r="A561" s="10" t="s">
        <v>620</v>
      </c>
      <c r="B561" s="16">
        <v>40805</v>
      </c>
      <c r="D561" s="17">
        <v>44469</v>
      </c>
      <c r="F561" s="18">
        <v>44.916666666666664</v>
      </c>
      <c r="G561" s="18">
        <f t="shared" si="8"/>
        <v>10</v>
      </c>
      <c r="I561" s="19">
        <v>3000</v>
      </c>
      <c r="K561" s="24">
        <v>7500</v>
      </c>
      <c r="L561" s="24">
        <f>INDEX(Ancienneté!$C$2:$C$55,MATCH(G561,Ancienneté!$B$2:$B$55,1))*I561</f>
        <v>6600.0000000000009</v>
      </c>
      <c r="M56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2" spans="1:15" x14ac:dyDescent="0.2">
      <c r="A562" s="10" t="s">
        <v>621</v>
      </c>
      <c r="B562" s="16">
        <v>40756</v>
      </c>
      <c r="D562" s="17">
        <v>44469</v>
      </c>
      <c r="F562" s="18">
        <v>33.666666666666664</v>
      </c>
      <c r="G562" s="18">
        <f t="shared" si="8"/>
        <v>10.083333333333334</v>
      </c>
      <c r="I562" s="19">
        <v>3000</v>
      </c>
      <c r="K562" s="24">
        <v>7583</v>
      </c>
      <c r="L562" s="24">
        <f>INDEX(Ancienneté!$C$2:$C$55,MATCH(G562,Ancienneté!$B$2:$B$55,1))*I562</f>
        <v>6600.0000000000009</v>
      </c>
      <c r="M56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3" spans="1:15" x14ac:dyDescent="0.2">
      <c r="A563" s="10" t="s">
        <v>622</v>
      </c>
      <c r="B563" s="16">
        <v>40788</v>
      </c>
      <c r="D563" s="17">
        <v>44469</v>
      </c>
      <c r="F563" s="18">
        <v>42.833333333333336</v>
      </c>
      <c r="G563" s="18">
        <f t="shared" si="8"/>
        <v>10</v>
      </c>
      <c r="I563" s="19">
        <v>3000</v>
      </c>
      <c r="K563" s="24">
        <v>7500</v>
      </c>
      <c r="L563" s="24">
        <f>INDEX(Ancienneté!$C$2:$C$55,MATCH(G563,Ancienneté!$B$2:$B$55,1))*I563</f>
        <v>6600.0000000000009</v>
      </c>
      <c r="M56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4" spans="1:15" x14ac:dyDescent="0.2">
      <c r="A564" s="10" t="s">
        <v>623</v>
      </c>
      <c r="B564" s="16">
        <v>40767</v>
      </c>
      <c r="D564" s="17">
        <v>44469</v>
      </c>
      <c r="F564" s="18">
        <v>55.25</v>
      </c>
      <c r="G564" s="18">
        <f t="shared" si="8"/>
        <v>10.083333333333334</v>
      </c>
      <c r="I564" s="19">
        <v>3000</v>
      </c>
      <c r="K564" s="24">
        <v>7583</v>
      </c>
      <c r="L564" s="24">
        <f>INDEX(Ancienneté!$C$2:$C$55,MATCH(G564,Ancienneté!$B$2:$B$55,1))*I564</f>
        <v>6600.0000000000009</v>
      </c>
      <c r="M56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6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1980.0000000000002</v>
      </c>
      <c r="O56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5" spans="1:15" x14ac:dyDescent="0.2">
      <c r="A565" s="10" t="s">
        <v>624</v>
      </c>
      <c r="B565" s="16">
        <v>40802</v>
      </c>
      <c r="D565" s="17">
        <v>44469</v>
      </c>
      <c r="F565" s="18">
        <v>36.166666666666664</v>
      </c>
      <c r="G565" s="18">
        <f t="shared" si="8"/>
        <v>10</v>
      </c>
      <c r="I565" s="19">
        <v>3000</v>
      </c>
      <c r="K565" s="24">
        <v>7500</v>
      </c>
      <c r="L565" s="24">
        <f>INDEX(Ancienneté!$C$2:$C$55,MATCH(G565,Ancienneté!$B$2:$B$55,1))*I565</f>
        <v>6600.0000000000009</v>
      </c>
      <c r="M56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6" spans="1:15" x14ac:dyDescent="0.2">
      <c r="A566" s="10" t="s">
        <v>625</v>
      </c>
      <c r="B566" s="16">
        <v>40931</v>
      </c>
      <c r="D566" s="17">
        <v>44469</v>
      </c>
      <c r="F566" s="18">
        <v>59.166666666666664</v>
      </c>
      <c r="G566" s="18">
        <f t="shared" si="8"/>
        <v>9.6666666666666661</v>
      </c>
      <c r="I566" s="19">
        <v>3000</v>
      </c>
      <c r="K566" s="24">
        <v>7250</v>
      </c>
      <c r="L566" s="24">
        <f>INDEX(Ancienneté!$C$2:$C$55,MATCH(G566,Ancienneté!$B$2:$B$55,1))*I566</f>
        <v>6000</v>
      </c>
      <c r="M56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18000</v>
      </c>
      <c r="N56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1800</v>
      </c>
      <c r="O56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7" spans="1:15" x14ac:dyDescent="0.2">
      <c r="A567" s="10" t="s">
        <v>626</v>
      </c>
      <c r="B567" s="16">
        <v>41673</v>
      </c>
      <c r="D567" s="17">
        <v>44469</v>
      </c>
      <c r="F567" s="18">
        <v>50.5</v>
      </c>
      <c r="G567" s="18">
        <f t="shared" si="8"/>
        <v>7.583333333333333</v>
      </c>
      <c r="I567" s="19">
        <v>3000</v>
      </c>
      <c r="K567" s="24">
        <v>5688</v>
      </c>
      <c r="L567" s="24">
        <f>INDEX(Ancienneté!$C$2:$C$55,MATCH(G567,Ancienneté!$B$2:$B$55,1))*I567</f>
        <v>4800</v>
      </c>
      <c r="M56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6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960</v>
      </c>
      <c r="O56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8" spans="1:15" x14ac:dyDescent="0.2">
      <c r="A568" s="10" t="s">
        <v>627</v>
      </c>
      <c r="B568" s="16">
        <v>41694</v>
      </c>
      <c r="D568" s="17">
        <v>44469</v>
      </c>
      <c r="F568" s="18">
        <v>40.5</v>
      </c>
      <c r="G568" s="18">
        <f t="shared" si="8"/>
        <v>7.583333333333333</v>
      </c>
      <c r="I568" s="19">
        <v>3000</v>
      </c>
      <c r="K568" s="24">
        <v>5688</v>
      </c>
      <c r="L568" s="24">
        <f>INDEX(Ancienneté!$C$2:$C$55,MATCH(G568,Ancienneté!$B$2:$B$55,1))*I568</f>
        <v>4800</v>
      </c>
      <c r="M56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69" spans="1:15" x14ac:dyDescent="0.2">
      <c r="A569" s="10" t="s">
        <v>628</v>
      </c>
      <c r="B569" s="16">
        <v>41730</v>
      </c>
      <c r="D569" s="17">
        <v>44469</v>
      </c>
      <c r="F569" s="18">
        <v>41.583333333333336</v>
      </c>
      <c r="G569" s="18">
        <f t="shared" si="8"/>
        <v>7.416666666666667</v>
      </c>
      <c r="I569" s="19">
        <v>3000</v>
      </c>
      <c r="K569" s="24">
        <v>5563</v>
      </c>
      <c r="L569" s="24">
        <f>INDEX(Ancienneté!$C$2:$C$55,MATCH(G569,Ancienneté!$B$2:$B$55,1))*I569</f>
        <v>4800</v>
      </c>
      <c r="M56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6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6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0" spans="1:15" x14ac:dyDescent="0.2">
      <c r="A570" s="10" t="s">
        <v>629</v>
      </c>
      <c r="B570" s="16">
        <v>41353</v>
      </c>
      <c r="D570" s="17">
        <v>44469</v>
      </c>
      <c r="F570" s="18">
        <v>48.75</v>
      </c>
      <c r="G570" s="18">
        <f t="shared" si="8"/>
        <v>8.5</v>
      </c>
      <c r="I570" s="19">
        <v>3000</v>
      </c>
      <c r="K570" s="24">
        <v>6375</v>
      </c>
      <c r="L570" s="24">
        <f>INDEX(Ancienneté!$C$2:$C$55,MATCH(G570,Ancienneté!$B$2:$B$55,1))*I570</f>
        <v>5400</v>
      </c>
      <c r="M57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1" spans="1:15" x14ac:dyDescent="0.2">
      <c r="A571" s="10" t="s">
        <v>630</v>
      </c>
      <c r="B571" s="16">
        <v>41743</v>
      </c>
      <c r="D571" s="17">
        <v>44469</v>
      </c>
      <c r="F571" s="18">
        <v>36.75</v>
      </c>
      <c r="G571" s="18">
        <f t="shared" si="8"/>
        <v>7.416666666666667</v>
      </c>
      <c r="I571" s="19">
        <v>3000</v>
      </c>
      <c r="K571" s="24">
        <v>5563</v>
      </c>
      <c r="L571" s="24">
        <f>INDEX(Ancienneté!$C$2:$C$55,MATCH(G571,Ancienneté!$B$2:$B$55,1))*I571</f>
        <v>4800</v>
      </c>
      <c r="M57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2" spans="1:15" x14ac:dyDescent="0.2">
      <c r="A572" s="10" t="s">
        <v>631</v>
      </c>
      <c r="B572" s="16">
        <v>42738</v>
      </c>
      <c r="D572" s="17">
        <v>44469</v>
      </c>
      <c r="F572" s="18">
        <v>51.166666666666664</v>
      </c>
      <c r="G572" s="18">
        <f t="shared" si="8"/>
        <v>4.666666666666667</v>
      </c>
      <c r="I572" s="19">
        <v>3000</v>
      </c>
      <c r="K572" s="24">
        <v>3500</v>
      </c>
      <c r="L572" s="24">
        <f>INDEX(Ancienneté!$C$2:$C$55,MATCH(G572,Ancienneté!$B$2:$B$55,1))*I572</f>
        <v>3000</v>
      </c>
      <c r="M57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57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600</v>
      </c>
      <c r="O57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3" spans="1:15" x14ac:dyDescent="0.2">
      <c r="A573" s="10" t="s">
        <v>632</v>
      </c>
      <c r="B573" s="16">
        <v>42800</v>
      </c>
      <c r="D573" s="17">
        <v>44469</v>
      </c>
      <c r="F573" s="18">
        <v>29.25</v>
      </c>
      <c r="G573" s="18">
        <f t="shared" si="8"/>
        <v>4.5</v>
      </c>
      <c r="I573" s="19">
        <v>3000</v>
      </c>
      <c r="K573" s="24">
        <v>3375</v>
      </c>
      <c r="L573" s="24">
        <f>INDEX(Ancienneté!$C$2:$C$55,MATCH(G573,Ancienneté!$B$2:$B$55,1))*I573</f>
        <v>3000</v>
      </c>
      <c r="M57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4" spans="1:15" x14ac:dyDescent="0.2">
      <c r="A574" s="10" t="s">
        <v>633</v>
      </c>
      <c r="B574" s="16">
        <v>42836</v>
      </c>
      <c r="D574" s="17">
        <v>44469</v>
      </c>
      <c r="F574" s="18">
        <v>55.916666666666664</v>
      </c>
      <c r="G574" s="18">
        <f t="shared" si="8"/>
        <v>4.416666666666667</v>
      </c>
      <c r="I574" s="19">
        <v>3000</v>
      </c>
      <c r="K574" s="24">
        <v>3313</v>
      </c>
      <c r="L574" s="24">
        <f>INDEX(Ancienneté!$C$2:$C$55,MATCH(G574,Ancienneté!$B$2:$B$55,1))*I574</f>
        <v>3000</v>
      </c>
      <c r="M57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6000</v>
      </c>
      <c r="N57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600</v>
      </c>
      <c r="O57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5" spans="1:15" x14ac:dyDescent="0.2">
      <c r="A575" s="10" t="s">
        <v>634</v>
      </c>
      <c r="B575" s="16">
        <v>43046</v>
      </c>
      <c r="D575" s="17">
        <v>44469</v>
      </c>
      <c r="F575" s="18">
        <v>31.583333333333332</v>
      </c>
      <c r="G575" s="18">
        <f t="shared" si="8"/>
        <v>3.8333333333333335</v>
      </c>
      <c r="I575" s="19">
        <v>3000</v>
      </c>
      <c r="K575" s="24">
        <v>2875</v>
      </c>
      <c r="L575" s="24">
        <f>INDEX(Ancienneté!$C$2:$C$55,MATCH(G575,Ancienneté!$B$2:$B$55,1))*I575</f>
        <v>2400</v>
      </c>
      <c r="M57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6" spans="1:15" x14ac:dyDescent="0.2">
      <c r="A576" s="10" t="s">
        <v>635</v>
      </c>
      <c r="B576" s="16">
        <v>42923</v>
      </c>
      <c r="D576" s="17">
        <v>44469</v>
      </c>
      <c r="F576" s="18">
        <v>49.25</v>
      </c>
      <c r="G576" s="18">
        <f t="shared" si="8"/>
        <v>4.166666666666667</v>
      </c>
      <c r="I576" s="19">
        <v>3000</v>
      </c>
      <c r="K576" s="24">
        <v>3125</v>
      </c>
      <c r="L576" s="24">
        <f>INDEX(Ancienneté!$C$2:$C$55,MATCH(G576,Ancienneté!$B$2:$B$55,1))*I576</f>
        <v>3000</v>
      </c>
      <c r="M57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7" spans="1:15" x14ac:dyDescent="0.2">
      <c r="A577" s="10" t="s">
        <v>636</v>
      </c>
      <c r="B577" s="16">
        <v>42867</v>
      </c>
      <c r="D577" s="17">
        <v>44469</v>
      </c>
      <c r="F577" s="18">
        <v>25.583333333333332</v>
      </c>
      <c r="G577" s="18">
        <f t="shared" si="8"/>
        <v>4.333333333333333</v>
      </c>
      <c r="I577" s="19">
        <v>3000</v>
      </c>
      <c r="K577" s="24">
        <v>3250</v>
      </c>
      <c r="L577" s="24">
        <f>INDEX(Ancienneté!$C$2:$C$55,MATCH(G577,Ancienneté!$B$2:$B$55,1))*I577</f>
        <v>3000</v>
      </c>
      <c r="M57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8" spans="1:15" x14ac:dyDescent="0.2">
      <c r="A578" s="10" t="s">
        <v>637</v>
      </c>
      <c r="B578" s="16">
        <v>42985</v>
      </c>
      <c r="D578" s="17">
        <v>44469</v>
      </c>
      <c r="F578" s="18">
        <v>37.166666666666664</v>
      </c>
      <c r="G578" s="18">
        <f t="shared" si="8"/>
        <v>4</v>
      </c>
      <c r="I578" s="19">
        <v>3000</v>
      </c>
      <c r="K578" s="24">
        <v>3000</v>
      </c>
      <c r="L578" s="24">
        <f>INDEX(Ancienneté!$C$2:$C$55,MATCH(G578,Ancienneté!$B$2:$B$55,1))*I578</f>
        <v>3000</v>
      </c>
      <c r="M57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79" spans="1:15" x14ac:dyDescent="0.2">
      <c r="A579" s="10" t="s">
        <v>638</v>
      </c>
      <c r="B579" s="16">
        <v>43157</v>
      </c>
      <c r="D579" s="17">
        <v>44469</v>
      </c>
      <c r="F579" s="18">
        <v>27.916666666666668</v>
      </c>
      <c r="G579" s="18">
        <f t="shared" ref="G579:G642" si="9">(YEAR(D579)-YEAR(B579))+((MONTH(D579)-MONTH(B579))/12)</f>
        <v>3.5833333333333335</v>
      </c>
      <c r="I579" s="19">
        <v>3000</v>
      </c>
      <c r="K579" s="24">
        <v>2688</v>
      </c>
      <c r="L579" s="24">
        <f>INDEX(Ancienneté!$C$2:$C$55,MATCH(G579,Ancienneté!$B$2:$B$55,1))*I579</f>
        <v>2400</v>
      </c>
      <c r="M57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7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7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0" spans="1:15" x14ac:dyDescent="0.2">
      <c r="A580" s="10" t="s">
        <v>639</v>
      </c>
      <c r="B580" s="16">
        <v>42920</v>
      </c>
      <c r="D580" s="17">
        <v>44469</v>
      </c>
      <c r="F580" s="18">
        <v>42.083333333333336</v>
      </c>
      <c r="G580" s="18">
        <f t="shared" si="9"/>
        <v>4.166666666666667</v>
      </c>
      <c r="I580" s="19">
        <v>3000</v>
      </c>
      <c r="K580" s="24">
        <v>3125</v>
      </c>
      <c r="L580" s="24">
        <f>INDEX(Ancienneté!$C$2:$C$55,MATCH(G580,Ancienneté!$B$2:$B$55,1))*I580</f>
        <v>3000</v>
      </c>
      <c r="M58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1" spans="1:15" x14ac:dyDescent="0.2">
      <c r="A581" s="10" t="s">
        <v>640</v>
      </c>
      <c r="B581" s="16">
        <v>42933</v>
      </c>
      <c r="D581" s="17">
        <v>44469</v>
      </c>
      <c r="F581" s="18">
        <v>39.666666666666664</v>
      </c>
      <c r="G581" s="18">
        <f t="shared" si="9"/>
        <v>4.166666666666667</v>
      </c>
      <c r="I581" s="19">
        <v>3000</v>
      </c>
      <c r="K581" s="24">
        <v>3125</v>
      </c>
      <c r="L581" s="24">
        <f>INDEX(Ancienneté!$C$2:$C$55,MATCH(G581,Ancienneté!$B$2:$B$55,1))*I581</f>
        <v>3000</v>
      </c>
      <c r="M58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2" spans="1:15" x14ac:dyDescent="0.2">
      <c r="A582" s="10" t="s">
        <v>641</v>
      </c>
      <c r="B582" s="16">
        <v>42998</v>
      </c>
      <c r="D582" s="17">
        <v>44469</v>
      </c>
      <c r="F582" s="18">
        <v>32.416666666666664</v>
      </c>
      <c r="G582" s="18">
        <f t="shared" si="9"/>
        <v>4</v>
      </c>
      <c r="I582" s="19">
        <v>3000</v>
      </c>
      <c r="K582" s="24">
        <v>3000</v>
      </c>
      <c r="L582" s="24">
        <f>INDEX(Ancienneté!$C$2:$C$55,MATCH(G582,Ancienneté!$B$2:$B$55,1))*I582</f>
        <v>3000</v>
      </c>
      <c r="M58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3" spans="1:15" x14ac:dyDescent="0.2">
      <c r="A583" s="10" t="s">
        <v>642</v>
      </c>
      <c r="B583" s="16">
        <v>42817</v>
      </c>
      <c r="D583" s="17">
        <v>44469</v>
      </c>
      <c r="F583" s="18">
        <v>39.25</v>
      </c>
      <c r="G583" s="18">
        <f t="shared" si="9"/>
        <v>4.5</v>
      </c>
      <c r="I583" s="19">
        <v>3000</v>
      </c>
      <c r="K583" s="24">
        <v>3375</v>
      </c>
      <c r="L583" s="24">
        <f>INDEX(Ancienneté!$C$2:$C$55,MATCH(G583,Ancienneté!$B$2:$B$55,1))*I583</f>
        <v>3000</v>
      </c>
      <c r="M58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4" spans="1:15" x14ac:dyDescent="0.2">
      <c r="A584" s="10" t="s">
        <v>643</v>
      </c>
      <c r="B584" s="16">
        <v>42975</v>
      </c>
      <c r="D584" s="17">
        <v>44469</v>
      </c>
      <c r="F584" s="18">
        <v>39.166666666666664</v>
      </c>
      <c r="G584" s="18">
        <f t="shared" si="9"/>
        <v>4.083333333333333</v>
      </c>
      <c r="I584" s="19">
        <v>3000</v>
      </c>
      <c r="K584" s="24">
        <v>3063</v>
      </c>
      <c r="L584" s="24">
        <f>INDEX(Ancienneté!$C$2:$C$55,MATCH(G584,Ancienneté!$B$2:$B$55,1))*I584</f>
        <v>3000</v>
      </c>
      <c r="M58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5" spans="1:15" x14ac:dyDescent="0.2">
      <c r="A585" s="10" t="s">
        <v>644</v>
      </c>
      <c r="B585" s="16">
        <v>43143</v>
      </c>
      <c r="D585" s="17">
        <v>44469</v>
      </c>
      <c r="F585" s="18">
        <v>51.583333333333336</v>
      </c>
      <c r="G585" s="18">
        <f t="shared" si="9"/>
        <v>3.5833333333333335</v>
      </c>
      <c r="I585" s="19">
        <v>3000</v>
      </c>
      <c r="K585" s="24">
        <v>2688</v>
      </c>
      <c r="L585" s="24">
        <f>INDEX(Ancienneté!$C$2:$C$55,MATCH(G585,Ancienneté!$B$2:$B$55,1))*I585</f>
        <v>2400</v>
      </c>
      <c r="M58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6" spans="1:15" x14ac:dyDescent="0.2">
      <c r="A586" s="10" t="s">
        <v>645</v>
      </c>
      <c r="B586" s="16">
        <v>42975</v>
      </c>
      <c r="D586" s="17">
        <v>44469</v>
      </c>
      <c r="F586" s="18">
        <v>43.916666666666664</v>
      </c>
      <c r="G586" s="18">
        <f t="shared" si="9"/>
        <v>4.083333333333333</v>
      </c>
      <c r="I586" s="19">
        <v>3000</v>
      </c>
      <c r="K586" s="24">
        <v>3063</v>
      </c>
      <c r="L586" s="24">
        <f>INDEX(Ancienneté!$C$2:$C$55,MATCH(G586,Ancienneté!$B$2:$B$55,1))*I586</f>
        <v>3000</v>
      </c>
      <c r="M58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7" spans="1:15" x14ac:dyDescent="0.2">
      <c r="A587" s="10" t="s">
        <v>646</v>
      </c>
      <c r="B587" s="16">
        <v>42821</v>
      </c>
      <c r="D587" s="17">
        <v>44469</v>
      </c>
      <c r="F587" s="18">
        <v>30.5</v>
      </c>
      <c r="G587" s="18">
        <f t="shared" si="9"/>
        <v>4.5</v>
      </c>
      <c r="I587" s="19">
        <v>3000</v>
      </c>
      <c r="K587" s="24">
        <v>3375</v>
      </c>
      <c r="L587" s="24">
        <f>INDEX(Ancienneté!$C$2:$C$55,MATCH(G587,Ancienneté!$B$2:$B$55,1))*I587</f>
        <v>3000</v>
      </c>
      <c r="M58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8" spans="1:15" x14ac:dyDescent="0.2">
      <c r="A588" s="10" t="s">
        <v>647</v>
      </c>
      <c r="B588" s="16">
        <v>42807</v>
      </c>
      <c r="D588" s="17">
        <v>44469</v>
      </c>
      <c r="F588" s="18">
        <v>31.916666666666668</v>
      </c>
      <c r="G588" s="18">
        <f t="shared" si="9"/>
        <v>4.5</v>
      </c>
      <c r="I588" s="19">
        <v>3000</v>
      </c>
      <c r="K588" s="24">
        <v>3375</v>
      </c>
      <c r="L588" s="24">
        <f>INDEX(Ancienneté!$C$2:$C$55,MATCH(G588,Ancienneté!$B$2:$B$55,1))*I588</f>
        <v>3000</v>
      </c>
      <c r="M58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89" spans="1:15" x14ac:dyDescent="0.2">
      <c r="A589" s="10" t="s">
        <v>648</v>
      </c>
      <c r="B589" s="16">
        <v>42814</v>
      </c>
      <c r="D589" s="17">
        <v>44469</v>
      </c>
      <c r="F589" s="18">
        <v>32.25</v>
      </c>
      <c r="G589" s="18">
        <f t="shared" si="9"/>
        <v>4.5</v>
      </c>
      <c r="I589" s="19">
        <v>3000</v>
      </c>
      <c r="K589" s="24">
        <v>3375</v>
      </c>
      <c r="L589" s="24">
        <f>INDEX(Ancienneté!$C$2:$C$55,MATCH(G589,Ancienneté!$B$2:$B$55,1))*I589</f>
        <v>3000</v>
      </c>
      <c r="M58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8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8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0" spans="1:15" x14ac:dyDescent="0.2">
      <c r="A590" s="10" t="s">
        <v>649</v>
      </c>
      <c r="B590" s="16">
        <v>42823</v>
      </c>
      <c r="D590" s="17">
        <v>44469</v>
      </c>
      <c r="F590" s="18">
        <v>28.666666666666668</v>
      </c>
      <c r="G590" s="18">
        <f t="shared" si="9"/>
        <v>4.5</v>
      </c>
      <c r="I590" s="19">
        <v>3000</v>
      </c>
      <c r="K590" s="24">
        <v>3375</v>
      </c>
      <c r="L590" s="24">
        <f>INDEX(Ancienneté!$C$2:$C$55,MATCH(G590,Ancienneté!$B$2:$B$55,1))*I590</f>
        <v>3000</v>
      </c>
      <c r="M59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1" spans="1:15" x14ac:dyDescent="0.2">
      <c r="A591" s="10" t="s">
        <v>650</v>
      </c>
      <c r="B591" s="16">
        <v>42991</v>
      </c>
      <c r="D591" s="17">
        <v>44469</v>
      </c>
      <c r="F591" s="18">
        <v>25.333333333333332</v>
      </c>
      <c r="G591" s="18">
        <f t="shared" si="9"/>
        <v>4</v>
      </c>
      <c r="I591" s="19">
        <v>3000</v>
      </c>
      <c r="K591" s="24">
        <v>3000</v>
      </c>
      <c r="L591" s="24">
        <f>INDEX(Ancienneté!$C$2:$C$55,MATCH(G591,Ancienneté!$B$2:$B$55,1))*I591</f>
        <v>3000</v>
      </c>
      <c r="M59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2" spans="1:15" x14ac:dyDescent="0.2">
      <c r="A592" s="10" t="s">
        <v>651</v>
      </c>
      <c r="B592" s="16">
        <v>42982</v>
      </c>
      <c r="D592" s="17">
        <v>44469</v>
      </c>
      <c r="F592" s="18">
        <v>35.666666666666664</v>
      </c>
      <c r="G592" s="18">
        <f t="shared" si="9"/>
        <v>4</v>
      </c>
      <c r="I592" s="19">
        <v>3000</v>
      </c>
      <c r="K592" s="24">
        <v>3000</v>
      </c>
      <c r="L592" s="24">
        <f>INDEX(Ancienneté!$C$2:$C$55,MATCH(G592,Ancienneté!$B$2:$B$55,1))*I592</f>
        <v>3000</v>
      </c>
      <c r="M59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3" spans="1:15" x14ac:dyDescent="0.2">
      <c r="A593" s="10" t="s">
        <v>652</v>
      </c>
      <c r="B593" s="16">
        <v>43178</v>
      </c>
      <c r="D593" s="17">
        <v>44469</v>
      </c>
      <c r="F593" s="18">
        <v>27.75</v>
      </c>
      <c r="G593" s="18">
        <f t="shared" si="9"/>
        <v>3.5</v>
      </c>
      <c r="I593" s="19">
        <v>3000</v>
      </c>
      <c r="K593" s="24">
        <v>2625</v>
      </c>
      <c r="L593" s="24">
        <f>INDEX(Ancienneté!$C$2:$C$55,MATCH(G593,Ancienneté!$B$2:$B$55,1))*I593</f>
        <v>2400</v>
      </c>
      <c r="M59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4" spans="1:15" x14ac:dyDescent="0.2">
      <c r="A594" s="10" t="s">
        <v>653</v>
      </c>
      <c r="B594" s="16">
        <v>42922</v>
      </c>
      <c r="D594" s="17">
        <v>44469</v>
      </c>
      <c r="F594" s="18">
        <v>47.25</v>
      </c>
      <c r="G594" s="18">
        <f t="shared" si="9"/>
        <v>4.166666666666667</v>
      </c>
      <c r="I594" s="19">
        <v>3000</v>
      </c>
      <c r="K594" s="24">
        <v>3125</v>
      </c>
      <c r="L594" s="24">
        <f>INDEX(Ancienneté!$C$2:$C$55,MATCH(G594,Ancienneté!$B$2:$B$55,1))*I594</f>
        <v>3000</v>
      </c>
      <c r="M59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5" spans="1:15" x14ac:dyDescent="0.2">
      <c r="A595" s="10" t="s">
        <v>654</v>
      </c>
      <c r="B595" s="16">
        <v>43024</v>
      </c>
      <c r="D595" s="17">
        <v>44469</v>
      </c>
      <c r="F595" s="18">
        <v>28.833333333333332</v>
      </c>
      <c r="G595" s="18">
        <f t="shared" si="9"/>
        <v>3.9166666666666665</v>
      </c>
      <c r="I595" s="19">
        <v>3000</v>
      </c>
      <c r="K595" s="24">
        <v>2938</v>
      </c>
      <c r="L595" s="24">
        <f>INDEX(Ancienneté!$C$2:$C$55,MATCH(G595,Ancienneté!$B$2:$B$55,1))*I595</f>
        <v>2400</v>
      </c>
      <c r="M59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6" spans="1:15" x14ac:dyDescent="0.2">
      <c r="A596" s="10" t="s">
        <v>655</v>
      </c>
      <c r="B596" s="16">
        <v>43199</v>
      </c>
      <c r="D596" s="17">
        <v>44469</v>
      </c>
      <c r="F596" s="18">
        <v>40.583333333333336</v>
      </c>
      <c r="G596" s="18">
        <f t="shared" si="9"/>
        <v>3.4166666666666665</v>
      </c>
      <c r="I596" s="19">
        <v>3000</v>
      </c>
      <c r="K596" s="24">
        <v>2563</v>
      </c>
      <c r="L596" s="24">
        <f>INDEX(Ancienneté!$C$2:$C$55,MATCH(G596,Ancienneté!$B$2:$B$55,1))*I596</f>
        <v>2400</v>
      </c>
      <c r="M59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7" spans="1:15" x14ac:dyDescent="0.2">
      <c r="A597" s="10" t="s">
        <v>656</v>
      </c>
      <c r="B597" s="16">
        <v>42990</v>
      </c>
      <c r="D597" s="17">
        <v>44469</v>
      </c>
      <c r="F597" s="18">
        <v>53.333333333333336</v>
      </c>
      <c r="G597" s="18">
        <f t="shared" si="9"/>
        <v>4</v>
      </c>
      <c r="I597" s="19">
        <v>3000</v>
      </c>
      <c r="K597" s="24">
        <v>3000</v>
      </c>
      <c r="L597" s="24">
        <f>INDEX(Ancienneté!$C$2:$C$55,MATCH(G597,Ancienneté!$B$2:$B$55,1))*I597</f>
        <v>3000</v>
      </c>
      <c r="M59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8" spans="1:15" x14ac:dyDescent="0.2">
      <c r="A598" s="10" t="s">
        <v>657</v>
      </c>
      <c r="B598" s="16">
        <v>43346</v>
      </c>
      <c r="D598" s="17">
        <v>44469</v>
      </c>
      <c r="F598" s="18">
        <v>38.666666666666664</v>
      </c>
      <c r="G598" s="18">
        <f t="shared" si="9"/>
        <v>3</v>
      </c>
      <c r="I598" s="19">
        <v>3000</v>
      </c>
      <c r="K598" s="24">
        <v>2250</v>
      </c>
      <c r="L598" s="24">
        <f>INDEX(Ancienneté!$C$2:$C$55,MATCH(G598,Ancienneté!$B$2:$B$55,1))*I598</f>
        <v>2400</v>
      </c>
      <c r="M59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599" spans="1:15" x14ac:dyDescent="0.2">
      <c r="A599" s="10" t="s">
        <v>658</v>
      </c>
      <c r="B599" s="16">
        <v>43179</v>
      </c>
      <c r="D599" s="17">
        <v>44469</v>
      </c>
      <c r="F599" s="18">
        <v>34.25</v>
      </c>
      <c r="G599" s="18">
        <f t="shared" si="9"/>
        <v>3.5</v>
      </c>
      <c r="I599" s="19">
        <v>3000</v>
      </c>
      <c r="K599" s="24">
        <v>2625</v>
      </c>
      <c r="L599" s="24">
        <f>INDEX(Ancienneté!$C$2:$C$55,MATCH(G599,Ancienneté!$B$2:$B$55,1))*I599</f>
        <v>2400</v>
      </c>
      <c r="M59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59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59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0" spans="1:15" x14ac:dyDescent="0.2">
      <c r="A600" s="10" t="s">
        <v>659</v>
      </c>
      <c r="B600" s="16">
        <v>42996</v>
      </c>
      <c r="D600" s="17">
        <v>44469</v>
      </c>
      <c r="F600" s="18">
        <v>30.333333333333332</v>
      </c>
      <c r="G600" s="18">
        <f t="shared" si="9"/>
        <v>4</v>
      </c>
      <c r="I600" s="19">
        <v>3000</v>
      </c>
      <c r="K600" s="24">
        <v>3000</v>
      </c>
      <c r="L600" s="24">
        <f>INDEX(Ancienneté!$C$2:$C$55,MATCH(G600,Ancienneté!$B$2:$B$55,1))*I600</f>
        <v>3000</v>
      </c>
      <c r="M600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0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0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1" spans="1:15" x14ac:dyDescent="0.2">
      <c r="A601" s="10" t="s">
        <v>660</v>
      </c>
      <c r="B601" s="16">
        <v>43003</v>
      </c>
      <c r="D601" s="17">
        <v>44469</v>
      </c>
      <c r="F601" s="18">
        <v>38.75</v>
      </c>
      <c r="G601" s="18">
        <f t="shared" si="9"/>
        <v>4</v>
      </c>
      <c r="I601" s="19">
        <v>3000</v>
      </c>
      <c r="K601" s="24">
        <v>3000</v>
      </c>
      <c r="L601" s="24">
        <f>INDEX(Ancienneté!$C$2:$C$55,MATCH(G601,Ancienneté!$B$2:$B$55,1))*I601</f>
        <v>3000</v>
      </c>
      <c r="M601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1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1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2" spans="1:15" x14ac:dyDescent="0.2">
      <c r="A602" s="10" t="s">
        <v>661</v>
      </c>
      <c r="B602" s="16">
        <v>43423</v>
      </c>
      <c r="D602" s="17">
        <v>44469</v>
      </c>
      <c r="F602" s="18">
        <v>28.333333333333332</v>
      </c>
      <c r="G602" s="18">
        <f t="shared" si="9"/>
        <v>2.8333333333333335</v>
      </c>
      <c r="I602" s="19">
        <v>3000</v>
      </c>
      <c r="K602" s="24">
        <v>2125</v>
      </c>
      <c r="L602" s="24">
        <f>INDEX(Ancienneté!$C$2:$C$55,MATCH(G602,Ancienneté!$B$2:$B$55,1))*I602</f>
        <v>1800</v>
      </c>
      <c r="M602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2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2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3" spans="1:15" x14ac:dyDescent="0.2">
      <c r="A603" s="10" t="s">
        <v>662</v>
      </c>
      <c r="B603" s="16">
        <v>43160</v>
      </c>
      <c r="D603" s="17">
        <v>44469</v>
      </c>
      <c r="F603" s="18">
        <v>24.333333333333332</v>
      </c>
      <c r="G603" s="18">
        <f t="shared" si="9"/>
        <v>3.5</v>
      </c>
      <c r="I603" s="19">
        <v>3000</v>
      </c>
      <c r="K603" s="24">
        <v>2625</v>
      </c>
      <c r="L603" s="24">
        <f>INDEX(Ancienneté!$C$2:$C$55,MATCH(G603,Ancienneté!$B$2:$B$55,1))*I603</f>
        <v>2400</v>
      </c>
      <c r="M603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3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3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4" spans="1:15" x14ac:dyDescent="0.2">
      <c r="A604" s="10" t="s">
        <v>663</v>
      </c>
      <c r="B604" s="16">
        <v>43781</v>
      </c>
      <c r="D604" s="17">
        <v>44469</v>
      </c>
      <c r="F604" s="18">
        <v>37.583333333333336</v>
      </c>
      <c r="G604" s="18">
        <f t="shared" si="9"/>
        <v>1.8333333333333333</v>
      </c>
      <c r="I604" s="19">
        <v>3000</v>
      </c>
      <c r="K604" s="24">
        <v>1375</v>
      </c>
      <c r="L604" s="24">
        <f>INDEX(Ancienneté!$C$2:$C$55,MATCH(G604,Ancienneté!$B$2:$B$55,1))*I604</f>
        <v>1200</v>
      </c>
      <c r="M604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4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4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5" spans="1:15" x14ac:dyDescent="0.2">
      <c r="A605" s="10" t="s">
        <v>664</v>
      </c>
      <c r="B605" s="16">
        <v>43528</v>
      </c>
      <c r="D605" s="17">
        <v>44469</v>
      </c>
      <c r="F605" s="18">
        <v>50.833333333333336</v>
      </c>
      <c r="G605" s="18">
        <f t="shared" si="9"/>
        <v>2.5</v>
      </c>
      <c r="I605" s="19">
        <v>3000</v>
      </c>
      <c r="K605" s="24">
        <v>1875</v>
      </c>
      <c r="L605" s="24">
        <f>INDEX(Ancienneté!$C$2:$C$55,MATCH(G605,Ancienneté!$B$2:$B$55,1))*I605</f>
        <v>1800</v>
      </c>
      <c r="M605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5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5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6" spans="1:15" x14ac:dyDescent="0.2">
      <c r="A606" s="10" t="s">
        <v>665</v>
      </c>
      <c r="B606" s="16">
        <v>43500</v>
      </c>
      <c r="D606" s="17">
        <v>44469</v>
      </c>
      <c r="F606" s="18">
        <v>44.833333333333336</v>
      </c>
      <c r="G606" s="18">
        <f t="shared" si="9"/>
        <v>2.5833333333333335</v>
      </c>
      <c r="I606" s="19">
        <v>3000</v>
      </c>
      <c r="K606" s="24">
        <v>1938</v>
      </c>
      <c r="L606" s="24">
        <f>INDEX(Ancienneté!$C$2:$C$55,MATCH(G606,Ancienneté!$B$2:$B$55,1))*I606</f>
        <v>1800</v>
      </c>
      <c r="M606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6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6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7" spans="1:15" x14ac:dyDescent="0.2">
      <c r="A607" s="10" t="s">
        <v>666</v>
      </c>
      <c r="B607" s="16">
        <v>35249</v>
      </c>
      <c r="D607" s="17">
        <v>44469</v>
      </c>
      <c r="F607" s="18">
        <v>53.5</v>
      </c>
      <c r="G607" s="18">
        <f t="shared" si="9"/>
        <v>25.166666666666668</v>
      </c>
      <c r="I607" s="19">
        <v>3000</v>
      </c>
      <c r="K607" s="24">
        <v>22667</v>
      </c>
      <c r="L607" s="24">
        <f>INDEX(Ancienneté!$C$2:$C$55,MATCH(G607,Ancienneté!$B$2:$B$55,1))*I607</f>
        <v>22200</v>
      </c>
      <c r="M607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607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4440</v>
      </c>
      <c r="O607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8" spans="1:15" x14ac:dyDescent="0.2">
      <c r="A608" s="10" t="s">
        <v>667</v>
      </c>
      <c r="B608" s="16">
        <v>31446</v>
      </c>
      <c r="D608" s="17">
        <v>44469</v>
      </c>
      <c r="F608" s="18">
        <v>61.583333333333336</v>
      </c>
      <c r="G608" s="18">
        <f t="shared" si="9"/>
        <v>35.583333333333336</v>
      </c>
      <c r="I608" s="19">
        <v>3000</v>
      </c>
      <c r="K608" s="24">
        <v>33083</v>
      </c>
      <c r="L608" s="24">
        <f>INDEX(Ancienneté!$C$2:$C$55,MATCH(G608,Ancienneté!$B$2:$B$55,1))*I608</f>
        <v>32099.999999999996</v>
      </c>
      <c r="M608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0</v>
      </c>
      <c r="N608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0</v>
      </c>
      <c r="O608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09" spans="1:15" x14ac:dyDescent="0.2">
      <c r="A609" s="10" t="s">
        <v>668</v>
      </c>
      <c r="B609" s="16">
        <v>35954</v>
      </c>
      <c r="D609" s="17">
        <v>44469</v>
      </c>
      <c r="F609" s="18">
        <v>54.416666666666664</v>
      </c>
      <c r="G609" s="18">
        <f t="shared" si="9"/>
        <v>23.25</v>
      </c>
      <c r="I609" s="19">
        <v>3000</v>
      </c>
      <c r="K609" s="24">
        <v>20750</v>
      </c>
      <c r="L609" s="24">
        <f>INDEX(Ancienneté!$C$2:$C$55,MATCH(G609,Ancienneté!$B$2:$B$55,1))*I609</f>
        <v>20100</v>
      </c>
      <c r="M609" s="24">
        <f>IF(AND(Tableau1[[#This Row],[Colonne6]]&gt;50,Tableau1[[#This Row],[Colonne6]]&lt;55,Tableau1[[#This Row],[Colonne7]]&gt;4),Tableau1[[#This Row],[Colonne9]]*3,IF(AND(Tableau1[[#This Row],[Colonne6]]&gt;54,Tableau1[[#This Row],[Colonne6]]&lt;60,Tableau1[[#This Row],[Colonne7]]&gt;1,Tableau1[[#This Row],[Colonne7]]&lt;5),Tableau1[[#This Row],[Colonne9]]*2,IF(AND(Tableau1[[#This Row],[Colonne6]]&gt;54,Tableau1[[#This Row],[Colonne6]]&lt;60,Tableau1[[#This Row],[Colonne7]]&gt;5),Tableau1[[#This Row],[Colonne9]]*6,0)))</f>
        <v>9000</v>
      </c>
      <c r="N609" s="37">
        <f>IF(AND(Tableau1[[#This Row],[Colonne6]]&gt;50,Tableau1[[#This Row],[Colonne6]]&lt;55,Tableau1[[#This Row],[Colonne7]]&gt;4,(Tableau1[[#This Row],[Colonne12]]*20)/100 &lt;=Tableau1[[#This Row],[Colonne13]]),(Tableau1[[#This Row],[Colonne12]]*20)/100,IF(AND(Tableau1[[#This Row],[Colonne6]]&gt;50,Tableau1[[#This Row],[Colonne6]]&lt;55,Tableau1[[#This Row],[Colonne7]]&gt;4,(Tableau1[[#This Row],[Colonne12]]*20)/100&gt;Tableau1[[#This Row],[Colonne13]]),Tableau1[[#This Row],[Colonne13]],IF(AND(Tableau1[[#This Row],[Colonne6]]&gt;54,Tableau1[[#This Row],[Colonne6]]&lt;60,Tableau1[[#This Row],[Colonne7]]&gt;1,Tableau1[[#This Row],[Colonne7]]&lt;5,(Tableau1[[#This Row],[Colonne12]]*20)/100&lt;=Tableau1[[#This Row],[Colonne13]]),(Tableau1[[#This Row],[Colonne12]]*20)/100,IF(AND(Tableau1[[#This Row],[Colonne6]]&gt;54,Tableau1[[#This Row],[Colonne6]]&lt;60,Tableau1[[#This Row],[Colonne7]]&gt;1,Tableau1[[#This Row],[Colonne7]]&lt;5,(Tableau1[[#This Row],[Colonne12]]*20)/100&gt;Tableau1[[#This Row],[Colonne13]]),Tableau1[[#This Row],[Colonne13]],IF(AND(Tableau1[[#This Row],[Colonne6]]&gt;54,Tableau1[[#This Row],[Colonne6]]&lt;60,Tableau1[[#This Row],[Colonne7]]&gt;5,(Tableau1[[#This Row],[Colonne12]]*30)/100&lt;=Tableau1[[#This Row],[Colonne13]]),(Tableau1[[#This Row],[Colonne12]]*30)/100,IF(AND(Tableau1[[#This Row],[Colonne6]]&gt;54,Tableau1[[#This Row],[Colonne6]]&lt;60,Tableau1[[#This Row],[Colonne7]]&gt;5,(Tableau1[[#This Row],[Colonne12]]*30)/100&gt;Tableau1[[#This Row],[Colonne13]]),Tableau1[[#This Row],[Colonne13]],0))))))</f>
        <v>4020</v>
      </c>
      <c r="O609" s="10">
        <f>IF(AND(Tableau1[[#This Row],[Colonne6]]=61,(Tableau1[[#This Row],[Colonne12]]*5)/100&lt;=Tableau1[[#This Row],[Colonne11]]),(Tableau1[[#This Row],[Colonne12]]*5)/100,IF(AND(Tableau1[[#This Row],[Colonne6]]=61,(Tableau1[[#This Row],[Colonne12]]*5)/100&gt;Tableau1[[#This Row],[Colonne11]]),Tableau1[[#This Row],[Colonne11]],IF(AND(Tableau1[[#This Row],[Colonne6]]=62,(Tableau1[[#This Row],[Colonne12]]*10)/100&lt;=Tableau1[[#This Row],[Colonne11]]),(Tableau1[[#This Row],[Colonne12]]*10)/100,IF(AND(Tableau1[[#This Row],[Colonne6]]=62,(Tableau1[[#This Row],[Colonne12]]*10)/100&gt;Tableau1[[#This Row],[Colonne11]]),Tableau1[[#This Row],[Colonne11]],IF(AND(Tableau1[[#This Row],[Colonne6]]=63,(Tableau1[[#This Row],[Colonne12]]*20)/100&lt;=Tableau1[[#This Row],[Colonne11]]),(Tableau1[[#This Row],[Colonne12]]*20)/100,IF(AND(Tableau1[[#This Row],[Colonne6]]=63,(Tableau1[[#This Row],[Colonne12]]*20)/100&gt;Tableau1[[#This Row],[Colonne11]]),Tableau1[[#This Row],[Colonne11]],IF(AND(Tableau1[[#This Row],[Colonne6]]=64,(Tableau1[[#This Row],[Colonne12]]*40)/100&lt;=Tableau1[[#This Row],[Colonne11]]),(Tableau1[[#This Row],[Colonne12]]*40)/100,IF(AND(Tableau1[[#This Row],[Colonne6]]=64,(Tableau1[[#This Row],[Colonne12]]*40)/100&gt;Tableau1[[#This Row],[Colonne11]]),Tableau1[[#This Row],[Colonne11]],0))))))))</f>
        <v>0</v>
      </c>
    </row>
    <row r="610" spans="1:15" x14ac:dyDescent="0.2">
      <c r="F610" s="18">
        <v>0</v>
      </c>
      <c r="G610" s="18">
        <f t="shared" si="9"/>
        <v>0</v>
      </c>
      <c r="I610" s="19">
        <v>3000</v>
      </c>
      <c r="K610" s="24">
        <v>0</v>
      </c>
      <c r="L610" s="24" t="e">
        <f>INDEX(Ancienneté!$C$2:$C$55,MATCH(G610,Ancienneté!$B$2:$B$55,1))*I610</f>
        <v>#N/A</v>
      </c>
      <c r="M610" s="24"/>
    </row>
    <row r="611" spans="1:15" x14ac:dyDescent="0.2">
      <c r="F611" s="18">
        <v>0</v>
      </c>
      <c r="G611" s="18">
        <f t="shared" si="9"/>
        <v>0</v>
      </c>
      <c r="I611" s="19">
        <v>3000</v>
      </c>
      <c r="K611" s="24">
        <v>0</v>
      </c>
      <c r="L611" s="24" t="e">
        <f>INDEX(Ancienneté!$C$2:$C$55,MATCH(G611,Ancienneté!$B$2:$B$55,1))*I611</f>
        <v>#N/A</v>
      </c>
      <c r="M611" s="24"/>
    </row>
    <row r="612" spans="1:15" x14ac:dyDescent="0.2">
      <c r="F612" s="18">
        <v>0</v>
      </c>
      <c r="G612" s="18">
        <f t="shared" si="9"/>
        <v>0</v>
      </c>
      <c r="I612" s="19">
        <v>3000</v>
      </c>
      <c r="K612" s="24">
        <v>0</v>
      </c>
      <c r="L612" s="24" t="e">
        <f>INDEX(Ancienneté!$C$2:$C$55,MATCH(G612,Ancienneté!$B$2:$B$55,1))*I612</f>
        <v>#N/A</v>
      </c>
      <c r="M612" s="24"/>
    </row>
    <row r="613" spans="1:15" x14ac:dyDescent="0.2">
      <c r="F613" s="18">
        <v>0</v>
      </c>
      <c r="G613" s="18">
        <f t="shared" si="9"/>
        <v>0</v>
      </c>
      <c r="I613" s="19">
        <v>3000</v>
      </c>
      <c r="K613" s="24">
        <v>0</v>
      </c>
      <c r="L613" s="24" t="e">
        <f>INDEX(Ancienneté!$C$2:$C$55,MATCH(G613,Ancienneté!$B$2:$B$55,1))*I613</f>
        <v>#N/A</v>
      </c>
      <c r="M613" s="24"/>
    </row>
    <row r="614" spans="1:15" x14ac:dyDescent="0.2">
      <c r="F614" s="18">
        <v>0</v>
      </c>
      <c r="G614" s="18">
        <f t="shared" si="9"/>
        <v>0</v>
      </c>
      <c r="I614" s="19">
        <v>3000</v>
      </c>
      <c r="K614" s="24">
        <v>0</v>
      </c>
      <c r="L614" s="24" t="e">
        <f>INDEX(Ancienneté!$C$2:$C$55,MATCH(G614,Ancienneté!$B$2:$B$55,1))*I614</f>
        <v>#N/A</v>
      </c>
      <c r="M614" s="24"/>
    </row>
    <row r="615" spans="1:15" x14ac:dyDescent="0.2">
      <c r="F615" s="18">
        <v>0</v>
      </c>
      <c r="G615" s="18">
        <f t="shared" si="9"/>
        <v>0</v>
      </c>
      <c r="I615" s="19">
        <v>3000</v>
      </c>
      <c r="K615" s="24">
        <v>0</v>
      </c>
      <c r="L615" s="24" t="e">
        <f>INDEX(Ancienneté!$C$2:$C$55,MATCH(G615,Ancienneté!$B$2:$B$55,1))*I615</f>
        <v>#N/A</v>
      </c>
      <c r="M615" s="24"/>
    </row>
    <row r="616" spans="1:15" x14ac:dyDescent="0.2">
      <c r="F616" s="18">
        <v>0</v>
      </c>
      <c r="G616" s="18">
        <f t="shared" si="9"/>
        <v>0</v>
      </c>
      <c r="I616" s="19">
        <v>3000</v>
      </c>
      <c r="K616" s="24">
        <v>0</v>
      </c>
      <c r="L616" s="24" t="e">
        <f>INDEX(Ancienneté!$C$2:$C$55,MATCH(G616,Ancienneté!$B$2:$B$55,1))*I616</f>
        <v>#N/A</v>
      </c>
      <c r="M616" s="24"/>
    </row>
    <row r="617" spans="1:15" x14ac:dyDescent="0.2">
      <c r="F617" s="18">
        <v>0</v>
      </c>
      <c r="G617" s="18">
        <f t="shared" si="9"/>
        <v>0</v>
      </c>
      <c r="I617" s="19">
        <v>3000</v>
      </c>
      <c r="K617" s="24">
        <v>0</v>
      </c>
      <c r="L617" s="24" t="e">
        <f>INDEX(Ancienneté!$C$2:$C$55,MATCH(G617,Ancienneté!$B$2:$B$55,1))*I617</f>
        <v>#N/A</v>
      </c>
      <c r="M617" s="24"/>
    </row>
    <row r="618" spans="1:15" x14ac:dyDescent="0.2">
      <c r="F618" s="18">
        <v>0</v>
      </c>
      <c r="G618" s="18">
        <f t="shared" si="9"/>
        <v>0</v>
      </c>
      <c r="I618" s="19">
        <v>3000</v>
      </c>
      <c r="K618" s="24">
        <v>0</v>
      </c>
      <c r="L618" s="24" t="e">
        <f>INDEX(Ancienneté!$C$2:$C$55,MATCH(G618,Ancienneté!$B$2:$B$55,1))*I618</f>
        <v>#N/A</v>
      </c>
      <c r="M618" s="24"/>
    </row>
    <row r="619" spans="1:15" x14ac:dyDescent="0.2">
      <c r="F619" s="18">
        <v>0</v>
      </c>
      <c r="G619" s="18">
        <f t="shared" si="9"/>
        <v>0</v>
      </c>
      <c r="I619" s="19">
        <v>3000</v>
      </c>
      <c r="K619" s="24">
        <v>0</v>
      </c>
      <c r="L619" s="24" t="e">
        <f>INDEX(Ancienneté!$C$2:$C$55,MATCH(G619,Ancienneté!$B$2:$B$55,1))*I619</f>
        <v>#N/A</v>
      </c>
      <c r="M619" s="24"/>
    </row>
    <row r="620" spans="1:15" x14ac:dyDescent="0.2">
      <c r="F620" s="18">
        <v>0</v>
      </c>
      <c r="G620" s="18">
        <f t="shared" si="9"/>
        <v>0</v>
      </c>
      <c r="I620" s="19">
        <v>3000</v>
      </c>
      <c r="K620" s="24">
        <v>0</v>
      </c>
      <c r="L620" s="24" t="e">
        <f>INDEX(Ancienneté!$C$2:$C$55,MATCH(G620,Ancienneté!$B$2:$B$55,1))*I620</f>
        <v>#N/A</v>
      </c>
      <c r="M620" s="24"/>
    </row>
    <row r="621" spans="1:15" x14ac:dyDescent="0.2">
      <c r="F621" s="18">
        <v>0</v>
      </c>
      <c r="G621" s="18">
        <f t="shared" si="9"/>
        <v>0</v>
      </c>
      <c r="I621" s="19">
        <v>3000</v>
      </c>
      <c r="K621" s="24">
        <v>0</v>
      </c>
      <c r="L621" s="24" t="e">
        <f>INDEX(Ancienneté!$C$2:$C$55,MATCH(G621,Ancienneté!$B$2:$B$55,1))*I621</f>
        <v>#N/A</v>
      </c>
      <c r="M621" s="24"/>
    </row>
    <row r="622" spans="1:15" x14ac:dyDescent="0.2">
      <c r="F622" s="18">
        <v>0</v>
      </c>
      <c r="G622" s="18">
        <f t="shared" si="9"/>
        <v>0</v>
      </c>
      <c r="I622" s="19">
        <v>3000</v>
      </c>
      <c r="K622" s="24">
        <v>0</v>
      </c>
      <c r="L622" s="24" t="e">
        <f>INDEX(Ancienneté!$C$2:$C$55,MATCH(G622,Ancienneté!$B$2:$B$55,1))*I622</f>
        <v>#N/A</v>
      </c>
      <c r="M622" s="24"/>
    </row>
    <row r="623" spans="1:15" x14ac:dyDescent="0.2">
      <c r="F623" s="18">
        <v>0</v>
      </c>
      <c r="G623" s="18">
        <f t="shared" si="9"/>
        <v>0</v>
      </c>
      <c r="I623" s="19">
        <v>3000</v>
      </c>
      <c r="K623" s="24">
        <v>0</v>
      </c>
      <c r="L623" s="24" t="e">
        <f>INDEX(Ancienneté!$C$2:$C$55,MATCH(G623,Ancienneté!$B$2:$B$55,1))*I623</f>
        <v>#N/A</v>
      </c>
      <c r="M623" s="24"/>
    </row>
    <row r="624" spans="1:15" x14ac:dyDescent="0.2">
      <c r="F624" s="18">
        <v>0</v>
      </c>
      <c r="G624" s="18">
        <f t="shared" si="9"/>
        <v>0</v>
      </c>
      <c r="I624" s="19">
        <v>3000</v>
      </c>
      <c r="K624" s="24">
        <v>0</v>
      </c>
      <c r="L624" s="24" t="e">
        <f>INDEX(Ancienneté!$C$2:$C$55,MATCH(G624,Ancienneté!$B$2:$B$55,1))*I624</f>
        <v>#N/A</v>
      </c>
      <c r="M624" s="24"/>
    </row>
    <row r="625" spans="6:13" x14ac:dyDescent="0.2">
      <c r="F625" s="18">
        <v>0</v>
      </c>
      <c r="G625" s="18">
        <f t="shared" si="9"/>
        <v>0</v>
      </c>
      <c r="I625" s="19">
        <v>3000</v>
      </c>
      <c r="K625" s="24">
        <v>0</v>
      </c>
      <c r="L625" s="24" t="e">
        <f>INDEX(Ancienneté!$C$2:$C$55,MATCH(G625,Ancienneté!$B$2:$B$55,1))*I625</f>
        <v>#N/A</v>
      </c>
      <c r="M625" s="24"/>
    </row>
    <row r="626" spans="6:13" x14ac:dyDescent="0.2">
      <c r="F626" s="18">
        <v>0</v>
      </c>
      <c r="G626" s="18">
        <f t="shared" si="9"/>
        <v>0</v>
      </c>
      <c r="I626" s="19">
        <v>3000</v>
      </c>
      <c r="K626" s="24">
        <v>0</v>
      </c>
      <c r="L626" s="24" t="e">
        <f>INDEX(Ancienneté!$C$2:$C$55,MATCH(G626,Ancienneté!$B$2:$B$55,1))*I626</f>
        <v>#N/A</v>
      </c>
      <c r="M626" s="24"/>
    </row>
    <row r="627" spans="6:13" x14ac:dyDescent="0.2">
      <c r="F627" s="18">
        <v>0</v>
      </c>
      <c r="G627" s="18">
        <f t="shared" si="9"/>
        <v>0</v>
      </c>
      <c r="I627" s="19">
        <v>3000</v>
      </c>
      <c r="K627" s="24">
        <v>0</v>
      </c>
      <c r="L627" s="24" t="e">
        <f>INDEX(Ancienneté!$C$2:$C$55,MATCH(G627,Ancienneté!$B$2:$B$55,1))*I627</f>
        <v>#N/A</v>
      </c>
      <c r="M627" s="24"/>
    </row>
    <row r="628" spans="6:13" x14ac:dyDescent="0.2">
      <c r="F628" s="18">
        <v>0</v>
      </c>
      <c r="G628" s="18">
        <f t="shared" si="9"/>
        <v>0</v>
      </c>
      <c r="I628" s="19">
        <v>3000</v>
      </c>
      <c r="K628" s="24">
        <v>0</v>
      </c>
      <c r="L628" s="24" t="e">
        <f>INDEX(Ancienneté!$C$2:$C$55,MATCH(G628,Ancienneté!$B$2:$B$55,1))*I628</f>
        <v>#N/A</v>
      </c>
      <c r="M628" s="24"/>
    </row>
    <row r="629" spans="6:13" x14ac:dyDescent="0.2">
      <c r="F629" s="18">
        <v>0</v>
      </c>
      <c r="G629" s="18">
        <f t="shared" si="9"/>
        <v>0</v>
      </c>
      <c r="I629" s="19">
        <v>3000</v>
      </c>
      <c r="K629" s="24">
        <v>0</v>
      </c>
      <c r="L629" s="24" t="e">
        <f>INDEX(Ancienneté!$C$2:$C$55,MATCH(G629,Ancienneté!$B$2:$B$55,1))*I629</f>
        <v>#N/A</v>
      </c>
      <c r="M629" s="24"/>
    </row>
    <row r="630" spans="6:13" x14ac:dyDescent="0.2">
      <c r="F630" s="18">
        <v>0</v>
      </c>
      <c r="G630" s="18">
        <f t="shared" si="9"/>
        <v>0</v>
      </c>
      <c r="I630" s="19">
        <v>3000</v>
      </c>
      <c r="K630" s="24">
        <v>0</v>
      </c>
      <c r="L630" s="24" t="e">
        <f>INDEX(Ancienneté!$C$2:$C$55,MATCH(G630,Ancienneté!$B$2:$B$55,1))*I630</f>
        <v>#N/A</v>
      </c>
      <c r="M630" s="24"/>
    </row>
    <row r="631" spans="6:13" x14ac:dyDescent="0.2">
      <c r="F631" s="18">
        <v>0</v>
      </c>
      <c r="G631" s="18">
        <f t="shared" si="9"/>
        <v>0</v>
      </c>
      <c r="I631" s="19">
        <v>3000</v>
      </c>
      <c r="K631" s="24">
        <v>0</v>
      </c>
      <c r="L631" s="24" t="e">
        <f>INDEX(Ancienneté!$C$2:$C$55,MATCH(G631,Ancienneté!$B$2:$B$55,1))*I631</f>
        <v>#N/A</v>
      </c>
      <c r="M631" s="24"/>
    </row>
    <row r="632" spans="6:13" x14ac:dyDescent="0.2">
      <c r="F632" s="18">
        <v>0</v>
      </c>
      <c r="G632" s="18">
        <f t="shared" si="9"/>
        <v>0</v>
      </c>
      <c r="I632" s="19">
        <v>3000</v>
      </c>
      <c r="K632" s="24">
        <v>0</v>
      </c>
      <c r="L632" s="24" t="e">
        <f>INDEX(Ancienneté!$C$2:$C$55,MATCH(G632,Ancienneté!$B$2:$B$55,1))*I632</f>
        <v>#N/A</v>
      </c>
      <c r="M632" s="24"/>
    </row>
    <row r="633" spans="6:13" x14ac:dyDescent="0.2">
      <c r="F633" s="18">
        <v>0</v>
      </c>
      <c r="G633" s="18">
        <f t="shared" si="9"/>
        <v>0</v>
      </c>
      <c r="I633" s="19">
        <v>3000</v>
      </c>
      <c r="K633" s="24">
        <v>0</v>
      </c>
      <c r="L633" s="24" t="e">
        <f>INDEX(Ancienneté!$C$2:$C$55,MATCH(G633,Ancienneté!$B$2:$B$55,1))*I633</f>
        <v>#N/A</v>
      </c>
      <c r="M633" s="24"/>
    </row>
    <row r="634" spans="6:13" x14ac:dyDescent="0.2">
      <c r="F634" s="18">
        <v>0</v>
      </c>
      <c r="G634" s="18">
        <f t="shared" si="9"/>
        <v>0</v>
      </c>
      <c r="I634" s="19">
        <v>3000</v>
      </c>
      <c r="K634" s="24">
        <v>0</v>
      </c>
      <c r="L634" s="24" t="e">
        <f>INDEX(Ancienneté!$C$2:$C$55,MATCH(G634,Ancienneté!$B$2:$B$55,1))*I634</f>
        <v>#N/A</v>
      </c>
      <c r="M634" s="24"/>
    </row>
    <row r="635" spans="6:13" x14ac:dyDescent="0.2">
      <c r="F635" s="18">
        <v>0</v>
      </c>
      <c r="G635" s="18">
        <f t="shared" si="9"/>
        <v>0</v>
      </c>
      <c r="I635" s="19">
        <v>3000</v>
      </c>
      <c r="K635" s="24">
        <v>0</v>
      </c>
      <c r="L635" s="24" t="e">
        <f>INDEX(Ancienneté!$C$2:$C$55,MATCH(G635,Ancienneté!$B$2:$B$55,1))*I635</f>
        <v>#N/A</v>
      </c>
      <c r="M635" s="24"/>
    </row>
    <row r="636" spans="6:13" x14ac:dyDescent="0.2">
      <c r="F636" s="18">
        <v>0</v>
      </c>
      <c r="G636" s="18">
        <f t="shared" si="9"/>
        <v>0</v>
      </c>
      <c r="I636" s="19">
        <v>3000</v>
      </c>
      <c r="K636" s="24">
        <v>0</v>
      </c>
      <c r="L636" s="24" t="e">
        <f>INDEX(Ancienneté!$C$2:$C$55,MATCH(G636,Ancienneté!$B$2:$B$55,1))*I636</f>
        <v>#N/A</v>
      </c>
      <c r="M636" s="24"/>
    </row>
    <row r="637" spans="6:13" x14ac:dyDescent="0.2">
      <c r="F637" s="18">
        <v>0</v>
      </c>
      <c r="G637" s="18">
        <f t="shared" si="9"/>
        <v>0</v>
      </c>
      <c r="I637" s="19">
        <v>3000</v>
      </c>
      <c r="K637" s="24">
        <v>0</v>
      </c>
      <c r="L637" s="24" t="e">
        <f>INDEX(Ancienneté!$C$2:$C$55,MATCH(G637,Ancienneté!$B$2:$B$55,1))*I637</f>
        <v>#N/A</v>
      </c>
      <c r="M637" s="24"/>
    </row>
    <row r="638" spans="6:13" x14ac:dyDescent="0.2">
      <c r="F638" s="18">
        <v>0</v>
      </c>
      <c r="G638" s="18">
        <f t="shared" si="9"/>
        <v>0</v>
      </c>
      <c r="I638" s="19">
        <v>3000</v>
      </c>
      <c r="K638" s="24">
        <v>0</v>
      </c>
      <c r="L638" s="24" t="e">
        <f>INDEX(Ancienneté!$C$2:$C$55,MATCH(G638,Ancienneté!$B$2:$B$55,1))*I638</f>
        <v>#N/A</v>
      </c>
      <c r="M638" s="24"/>
    </row>
    <row r="639" spans="6:13" x14ac:dyDescent="0.2">
      <c r="F639" s="18">
        <v>0</v>
      </c>
      <c r="G639" s="18">
        <f t="shared" si="9"/>
        <v>0</v>
      </c>
      <c r="I639" s="19">
        <v>3000</v>
      </c>
      <c r="K639" s="24">
        <v>0</v>
      </c>
      <c r="L639" s="24" t="e">
        <f>INDEX(Ancienneté!$C$2:$C$55,MATCH(G639,Ancienneté!$B$2:$B$55,1))*I639</f>
        <v>#N/A</v>
      </c>
      <c r="M639" s="24"/>
    </row>
    <row r="640" spans="6:13" x14ac:dyDescent="0.2">
      <c r="F640" s="18">
        <v>0</v>
      </c>
      <c r="G640" s="18">
        <f t="shared" si="9"/>
        <v>0</v>
      </c>
      <c r="I640" s="19">
        <v>3000</v>
      </c>
      <c r="K640" s="24">
        <v>0</v>
      </c>
      <c r="L640" s="24" t="e">
        <f>INDEX(Ancienneté!$C$2:$C$55,MATCH(G640,Ancienneté!$B$2:$B$55,1))*I640</f>
        <v>#N/A</v>
      </c>
      <c r="M640" s="24"/>
    </row>
    <row r="641" spans="6:13" x14ac:dyDescent="0.2">
      <c r="F641" s="18">
        <v>0</v>
      </c>
      <c r="G641" s="18">
        <f t="shared" si="9"/>
        <v>0</v>
      </c>
      <c r="I641" s="19">
        <v>3000</v>
      </c>
      <c r="K641" s="24">
        <v>0</v>
      </c>
      <c r="L641" s="24" t="e">
        <f>INDEX(Ancienneté!$C$2:$C$55,MATCH(G641,Ancienneté!$B$2:$B$55,1))*I641</f>
        <v>#N/A</v>
      </c>
      <c r="M641" s="24"/>
    </row>
    <row r="642" spans="6:13" x14ac:dyDescent="0.2">
      <c r="F642" s="18">
        <v>0</v>
      </c>
      <c r="G642" s="18">
        <f t="shared" si="9"/>
        <v>0</v>
      </c>
      <c r="I642" s="19">
        <v>3000</v>
      </c>
      <c r="K642" s="24">
        <v>0</v>
      </c>
      <c r="L642" s="24" t="e">
        <f>INDEX(Ancienneté!$C$2:$C$55,MATCH(G642,Ancienneté!$B$2:$B$55,1))*I642</f>
        <v>#N/A</v>
      </c>
      <c r="M642" s="24"/>
    </row>
    <row r="643" spans="6:13" x14ac:dyDescent="0.2">
      <c r="F643" s="18">
        <v>0</v>
      </c>
      <c r="G643" s="18">
        <f t="shared" ref="G643:G706" si="10">(YEAR(D643)-YEAR(B643))+((MONTH(D643)-MONTH(B643))/12)</f>
        <v>0</v>
      </c>
      <c r="I643" s="19">
        <v>3000</v>
      </c>
      <c r="K643" s="24">
        <v>0</v>
      </c>
      <c r="L643" s="24" t="e">
        <f>INDEX(Ancienneté!$C$2:$C$55,MATCH(G643,Ancienneté!$B$2:$B$55,1))*I643</f>
        <v>#N/A</v>
      </c>
      <c r="M643" s="24"/>
    </row>
    <row r="644" spans="6:13" x14ac:dyDescent="0.2">
      <c r="F644" s="18">
        <v>0</v>
      </c>
      <c r="G644" s="18">
        <f t="shared" si="10"/>
        <v>0</v>
      </c>
      <c r="I644" s="19">
        <v>3000</v>
      </c>
      <c r="K644" s="24">
        <v>0</v>
      </c>
      <c r="L644" s="24" t="e">
        <f>INDEX(Ancienneté!$C$2:$C$55,MATCH(G644,Ancienneté!$B$2:$B$55,1))*I644</f>
        <v>#N/A</v>
      </c>
      <c r="M644" s="24"/>
    </row>
    <row r="645" spans="6:13" x14ac:dyDescent="0.2">
      <c r="F645" s="18">
        <v>0</v>
      </c>
      <c r="G645" s="18">
        <f t="shared" si="10"/>
        <v>0</v>
      </c>
      <c r="I645" s="19">
        <v>3000</v>
      </c>
      <c r="K645" s="24">
        <v>0</v>
      </c>
      <c r="L645" s="24" t="e">
        <f>INDEX(Ancienneté!$C$2:$C$55,MATCH(G645,Ancienneté!$B$2:$B$55,1))*I645</f>
        <v>#N/A</v>
      </c>
      <c r="M645" s="24"/>
    </row>
    <row r="646" spans="6:13" x14ac:dyDescent="0.2">
      <c r="F646" s="18">
        <v>0</v>
      </c>
      <c r="G646" s="18">
        <f t="shared" si="10"/>
        <v>0</v>
      </c>
      <c r="I646" s="19">
        <v>3000</v>
      </c>
      <c r="K646" s="24">
        <v>0</v>
      </c>
      <c r="L646" s="24" t="e">
        <f>INDEX(Ancienneté!$C$2:$C$55,MATCH(G646,Ancienneté!$B$2:$B$55,1))*I646</f>
        <v>#N/A</v>
      </c>
      <c r="M646" s="24"/>
    </row>
    <row r="647" spans="6:13" x14ac:dyDescent="0.2">
      <c r="F647" s="18">
        <v>0</v>
      </c>
      <c r="G647" s="18">
        <f t="shared" si="10"/>
        <v>0</v>
      </c>
      <c r="I647" s="19">
        <v>3000</v>
      </c>
      <c r="K647" s="24">
        <v>0</v>
      </c>
      <c r="L647" s="24" t="e">
        <f>INDEX(Ancienneté!$C$2:$C$55,MATCH(G647,Ancienneté!$B$2:$B$55,1))*I647</f>
        <v>#N/A</v>
      </c>
      <c r="M647" s="24"/>
    </row>
    <row r="648" spans="6:13" x14ac:dyDescent="0.2">
      <c r="F648" s="18">
        <v>0</v>
      </c>
      <c r="G648" s="18">
        <f t="shared" si="10"/>
        <v>0</v>
      </c>
      <c r="I648" s="19">
        <v>3000</v>
      </c>
      <c r="K648" s="24">
        <v>0</v>
      </c>
      <c r="L648" s="24" t="e">
        <f>INDEX(Ancienneté!$C$2:$C$55,MATCH(G648,Ancienneté!$B$2:$B$55,1))*I648</f>
        <v>#N/A</v>
      </c>
      <c r="M648" s="24"/>
    </row>
    <row r="649" spans="6:13" x14ac:dyDescent="0.2">
      <c r="F649" s="18">
        <v>0</v>
      </c>
      <c r="G649" s="18">
        <f t="shared" si="10"/>
        <v>0</v>
      </c>
      <c r="I649" s="19">
        <v>3000</v>
      </c>
      <c r="K649" s="24">
        <v>0</v>
      </c>
      <c r="L649" s="24" t="e">
        <f>INDEX(Ancienneté!$C$2:$C$55,MATCH(G649,Ancienneté!$B$2:$B$55,1))*I649</f>
        <v>#N/A</v>
      </c>
      <c r="M649" s="24"/>
    </row>
    <row r="650" spans="6:13" x14ac:dyDescent="0.2">
      <c r="F650" s="18">
        <v>0</v>
      </c>
      <c r="G650" s="18">
        <f t="shared" si="10"/>
        <v>0</v>
      </c>
      <c r="I650" s="19">
        <v>3000</v>
      </c>
      <c r="K650" s="24">
        <v>0</v>
      </c>
      <c r="L650" s="24" t="e">
        <f>INDEX(Ancienneté!$C$2:$C$55,MATCH(G650,Ancienneté!$B$2:$B$55,1))*I650</f>
        <v>#N/A</v>
      </c>
      <c r="M650" s="24"/>
    </row>
    <row r="651" spans="6:13" x14ac:dyDescent="0.2">
      <c r="F651" s="18">
        <v>0</v>
      </c>
      <c r="G651" s="18">
        <f t="shared" si="10"/>
        <v>0</v>
      </c>
      <c r="I651" s="19">
        <v>3000</v>
      </c>
      <c r="K651" s="24">
        <v>0</v>
      </c>
      <c r="L651" s="24" t="e">
        <f>INDEX(Ancienneté!$C$2:$C$55,MATCH(G651,Ancienneté!$B$2:$B$55,1))*I651</f>
        <v>#N/A</v>
      </c>
      <c r="M651" s="24"/>
    </row>
    <row r="652" spans="6:13" x14ac:dyDescent="0.2">
      <c r="F652" s="18">
        <v>0</v>
      </c>
      <c r="G652" s="18">
        <f t="shared" si="10"/>
        <v>0</v>
      </c>
      <c r="I652" s="19">
        <v>3000</v>
      </c>
      <c r="K652" s="24">
        <v>0</v>
      </c>
      <c r="L652" s="24" t="e">
        <f>INDEX(Ancienneté!$C$2:$C$55,MATCH(G652,Ancienneté!$B$2:$B$55,1))*I652</f>
        <v>#N/A</v>
      </c>
      <c r="M652" s="24"/>
    </row>
    <row r="653" spans="6:13" x14ac:dyDescent="0.2">
      <c r="F653" s="18">
        <v>0</v>
      </c>
      <c r="G653" s="18">
        <f t="shared" si="10"/>
        <v>0</v>
      </c>
      <c r="I653" s="19">
        <v>3000</v>
      </c>
      <c r="K653" s="24">
        <v>0</v>
      </c>
      <c r="L653" s="24" t="e">
        <f>INDEX(Ancienneté!$C$2:$C$55,MATCH(G653,Ancienneté!$B$2:$B$55,1))*I653</f>
        <v>#N/A</v>
      </c>
      <c r="M653" s="24"/>
    </row>
    <row r="654" spans="6:13" x14ac:dyDescent="0.2">
      <c r="F654" s="18">
        <v>0</v>
      </c>
      <c r="G654" s="18">
        <f t="shared" si="10"/>
        <v>0</v>
      </c>
      <c r="I654" s="19">
        <v>3000</v>
      </c>
      <c r="K654" s="24">
        <v>0</v>
      </c>
      <c r="L654" s="24" t="e">
        <f>INDEX(Ancienneté!$C$2:$C$55,MATCH(G654,Ancienneté!$B$2:$B$55,1))*I654</f>
        <v>#N/A</v>
      </c>
      <c r="M654" s="24"/>
    </row>
    <row r="655" spans="6:13" x14ac:dyDescent="0.2">
      <c r="F655" s="18">
        <v>0</v>
      </c>
      <c r="G655" s="18">
        <f t="shared" si="10"/>
        <v>0</v>
      </c>
      <c r="I655" s="19">
        <v>3000</v>
      </c>
      <c r="K655" s="24">
        <v>0</v>
      </c>
      <c r="L655" s="24" t="e">
        <f>INDEX(Ancienneté!$C$2:$C$55,MATCH(G655,Ancienneté!$B$2:$B$55,1))*I655</f>
        <v>#N/A</v>
      </c>
      <c r="M655" s="24"/>
    </row>
    <row r="656" spans="6:13" x14ac:dyDescent="0.2">
      <c r="F656" s="18">
        <v>0</v>
      </c>
      <c r="G656" s="18">
        <f t="shared" si="10"/>
        <v>0</v>
      </c>
      <c r="I656" s="19">
        <v>3000</v>
      </c>
      <c r="K656" s="24">
        <v>0</v>
      </c>
      <c r="L656" s="24" t="e">
        <f>INDEX(Ancienneté!$C$2:$C$55,MATCH(G656,Ancienneté!$B$2:$B$55,1))*I656</f>
        <v>#N/A</v>
      </c>
      <c r="M656" s="24"/>
    </row>
    <row r="657" spans="6:13" x14ac:dyDescent="0.2">
      <c r="F657" s="18">
        <v>0</v>
      </c>
      <c r="G657" s="18">
        <f t="shared" si="10"/>
        <v>0</v>
      </c>
      <c r="I657" s="19">
        <v>3000</v>
      </c>
      <c r="K657" s="24">
        <v>0</v>
      </c>
      <c r="L657" s="24" t="e">
        <f>INDEX(Ancienneté!$C$2:$C$55,MATCH(G657,Ancienneté!$B$2:$B$55,1))*I657</f>
        <v>#N/A</v>
      </c>
      <c r="M657" s="24"/>
    </row>
    <row r="658" spans="6:13" x14ac:dyDescent="0.2">
      <c r="F658" s="18">
        <v>0</v>
      </c>
      <c r="G658" s="18">
        <f t="shared" si="10"/>
        <v>0</v>
      </c>
      <c r="I658" s="19">
        <v>3000</v>
      </c>
      <c r="K658" s="24">
        <v>0</v>
      </c>
      <c r="L658" s="24" t="e">
        <f>INDEX(Ancienneté!$C$2:$C$55,MATCH(G658,Ancienneté!$B$2:$B$55,1))*I658</f>
        <v>#N/A</v>
      </c>
      <c r="M658" s="24"/>
    </row>
    <row r="659" spans="6:13" x14ac:dyDescent="0.2">
      <c r="F659" s="18">
        <v>0</v>
      </c>
      <c r="G659" s="18">
        <f t="shared" si="10"/>
        <v>0</v>
      </c>
      <c r="I659" s="19">
        <v>3000</v>
      </c>
      <c r="K659" s="24">
        <v>0</v>
      </c>
      <c r="L659" s="24" t="e">
        <f>INDEX(Ancienneté!$C$2:$C$55,MATCH(G659,Ancienneté!$B$2:$B$55,1))*I659</f>
        <v>#N/A</v>
      </c>
      <c r="M659" s="24"/>
    </row>
    <row r="660" spans="6:13" x14ac:dyDescent="0.2">
      <c r="F660" s="18">
        <v>0</v>
      </c>
      <c r="G660" s="18">
        <f t="shared" si="10"/>
        <v>0</v>
      </c>
      <c r="I660" s="19">
        <v>3000</v>
      </c>
      <c r="K660" s="24">
        <v>0</v>
      </c>
      <c r="L660" s="24" t="e">
        <f>INDEX(Ancienneté!$C$2:$C$55,MATCH(G660,Ancienneté!$B$2:$B$55,1))*I660</f>
        <v>#N/A</v>
      </c>
      <c r="M660" s="24"/>
    </row>
    <row r="661" spans="6:13" x14ac:dyDescent="0.2">
      <c r="F661" s="18">
        <v>0</v>
      </c>
      <c r="G661" s="18">
        <f t="shared" si="10"/>
        <v>0</v>
      </c>
      <c r="I661" s="19">
        <v>3000</v>
      </c>
      <c r="K661" s="24">
        <v>0</v>
      </c>
      <c r="L661" s="24" t="e">
        <f>INDEX(Ancienneté!$C$2:$C$55,MATCH(G661,Ancienneté!$B$2:$B$55,1))*I661</f>
        <v>#N/A</v>
      </c>
      <c r="M661" s="24"/>
    </row>
    <row r="662" spans="6:13" x14ac:dyDescent="0.2">
      <c r="F662" s="18">
        <v>0</v>
      </c>
      <c r="G662" s="18">
        <f t="shared" si="10"/>
        <v>0</v>
      </c>
      <c r="I662" s="19">
        <v>3000</v>
      </c>
      <c r="K662" s="24">
        <v>0</v>
      </c>
      <c r="L662" s="24" t="e">
        <f>INDEX(Ancienneté!$C$2:$C$55,MATCH(G662,Ancienneté!$B$2:$B$55,1))*I662</f>
        <v>#N/A</v>
      </c>
      <c r="M662" s="24"/>
    </row>
    <row r="663" spans="6:13" x14ac:dyDescent="0.2">
      <c r="F663" s="18">
        <v>0</v>
      </c>
      <c r="G663" s="18">
        <f t="shared" si="10"/>
        <v>0</v>
      </c>
      <c r="I663" s="19">
        <v>3000</v>
      </c>
      <c r="K663" s="24">
        <v>0</v>
      </c>
      <c r="L663" s="24" t="e">
        <f>INDEX(Ancienneté!$C$2:$C$55,MATCH(G663,Ancienneté!$B$2:$B$55,1))*I663</f>
        <v>#N/A</v>
      </c>
      <c r="M663" s="24"/>
    </row>
    <row r="664" spans="6:13" x14ac:dyDescent="0.2">
      <c r="F664" s="18">
        <v>0</v>
      </c>
      <c r="G664" s="18">
        <f t="shared" si="10"/>
        <v>0</v>
      </c>
      <c r="I664" s="19">
        <v>3000</v>
      </c>
      <c r="K664" s="24">
        <v>0</v>
      </c>
      <c r="L664" s="24" t="e">
        <f>INDEX(Ancienneté!$C$2:$C$55,MATCH(G664,Ancienneté!$B$2:$B$55,1))*I664</f>
        <v>#N/A</v>
      </c>
      <c r="M664" s="24"/>
    </row>
    <row r="665" spans="6:13" x14ac:dyDescent="0.2">
      <c r="F665" s="18">
        <v>0</v>
      </c>
      <c r="G665" s="18">
        <f t="shared" si="10"/>
        <v>0</v>
      </c>
      <c r="I665" s="19">
        <v>3000</v>
      </c>
      <c r="K665" s="24">
        <v>0</v>
      </c>
      <c r="L665" s="24" t="e">
        <f>INDEX(Ancienneté!$C$2:$C$55,MATCH(G665,Ancienneté!$B$2:$B$55,1))*I665</f>
        <v>#N/A</v>
      </c>
      <c r="M665" s="24"/>
    </row>
    <row r="666" spans="6:13" x14ac:dyDescent="0.2">
      <c r="F666" s="18">
        <v>0</v>
      </c>
      <c r="G666" s="18">
        <f t="shared" si="10"/>
        <v>0</v>
      </c>
      <c r="I666" s="19">
        <v>3000</v>
      </c>
      <c r="K666" s="24">
        <v>0</v>
      </c>
      <c r="L666" s="24" t="e">
        <f>INDEX(Ancienneté!$C$2:$C$55,MATCH(G666,Ancienneté!$B$2:$B$55,1))*I666</f>
        <v>#N/A</v>
      </c>
      <c r="M666" s="24"/>
    </row>
    <row r="667" spans="6:13" x14ac:dyDescent="0.2">
      <c r="F667" s="18">
        <v>0</v>
      </c>
      <c r="G667" s="18">
        <f t="shared" si="10"/>
        <v>0</v>
      </c>
      <c r="I667" s="19">
        <v>3000</v>
      </c>
      <c r="K667" s="24">
        <v>0</v>
      </c>
      <c r="L667" s="24" t="e">
        <f>INDEX(Ancienneté!$C$2:$C$55,MATCH(G667,Ancienneté!$B$2:$B$55,1))*I667</f>
        <v>#N/A</v>
      </c>
      <c r="M667" s="24"/>
    </row>
    <row r="668" spans="6:13" x14ac:dyDescent="0.2">
      <c r="F668" s="18">
        <v>0</v>
      </c>
      <c r="G668" s="18">
        <f t="shared" si="10"/>
        <v>0</v>
      </c>
      <c r="I668" s="19">
        <v>3000</v>
      </c>
      <c r="K668" s="24">
        <v>0</v>
      </c>
      <c r="L668" s="24" t="e">
        <f>INDEX(Ancienneté!$C$2:$C$55,MATCH(G668,Ancienneté!$B$2:$B$55,1))*I668</f>
        <v>#N/A</v>
      </c>
      <c r="M668" s="24"/>
    </row>
    <row r="669" spans="6:13" x14ac:dyDescent="0.2">
      <c r="F669" s="18">
        <v>0</v>
      </c>
      <c r="G669" s="18">
        <f t="shared" si="10"/>
        <v>0</v>
      </c>
      <c r="I669" s="19">
        <v>3000</v>
      </c>
      <c r="K669" s="24">
        <v>0</v>
      </c>
      <c r="L669" s="24" t="e">
        <f>INDEX(Ancienneté!$C$2:$C$55,MATCH(G669,Ancienneté!$B$2:$B$55,1))*I669</f>
        <v>#N/A</v>
      </c>
      <c r="M669" s="24"/>
    </row>
    <row r="670" spans="6:13" x14ac:dyDescent="0.2">
      <c r="F670" s="18">
        <v>0</v>
      </c>
      <c r="G670" s="18">
        <f t="shared" si="10"/>
        <v>0</v>
      </c>
      <c r="I670" s="19">
        <v>3000</v>
      </c>
      <c r="K670" s="24">
        <v>0</v>
      </c>
      <c r="L670" s="24" t="e">
        <f>INDEX(Ancienneté!$C$2:$C$55,MATCH(G670,Ancienneté!$B$2:$B$55,1))*I670</f>
        <v>#N/A</v>
      </c>
      <c r="M670" s="24"/>
    </row>
    <row r="671" spans="6:13" x14ac:dyDescent="0.2">
      <c r="F671" s="18">
        <v>0</v>
      </c>
      <c r="G671" s="18">
        <f t="shared" si="10"/>
        <v>0</v>
      </c>
      <c r="I671" s="19">
        <v>3000</v>
      </c>
      <c r="K671" s="24">
        <v>0</v>
      </c>
      <c r="L671" s="24" t="e">
        <f>INDEX(Ancienneté!$C$2:$C$55,MATCH(G671,Ancienneté!$B$2:$B$55,1))*I671</f>
        <v>#N/A</v>
      </c>
      <c r="M671" s="24"/>
    </row>
    <row r="672" spans="6:13" x14ac:dyDescent="0.2">
      <c r="F672" s="18">
        <v>0</v>
      </c>
      <c r="G672" s="18">
        <f t="shared" si="10"/>
        <v>0</v>
      </c>
      <c r="I672" s="19">
        <v>3000</v>
      </c>
      <c r="K672" s="24">
        <v>0</v>
      </c>
      <c r="L672" s="24" t="e">
        <f>INDEX(Ancienneté!$C$2:$C$55,MATCH(G672,Ancienneté!$B$2:$B$55,1))*I672</f>
        <v>#N/A</v>
      </c>
      <c r="M672" s="24"/>
    </row>
    <row r="673" spans="6:13" x14ac:dyDescent="0.2">
      <c r="F673" s="18">
        <v>0</v>
      </c>
      <c r="G673" s="18">
        <f t="shared" si="10"/>
        <v>0</v>
      </c>
      <c r="I673" s="19">
        <v>3000</v>
      </c>
      <c r="K673" s="24">
        <v>0</v>
      </c>
      <c r="L673" s="24" t="e">
        <f>INDEX(Ancienneté!$C$2:$C$55,MATCH(G673,Ancienneté!$B$2:$B$55,1))*I673</f>
        <v>#N/A</v>
      </c>
      <c r="M673" s="24"/>
    </row>
    <row r="674" spans="6:13" x14ac:dyDescent="0.2">
      <c r="F674" s="18">
        <v>0</v>
      </c>
      <c r="G674" s="18">
        <f t="shared" si="10"/>
        <v>0</v>
      </c>
      <c r="I674" s="19">
        <v>3000</v>
      </c>
      <c r="K674" s="24">
        <v>0</v>
      </c>
      <c r="L674" s="24" t="e">
        <f>INDEX(Ancienneté!$C$2:$C$55,MATCH(G674,Ancienneté!$B$2:$B$55,1))*I674</f>
        <v>#N/A</v>
      </c>
      <c r="M674" s="24"/>
    </row>
    <row r="675" spans="6:13" x14ac:dyDescent="0.2">
      <c r="F675" s="18">
        <v>0</v>
      </c>
      <c r="G675" s="18">
        <f t="shared" si="10"/>
        <v>0</v>
      </c>
      <c r="I675" s="19">
        <v>3000</v>
      </c>
      <c r="K675" s="24">
        <v>0</v>
      </c>
      <c r="L675" s="24" t="e">
        <f>INDEX(Ancienneté!$C$2:$C$55,MATCH(G675,Ancienneté!$B$2:$B$55,1))*I675</f>
        <v>#N/A</v>
      </c>
      <c r="M675" s="24"/>
    </row>
    <row r="676" spans="6:13" x14ac:dyDescent="0.2">
      <c r="F676" s="18">
        <v>0</v>
      </c>
      <c r="G676" s="18">
        <f t="shared" si="10"/>
        <v>0</v>
      </c>
      <c r="I676" s="19">
        <v>3000</v>
      </c>
      <c r="K676" s="24">
        <v>0</v>
      </c>
      <c r="L676" s="24" t="e">
        <f>INDEX(Ancienneté!$C$2:$C$55,MATCH(G676,Ancienneté!$B$2:$B$55,1))*I676</f>
        <v>#N/A</v>
      </c>
      <c r="M676" s="24"/>
    </row>
    <row r="677" spans="6:13" x14ac:dyDescent="0.2">
      <c r="F677" s="18">
        <v>0</v>
      </c>
      <c r="G677" s="18">
        <f t="shared" si="10"/>
        <v>0</v>
      </c>
      <c r="I677" s="19">
        <v>3000</v>
      </c>
      <c r="K677" s="24">
        <v>0</v>
      </c>
      <c r="L677" s="24" t="e">
        <f>INDEX(Ancienneté!$C$2:$C$55,MATCH(G677,Ancienneté!$B$2:$B$55,1))*I677</f>
        <v>#N/A</v>
      </c>
      <c r="M677" s="24"/>
    </row>
    <row r="678" spans="6:13" x14ac:dyDescent="0.2">
      <c r="F678" s="18">
        <v>0</v>
      </c>
      <c r="G678" s="18">
        <f t="shared" si="10"/>
        <v>0</v>
      </c>
      <c r="I678" s="19">
        <v>3000</v>
      </c>
      <c r="K678" s="24">
        <v>0</v>
      </c>
      <c r="L678" s="24" t="e">
        <f>INDEX(Ancienneté!$C$2:$C$55,MATCH(G678,Ancienneté!$B$2:$B$55,1))*I678</f>
        <v>#N/A</v>
      </c>
      <c r="M678" s="24"/>
    </row>
    <row r="679" spans="6:13" x14ac:dyDescent="0.2">
      <c r="F679" s="18">
        <v>0</v>
      </c>
      <c r="G679" s="18">
        <f t="shared" si="10"/>
        <v>0</v>
      </c>
      <c r="I679" s="19">
        <v>3000</v>
      </c>
      <c r="K679" s="24">
        <v>0</v>
      </c>
      <c r="L679" s="24" t="e">
        <f>INDEX(Ancienneté!$C$2:$C$55,MATCH(G679,Ancienneté!$B$2:$B$55,1))*I679</f>
        <v>#N/A</v>
      </c>
      <c r="M679" s="24"/>
    </row>
    <row r="680" spans="6:13" x14ac:dyDescent="0.2">
      <c r="F680" s="18">
        <v>0</v>
      </c>
      <c r="G680" s="18">
        <f t="shared" si="10"/>
        <v>0</v>
      </c>
      <c r="I680" s="19">
        <v>3000</v>
      </c>
      <c r="K680" s="24">
        <v>0</v>
      </c>
      <c r="L680" s="24" t="e">
        <f>INDEX(Ancienneté!$C$2:$C$55,MATCH(G680,Ancienneté!$B$2:$B$55,1))*I680</f>
        <v>#N/A</v>
      </c>
      <c r="M680" s="24"/>
    </row>
    <row r="681" spans="6:13" x14ac:dyDescent="0.2">
      <c r="F681" s="18">
        <v>0</v>
      </c>
      <c r="G681" s="18">
        <f t="shared" si="10"/>
        <v>0</v>
      </c>
      <c r="I681" s="19">
        <v>3000</v>
      </c>
      <c r="K681" s="24">
        <v>0</v>
      </c>
      <c r="L681" s="24" t="e">
        <f>INDEX(Ancienneté!$C$2:$C$55,MATCH(G681,Ancienneté!$B$2:$B$55,1))*I681</f>
        <v>#N/A</v>
      </c>
      <c r="M681" s="24"/>
    </row>
    <row r="682" spans="6:13" x14ac:dyDescent="0.2">
      <c r="F682" s="18">
        <v>0</v>
      </c>
      <c r="G682" s="18">
        <f t="shared" si="10"/>
        <v>0</v>
      </c>
      <c r="I682" s="19">
        <v>3000</v>
      </c>
      <c r="K682" s="24">
        <v>0</v>
      </c>
      <c r="L682" s="24" t="e">
        <f>INDEX(Ancienneté!$C$2:$C$55,MATCH(G682,Ancienneté!$B$2:$B$55,1))*I682</f>
        <v>#N/A</v>
      </c>
      <c r="M682" s="24"/>
    </row>
    <row r="683" spans="6:13" x14ac:dyDescent="0.2">
      <c r="F683" s="18">
        <v>0</v>
      </c>
      <c r="G683" s="18">
        <f t="shared" si="10"/>
        <v>0</v>
      </c>
      <c r="I683" s="19">
        <v>3000</v>
      </c>
      <c r="K683" s="24">
        <v>0</v>
      </c>
      <c r="L683" s="24" t="e">
        <f>INDEX(Ancienneté!$C$2:$C$55,MATCH(G683,Ancienneté!$B$2:$B$55,1))*I683</f>
        <v>#N/A</v>
      </c>
      <c r="M683" s="24"/>
    </row>
    <row r="684" spans="6:13" x14ac:dyDescent="0.2">
      <c r="F684" s="18">
        <v>0</v>
      </c>
      <c r="G684" s="18">
        <f t="shared" si="10"/>
        <v>0</v>
      </c>
      <c r="I684" s="19">
        <v>3000</v>
      </c>
      <c r="K684" s="24">
        <v>0</v>
      </c>
      <c r="L684" s="24" t="e">
        <f>INDEX(Ancienneté!$C$2:$C$55,MATCH(G684,Ancienneté!$B$2:$B$55,1))*I684</f>
        <v>#N/A</v>
      </c>
      <c r="M684" s="24"/>
    </row>
    <row r="685" spans="6:13" x14ac:dyDescent="0.2">
      <c r="F685" s="18">
        <v>0</v>
      </c>
      <c r="G685" s="18">
        <f t="shared" si="10"/>
        <v>0</v>
      </c>
      <c r="I685" s="19">
        <v>3000</v>
      </c>
      <c r="K685" s="24">
        <v>0</v>
      </c>
      <c r="L685" s="24" t="e">
        <f>INDEX(Ancienneté!$C$2:$C$55,MATCH(G685,Ancienneté!$B$2:$B$55,1))*I685</f>
        <v>#N/A</v>
      </c>
      <c r="M685" s="24"/>
    </row>
    <row r="686" spans="6:13" x14ac:dyDescent="0.2">
      <c r="F686" s="18">
        <v>0</v>
      </c>
      <c r="G686" s="18">
        <f t="shared" si="10"/>
        <v>0</v>
      </c>
      <c r="I686" s="19">
        <v>3000</v>
      </c>
      <c r="K686" s="24">
        <v>0</v>
      </c>
      <c r="L686" s="24" t="e">
        <f>INDEX(Ancienneté!$C$2:$C$55,MATCH(G686,Ancienneté!$B$2:$B$55,1))*I686</f>
        <v>#N/A</v>
      </c>
      <c r="M686" s="24"/>
    </row>
    <row r="687" spans="6:13" x14ac:dyDescent="0.2">
      <c r="F687" s="18">
        <v>0</v>
      </c>
      <c r="G687" s="18">
        <f t="shared" si="10"/>
        <v>0</v>
      </c>
      <c r="I687" s="19">
        <v>3000</v>
      </c>
      <c r="K687" s="24">
        <v>0</v>
      </c>
      <c r="L687" s="24" t="e">
        <f>INDEX(Ancienneté!$C$2:$C$55,MATCH(G687,Ancienneté!$B$2:$B$55,1))*I687</f>
        <v>#N/A</v>
      </c>
      <c r="M687" s="24"/>
    </row>
    <row r="688" spans="6:13" x14ac:dyDescent="0.2">
      <c r="F688" s="18">
        <v>0</v>
      </c>
      <c r="G688" s="18">
        <f t="shared" si="10"/>
        <v>0</v>
      </c>
      <c r="I688" s="19">
        <v>3000</v>
      </c>
      <c r="K688" s="24">
        <v>0</v>
      </c>
      <c r="L688" s="24" t="e">
        <f>INDEX(Ancienneté!$C$2:$C$55,MATCH(G688,Ancienneté!$B$2:$B$55,1))*I688</f>
        <v>#N/A</v>
      </c>
      <c r="M688" s="24"/>
    </row>
    <row r="689" spans="6:13" x14ac:dyDescent="0.2">
      <c r="F689" s="18">
        <v>0</v>
      </c>
      <c r="G689" s="18">
        <f t="shared" si="10"/>
        <v>0</v>
      </c>
      <c r="I689" s="19">
        <v>3000</v>
      </c>
      <c r="K689" s="24">
        <v>0</v>
      </c>
      <c r="L689" s="24" t="e">
        <f>INDEX(Ancienneté!$C$2:$C$55,MATCH(G689,Ancienneté!$B$2:$B$55,1))*I689</f>
        <v>#N/A</v>
      </c>
      <c r="M689" s="24"/>
    </row>
    <row r="690" spans="6:13" x14ac:dyDescent="0.2">
      <c r="F690" s="18">
        <v>0</v>
      </c>
      <c r="G690" s="18">
        <f t="shared" si="10"/>
        <v>0</v>
      </c>
      <c r="I690" s="19">
        <v>3000</v>
      </c>
      <c r="K690" s="24">
        <v>0</v>
      </c>
      <c r="L690" s="24" t="e">
        <f>INDEX(Ancienneté!$C$2:$C$55,MATCH(G690,Ancienneté!$B$2:$B$55,1))*I690</f>
        <v>#N/A</v>
      </c>
      <c r="M690" s="24"/>
    </row>
    <row r="691" spans="6:13" x14ac:dyDescent="0.2">
      <c r="F691" s="18">
        <v>0</v>
      </c>
      <c r="G691" s="18">
        <f t="shared" si="10"/>
        <v>0</v>
      </c>
      <c r="I691" s="19">
        <v>3000</v>
      </c>
      <c r="K691" s="24">
        <v>0</v>
      </c>
      <c r="L691" s="24" t="e">
        <f>INDEX(Ancienneté!$C$2:$C$55,MATCH(G691,Ancienneté!$B$2:$B$55,1))*I691</f>
        <v>#N/A</v>
      </c>
      <c r="M691" s="24"/>
    </row>
    <row r="692" spans="6:13" x14ac:dyDescent="0.2">
      <c r="F692" s="18">
        <v>0</v>
      </c>
      <c r="G692" s="18">
        <f t="shared" si="10"/>
        <v>0</v>
      </c>
      <c r="I692" s="19">
        <v>3000</v>
      </c>
      <c r="K692" s="24">
        <v>0</v>
      </c>
      <c r="L692" s="24" t="e">
        <f>INDEX(Ancienneté!$C$2:$C$55,MATCH(G692,Ancienneté!$B$2:$B$55,1))*I692</f>
        <v>#N/A</v>
      </c>
      <c r="M692" s="24"/>
    </row>
    <row r="693" spans="6:13" x14ac:dyDescent="0.2">
      <c r="F693" s="18">
        <v>0</v>
      </c>
      <c r="G693" s="18">
        <f t="shared" si="10"/>
        <v>0</v>
      </c>
      <c r="I693" s="19">
        <v>3000</v>
      </c>
      <c r="K693" s="24">
        <v>0</v>
      </c>
      <c r="L693" s="24" t="e">
        <f>INDEX(Ancienneté!$C$2:$C$55,MATCH(G693,Ancienneté!$B$2:$B$55,1))*I693</f>
        <v>#N/A</v>
      </c>
      <c r="M693" s="24"/>
    </row>
    <row r="694" spans="6:13" x14ac:dyDescent="0.2">
      <c r="F694" s="18">
        <v>0</v>
      </c>
      <c r="G694" s="18">
        <f t="shared" si="10"/>
        <v>0</v>
      </c>
      <c r="I694" s="19">
        <v>3000</v>
      </c>
      <c r="K694" s="24">
        <v>0</v>
      </c>
      <c r="L694" s="24" t="e">
        <f>INDEX(Ancienneté!$C$2:$C$55,MATCH(G694,Ancienneté!$B$2:$B$55,1))*I694</f>
        <v>#N/A</v>
      </c>
      <c r="M694" s="24"/>
    </row>
    <row r="695" spans="6:13" x14ac:dyDescent="0.2">
      <c r="F695" s="18">
        <v>0</v>
      </c>
      <c r="G695" s="18">
        <f t="shared" si="10"/>
        <v>0</v>
      </c>
      <c r="I695" s="19">
        <v>3000</v>
      </c>
      <c r="K695" s="24">
        <v>0</v>
      </c>
      <c r="L695" s="24" t="e">
        <f>INDEX(Ancienneté!$C$2:$C$55,MATCH(G695,Ancienneté!$B$2:$B$55,1))*I695</f>
        <v>#N/A</v>
      </c>
      <c r="M695" s="24"/>
    </row>
    <row r="696" spans="6:13" x14ac:dyDescent="0.2">
      <c r="F696" s="18">
        <v>0</v>
      </c>
      <c r="G696" s="18">
        <f t="shared" si="10"/>
        <v>0</v>
      </c>
      <c r="I696" s="19">
        <v>3000</v>
      </c>
      <c r="K696" s="24">
        <v>0</v>
      </c>
      <c r="L696" s="24" t="e">
        <f>INDEX(Ancienneté!$C$2:$C$55,MATCH(G696,Ancienneté!$B$2:$B$55,1))*I696</f>
        <v>#N/A</v>
      </c>
      <c r="M696" s="24"/>
    </row>
    <row r="697" spans="6:13" x14ac:dyDescent="0.2">
      <c r="F697" s="18">
        <v>0</v>
      </c>
      <c r="G697" s="18">
        <f t="shared" si="10"/>
        <v>0</v>
      </c>
      <c r="I697" s="19">
        <v>3000</v>
      </c>
      <c r="K697" s="24">
        <v>0</v>
      </c>
      <c r="L697" s="24" t="e">
        <f>INDEX(Ancienneté!$C$2:$C$55,MATCH(G697,Ancienneté!$B$2:$B$55,1))*I697</f>
        <v>#N/A</v>
      </c>
      <c r="M697" s="24"/>
    </row>
    <row r="698" spans="6:13" x14ac:dyDescent="0.2">
      <c r="F698" s="18">
        <v>0</v>
      </c>
      <c r="G698" s="18">
        <f t="shared" si="10"/>
        <v>0</v>
      </c>
      <c r="I698" s="19">
        <v>3000</v>
      </c>
      <c r="K698" s="24">
        <v>0</v>
      </c>
      <c r="L698" s="24" t="e">
        <f>INDEX(Ancienneté!$C$2:$C$55,MATCH(G698,Ancienneté!$B$2:$B$55,1))*I698</f>
        <v>#N/A</v>
      </c>
      <c r="M698" s="24"/>
    </row>
    <row r="699" spans="6:13" x14ac:dyDescent="0.2">
      <c r="F699" s="18">
        <v>0</v>
      </c>
      <c r="G699" s="18">
        <f t="shared" si="10"/>
        <v>0</v>
      </c>
      <c r="I699" s="19">
        <v>3000</v>
      </c>
      <c r="K699" s="24">
        <v>0</v>
      </c>
      <c r="L699" s="24" t="e">
        <f>INDEX(Ancienneté!$C$2:$C$55,MATCH(G699,Ancienneté!$B$2:$B$55,1))*I699</f>
        <v>#N/A</v>
      </c>
      <c r="M699" s="24"/>
    </row>
    <row r="700" spans="6:13" x14ac:dyDescent="0.2">
      <c r="F700" s="18">
        <v>0</v>
      </c>
      <c r="G700" s="18">
        <f t="shared" si="10"/>
        <v>0</v>
      </c>
      <c r="I700" s="19">
        <v>3000</v>
      </c>
      <c r="K700" s="24">
        <v>0</v>
      </c>
      <c r="L700" s="24" t="e">
        <f>INDEX(Ancienneté!$C$2:$C$55,MATCH(G700,Ancienneté!$B$2:$B$55,1))*I700</f>
        <v>#N/A</v>
      </c>
      <c r="M700" s="24"/>
    </row>
    <row r="701" spans="6:13" x14ac:dyDescent="0.2">
      <c r="F701" s="18">
        <v>0</v>
      </c>
      <c r="G701" s="18">
        <f t="shared" si="10"/>
        <v>0</v>
      </c>
      <c r="I701" s="19">
        <v>3000</v>
      </c>
      <c r="K701" s="24">
        <v>0</v>
      </c>
      <c r="L701" s="24" t="e">
        <f>INDEX(Ancienneté!$C$2:$C$55,MATCH(G701,Ancienneté!$B$2:$B$55,1))*I701</f>
        <v>#N/A</v>
      </c>
      <c r="M701" s="24"/>
    </row>
    <row r="702" spans="6:13" x14ac:dyDescent="0.2">
      <c r="F702" s="18">
        <v>0</v>
      </c>
      <c r="G702" s="18">
        <f t="shared" si="10"/>
        <v>0</v>
      </c>
      <c r="I702" s="19">
        <v>3000</v>
      </c>
      <c r="K702" s="24">
        <v>0</v>
      </c>
      <c r="L702" s="24" t="e">
        <f>INDEX(Ancienneté!$C$2:$C$55,MATCH(G702,Ancienneté!$B$2:$B$55,1))*I702</f>
        <v>#N/A</v>
      </c>
      <c r="M702" s="24"/>
    </row>
    <row r="703" spans="6:13" x14ac:dyDescent="0.2">
      <c r="F703" s="18">
        <v>0</v>
      </c>
      <c r="G703" s="18">
        <f t="shared" si="10"/>
        <v>0</v>
      </c>
      <c r="I703" s="19">
        <v>3000</v>
      </c>
      <c r="K703" s="24">
        <v>0</v>
      </c>
      <c r="L703" s="24" t="e">
        <f>INDEX(Ancienneté!$C$2:$C$55,MATCH(G703,Ancienneté!$B$2:$B$55,1))*I703</f>
        <v>#N/A</v>
      </c>
      <c r="M703" s="24"/>
    </row>
    <row r="704" spans="6:13" x14ac:dyDescent="0.2">
      <c r="F704" s="18">
        <v>0</v>
      </c>
      <c r="G704" s="18">
        <f t="shared" si="10"/>
        <v>0</v>
      </c>
      <c r="I704" s="19">
        <v>3000</v>
      </c>
      <c r="K704" s="24">
        <v>0</v>
      </c>
      <c r="L704" s="24" t="e">
        <f>INDEX(Ancienneté!$C$2:$C$55,MATCH(G704,Ancienneté!$B$2:$B$55,1))*I704</f>
        <v>#N/A</v>
      </c>
      <c r="M704" s="24"/>
    </row>
    <row r="705" spans="6:13" x14ac:dyDescent="0.2">
      <c r="F705" s="18">
        <v>0</v>
      </c>
      <c r="G705" s="18">
        <f t="shared" si="10"/>
        <v>0</v>
      </c>
      <c r="I705" s="19">
        <v>3000</v>
      </c>
      <c r="K705" s="24">
        <v>0</v>
      </c>
      <c r="L705" s="24" t="e">
        <f>INDEX(Ancienneté!$C$2:$C$55,MATCH(G705,Ancienneté!$B$2:$B$55,1))*I705</f>
        <v>#N/A</v>
      </c>
      <c r="M705" s="24"/>
    </row>
    <row r="706" spans="6:13" x14ac:dyDescent="0.2">
      <c r="F706" s="18">
        <v>0</v>
      </c>
      <c r="G706" s="18">
        <f t="shared" si="10"/>
        <v>0</v>
      </c>
      <c r="I706" s="19">
        <v>3000</v>
      </c>
      <c r="K706" s="24">
        <v>0</v>
      </c>
      <c r="L706" s="24" t="e">
        <f>INDEX(Ancienneté!$C$2:$C$55,MATCH(G706,Ancienneté!$B$2:$B$55,1))*I706</f>
        <v>#N/A</v>
      </c>
      <c r="M706" s="24"/>
    </row>
    <row r="707" spans="6:13" x14ac:dyDescent="0.2">
      <c r="F707" s="18">
        <v>0</v>
      </c>
      <c r="G707" s="18">
        <f t="shared" ref="G707:G770" si="11">(YEAR(D707)-YEAR(B707))+((MONTH(D707)-MONTH(B707))/12)</f>
        <v>0</v>
      </c>
      <c r="I707" s="19">
        <v>3000</v>
      </c>
      <c r="K707" s="24">
        <v>0</v>
      </c>
      <c r="L707" s="24" t="e">
        <f>INDEX(Ancienneté!$C$2:$C$55,MATCH(G707,Ancienneté!$B$2:$B$55,1))*I707</f>
        <v>#N/A</v>
      </c>
      <c r="M707" s="24"/>
    </row>
    <row r="708" spans="6:13" x14ac:dyDescent="0.2">
      <c r="F708" s="18">
        <v>0</v>
      </c>
      <c r="G708" s="18">
        <f t="shared" si="11"/>
        <v>0</v>
      </c>
      <c r="I708" s="19">
        <v>3000</v>
      </c>
      <c r="K708" s="24">
        <v>0</v>
      </c>
      <c r="L708" s="24" t="e">
        <f>INDEX(Ancienneté!$C$2:$C$55,MATCH(G708,Ancienneté!$B$2:$B$55,1))*I708</f>
        <v>#N/A</v>
      </c>
      <c r="M708" s="24"/>
    </row>
    <row r="709" spans="6:13" x14ac:dyDescent="0.2">
      <c r="F709" s="18">
        <v>0</v>
      </c>
      <c r="G709" s="18">
        <f t="shared" si="11"/>
        <v>0</v>
      </c>
      <c r="I709" s="19">
        <v>3000</v>
      </c>
      <c r="K709" s="24">
        <v>0</v>
      </c>
      <c r="L709" s="24" t="e">
        <f>INDEX(Ancienneté!$C$2:$C$55,MATCH(G709,Ancienneté!$B$2:$B$55,1))*I709</f>
        <v>#N/A</v>
      </c>
      <c r="M709" s="24"/>
    </row>
    <row r="710" spans="6:13" x14ac:dyDescent="0.2">
      <c r="F710" s="18">
        <v>0</v>
      </c>
      <c r="G710" s="18">
        <f t="shared" si="11"/>
        <v>0</v>
      </c>
      <c r="I710" s="19">
        <v>3000</v>
      </c>
      <c r="K710" s="24">
        <v>0</v>
      </c>
      <c r="L710" s="24" t="e">
        <f>INDEX(Ancienneté!$C$2:$C$55,MATCH(G710,Ancienneté!$B$2:$B$55,1))*I710</f>
        <v>#N/A</v>
      </c>
      <c r="M710" s="24"/>
    </row>
    <row r="711" spans="6:13" x14ac:dyDescent="0.2">
      <c r="F711" s="18">
        <v>0</v>
      </c>
      <c r="G711" s="18">
        <f t="shared" si="11"/>
        <v>0</v>
      </c>
      <c r="I711" s="19">
        <v>3000</v>
      </c>
      <c r="K711" s="24">
        <v>0</v>
      </c>
      <c r="L711" s="24" t="e">
        <f>INDEX(Ancienneté!$C$2:$C$55,MATCH(G711,Ancienneté!$B$2:$B$55,1))*I711</f>
        <v>#N/A</v>
      </c>
      <c r="M711" s="24"/>
    </row>
    <row r="712" spans="6:13" x14ac:dyDescent="0.2">
      <c r="F712" s="18">
        <v>0</v>
      </c>
      <c r="G712" s="18">
        <f t="shared" si="11"/>
        <v>0</v>
      </c>
      <c r="I712" s="19">
        <v>3000</v>
      </c>
      <c r="K712" s="24">
        <v>0</v>
      </c>
      <c r="L712" s="24" t="e">
        <f>INDEX(Ancienneté!$C$2:$C$55,MATCH(G712,Ancienneté!$B$2:$B$55,1))*I712</f>
        <v>#N/A</v>
      </c>
      <c r="M712" s="24"/>
    </row>
    <row r="713" spans="6:13" x14ac:dyDescent="0.2">
      <c r="F713" s="18">
        <v>0</v>
      </c>
      <c r="G713" s="18">
        <f t="shared" si="11"/>
        <v>0</v>
      </c>
      <c r="I713" s="19">
        <v>3000</v>
      </c>
      <c r="K713" s="24">
        <v>0</v>
      </c>
      <c r="L713" s="24" t="e">
        <f>INDEX(Ancienneté!$C$2:$C$55,MATCH(G713,Ancienneté!$B$2:$B$55,1))*I713</f>
        <v>#N/A</v>
      </c>
      <c r="M713" s="24"/>
    </row>
    <row r="714" spans="6:13" x14ac:dyDescent="0.2">
      <c r="F714" s="18">
        <v>0</v>
      </c>
      <c r="G714" s="18">
        <f t="shared" si="11"/>
        <v>0</v>
      </c>
      <c r="I714" s="19">
        <v>3000</v>
      </c>
      <c r="K714" s="24">
        <v>0</v>
      </c>
      <c r="L714" s="24" t="e">
        <f>INDEX(Ancienneté!$C$2:$C$55,MATCH(G714,Ancienneté!$B$2:$B$55,1))*I714</f>
        <v>#N/A</v>
      </c>
      <c r="M714" s="24"/>
    </row>
    <row r="715" spans="6:13" x14ac:dyDescent="0.2">
      <c r="F715" s="18">
        <v>0</v>
      </c>
      <c r="G715" s="18">
        <f t="shared" si="11"/>
        <v>0</v>
      </c>
      <c r="I715" s="19">
        <v>3000</v>
      </c>
      <c r="K715" s="24">
        <v>0</v>
      </c>
      <c r="L715" s="24" t="e">
        <f>INDEX(Ancienneté!$C$2:$C$55,MATCH(G715,Ancienneté!$B$2:$B$55,1))*I715</f>
        <v>#N/A</v>
      </c>
      <c r="M715" s="24"/>
    </row>
    <row r="716" spans="6:13" x14ac:dyDescent="0.2">
      <c r="F716" s="18">
        <v>0</v>
      </c>
      <c r="G716" s="18">
        <f t="shared" si="11"/>
        <v>0</v>
      </c>
      <c r="I716" s="19">
        <v>3000</v>
      </c>
      <c r="K716" s="24">
        <v>0</v>
      </c>
      <c r="L716" s="24" t="e">
        <f>INDEX(Ancienneté!$C$2:$C$55,MATCH(G716,Ancienneté!$B$2:$B$55,1))*I716</f>
        <v>#N/A</v>
      </c>
      <c r="M716" s="24"/>
    </row>
    <row r="717" spans="6:13" x14ac:dyDescent="0.2">
      <c r="F717" s="18">
        <v>0</v>
      </c>
      <c r="G717" s="18">
        <f t="shared" si="11"/>
        <v>0</v>
      </c>
      <c r="I717" s="19">
        <v>3000</v>
      </c>
      <c r="K717" s="24">
        <v>0</v>
      </c>
      <c r="L717" s="24" t="e">
        <f>INDEX(Ancienneté!$C$2:$C$55,MATCH(G717,Ancienneté!$B$2:$B$55,1))*I717</f>
        <v>#N/A</v>
      </c>
      <c r="M717" s="24"/>
    </row>
    <row r="718" spans="6:13" x14ac:dyDescent="0.2">
      <c r="F718" s="18">
        <v>0</v>
      </c>
      <c r="G718" s="18">
        <f t="shared" si="11"/>
        <v>0</v>
      </c>
      <c r="I718" s="19">
        <v>3000</v>
      </c>
      <c r="K718" s="24">
        <v>0</v>
      </c>
      <c r="L718" s="24" t="e">
        <f>INDEX(Ancienneté!$C$2:$C$55,MATCH(G718,Ancienneté!$B$2:$B$55,1))*I718</f>
        <v>#N/A</v>
      </c>
      <c r="M718" s="24"/>
    </row>
    <row r="719" spans="6:13" x14ac:dyDescent="0.2">
      <c r="F719" s="18">
        <v>0</v>
      </c>
      <c r="G719" s="18">
        <f t="shared" si="11"/>
        <v>0</v>
      </c>
      <c r="I719" s="19">
        <v>3000</v>
      </c>
      <c r="K719" s="24">
        <v>0</v>
      </c>
      <c r="L719" s="24" t="e">
        <f>INDEX(Ancienneté!$C$2:$C$55,MATCH(G719,Ancienneté!$B$2:$B$55,1))*I719</f>
        <v>#N/A</v>
      </c>
      <c r="M719" s="24"/>
    </row>
    <row r="720" spans="6:13" x14ac:dyDescent="0.2">
      <c r="F720" s="18">
        <v>0</v>
      </c>
      <c r="G720" s="18">
        <f t="shared" si="11"/>
        <v>0</v>
      </c>
      <c r="I720" s="19">
        <v>3000</v>
      </c>
      <c r="K720" s="24">
        <v>0</v>
      </c>
      <c r="L720" s="24" t="e">
        <f>INDEX(Ancienneté!$C$2:$C$55,MATCH(G720,Ancienneté!$B$2:$B$55,1))*I720</f>
        <v>#N/A</v>
      </c>
      <c r="M720" s="24"/>
    </row>
    <row r="721" spans="6:13" x14ac:dyDescent="0.2">
      <c r="F721" s="18">
        <v>0</v>
      </c>
      <c r="G721" s="18">
        <f t="shared" si="11"/>
        <v>0</v>
      </c>
      <c r="I721" s="19">
        <v>3000</v>
      </c>
      <c r="K721" s="24">
        <v>0</v>
      </c>
      <c r="L721" s="24" t="e">
        <f>INDEX(Ancienneté!$C$2:$C$55,MATCH(G721,Ancienneté!$B$2:$B$55,1))*I721</f>
        <v>#N/A</v>
      </c>
      <c r="M721" s="24"/>
    </row>
    <row r="722" spans="6:13" x14ac:dyDescent="0.2">
      <c r="F722" s="18">
        <v>0</v>
      </c>
      <c r="G722" s="18">
        <f t="shared" si="11"/>
        <v>0</v>
      </c>
      <c r="I722" s="19">
        <v>3000</v>
      </c>
      <c r="K722" s="24">
        <v>0</v>
      </c>
      <c r="L722" s="24" t="e">
        <f>INDEX(Ancienneté!$C$2:$C$55,MATCH(G722,Ancienneté!$B$2:$B$55,1))*I722</f>
        <v>#N/A</v>
      </c>
      <c r="M722" s="24"/>
    </row>
    <row r="723" spans="6:13" x14ac:dyDescent="0.2">
      <c r="F723" s="18">
        <v>0</v>
      </c>
      <c r="G723" s="18">
        <f t="shared" si="11"/>
        <v>0</v>
      </c>
      <c r="I723" s="19">
        <v>3000</v>
      </c>
      <c r="K723" s="24">
        <v>0</v>
      </c>
      <c r="L723" s="24" t="e">
        <f>INDEX(Ancienneté!$C$2:$C$55,MATCH(G723,Ancienneté!$B$2:$B$55,1))*I723</f>
        <v>#N/A</v>
      </c>
      <c r="M723" s="24"/>
    </row>
    <row r="724" spans="6:13" x14ac:dyDescent="0.2">
      <c r="F724" s="18">
        <v>0</v>
      </c>
      <c r="G724" s="18">
        <f t="shared" si="11"/>
        <v>0</v>
      </c>
      <c r="I724" s="19">
        <v>3000</v>
      </c>
      <c r="K724" s="24">
        <v>0</v>
      </c>
      <c r="L724" s="24" t="e">
        <f>INDEX(Ancienneté!$C$2:$C$55,MATCH(G724,Ancienneté!$B$2:$B$55,1))*I724</f>
        <v>#N/A</v>
      </c>
      <c r="M724" s="24"/>
    </row>
    <row r="725" spans="6:13" x14ac:dyDescent="0.2">
      <c r="F725" s="18">
        <v>0</v>
      </c>
      <c r="G725" s="18">
        <f t="shared" si="11"/>
        <v>0</v>
      </c>
      <c r="I725" s="19">
        <v>3000</v>
      </c>
      <c r="K725" s="24">
        <v>0</v>
      </c>
      <c r="L725" s="24" t="e">
        <f>INDEX(Ancienneté!$C$2:$C$55,MATCH(G725,Ancienneté!$B$2:$B$55,1))*I725</f>
        <v>#N/A</v>
      </c>
      <c r="M725" s="24"/>
    </row>
    <row r="726" spans="6:13" x14ac:dyDescent="0.2">
      <c r="F726" s="18">
        <v>0</v>
      </c>
      <c r="G726" s="18">
        <f t="shared" si="11"/>
        <v>0</v>
      </c>
      <c r="I726" s="19">
        <v>3000</v>
      </c>
      <c r="K726" s="24">
        <v>0</v>
      </c>
      <c r="L726" s="24" t="e">
        <f>INDEX(Ancienneté!$C$2:$C$55,MATCH(G726,Ancienneté!$B$2:$B$55,1))*I726</f>
        <v>#N/A</v>
      </c>
      <c r="M726" s="24"/>
    </row>
    <row r="727" spans="6:13" x14ac:dyDescent="0.2">
      <c r="F727" s="18">
        <v>0</v>
      </c>
      <c r="G727" s="18">
        <f t="shared" si="11"/>
        <v>0</v>
      </c>
      <c r="I727" s="19">
        <v>3000</v>
      </c>
      <c r="K727" s="24">
        <v>0</v>
      </c>
      <c r="L727" s="24" t="e">
        <f>INDEX(Ancienneté!$C$2:$C$55,MATCH(G727,Ancienneté!$B$2:$B$55,1))*I727</f>
        <v>#N/A</v>
      </c>
      <c r="M727" s="24"/>
    </row>
    <row r="728" spans="6:13" x14ac:dyDescent="0.2">
      <c r="F728" s="18">
        <v>0</v>
      </c>
      <c r="G728" s="18">
        <f t="shared" si="11"/>
        <v>0</v>
      </c>
      <c r="I728" s="19">
        <v>3000</v>
      </c>
      <c r="K728" s="24">
        <v>0</v>
      </c>
      <c r="L728" s="24" t="e">
        <f>INDEX(Ancienneté!$C$2:$C$55,MATCH(G728,Ancienneté!$B$2:$B$55,1))*I728</f>
        <v>#N/A</v>
      </c>
      <c r="M728" s="24"/>
    </row>
    <row r="729" spans="6:13" x14ac:dyDescent="0.2">
      <c r="F729" s="18">
        <v>0</v>
      </c>
      <c r="G729" s="18">
        <f t="shared" si="11"/>
        <v>0</v>
      </c>
      <c r="I729" s="19">
        <v>3000</v>
      </c>
      <c r="K729" s="24">
        <v>0</v>
      </c>
      <c r="L729" s="24" t="e">
        <f>INDEX(Ancienneté!$C$2:$C$55,MATCH(G729,Ancienneté!$B$2:$B$55,1))*I729</f>
        <v>#N/A</v>
      </c>
      <c r="M729" s="24"/>
    </row>
    <row r="730" spans="6:13" x14ac:dyDescent="0.2">
      <c r="F730" s="18">
        <v>0</v>
      </c>
      <c r="G730" s="18">
        <f t="shared" si="11"/>
        <v>0</v>
      </c>
      <c r="I730" s="19">
        <v>3000</v>
      </c>
      <c r="K730" s="24">
        <v>0</v>
      </c>
      <c r="L730" s="24" t="e">
        <f>INDEX(Ancienneté!$C$2:$C$55,MATCH(G730,Ancienneté!$B$2:$B$55,1))*I730</f>
        <v>#N/A</v>
      </c>
      <c r="M730" s="24"/>
    </row>
    <row r="731" spans="6:13" x14ac:dyDescent="0.2">
      <c r="F731" s="18">
        <v>0</v>
      </c>
      <c r="G731" s="18">
        <f t="shared" si="11"/>
        <v>0</v>
      </c>
      <c r="I731" s="19">
        <v>3000</v>
      </c>
      <c r="K731" s="24">
        <v>0</v>
      </c>
      <c r="L731" s="24" t="e">
        <f>INDEX(Ancienneté!$C$2:$C$55,MATCH(G731,Ancienneté!$B$2:$B$55,1))*I731</f>
        <v>#N/A</v>
      </c>
      <c r="M731" s="24"/>
    </row>
    <row r="732" spans="6:13" x14ac:dyDescent="0.2">
      <c r="F732" s="18">
        <v>0</v>
      </c>
      <c r="G732" s="18">
        <f t="shared" si="11"/>
        <v>0</v>
      </c>
      <c r="I732" s="19">
        <v>3000</v>
      </c>
      <c r="K732" s="24">
        <v>0</v>
      </c>
      <c r="L732" s="24" t="e">
        <f>INDEX(Ancienneté!$C$2:$C$55,MATCH(G732,Ancienneté!$B$2:$B$55,1))*I732</f>
        <v>#N/A</v>
      </c>
      <c r="M732" s="24"/>
    </row>
    <row r="733" spans="6:13" x14ac:dyDescent="0.2">
      <c r="F733" s="18">
        <v>0</v>
      </c>
      <c r="G733" s="18">
        <f t="shared" si="11"/>
        <v>0</v>
      </c>
      <c r="I733" s="19">
        <v>3000</v>
      </c>
      <c r="K733" s="24">
        <v>0</v>
      </c>
      <c r="L733" s="24" t="e">
        <f>INDEX(Ancienneté!$C$2:$C$55,MATCH(G733,Ancienneté!$B$2:$B$55,1))*I733</f>
        <v>#N/A</v>
      </c>
      <c r="M733" s="24"/>
    </row>
    <row r="734" spans="6:13" x14ac:dyDescent="0.2">
      <c r="F734" s="18">
        <v>0</v>
      </c>
      <c r="G734" s="18">
        <f t="shared" si="11"/>
        <v>0</v>
      </c>
      <c r="I734" s="19">
        <v>3000</v>
      </c>
      <c r="K734" s="24">
        <v>0</v>
      </c>
      <c r="L734" s="24" t="e">
        <f>INDEX(Ancienneté!$C$2:$C$55,MATCH(G734,Ancienneté!$B$2:$B$55,1))*I734</f>
        <v>#N/A</v>
      </c>
      <c r="M734" s="24"/>
    </row>
    <row r="735" spans="6:13" x14ac:dyDescent="0.2">
      <c r="F735" s="18">
        <v>0</v>
      </c>
      <c r="G735" s="18">
        <f t="shared" si="11"/>
        <v>0</v>
      </c>
      <c r="I735" s="19">
        <v>3000</v>
      </c>
      <c r="K735" s="24">
        <v>0</v>
      </c>
      <c r="L735" s="24" t="e">
        <f>INDEX(Ancienneté!$C$2:$C$55,MATCH(G735,Ancienneté!$B$2:$B$55,1))*I735</f>
        <v>#N/A</v>
      </c>
      <c r="M735" s="24"/>
    </row>
    <row r="736" spans="6:13" x14ac:dyDescent="0.2">
      <c r="F736" s="18">
        <v>0</v>
      </c>
      <c r="G736" s="18">
        <f t="shared" si="11"/>
        <v>0</v>
      </c>
      <c r="I736" s="19">
        <v>3000</v>
      </c>
      <c r="K736" s="24">
        <v>0</v>
      </c>
      <c r="L736" s="24" t="e">
        <f>INDEX(Ancienneté!$C$2:$C$55,MATCH(G736,Ancienneté!$B$2:$B$55,1))*I736</f>
        <v>#N/A</v>
      </c>
      <c r="M736" s="24"/>
    </row>
    <row r="737" spans="6:13" x14ac:dyDescent="0.2">
      <c r="F737" s="18">
        <v>0</v>
      </c>
      <c r="G737" s="18">
        <f t="shared" si="11"/>
        <v>0</v>
      </c>
      <c r="I737" s="19">
        <v>3000</v>
      </c>
      <c r="K737" s="24">
        <v>0</v>
      </c>
      <c r="L737" s="24" t="e">
        <f>INDEX(Ancienneté!$C$2:$C$55,MATCH(G737,Ancienneté!$B$2:$B$55,1))*I737</f>
        <v>#N/A</v>
      </c>
      <c r="M737" s="24"/>
    </row>
    <row r="738" spans="6:13" x14ac:dyDescent="0.2">
      <c r="F738" s="18">
        <v>0</v>
      </c>
      <c r="G738" s="18">
        <f t="shared" si="11"/>
        <v>0</v>
      </c>
      <c r="I738" s="19">
        <v>3000</v>
      </c>
      <c r="K738" s="24">
        <v>0</v>
      </c>
      <c r="L738" s="24" t="e">
        <f>INDEX(Ancienneté!$C$2:$C$55,MATCH(G738,Ancienneté!$B$2:$B$55,1))*I738</f>
        <v>#N/A</v>
      </c>
      <c r="M738" s="24"/>
    </row>
    <row r="739" spans="6:13" x14ac:dyDescent="0.2">
      <c r="F739" s="18">
        <v>0</v>
      </c>
      <c r="G739" s="18">
        <f t="shared" si="11"/>
        <v>0</v>
      </c>
      <c r="I739" s="19">
        <v>3000</v>
      </c>
      <c r="K739" s="24">
        <v>0</v>
      </c>
      <c r="L739" s="24" t="e">
        <f>INDEX(Ancienneté!$C$2:$C$55,MATCH(G739,Ancienneté!$B$2:$B$55,1))*I739</f>
        <v>#N/A</v>
      </c>
      <c r="M739" s="24"/>
    </row>
    <row r="740" spans="6:13" x14ac:dyDescent="0.2">
      <c r="F740" s="18">
        <v>0</v>
      </c>
      <c r="G740" s="18">
        <f t="shared" si="11"/>
        <v>0</v>
      </c>
      <c r="I740" s="19">
        <v>3000</v>
      </c>
      <c r="K740" s="24">
        <v>0</v>
      </c>
      <c r="L740" s="24" t="e">
        <f>INDEX(Ancienneté!$C$2:$C$55,MATCH(G740,Ancienneté!$B$2:$B$55,1))*I740</f>
        <v>#N/A</v>
      </c>
      <c r="M740" s="24"/>
    </row>
    <row r="741" spans="6:13" x14ac:dyDescent="0.2">
      <c r="F741" s="18">
        <v>0</v>
      </c>
      <c r="G741" s="18">
        <f t="shared" si="11"/>
        <v>0</v>
      </c>
      <c r="I741" s="19">
        <v>3000</v>
      </c>
      <c r="K741" s="24">
        <v>0</v>
      </c>
      <c r="L741" s="24" t="e">
        <f>INDEX(Ancienneté!$C$2:$C$55,MATCH(G741,Ancienneté!$B$2:$B$55,1))*I741</f>
        <v>#N/A</v>
      </c>
      <c r="M741" s="24"/>
    </row>
    <row r="742" spans="6:13" x14ac:dyDescent="0.2">
      <c r="F742" s="18">
        <v>0</v>
      </c>
      <c r="G742" s="18">
        <f t="shared" si="11"/>
        <v>0</v>
      </c>
      <c r="I742" s="19">
        <v>3000</v>
      </c>
      <c r="K742" s="24">
        <v>0</v>
      </c>
      <c r="L742" s="24" t="e">
        <f>INDEX(Ancienneté!$C$2:$C$55,MATCH(G742,Ancienneté!$B$2:$B$55,1))*I742</f>
        <v>#N/A</v>
      </c>
      <c r="M742" s="24"/>
    </row>
    <row r="743" spans="6:13" x14ac:dyDescent="0.2">
      <c r="F743" s="18">
        <v>0</v>
      </c>
      <c r="G743" s="18">
        <f t="shared" si="11"/>
        <v>0</v>
      </c>
      <c r="I743" s="19">
        <v>3000</v>
      </c>
      <c r="K743" s="24">
        <v>0</v>
      </c>
      <c r="L743" s="24" t="e">
        <f>INDEX(Ancienneté!$C$2:$C$55,MATCH(G743,Ancienneté!$B$2:$B$55,1))*I743</f>
        <v>#N/A</v>
      </c>
      <c r="M743" s="24"/>
    </row>
    <row r="744" spans="6:13" x14ac:dyDescent="0.2">
      <c r="F744" s="18">
        <v>0</v>
      </c>
      <c r="G744" s="18">
        <f t="shared" si="11"/>
        <v>0</v>
      </c>
      <c r="I744" s="19">
        <v>3000</v>
      </c>
      <c r="K744" s="24">
        <v>0</v>
      </c>
      <c r="L744" s="24" t="e">
        <f>INDEX(Ancienneté!$C$2:$C$55,MATCH(G744,Ancienneté!$B$2:$B$55,1))*I744</f>
        <v>#N/A</v>
      </c>
      <c r="M744" s="24"/>
    </row>
    <row r="745" spans="6:13" x14ac:dyDescent="0.2">
      <c r="F745" s="18">
        <v>0</v>
      </c>
      <c r="G745" s="18">
        <f t="shared" si="11"/>
        <v>0</v>
      </c>
      <c r="I745" s="19">
        <v>3000</v>
      </c>
      <c r="K745" s="24">
        <v>0</v>
      </c>
      <c r="L745" s="24" t="e">
        <f>INDEX(Ancienneté!$C$2:$C$55,MATCH(G745,Ancienneté!$B$2:$B$55,1))*I745</f>
        <v>#N/A</v>
      </c>
      <c r="M745" s="24"/>
    </row>
    <row r="746" spans="6:13" x14ac:dyDescent="0.2">
      <c r="F746" s="18">
        <v>0</v>
      </c>
      <c r="G746" s="18">
        <f t="shared" si="11"/>
        <v>0</v>
      </c>
      <c r="I746" s="19">
        <v>3000</v>
      </c>
      <c r="K746" s="24">
        <v>0</v>
      </c>
      <c r="L746" s="24" t="e">
        <f>INDEX(Ancienneté!$C$2:$C$55,MATCH(G746,Ancienneté!$B$2:$B$55,1))*I746</f>
        <v>#N/A</v>
      </c>
      <c r="M746" s="24"/>
    </row>
    <row r="747" spans="6:13" x14ac:dyDescent="0.2">
      <c r="F747" s="18">
        <v>0</v>
      </c>
      <c r="G747" s="18">
        <f t="shared" si="11"/>
        <v>0</v>
      </c>
      <c r="I747" s="19">
        <v>3000</v>
      </c>
      <c r="K747" s="24">
        <v>0</v>
      </c>
      <c r="L747" s="24" t="e">
        <f>INDEX(Ancienneté!$C$2:$C$55,MATCH(G747,Ancienneté!$B$2:$B$55,1))*I747</f>
        <v>#N/A</v>
      </c>
      <c r="M747" s="24"/>
    </row>
    <row r="748" spans="6:13" x14ac:dyDescent="0.2">
      <c r="F748" s="18">
        <v>0</v>
      </c>
      <c r="G748" s="18">
        <f t="shared" si="11"/>
        <v>0</v>
      </c>
      <c r="I748" s="19">
        <v>3000</v>
      </c>
      <c r="K748" s="24">
        <v>0</v>
      </c>
      <c r="L748" s="24" t="e">
        <f>INDEX(Ancienneté!$C$2:$C$55,MATCH(G748,Ancienneté!$B$2:$B$55,1))*I748</f>
        <v>#N/A</v>
      </c>
      <c r="M748" s="24"/>
    </row>
    <row r="749" spans="6:13" x14ac:dyDescent="0.2">
      <c r="F749" s="18">
        <v>0</v>
      </c>
      <c r="G749" s="18">
        <f t="shared" si="11"/>
        <v>0</v>
      </c>
      <c r="I749" s="19">
        <v>3000</v>
      </c>
      <c r="K749" s="24">
        <v>0</v>
      </c>
      <c r="L749" s="24" t="e">
        <f>INDEX(Ancienneté!$C$2:$C$55,MATCH(G749,Ancienneté!$B$2:$B$55,1))*I749</f>
        <v>#N/A</v>
      </c>
      <c r="M749" s="24"/>
    </row>
    <row r="750" spans="6:13" x14ac:dyDescent="0.2">
      <c r="F750" s="18">
        <v>0</v>
      </c>
      <c r="G750" s="18">
        <f t="shared" si="11"/>
        <v>0</v>
      </c>
      <c r="I750" s="19">
        <v>3000</v>
      </c>
      <c r="K750" s="24">
        <v>0</v>
      </c>
      <c r="L750" s="24" t="e">
        <f>INDEX(Ancienneté!$C$2:$C$55,MATCH(G750,Ancienneté!$B$2:$B$55,1))*I750</f>
        <v>#N/A</v>
      </c>
      <c r="M750" s="24"/>
    </row>
    <row r="751" spans="6:13" x14ac:dyDescent="0.2">
      <c r="F751" s="18">
        <v>0</v>
      </c>
      <c r="G751" s="18">
        <f t="shared" si="11"/>
        <v>0</v>
      </c>
      <c r="I751" s="19">
        <v>3000</v>
      </c>
      <c r="K751" s="24">
        <v>0</v>
      </c>
      <c r="L751" s="24" t="e">
        <f>INDEX(Ancienneté!$C$2:$C$55,MATCH(G751,Ancienneté!$B$2:$B$55,1))*I751</f>
        <v>#N/A</v>
      </c>
      <c r="M751" s="24"/>
    </row>
    <row r="752" spans="6:13" x14ac:dyDescent="0.2">
      <c r="F752" s="18">
        <v>0</v>
      </c>
      <c r="G752" s="18">
        <f t="shared" si="11"/>
        <v>0</v>
      </c>
      <c r="I752" s="19">
        <v>3000</v>
      </c>
      <c r="K752" s="24">
        <v>0</v>
      </c>
      <c r="L752" s="24" t="e">
        <f>INDEX(Ancienneté!$C$2:$C$55,MATCH(G752,Ancienneté!$B$2:$B$55,1))*I752</f>
        <v>#N/A</v>
      </c>
      <c r="M752" s="24"/>
    </row>
    <row r="753" spans="6:13" x14ac:dyDescent="0.2">
      <c r="F753" s="18">
        <v>0</v>
      </c>
      <c r="G753" s="18">
        <f t="shared" si="11"/>
        <v>0</v>
      </c>
      <c r="I753" s="19">
        <v>3000</v>
      </c>
      <c r="K753" s="24">
        <v>0</v>
      </c>
      <c r="L753" s="24" t="e">
        <f>INDEX(Ancienneté!$C$2:$C$55,MATCH(G753,Ancienneté!$B$2:$B$55,1))*I753</f>
        <v>#N/A</v>
      </c>
      <c r="M753" s="24"/>
    </row>
    <row r="754" spans="6:13" x14ac:dyDescent="0.2">
      <c r="F754" s="18">
        <v>0</v>
      </c>
      <c r="G754" s="18">
        <f t="shared" si="11"/>
        <v>0</v>
      </c>
      <c r="I754" s="19">
        <v>3000</v>
      </c>
      <c r="K754" s="24">
        <v>0</v>
      </c>
      <c r="L754" s="24" t="e">
        <f>INDEX(Ancienneté!$C$2:$C$55,MATCH(G754,Ancienneté!$B$2:$B$55,1))*I754</f>
        <v>#N/A</v>
      </c>
      <c r="M754" s="24"/>
    </row>
    <row r="755" spans="6:13" x14ac:dyDescent="0.2">
      <c r="F755" s="18">
        <v>0</v>
      </c>
      <c r="G755" s="18">
        <f t="shared" si="11"/>
        <v>0</v>
      </c>
      <c r="I755" s="19">
        <v>3000</v>
      </c>
      <c r="K755" s="24">
        <v>0</v>
      </c>
      <c r="L755" s="24" t="e">
        <f>INDEX(Ancienneté!$C$2:$C$55,MATCH(G755,Ancienneté!$B$2:$B$55,1))*I755</f>
        <v>#N/A</v>
      </c>
      <c r="M755" s="24"/>
    </row>
    <row r="756" spans="6:13" x14ac:dyDescent="0.2">
      <c r="F756" s="18">
        <v>0</v>
      </c>
      <c r="G756" s="18">
        <f t="shared" si="11"/>
        <v>0</v>
      </c>
      <c r="I756" s="19">
        <v>3000</v>
      </c>
      <c r="K756" s="24">
        <v>0</v>
      </c>
      <c r="L756" s="24" t="e">
        <f>INDEX(Ancienneté!$C$2:$C$55,MATCH(G756,Ancienneté!$B$2:$B$55,1))*I756</f>
        <v>#N/A</v>
      </c>
      <c r="M756" s="24"/>
    </row>
    <row r="757" spans="6:13" x14ac:dyDescent="0.2">
      <c r="F757" s="18">
        <v>0</v>
      </c>
      <c r="G757" s="18">
        <f t="shared" si="11"/>
        <v>0</v>
      </c>
      <c r="I757" s="19">
        <v>3000</v>
      </c>
      <c r="K757" s="24">
        <v>0</v>
      </c>
      <c r="L757" s="24" t="e">
        <f>INDEX(Ancienneté!$C$2:$C$55,MATCH(G757,Ancienneté!$B$2:$B$55,1))*I757</f>
        <v>#N/A</v>
      </c>
      <c r="M757" s="24"/>
    </row>
    <row r="758" spans="6:13" x14ac:dyDescent="0.2">
      <c r="F758" s="18">
        <v>0</v>
      </c>
      <c r="G758" s="18">
        <f t="shared" si="11"/>
        <v>0</v>
      </c>
      <c r="I758" s="19">
        <v>3000</v>
      </c>
      <c r="K758" s="24">
        <v>0</v>
      </c>
      <c r="L758" s="24" t="e">
        <f>INDEX(Ancienneté!$C$2:$C$55,MATCH(G758,Ancienneté!$B$2:$B$55,1))*I758</f>
        <v>#N/A</v>
      </c>
      <c r="M758" s="24"/>
    </row>
    <row r="759" spans="6:13" x14ac:dyDescent="0.2">
      <c r="F759" s="18">
        <v>0</v>
      </c>
      <c r="G759" s="18">
        <f t="shared" si="11"/>
        <v>0</v>
      </c>
      <c r="I759" s="19">
        <v>3000</v>
      </c>
      <c r="K759" s="24">
        <v>0</v>
      </c>
      <c r="L759" s="24" t="e">
        <f>INDEX(Ancienneté!$C$2:$C$55,MATCH(G759,Ancienneté!$B$2:$B$55,1))*I759</f>
        <v>#N/A</v>
      </c>
      <c r="M759" s="24"/>
    </row>
    <row r="760" spans="6:13" x14ac:dyDescent="0.2">
      <c r="F760" s="18">
        <v>0</v>
      </c>
      <c r="G760" s="18">
        <f t="shared" si="11"/>
        <v>0</v>
      </c>
      <c r="I760" s="19">
        <v>3000</v>
      </c>
      <c r="K760" s="24">
        <v>0</v>
      </c>
      <c r="L760" s="24" t="e">
        <f>INDEX(Ancienneté!$C$2:$C$55,MATCH(G760,Ancienneté!$B$2:$B$55,1))*I760</f>
        <v>#N/A</v>
      </c>
      <c r="M760" s="24"/>
    </row>
    <row r="761" spans="6:13" x14ac:dyDescent="0.2">
      <c r="F761" s="18">
        <v>0</v>
      </c>
      <c r="G761" s="18">
        <f t="shared" si="11"/>
        <v>0</v>
      </c>
      <c r="I761" s="19">
        <v>3000</v>
      </c>
      <c r="K761" s="24">
        <v>0</v>
      </c>
      <c r="L761" s="24" t="e">
        <f>INDEX(Ancienneté!$C$2:$C$55,MATCH(G761,Ancienneté!$B$2:$B$55,1))*I761</f>
        <v>#N/A</v>
      </c>
      <c r="M761" s="24"/>
    </row>
    <row r="762" spans="6:13" x14ac:dyDescent="0.2">
      <c r="F762" s="18">
        <v>0</v>
      </c>
      <c r="G762" s="18">
        <f t="shared" si="11"/>
        <v>0</v>
      </c>
      <c r="I762" s="19">
        <v>3000</v>
      </c>
      <c r="K762" s="24">
        <v>0</v>
      </c>
      <c r="L762" s="24" t="e">
        <f>INDEX(Ancienneté!$C$2:$C$55,MATCH(G762,Ancienneté!$B$2:$B$55,1))*I762</f>
        <v>#N/A</v>
      </c>
      <c r="M762" s="24"/>
    </row>
    <row r="763" spans="6:13" x14ac:dyDescent="0.2">
      <c r="F763" s="18">
        <v>0</v>
      </c>
      <c r="G763" s="18">
        <f t="shared" si="11"/>
        <v>0</v>
      </c>
      <c r="I763" s="19">
        <v>3000</v>
      </c>
      <c r="K763" s="24">
        <v>0</v>
      </c>
      <c r="L763" s="24" t="e">
        <f>INDEX(Ancienneté!$C$2:$C$55,MATCH(G763,Ancienneté!$B$2:$B$55,1))*I763</f>
        <v>#N/A</v>
      </c>
      <c r="M763" s="24"/>
    </row>
    <row r="764" spans="6:13" x14ac:dyDescent="0.2">
      <c r="F764" s="18">
        <v>0</v>
      </c>
      <c r="G764" s="18">
        <f t="shared" si="11"/>
        <v>0</v>
      </c>
      <c r="I764" s="19">
        <v>3000</v>
      </c>
      <c r="K764" s="24">
        <v>0</v>
      </c>
      <c r="L764" s="24" t="e">
        <f>INDEX(Ancienneté!$C$2:$C$55,MATCH(G764,Ancienneté!$B$2:$B$55,1))*I764</f>
        <v>#N/A</v>
      </c>
      <c r="M764" s="24"/>
    </row>
    <row r="765" spans="6:13" x14ac:dyDescent="0.2">
      <c r="F765" s="18">
        <v>0</v>
      </c>
      <c r="G765" s="18">
        <f t="shared" si="11"/>
        <v>0</v>
      </c>
      <c r="I765" s="19">
        <v>3000</v>
      </c>
      <c r="K765" s="24">
        <v>0</v>
      </c>
      <c r="L765" s="24" t="e">
        <f>INDEX(Ancienneté!$C$2:$C$55,MATCH(G765,Ancienneté!$B$2:$B$55,1))*I765</f>
        <v>#N/A</v>
      </c>
      <c r="M765" s="24"/>
    </row>
    <row r="766" spans="6:13" x14ac:dyDescent="0.2">
      <c r="F766" s="18">
        <v>0</v>
      </c>
      <c r="G766" s="18">
        <f t="shared" si="11"/>
        <v>0</v>
      </c>
      <c r="I766" s="19">
        <v>3000</v>
      </c>
      <c r="K766" s="24">
        <v>0</v>
      </c>
      <c r="L766" s="24" t="e">
        <f>INDEX(Ancienneté!$C$2:$C$55,MATCH(G766,Ancienneté!$B$2:$B$55,1))*I766</f>
        <v>#N/A</v>
      </c>
      <c r="M766" s="24"/>
    </row>
    <row r="767" spans="6:13" x14ac:dyDescent="0.2">
      <c r="F767" s="18">
        <v>0</v>
      </c>
      <c r="G767" s="18">
        <f t="shared" si="11"/>
        <v>0</v>
      </c>
      <c r="I767" s="19">
        <v>3000</v>
      </c>
      <c r="K767" s="24">
        <v>0</v>
      </c>
      <c r="L767" s="24" t="e">
        <f>INDEX(Ancienneté!$C$2:$C$55,MATCH(G767,Ancienneté!$B$2:$B$55,1))*I767</f>
        <v>#N/A</v>
      </c>
      <c r="M767" s="24"/>
    </row>
    <row r="768" spans="6:13" x14ac:dyDescent="0.2">
      <c r="F768" s="18">
        <v>0</v>
      </c>
      <c r="G768" s="18">
        <f t="shared" si="11"/>
        <v>0</v>
      </c>
      <c r="I768" s="19">
        <v>3000</v>
      </c>
      <c r="K768" s="24">
        <v>0</v>
      </c>
      <c r="L768" s="24" t="e">
        <f>INDEX(Ancienneté!$C$2:$C$55,MATCH(G768,Ancienneté!$B$2:$B$55,1))*I768</f>
        <v>#N/A</v>
      </c>
      <c r="M768" s="24"/>
    </row>
    <row r="769" spans="6:13" x14ac:dyDescent="0.2">
      <c r="F769" s="18">
        <v>0</v>
      </c>
      <c r="G769" s="18">
        <f t="shared" si="11"/>
        <v>0</v>
      </c>
      <c r="I769" s="19">
        <v>3000</v>
      </c>
      <c r="K769" s="24">
        <v>0</v>
      </c>
      <c r="L769" s="24" t="e">
        <f>INDEX(Ancienneté!$C$2:$C$55,MATCH(G769,Ancienneté!$B$2:$B$55,1))*I769</f>
        <v>#N/A</v>
      </c>
      <c r="M769" s="24"/>
    </row>
    <row r="770" spans="6:13" x14ac:dyDescent="0.2">
      <c r="F770" s="18">
        <v>0</v>
      </c>
      <c r="G770" s="18">
        <f t="shared" si="11"/>
        <v>0</v>
      </c>
      <c r="I770" s="19">
        <v>3000</v>
      </c>
      <c r="K770" s="24">
        <v>0</v>
      </c>
      <c r="L770" s="24" t="e">
        <f>INDEX(Ancienneté!$C$2:$C$55,MATCH(G770,Ancienneté!$B$2:$B$55,1))*I770</f>
        <v>#N/A</v>
      </c>
      <c r="M770" s="24"/>
    </row>
    <row r="771" spans="6:13" x14ac:dyDescent="0.2">
      <c r="F771" s="18">
        <v>0</v>
      </c>
      <c r="G771" s="18">
        <f t="shared" ref="G771:G798" si="12">(YEAR(D771)-YEAR(B771))+((MONTH(D771)-MONTH(B771))/12)</f>
        <v>0</v>
      </c>
      <c r="I771" s="19">
        <v>3000</v>
      </c>
      <c r="K771" s="24">
        <v>0</v>
      </c>
      <c r="L771" s="24" t="e">
        <f>INDEX(Ancienneté!$C$2:$C$55,MATCH(G771,Ancienneté!$B$2:$B$55,1))*I771</f>
        <v>#N/A</v>
      </c>
      <c r="M771" s="24"/>
    </row>
    <row r="772" spans="6:13" x14ac:dyDescent="0.2">
      <c r="F772" s="18">
        <v>0</v>
      </c>
      <c r="G772" s="18">
        <f t="shared" si="12"/>
        <v>0</v>
      </c>
      <c r="I772" s="19">
        <v>3000</v>
      </c>
      <c r="K772" s="24">
        <v>0</v>
      </c>
      <c r="L772" s="24" t="e">
        <f>INDEX(Ancienneté!$C$2:$C$55,MATCH(G772,Ancienneté!$B$2:$B$55,1))*I772</f>
        <v>#N/A</v>
      </c>
      <c r="M772" s="24"/>
    </row>
    <row r="773" spans="6:13" x14ac:dyDescent="0.2">
      <c r="F773" s="18">
        <v>0</v>
      </c>
      <c r="G773" s="18">
        <f t="shared" si="12"/>
        <v>0</v>
      </c>
      <c r="I773" s="19">
        <v>3000</v>
      </c>
      <c r="K773" s="24">
        <v>0</v>
      </c>
      <c r="L773" s="24" t="e">
        <f>INDEX(Ancienneté!$C$2:$C$55,MATCH(G773,Ancienneté!$B$2:$B$55,1))*I773</f>
        <v>#N/A</v>
      </c>
      <c r="M773" s="24"/>
    </row>
    <row r="774" spans="6:13" x14ac:dyDescent="0.2">
      <c r="F774" s="18">
        <v>0</v>
      </c>
      <c r="G774" s="18">
        <f t="shared" si="12"/>
        <v>0</v>
      </c>
      <c r="I774" s="19">
        <v>3000</v>
      </c>
      <c r="K774" s="24">
        <v>0</v>
      </c>
      <c r="L774" s="24" t="e">
        <f>INDEX(Ancienneté!$C$2:$C$55,MATCH(G774,Ancienneté!$B$2:$B$55,1))*I774</f>
        <v>#N/A</v>
      </c>
      <c r="M774" s="24"/>
    </row>
    <row r="775" spans="6:13" x14ac:dyDescent="0.2">
      <c r="F775" s="18">
        <v>0</v>
      </c>
      <c r="G775" s="18">
        <f t="shared" si="12"/>
        <v>0</v>
      </c>
      <c r="I775" s="19">
        <v>3000</v>
      </c>
      <c r="K775" s="24">
        <v>0</v>
      </c>
      <c r="L775" s="24" t="e">
        <f>INDEX(Ancienneté!$C$2:$C$55,MATCH(G775,Ancienneté!$B$2:$B$55,1))*I775</f>
        <v>#N/A</v>
      </c>
      <c r="M775" s="24"/>
    </row>
    <row r="776" spans="6:13" x14ac:dyDescent="0.2">
      <c r="F776" s="18">
        <v>0</v>
      </c>
      <c r="G776" s="18">
        <f t="shared" si="12"/>
        <v>0</v>
      </c>
      <c r="I776" s="19">
        <v>3000</v>
      </c>
      <c r="K776" s="24">
        <v>0</v>
      </c>
      <c r="L776" s="24" t="e">
        <f>INDEX(Ancienneté!$C$2:$C$55,MATCH(G776,Ancienneté!$B$2:$B$55,1))*I776</f>
        <v>#N/A</v>
      </c>
      <c r="M776" s="24"/>
    </row>
    <row r="777" spans="6:13" x14ac:dyDescent="0.2">
      <c r="F777" s="18">
        <v>0</v>
      </c>
      <c r="G777" s="18">
        <f t="shared" si="12"/>
        <v>0</v>
      </c>
      <c r="I777" s="19">
        <v>3000</v>
      </c>
      <c r="K777" s="24">
        <v>0</v>
      </c>
      <c r="L777" s="24" t="e">
        <f>INDEX(Ancienneté!$C$2:$C$55,MATCH(G777,Ancienneté!$B$2:$B$55,1))*I777</f>
        <v>#N/A</v>
      </c>
      <c r="M777" s="24"/>
    </row>
    <row r="778" spans="6:13" x14ac:dyDescent="0.2">
      <c r="F778" s="18">
        <v>0</v>
      </c>
      <c r="G778" s="18">
        <f t="shared" si="12"/>
        <v>0</v>
      </c>
      <c r="I778" s="19">
        <v>3000</v>
      </c>
      <c r="K778" s="24">
        <v>0</v>
      </c>
      <c r="L778" s="24" t="e">
        <f>INDEX(Ancienneté!$C$2:$C$55,MATCH(G778,Ancienneté!$B$2:$B$55,1))*I778</f>
        <v>#N/A</v>
      </c>
      <c r="M778" s="24"/>
    </row>
    <row r="779" spans="6:13" x14ac:dyDescent="0.2">
      <c r="F779" s="18">
        <v>0</v>
      </c>
      <c r="G779" s="18">
        <f t="shared" si="12"/>
        <v>0</v>
      </c>
      <c r="I779" s="19">
        <v>3000</v>
      </c>
      <c r="K779" s="24">
        <v>0</v>
      </c>
      <c r="L779" s="24" t="e">
        <f>INDEX(Ancienneté!$C$2:$C$55,MATCH(G779,Ancienneté!$B$2:$B$55,1))*I779</f>
        <v>#N/A</v>
      </c>
      <c r="M779" s="24"/>
    </row>
    <row r="780" spans="6:13" x14ac:dyDescent="0.2">
      <c r="F780" s="18">
        <v>0</v>
      </c>
      <c r="G780" s="18">
        <f t="shared" si="12"/>
        <v>0</v>
      </c>
      <c r="I780" s="19">
        <v>3000</v>
      </c>
      <c r="K780" s="24">
        <v>0</v>
      </c>
      <c r="L780" s="24" t="e">
        <f>INDEX(Ancienneté!$C$2:$C$55,MATCH(G780,Ancienneté!$B$2:$B$55,1))*I780</f>
        <v>#N/A</v>
      </c>
      <c r="M780" s="24"/>
    </row>
    <row r="781" spans="6:13" x14ac:dyDescent="0.2">
      <c r="F781" s="18">
        <v>0</v>
      </c>
      <c r="G781" s="18">
        <f t="shared" si="12"/>
        <v>0</v>
      </c>
      <c r="I781" s="19">
        <v>3000</v>
      </c>
      <c r="K781" s="24">
        <v>0</v>
      </c>
      <c r="L781" s="24" t="e">
        <f>INDEX(Ancienneté!$C$2:$C$55,MATCH(G781,Ancienneté!$B$2:$B$55,1))*I781</f>
        <v>#N/A</v>
      </c>
      <c r="M781" s="24"/>
    </row>
    <row r="782" spans="6:13" x14ac:dyDescent="0.2">
      <c r="F782" s="18">
        <v>0</v>
      </c>
      <c r="G782" s="18">
        <f t="shared" si="12"/>
        <v>0</v>
      </c>
      <c r="I782" s="19">
        <v>3000</v>
      </c>
      <c r="K782" s="24">
        <v>0</v>
      </c>
      <c r="L782" s="24" t="e">
        <f>INDEX(Ancienneté!$C$2:$C$55,MATCH(G782,Ancienneté!$B$2:$B$55,1))*I782</f>
        <v>#N/A</v>
      </c>
      <c r="M782" s="24"/>
    </row>
    <row r="783" spans="6:13" x14ac:dyDescent="0.2">
      <c r="F783" s="18">
        <v>0</v>
      </c>
      <c r="G783" s="18">
        <f t="shared" si="12"/>
        <v>0</v>
      </c>
      <c r="I783" s="19">
        <v>3000</v>
      </c>
      <c r="K783" s="24">
        <v>0</v>
      </c>
      <c r="L783" s="24" t="e">
        <f>INDEX(Ancienneté!$C$2:$C$55,MATCH(G783,Ancienneté!$B$2:$B$55,1))*I783</f>
        <v>#N/A</v>
      </c>
      <c r="M783" s="24"/>
    </row>
    <row r="784" spans="6:13" x14ac:dyDescent="0.2">
      <c r="F784" s="18">
        <v>0</v>
      </c>
      <c r="G784" s="18">
        <f t="shared" si="12"/>
        <v>0</v>
      </c>
      <c r="I784" s="19">
        <v>3000</v>
      </c>
      <c r="K784" s="24">
        <v>0</v>
      </c>
      <c r="L784" s="24" t="e">
        <f>INDEX(Ancienneté!$C$2:$C$55,MATCH(G784,Ancienneté!$B$2:$B$55,1))*I784</f>
        <v>#N/A</v>
      </c>
      <c r="M784" s="24"/>
    </row>
    <row r="785" spans="6:13" x14ac:dyDescent="0.2">
      <c r="F785" s="18">
        <v>0</v>
      </c>
      <c r="G785" s="18">
        <f t="shared" si="12"/>
        <v>0</v>
      </c>
      <c r="I785" s="19">
        <v>3000</v>
      </c>
      <c r="K785" s="24">
        <v>0</v>
      </c>
      <c r="L785" s="24" t="e">
        <f>INDEX(Ancienneté!$C$2:$C$55,MATCH(G785,Ancienneté!$B$2:$B$55,1))*I785</f>
        <v>#N/A</v>
      </c>
      <c r="M785" s="24"/>
    </row>
    <row r="786" spans="6:13" x14ac:dyDescent="0.2">
      <c r="F786" s="18">
        <v>0</v>
      </c>
      <c r="G786" s="18">
        <f t="shared" si="12"/>
        <v>0</v>
      </c>
      <c r="I786" s="19">
        <v>3000</v>
      </c>
      <c r="K786" s="24">
        <v>0</v>
      </c>
      <c r="L786" s="24" t="e">
        <f>INDEX(Ancienneté!$C$2:$C$55,MATCH(G786,Ancienneté!$B$2:$B$55,1))*I786</f>
        <v>#N/A</v>
      </c>
      <c r="M786" s="24"/>
    </row>
    <row r="787" spans="6:13" x14ac:dyDescent="0.2">
      <c r="F787" s="18">
        <v>0</v>
      </c>
      <c r="G787" s="18">
        <f t="shared" si="12"/>
        <v>0</v>
      </c>
      <c r="I787" s="19">
        <v>3000</v>
      </c>
      <c r="K787" s="24">
        <v>0</v>
      </c>
      <c r="L787" s="24" t="e">
        <f>INDEX(Ancienneté!$C$2:$C$55,MATCH(G787,Ancienneté!$B$2:$B$55,1))*I787</f>
        <v>#N/A</v>
      </c>
      <c r="M787" s="24"/>
    </row>
    <row r="788" spans="6:13" x14ac:dyDescent="0.2">
      <c r="F788" s="18">
        <v>0</v>
      </c>
      <c r="G788" s="18">
        <f t="shared" si="12"/>
        <v>0</v>
      </c>
      <c r="I788" s="19">
        <v>3000</v>
      </c>
      <c r="K788" s="24">
        <v>0</v>
      </c>
      <c r="L788" s="24" t="e">
        <f>INDEX(Ancienneté!$C$2:$C$55,MATCH(G788,Ancienneté!$B$2:$B$55,1))*I788</f>
        <v>#N/A</v>
      </c>
      <c r="M788" s="24"/>
    </row>
    <row r="789" spans="6:13" x14ac:dyDescent="0.2">
      <c r="F789" s="18">
        <v>0</v>
      </c>
      <c r="G789" s="18">
        <f t="shared" si="12"/>
        <v>0</v>
      </c>
      <c r="I789" s="19">
        <v>3000</v>
      </c>
      <c r="K789" s="24">
        <v>0</v>
      </c>
      <c r="L789" s="24" t="e">
        <f>INDEX(Ancienneté!$C$2:$C$55,MATCH(G789,Ancienneté!$B$2:$B$55,1))*I789</f>
        <v>#N/A</v>
      </c>
      <c r="M789" s="24"/>
    </row>
    <row r="790" spans="6:13" x14ac:dyDescent="0.2">
      <c r="F790" s="18">
        <v>0</v>
      </c>
      <c r="G790" s="18">
        <f t="shared" si="12"/>
        <v>0</v>
      </c>
      <c r="I790" s="19">
        <v>3000</v>
      </c>
      <c r="K790" s="24">
        <v>0</v>
      </c>
      <c r="L790" s="24" t="e">
        <f>INDEX(Ancienneté!$C$2:$C$55,MATCH(G790,Ancienneté!$B$2:$B$55,1))*I790</f>
        <v>#N/A</v>
      </c>
      <c r="M790" s="24"/>
    </row>
    <row r="791" spans="6:13" x14ac:dyDescent="0.2">
      <c r="F791" s="18">
        <v>0</v>
      </c>
      <c r="G791" s="18">
        <f t="shared" si="12"/>
        <v>0</v>
      </c>
      <c r="I791" s="19">
        <v>3000</v>
      </c>
      <c r="K791" s="24">
        <v>0</v>
      </c>
      <c r="L791" s="24" t="e">
        <f>INDEX(Ancienneté!$C$2:$C$55,MATCH(G791,Ancienneté!$B$2:$B$55,1))*I791</f>
        <v>#N/A</v>
      </c>
      <c r="M791" s="24"/>
    </row>
    <row r="792" spans="6:13" x14ac:dyDescent="0.2">
      <c r="F792" s="18">
        <v>0</v>
      </c>
      <c r="G792" s="18">
        <f t="shared" si="12"/>
        <v>0</v>
      </c>
      <c r="I792" s="19">
        <v>3000</v>
      </c>
      <c r="K792" s="24">
        <v>0</v>
      </c>
      <c r="L792" s="24" t="e">
        <f>INDEX(Ancienneté!$C$2:$C$55,MATCH(G792,Ancienneté!$B$2:$B$55,1))*I792</f>
        <v>#N/A</v>
      </c>
      <c r="M792" s="24"/>
    </row>
    <row r="793" spans="6:13" x14ac:dyDescent="0.2">
      <c r="F793" s="18">
        <v>0</v>
      </c>
      <c r="G793" s="18">
        <f t="shared" si="12"/>
        <v>0</v>
      </c>
      <c r="I793" s="19">
        <v>3000</v>
      </c>
      <c r="K793" s="24">
        <v>0</v>
      </c>
      <c r="L793" s="24" t="e">
        <f>INDEX(Ancienneté!$C$2:$C$55,MATCH(G793,Ancienneté!$B$2:$B$55,1))*I793</f>
        <v>#N/A</v>
      </c>
      <c r="M793" s="24"/>
    </row>
    <row r="794" spans="6:13" x14ac:dyDescent="0.2">
      <c r="F794" s="18">
        <v>0</v>
      </c>
      <c r="G794" s="18">
        <f t="shared" si="12"/>
        <v>0</v>
      </c>
      <c r="I794" s="19">
        <v>3000</v>
      </c>
      <c r="K794" s="24">
        <v>0</v>
      </c>
      <c r="L794" s="24" t="e">
        <f>INDEX(Ancienneté!$C$2:$C$55,MATCH(G794,Ancienneté!$B$2:$B$55,1))*I794</f>
        <v>#N/A</v>
      </c>
      <c r="M794" s="24"/>
    </row>
    <row r="795" spans="6:13" x14ac:dyDescent="0.2">
      <c r="F795" s="18">
        <v>0</v>
      </c>
      <c r="G795" s="18">
        <f t="shared" si="12"/>
        <v>0</v>
      </c>
      <c r="I795" s="19">
        <v>3000</v>
      </c>
      <c r="K795" s="24">
        <v>0</v>
      </c>
      <c r="L795" s="24" t="e">
        <f>INDEX(Ancienneté!$C$2:$C$55,MATCH(G795,Ancienneté!$B$2:$B$55,1))*I795</f>
        <v>#N/A</v>
      </c>
      <c r="M795" s="24"/>
    </row>
    <row r="796" spans="6:13" x14ac:dyDescent="0.2">
      <c r="F796" s="18">
        <v>0</v>
      </c>
      <c r="G796" s="18">
        <f t="shared" si="12"/>
        <v>0</v>
      </c>
      <c r="I796" s="19">
        <v>3000</v>
      </c>
      <c r="K796" s="24">
        <v>0</v>
      </c>
      <c r="L796" s="24" t="e">
        <f>INDEX(Ancienneté!$C$2:$C$55,MATCH(G796,Ancienneté!$B$2:$B$55,1))*I796</f>
        <v>#N/A</v>
      </c>
      <c r="M796" s="24"/>
    </row>
    <row r="797" spans="6:13" x14ac:dyDescent="0.2">
      <c r="F797" s="18">
        <v>0</v>
      </c>
      <c r="G797" s="18">
        <f t="shared" si="12"/>
        <v>0</v>
      </c>
      <c r="I797" s="19">
        <v>3000</v>
      </c>
      <c r="K797" s="24">
        <v>0</v>
      </c>
      <c r="L797" s="24" t="e">
        <f>INDEX(Ancienneté!$C$2:$C$55,MATCH(G797,Ancienneté!$B$2:$B$55,1))*I797</f>
        <v>#N/A</v>
      </c>
      <c r="M797" s="24"/>
    </row>
    <row r="798" spans="6:13" x14ac:dyDescent="0.2">
      <c r="F798" s="18">
        <v>0</v>
      </c>
      <c r="G798" s="18">
        <f t="shared" si="12"/>
        <v>0</v>
      </c>
      <c r="I798" s="19">
        <v>3000</v>
      </c>
      <c r="K798" s="24">
        <v>0</v>
      </c>
      <c r="L798" s="24" t="e">
        <f>INDEX(Ancienneté!$C$2:$C$55,MATCH(G798,Ancienneté!$B$2:$B$55,1))*I798</f>
        <v>#N/A</v>
      </c>
      <c r="M798" s="24"/>
    </row>
  </sheetData>
  <phoneticPr fontId="1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J4"/>
  <sheetViews>
    <sheetView workbookViewId="0">
      <selection activeCell="H4" sqref="H4:J4"/>
    </sheetView>
  </sheetViews>
  <sheetFormatPr baseColWidth="10" defaultRowHeight="12.75" x14ac:dyDescent="0.2"/>
  <sheetData>
    <row r="3" spans="1:10" ht="144.94999999999999" customHeight="1" x14ac:dyDescent="0.2">
      <c r="A3" s="28" t="s">
        <v>679</v>
      </c>
      <c r="B3" s="29"/>
      <c r="C3" s="29"/>
      <c r="D3" s="29"/>
      <c r="E3" s="29"/>
      <c r="F3" s="29"/>
      <c r="G3" s="30"/>
      <c r="H3" s="28" t="s">
        <v>670</v>
      </c>
      <c r="I3" s="29"/>
      <c r="J3" s="30"/>
    </row>
    <row r="4" spans="1:10" ht="86.1" customHeight="1" x14ac:dyDescent="0.2">
      <c r="A4" s="28" t="s">
        <v>671</v>
      </c>
      <c r="B4" s="29"/>
      <c r="C4" s="29"/>
      <c r="D4" s="29"/>
      <c r="E4" s="29"/>
      <c r="F4" s="29"/>
      <c r="G4" s="30"/>
      <c r="H4" s="31" t="s">
        <v>681</v>
      </c>
      <c r="I4" s="29"/>
      <c r="J4" s="30"/>
    </row>
  </sheetData>
  <mergeCells count="4">
    <mergeCell ref="A3:G3"/>
    <mergeCell ref="H3:J3"/>
    <mergeCell ref="A4:G4"/>
    <mergeCell ref="H4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8"/>
  <sheetViews>
    <sheetView workbookViewId="0">
      <selection activeCell="E17" sqref="E17"/>
    </sheetView>
  </sheetViews>
  <sheetFormatPr baseColWidth="10" defaultRowHeight="12.75" x14ac:dyDescent="0.2"/>
  <sheetData>
    <row r="1" spans="1:6" ht="12.95" customHeight="1" x14ac:dyDescent="0.2">
      <c r="A1" s="32" t="s">
        <v>674</v>
      </c>
      <c r="B1" s="33"/>
      <c r="C1" s="33"/>
      <c r="D1" s="33"/>
      <c r="E1" s="33"/>
      <c r="F1" s="34"/>
    </row>
    <row r="2" spans="1:6" x14ac:dyDescent="0.2">
      <c r="A2">
        <v>0.5</v>
      </c>
      <c r="B2" t="s">
        <v>675</v>
      </c>
      <c r="C2" t="s">
        <v>677</v>
      </c>
      <c r="D2">
        <v>2</v>
      </c>
      <c r="E2" t="s">
        <v>678</v>
      </c>
      <c r="F2" t="s">
        <v>676</v>
      </c>
    </row>
    <row r="3" spans="1:6" x14ac:dyDescent="0.2">
      <c r="A3">
        <v>1</v>
      </c>
      <c r="B3" t="s">
        <v>675</v>
      </c>
      <c r="C3" t="s">
        <v>677</v>
      </c>
      <c r="D3">
        <v>5</v>
      </c>
      <c r="E3" t="s">
        <v>678</v>
      </c>
      <c r="F3" t="s">
        <v>676</v>
      </c>
    </row>
    <row r="4" spans="1:6" x14ac:dyDescent="0.2">
      <c r="A4">
        <v>2</v>
      </c>
      <c r="B4" t="s">
        <v>675</v>
      </c>
      <c r="C4" t="s">
        <v>677</v>
      </c>
      <c r="D4">
        <v>10</v>
      </c>
      <c r="E4" t="s">
        <v>678</v>
      </c>
      <c r="F4" t="s">
        <v>676</v>
      </c>
    </row>
    <row r="5" spans="1:6" x14ac:dyDescent="0.2">
      <c r="A5">
        <v>3</v>
      </c>
      <c r="B5" t="s">
        <v>675</v>
      </c>
      <c r="C5" t="s">
        <v>677</v>
      </c>
      <c r="D5">
        <v>20</v>
      </c>
      <c r="E5" t="s">
        <v>678</v>
      </c>
      <c r="F5" t="s">
        <v>676</v>
      </c>
    </row>
    <row r="6" spans="1:6" x14ac:dyDescent="0.2">
      <c r="A6">
        <v>4</v>
      </c>
      <c r="B6" t="s">
        <v>675</v>
      </c>
      <c r="C6" t="s">
        <v>677</v>
      </c>
      <c r="D6">
        <v>30</v>
      </c>
      <c r="E6" t="s">
        <v>678</v>
      </c>
      <c r="F6" t="s">
        <v>676</v>
      </c>
    </row>
    <row r="7" spans="1:6" x14ac:dyDescent="0.2">
      <c r="A7">
        <v>5</v>
      </c>
      <c r="B7" t="s">
        <v>675</v>
      </c>
      <c r="C7" t="s">
        <v>677</v>
      </c>
      <c r="D7">
        <v>35</v>
      </c>
      <c r="E7" t="s">
        <v>678</v>
      </c>
      <c r="F7" t="s">
        <v>676</v>
      </c>
    </row>
    <row r="8" spans="1:6" x14ac:dyDescent="0.2">
      <c r="A8">
        <v>6</v>
      </c>
      <c r="B8" t="s">
        <v>675</v>
      </c>
      <c r="C8" t="s">
        <v>677</v>
      </c>
      <c r="D8">
        <v>40</v>
      </c>
      <c r="E8" t="s">
        <v>678</v>
      </c>
      <c r="F8" t="s">
        <v>676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5"/>
  <sheetViews>
    <sheetView workbookViewId="0">
      <selection activeCell="B2" sqref="B2:B55"/>
    </sheetView>
  </sheetViews>
  <sheetFormatPr baseColWidth="10" defaultRowHeight="12.75" x14ac:dyDescent="0.2"/>
  <cols>
    <col min="1" max="1" width="19.42578125" customWidth="1"/>
    <col min="2" max="3" width="21.85546875" customWidth="1"/>
  </cols>
  <sheetData>
    <row r="1" spans="1:3" ht="51" x14ac:dyDescent="0.2">
      <c r="A1" s="1" t="s">
        <v>0</v>
      </c>
      <c r="B1" s="2" t="s">
        <v>1</v>
      </c>
      <c r="C1" s="2" t="s">
        <v>1</v>
      </c>
    </row>
    <row r="2" spans="1:3" ht="15" x14ac:dyDescent="0.2">
      <c r="A2" s="3" t="s">
        <v>2</v>
      </c>
      <c r="B2" s="4">
        <v>1</v>
      </c>
      <c r="C2" s="4">
        <v>0.4</v>
      </c>
    </row>
    <row r="3" spans="1:3" ht="15" x14ac:dyDescent="0.2">
      <c r="A3" s="3" t="s">
        <v>3</v>
      </c>
      <c r="B3" s="4">
        <v>2</v>
      </c>
      <c r="C3" s="4">
        <v>0.6</v>
      </c>
    </row>
    <row r="4" spans="1:3" ht="15" x14ac:dyDescent="0.2">
      <c r="A4" s="3" t="s">
        <v>4</v>
      </c>
      <c r="B4" s="4">
        <v>3</v>
      </c>
      <c r="C4" s="4">
        <v>0.8</v>
      </c>
    </row>
    <row r="5" spans="1:3" ht="15" x14ac:dyDescent="0.2">
      <c r="A5" s="3" t="s">
        <v>5</v>
      </c>
      <c r="B5" s="4">
        <v>4</v>
      </c>
      <c r="C5" s="4">
        <v>1</v>
      </c>
    </row>
    <row r="6" spans="1:3" ht="15" x14ac:dyDescent="0.2">
      <c r="A6" s="3" t="s">
        <v>6</v>
      </c>
      <c r="B6" s="4">
        <v>5</v>
      </c>
      <c r="C6" s="4">
        <v>1.2</v>
      </c>
    </row>
    <row r="7" spans="1:3" ht="15" x14ac:dyDescent="0.2">
      <c r="A7" s="3" t="s">
        <v>7</v>
      </c>
      <c r="B7" s="4">
        <v>6</v>
      </c>
      <c r="C7" s="4">
        <v>1.4</v>
      </c>
    </row>
    <row r="8" spans="1:3" ht="15" x14ac:dyDescent="0.2">
      <c r="A8" s="3" t="s">
        <v>8</v>
      </c>
      <c r="B8" s="4">
        <v>7</v>
      </c>
      <c r="C8" s="4">
        <v>1.6</v>
      </c>
    </row>
    <row r="9" spans="1:3" ht="15" x14ac:dyDescent="0.2">
      <c r="A9" s="3" t="s">
        <v>9</v>
      </c>
      <c r="B9" s="4">
        <v>8</v>
      </c>
      <c r="C9" s="4">
        <v>1.8</v>
      </c>
    </row>
    <row r="10" spans="1:3" ht="15" x14ac:dyDescent="0.2">
      <c r="A10" s="3" t="s">
        <v>10</v>
      </c>
      <c r="B10" s="4">
        <v>9</v>
      </c>
      <c r="C10" s="4">
        <v>2</v>
      </c>
    </row>
    <row r="11" spans="1:3" ht="15" x14ac:dyDescent="0.2">
      <c r="A11" s="3" t="s">
        <v>11</v>
      </c>
      <c r="B11" s="4">
        <v>10</v>
      </c>
      <c r="C11" s="4">
        <v>2.2000000000000002</v>
      </c>
    </row>
    <row r="12" spans="1:3" ht="15" x14ac:dyDescent="0.2">
      <c r="A12" s="3" t="s">
        <v>12</v>
      </c>
      <c r="B12" s="4">
        <v>11</v>
      </c>
      <c r="C12" s="4">
        <v>2.7</v>
      </c>
    </row>
    <row r="13" spans="1:3" ht="15" x14ac:dyDescent="0.2">
      <c r="A13" s="3" t="s">
        <v>13</v>
      </c>
      <c r="B13" s="4">
        <v>12</v>
      </c>
      <c r="C13" s="4">
        <v>3</v>
      </c>
    </row>
    <row r="14" spans="1:3" ht="15" x14ac:dyDescent="0.2">
      <c r="A14" s="3" t="s">
        <v>14</v>
      </c>
      <c r="B14" s="4">
        <v>13</v>
      </c>
      <c r="C14" s="4">
        <v>3.4</v>
      </c>
    </row>
    <row r="15" spans="1:3" ht="15" x14ac:dyDescent="0.2">
      <c r="A15" s="3" t="s">
        <v>15</v>
      </c>
      <c r="B15" s="4">
        <v>14</v>
      </c>
      <c r="C15" s="4">
        <v>3.7</v>
      </c>
    </row>
    <row r="16" spans="1:3" ht="15" x14ac:dyDescent="0.2">
      <c r="A16" s="3" t="s">
        <v>16</v>
      </c>
      <c r="B16" s="4">
        <v>15</v>
      </c>
      <c r="C16" s="4">
        <v>4</v>
      </c>
    </row>
    <row r="17" spans="1:3" ht="15" x14ac:dyDescent="0.2">
      <c r="A17" s="3" t="s">
        <v>17</v>
      </c>
      <c r="B17" s="4">
        <v>16</v>
      </c>
      <c r="C17" s="4">
        <v>4.4000000000000004</v>
      </c>
    </row>
    <row r="18" spans="1:3" ht="15" x14ac:dyDescent="0.2">
      <c r="A18" s="3" t="s">
        <v>18</v>
      </c>
      <c r="B18" s="4">
        <v>17</v>
      </c>
      <c r="C18" s="4">
        <v>4.7</v>
      </c>
    </row>
    <row r="19" spans="1:3" ht="15" x14ac:dyDescent="0.2">
      <c r="A19" s="3" t="s">
        <v>19</v>
      </c>
      <c r="B19" s="4">
        <v>18</v>
      </c>
      <c r="C19" s="4">
        <v>5</v>
      </c>
    </row>
    <row r="20" spans="1:3" ht="15" x14ac:dyDescent="0.2">
      <c r="A20" s="3" t="s">
        <v>20</v>
      </c>
      <c r="B20" s="4">
        <v>19</v>
      </c>
      <c r="C20" s="4">
        <v>5.4</v>
      </c>
    </row>
    <row r="21" spans="1:3" ht="15" x14ac:dyDescent="0.2">
      <c r="A21" s="3" t="s">
        <v>21</v>
      </c>
      <c r="B21" s="4">
        <v>20</v>
      </c>
      <c r="C21" s="4">
        <v>5.7</v>
      </c>
    </row>
    <row r="22" spans="1:3" ht="15" x14ac:dyDescent="0.2">
      <c r="A22" s="3" t="s">
        <v>22</v>
      </c>
      <c r="B22" s="4">
        <v>21</v>
      </c>
      <c r="C22" s="4">
        <v>6</v>
      </c>
    </row>
    <row r="23" spans="1:3" ht="15" x14ac:dyDescent="0.2">
      <c r="A23" s="3" t="s">
        <v>23</v>
      </c>
      <c r="B23" s="4">
        <v>22</v>
      </c>
      <c r="C23" s="4">
        <v>6.4</v>
      </c>
    </row>
    <row r="24" spans="1:3" ht="15" x14ac:dyDescent="0.2">
      <c r="A24" s="3" t="s">
        <v>24</v>
      </c>
      <c r="B24" s="4">
        <v>23</v>
      </c>
      <c r="C24" s="4">
        <v>6.7</v>
      </c>
    </row>
    <row r="25" spans="1:3" ht="15" x14ac:dyDescent="0.2">
      <c r="A25" s="3" t="s">
        <v>25</v>
      </c>
      <c r="B25" s="4">
        <v>24</v>
      </c>
      <c r="C25" s="4">
        <v>7</v>
      </c>
    </row>
    <row r="26" spans="1:3" ht="15" x14ac:dyDescent="0.2">
      <c r="A26" s="3" t="s">
        <v>26</v>
      </c>
      <c r="B26" s="4">
        <v>25</v>
      </c>
      <c r="C26" s="4">
        <v>7.4</v>
      </c>
    </row>
    <row r="27" spans="1:3" ht="15" x14ac:dyDescent="0.2">
      <c r="A27" s="3" t="s">
        <v>27</v>
      </c>
      <c r="B27" s="4">
        <v>26</v>
      </c>
      <c r="C27" s="4">
        <v>7.7</v>
      </c>
    </row>
    <row r="28" spans="1:3" ht="15" x14ac:dyDescent="0.2">
      <c r="A28" s="3" t="s">
        <v>28</v>
      </c>
      <c r="B28" s="4">
        <v>27</v>
      </c>
      <c r="C28" s="4">
        <v>8</v>
      </c>
    </row>
    <row r="29" spans="1:3" ht="15" x14ac:dyDescent="0.2">
      <c r="A29" s="3" t="s">
        <v>29</v>
      </c>
      <c r="B29" s="4">
        <v>28</v>
      </c>
      <c r="C29" s="5">
        <v>8.4</v>
      </c>
    </row>
    <row r="30" spans="1:3" ht="15" x14ac:dyDescent="0.2">
      <c r="A30" s="3" t="s">
        <v>30</v>
      </c>
      <c r="B30" s="4">
        <v>29</v>
      </c>
      <c r="C30" s="5">
        <v>8.6999999999999993</v>
      </c>
    </row>
    <row r="31" spans="1:3" ht="15" x14ac:dyDescent="0.2">
      <c r="A31" s="3" t="s">
        <v>31</v>
      </c>
      <c r="B31" s="4">
        <v>30</v>
      </c>
      <c r="C31" s="5">
        <v>9</v>
      </c>
    </row>
    <row r="32" spans="1:3" ht="15" x14ac:dyDescent="0.2">
      <c r="A32" s="3" t="s">
        <v>32</v>
      </c>
      <c r="B32" s="4">
        <v>31</v>
      </c>
      <c r="C32" s="5">
        <v>9.4</v>
      </c>
    </row>
    <row r="33" spans="1:3" ht="15" x14ac:dyDescent="0.2">
      <c r="A33" s="3" t="s">
        <v>33</v>
      </c>
      <c r="B33" s="4">
        <v>32</v>
      </c>
      <c r="C33" s="5">
        <v>9.6999999999999993</v>
      </c>
    </row>
    <row r="34" spans="1:3" ht="15" x14ac:dyDescent="0.2">
      <c r="A34" s="3" t="s">
        <v>34</v>
      </c>
      <c r="B34" s="4">
        <v>33</v>
      </c>
      <c r="C34" s="4">
        <v>10</v>
      </c>
    </row>
    <row r="35" spans="1:3" ht="15" x14ac:dyDescent="0.2">
      <c r="A35" s="3" t="s">
        <v>35</v>
      </c>
      <c r="B35" s="4">
        <v>34</v>
      </c>
      <c r="C35" s="4">
        <v>10.4</v>
      </c>
    </row>
    <row r="36" spans="1:3" ht="15" x14ac:dyDescent="0.2">
      <c r="A36" s="3" t="s">
        <v>36</v>
      </c>
      <c r="B36" s="4">
        <v>35</v>
      </c>
      <c r="C36" s="4">
        <v>10.7</v>
      </c>
    </row>
    <row r="37" spans="1:3" ht="15" x14ac:dyDescent="0.2">
      <c r="A37" s="3" t="s">
        <v>37</v>
      </c>
      <c r="B37" s="4">
        <v>36</v>
      </c>
      <c r="C37" s="4">
        <v>11</v>
      </c>
    </row>
    <row r="38" spans="1:3" ht="15" x14ac:dyDescent="0.2">
      <c r="A38" s="3" t="s">
        <v>38</v>
      </c>
      <c r="B38" s="4">
        <v>37</v>
      </c>
      <c r="C38" s="4">
        <v>11.4</v>
      </c>
    </row>
    <row r="39" spans="1:3" ht="15" x14ac:dyDescent="0.2">
      <c r="A39" s="3" t="s">
        <v>39</v>
      </c>
      <c r="B39" s="4">
        <v>38</v>
      </c>
      <c r="C39" s="4">
        <v>11.7</v>
      </c>
    </row>
    <row r="40" spans="1:3" ht="15" x14ac:dyDescent="0.2">
      <c r="A40" s="3" t="s">
        <v>40</v>
      </c>
      <c r="B40" s="4">
        <v>39</v>
      </c>
      <c r="C40" s="4">
        <v>12</v>
      </c>
    </row>
    <row r="41" spans="1:3" ht="15" x14ac:dyDescent="0.2">
      <c r="A41" s="3" t="s">
        <v>41</v>
      </c>
      <c r="B41" s="4">
        <v>40</v>
      </c>
      <c r="C41" s="4">
        <v>12.4</v>
      </c>
    </row>
    <row r="42" spans="1:3" ht="15" x14ac:dyDescent="0.2">
      <c r="A42" s="3" t="s">
        <v>42</v>
      </c>
      <c r="B42" s="4">
        <v>41</v>
      </c>
      <c r="C42" s="4">
        <v>12.7</v>
      </c>
    </row>
    <row r="43" spans="1:3" ht="15" x14ac:dyDescent="0.2">
      <c r="A43" s="3" t="s">
        <v>43</v>
      </c>
      <c r="B43" s="4">
        <v>42</v>
      </c>
      <c r="C43" s="4">
        <v>13</v>
      </c>
    </row>
    <row r="44" spans="1:3" ht="15" x14ac:dyDescent="0.2">
      <c r="A44" s="3" t="s">
        <v>44</v>
      </c>
      <c r="B44" s="4">
        <v>43</v>
      </c>
      <c r="C44" s="4">
        <v>13.4</v>
      </c>
    </row>
    <row r="45" spans="1:3" ht="15" x14ac:dyDescent="0.2">
      <c r="A45" s="3" t="s">
        <v>45</v>
      </c>
      <c r="B45" s="4">
        <v>44</v>
      </c>
      <c r="C45" s="4">
        <v>13.7</v>
      </c>
    </row>
    <row r="46" spans="1:3" ht="15" x14ac:dyDescent="0.2">
      <c r="A46" s="3" t="s">
        <v>46</v>
      </c>
      <c r="B46" s="4">
        <v>45</v>
      </c>
      <c r="C46" s="4">
        <v>14</v>
      </c>
    </row>
    <row r="47" spans="1:3" ht="15" x14ac:dyDescent="0.2">
      <c r="A47" s="3" t="s">
        <v>47</v>
      </c>
      <c r="B47" s="4">
        <v>46</v>
      </c>
      <c r="C47" s="4">
        <v>14.4</v>
      </c>
    </row>
    <row r="48" spans="1:3" ht="15" x14ac:dyDescent="0.2">
      <c r="A48" s="3" t="s">
        <v>48</v>
      </c>
      <c r="B48" s="4">
        <v>47</v>
      </c>
      <c r="C48" s="4">
        <v>14.7</v>
      </c>
    </row>
    <row r="49" spans="1:3" ht="15" x14ac:dyDescent="0.2">
      <c r="A49" s="3" t="s">
        <v>49</v>
      </c>
      <c r="B49" s="4">
        <v>48</v>
      </c>
      <c r="C49" s="4">
        <v>15</v>
      </c>
    </row>
    <row r="50" spans="1:3" ht="15" x14ac:dyDescent="0.2">
      <c r="A50" s="6" t="s">
        <v>50</v>
      </c>
      <c r="B50" s="4">
        <v>49</v>
      </c>
      <c r="C50" s="7">
        <v>15.4</v>
      </c>
    </row>
    <row r="51" spans="1:3" ht="15" x14ac:dyDescent="0.2">
      <c r="A51" s="8" t="s">
        <v>51</v>
      </c>
      <c r="B51" s="4">
        <v>50</v>
      </c>
      <c r="C51" s="9">
        <v>15.7</v>
      </c>
    </row>
    <row r="52" spans="1:3" ht="15" x14ac:dyDescent="0.2">
      <c r="A52" s="8" t="s">
        <v>52</v>
      </c>
      <c r="B52" s="4">
        <v>51</v>
      </c>
      <c r="C52" s="9">
        <v>16</v>
      </c>
    </row>
    <row r="53" spans="1:3" ht="15" x14ac:dyDescent="0.2">
      <c r="A53" s="8" t="s">
        <v>53</v>
      </c>
      <c r="B53" s="4">
        <v>52</v>
      </c>
      <c r="C53" s="9">
        <v>16.399999999999999</v>
      </c>
    </row>
    <row r="54" spans="1:3" ht="15" x14ac:dyDescent="0.2">
      <c r="A54" s="8" t="s">
        <v>54</v>
      </c>
      <c r="B54" s="4">
        <v>53</v>
      </c>
      <c r="C54" s="9">
        <v>16.7</v>
      </c>
    </row>
    <row r="55" spans="1:3" ht="15" x14ac:dyDescent="0.2">
      <c r="A55" s="8" t="s">
        <v>55</v>
      </c>
      <c r="B55" s="4">
        <v>54</v>
      </c>
      <c r="C55" s="9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FC79B2-6144-4E0D-A4D3-0B2AD6FFEF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RESULTAT</vt:lpstr>
      <vt:lpstr>Simulateur</vt:lpstr>
      <vt:lpstr>Majoration_Minoration</vt:lpstr>
      <vt:lpstr>Barème retraite</vt:lpstr>
      <vt:lpstr>Ancienneté</vt:lpstr>
    </vt:vector>
  </TitlesOfParts>
  <Company>MAN Diesel &amp; Turbo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Morice</dc:creator>
  <cp:lastModifiedBy>Dahmien</cp:lastModifiedBy>
  <dcterms:created xsi:type="dcterms:W3CDTF">2021-07-02T15:13:37Z</dcterms:created>
  <dcterms:modified xsi:type="dcterms:W3CDTF">2021-07-09T17:05:11Z</dcterms:modified>
</cp:coreProperties>
</file>