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A3BB42B-6158-43E5-A7D3-F77A69EA5987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ANALYSE  (2)" sheetId="4" r:id="rId1"/>
    <sheet name="ANALYSE " sheetId="1" r:id="rId2"/>
    <sheet name="FICHE CONDUCTEUR" sheetId="2" r:id="rId3"/>
    <sheet name="Feuil3" sheetId="3" r:id="rId4"/>
  </sheets>
  <calcPr calcId="181029"/>
</workbook>
</file>

<file path=xl/calcChain.xml><?xml version="1.0" encoding="utf-8"?>
<calcChain xmlns="http://schemas.openxmlformats.org/spreadsheetml/2006/main">
  <c r="BM15" i="4" l="1"/>
  <c r="BF15" i="4"/>
  <c r="AY15" i="4"/>
  <c r="AR15" i="4"/>
  <c r="AK15" i="4"/>
  <c r="AD15" i="4"/>
  <c r="V15" i="4"/>
  <c r="U15" i="4"/>
  <c r="S15" i="4"/>
  <c r="Q15" i="4"/>
  <c r="O15" i="4"/>
  <c r="M15" i="4"/>
  <c r="H15" i="4"/>
  <c r="BM14" i="4"/>
  <c r="BF14" i="4"/>
  <c r="AY14" i="4"/>
  <c r="AR14" i="4"/>
  <c r="AK14" i="4"/>
  <c r="AD14" i="4"/>
  <c r="V14" i="4"/>
  <c r="U14" i="4"/>
  <c r="S14" i="4"/>
  <c r="Q14" i="4"/>
  <c r="O14" i="4"/>
  <c r="M14" i="4"/>
  <c r="H14" i="4"/>
  <c r="BM13" i="4"/>
  <c r="BF13" i="4"/>
  <c r="AY13" i="4"/>
  <c r="AR13" i="4"/>
  <c r="AK13" i="4"/>
  <c r="AD13" i="4"/>
  <c r="V13" i="4"/>
  <c r="U13" i="4"/>
  <c r="S13" i="4"/>
  <c r="Q13" i="4"/>
  <c r="O13" i="4"/>
  <c r="M13" i="4"/>
  <c r="H13" i="4"/>
  <c r="BM12" i="4"/>
  <c r="BF12" i="4"/>
  <c r="AY12" i="4"/>
  <c r="AR12" i="4"/>
  <c r="AK12" i="4"/>
  <c r="AD12" i="4"/>
  <c r="V12" i="4"/>
  <c r="U12" i="4"/>
  <c r="S12" i="4"/>
  <c r="Q12" i="4"/>
  <c r="O12" i="4"/>
  <c r="M12" i="4"/>
  <c r="H12" i="4"/>
  <c r="BM11" i="4"/>
  <c r="BF11" i="4"/>
  <c r="AY11" i="4"/>
  <c r="AR11" i="4"/>
  <c r="AK11" i="4"/>
  <c r="AD11" i="4"/>
  <c r="V11" i="4"/>
  <c r="U11" i="4"/>
  <c r="S11" i="4"/>
  <c r="Q11" i="4"/>
  <c r="O11" i="4"/>
  <c r="M11" i="4"/>
  <c r="H11" i="4"/>
  <c r="BM10" i="4"/>
  <c r="BF10" i="4"/>
  <c r="AY10" i="4"/>
  <c r="AR10" i="4"/>
  <c r="AK10" i="4"/>
  <c r="AD10" i="4"/>
  <c r="V10" i="4"/>
  <c r="U10" i="4"/>
  <c r="S10" i="4"/>
  <c r="Q10" i="4"/>
  <c r="O10" i="4"/>
  <c r="M10" i="4"/>
  <c r="H10" i="4"/>
  <c r="BM9" i="4"/>
  <c r="BF9" i="4"/>
  <c r="AY9" i="4"/>
  <c r="AR9" i="4"/>
  <c r="AK9" i="4"/>
  <c r="AD9" i="4"/>
  <c r="V9" i="4"/>
  <c r="U9" i="4"/>
  <c r="S9" i="4"/>
  <c r="Q9" i="4"/>
  <c r="O9" i="4"/>
  <c r="M9" i="4"/>
  <c r="H9" i="4"/>
  <c r="BM8" i="4"/>
  <c r="BF8" i="4"/>
  <c r="AY8" i="4"/>
  <c r="AR8" i="4"/>
  <c r="AK8" i="4"/>
  <c r="AD8" i="4"/>
  <c r="V8" i="4"/>
  <c r="U8" i="4"/>
  <c r="S8" i="4"/>
  <c r="O8" i="4"/>
  <c r="M8" i="4"/>
  <c r="H8" i="4"/>
  <c r="BM7" i="4"/>
  <c r="BF7" i="4"/>
  <c r="AY7" i="4"/>
  <c r="AR7" i="4"/>
  <c r="AK7" i="4"/>
  <c r="AD7" i="4"/>
  <c r="V7" i="4"/>
  <c r="U7" i="4"/>
  <c r="S7" i="4"/>
  <c r="Q7" i="4"/>
  <c r="M7" i="4"/>
  <c r="H7" i="4"/>
  <c r="BM6" i="4"/>
  <c r="BF6" i="4"/>
  <c r="AY6" i="4"/>
  <c r="AR6" i="4"/>
  <c r="AK6" i="4"/>
  <c r="AD6" i="4"/>
  <c r="V6" i="4"/>
  <c r="U6" i="4"/>
  <c r="S6" i="4"/>
  <c r="Q6" i="4"/>
  <c r="O6" i="4"/>
  <c r="M6" i="4"/>
  <c r="H6" i="4"/>
  <c r="BM5" i="4"/>
  <c r="BF5" i="4"/>
  <c r="AY5" i="4"/>
  <c r="AR5" i="4"/>
  <c r="AK5" i="4"/>
  <c r="AD5" i="4"/>
  <c r="V5" i="4"/>
  <c r="U5" i="4"/>
  <c r="S5" i="4"/>
  <c r="Q5" i="4"/>
  <c r="O5" i="4"/>
  <c r="M5" i="4"/>
  <c r="H5" i="4"/>
  <c r="BM4" i="4"/>
  <c r="BF4" i="4"/>
  <c r="AY4" i="4"/>
  <c r="AR4" i="4"/>
  <c r="AK4" i="4"/>
  <c r="AD4" i="4"/>
  <c r="V4" i="4"/>
  <c r="O4" i="4"/>
  <c r="M4" i="4"/>
  <c r="H4" i="4"/>
  <c r="BM3" i="4"/>
  <c r="BF3" i="4"/>
  <c r="AY3" i="4"/>
  <c r="AR3" i="4"/>
  <c r="AK3" i="4"/>
  <c r="AD3" i="4"/>
  <c r="V3" i="4"/>
  <c r="U3" i="4"/>
  <c r="Q3" i="4"/>
  <c r="O3" i="4"/>
  <c r="M3" i="4"/>
  <c r="H3" i="4"/>
  <c r="BR163" i="1"/>
  <c r="BQ163" i="1"/>
  <c r="BP163" i="1"/>
  <c r="BO163" i="1"/>
  <c r="BN163" i="1"/>
  <c r="BJ163" i="1"/>
  <c r="BI163" i="1"/>
  <c r="BH163" i="1"/>
  <c r="BG163" i="1"/>
  <c r="BF163" i="1"/>
  <c r="BB163" i="1"/>
  <c r="BA163" i="1"/>
  <c r="AZ163" i="1"/>
  <c r="AY163" i="1"/>
  <c r="AX163" i="1"/>
  <c r="AT163" i="1"/>
  <c r="AS163" i="1"/>
  <c r="AR163" i="1"/>
  <c r="AQ163" i="1"/>
  <c r="AP163" i="1"/>
  <c r="AL163" i="1"/>
  <c r="AK163" i="1"/>
  <c r="AJ163" i="1"/>
  <c r="AI163" i="1"/>
  <c r="AH163" i="1"/>
  <c r="AD163" i="1"/>
  <c r="AC163" i="1"/>
  <c r="AB163" i="1"/>
  <c r="AA163" i="1"/>
  <c r="Z163" i="1"/>
  <c r="BS162" i="1"/>
  <c r="BK162" i="1"/>
  <c r="BC162" i="1"/>
  <c r="AU162" i="1"/>
  <c r="AM162" i="1"/>
  <c r="AE162" i="1"/>
  <c r="V162" i="1"/>
  <c r="U162" i="1"/>
  <c r="S162" i="1"/>
  <c r="Q162" i="1"/>
  <c r="O162" i="1"/>
  <c r="M162" i="1"/>
  <c r="H162" i="1"/>
  <c r="BS161" i="1"/>
  <c r="BK161" i="1"/>
  <c r="BC161" i="1"/>
  <c r="AU161" i="1"/>
  <c r="AM161" i="1"/>
  <c r="AE161" i="1"/>
  <c r="V161" i="1"/>
  <c r="U161" i="1"/>
  <c r="S161" i="1"/>
  <c r="Q161" i="1"/>
  <c r="O161" i="1"/>
  <c r="M161" i="1"/>
  <c r="H161" i="1"/>
  <c r="BS160" i="1"/>
  <c r="BK160" i="1"/>
  <c r="BC160" i="1"/>
  <c r="AU160" i="1"/>
  <c r="AM160" i="1"/>
  <c r="AE160" i="1"/>
  <c r="V160" i="1"/>
  <c r="U160" i="1"/>
  <c r="S160" i="1"/>
  <c r="Q160" i="1"/>
  <c r="O160" i="1"/>
  <c r="M160" i="1"/>
  <c r="H160" i="1"/>
  <c r="BS159" i="1"/>
  <c r="BK159" i="1"/>
  <c r="BC159" i="1"/>
  <c r="AU159" i="1"/>
  <c r="AM159" i="1"/>
  <c r="AE159" i="1"/>
  <c r="V159" i="1"/>
  <c r="U159" i="1"/>
  <c r="S159" i="1"/>
  <c r="Q159" i="1"/>
  <c r="O159" i="1"/>
  <c r="M159" i="1"/>
  <c r="H159" i="1"/>
  <c r="BS158" i="1"/>
  <c r="BK158" i="1"/>
  <c r="BC158" i="1"/>
  <c r="AU158" i="1"/>
  <c r="AM158" i="1"/>
  <c r="AE158" i="1"/>
  <c r="V158" i="1"/>
  <c r="U158" i="1"/>
  <c r="S158" i="1"/>
  <c r="Q158" i="1"/>
  <c r="O158" i="1"/>
  <c r="M158" i="1"/>
  <c r="H158" i="1"/>
  <c r="BR153" i="1"/>
  <c r="BQ153" i="1"/>
  <c r="BP153" i="1"/>
  <c r="BO153" i="1"/>
  <c r="BN153" i="1"/>
  <c r="BJ153" i="1"/>
  <c r="BI153" i="1"/>
  <c r="BH153" i="1"/>
  <c r="BG153" i="1"/>
  <c r="BF153" i="1"/>
  <c r="BB153" i="1"/>
  <c r="BA153" i="1"/>
  <c r="AZ153" i="1"/>
  <c r="AY153" i="1"/>
  <c r="AX153" i="1"/>
  <c r="AT153" i="1"/>
  <c r="AS153" i="1"/>
  <c r="AR153" i="1"/>
  <c r="AQ153" i="1"/>
  <c r="AP153" i="1"/>
  <c r="AL153" i="1"/>
  <c r="AK153" i="1"/>
  <c r="AJ153" i="1"/>
  <c r="AI153" i="1"/>
  <c r="AH153" i="1"/>
  <c r="AD153" i="1"/>
  <c r="AC153" i="1"/>
  <c r="AB153" i="1"/>
  <c r="AA153" i="1"/>
  <c r="Z153" i="1"/>
  <c r="BS152" i="1"/>
  <c r="BK152" i="1"/>
  <c r="BC152" i="1"/>
  <c r="AU152" i="1"/>
  <c r="AM152" i="1"/>
  <c r="AE152" i="1"/>
  <c r="V152" i="1"/>
  <c r="U152" i="1"/>
  <c r="S152" i="1"/>
  <c r="Q152" i="1"/>
  <c r="O152" i="1"/>
  <c r="M152" i="1"/>
  <c r="H152" i="1"/>
  <c r="BS151" i="1"/>
  <c r="BK151" i="1"/>
  <c r="BC151" i="1"/>
  <c r="AU151" i="1"/>
  <c r="AM151" i="1"/>
  <c r="AE151" i="1"/>
  <c r="V151" i="1"/>
  <c r="U151" i="1"/>
  <c r="S151" i="1"/>
  <c r="Q151" i="1"/>
  <c r="O151" i="1"/>
  <c r="M151" i="1"/>
  <c r="H151" i="1"/>
  <c r="BS150" i="1"/>
  <c r="BK150" i="1"/>
  <c r="BC150" i="1"/>
  <c r="AU150" i="1"/>
  <c r="AM150" i="1"/>
  <c r="AE150" i="1"/>
  <c r="V150" i="1"/>
  <c r="U150" i="1"/>
  <c r="S150" i="1"/>
  <c r="Q150" i="1"/>
  <c r="O150" i="1"/>
  <c r="M150" i="1"/>
  <c r="H150" i="1"/>
  <c r="BS149" i="1"/>
  <c r="BK149" i="1"/>
  <c r="BC149" i="1"/>
  <c r="AU149" i="1"/>
  <c r="AM149" i="1"/>
  <c r="AE149" i="1"/>
  <c r="V149" i="1"/>
  <c r="U149" i="1"/>
  <c r="S149" i="1"/>
  <c r="Q149" i="1"/>
  <c r="O149" i="1"/>
  <c r="M149" i="1"/>
  <c r="H149" i="1"/>
  <c r="BS148" i="1"/>
  <c r="BK148" i="1"/>
  <c r="BC148" i="1"/>
  <c r="AU148" i="1"/>
  <c r="AM148" i="1"/>
  <c r="AE148" i="1"/>
  <c r="V148" i="1"/>
  <c r="U148" i="1"/>
  <c r="S148" i="1"/>
  <c r="Q148" i="1"/>
  <c r="O148" i="1"/>
  <c r="M148" i="1"/>
  <c r="H148" i="1"/>
  <c r="BS147" i="1"/>
  <c r="BK147" i="1"/>
  <c r="BC147" i="1"/>
  <c r="AU147" i="1"/>
  <c r="AM147" i="1"/>
  <c r="AE147" i="1"/>
  <c r="V147" i="1"/>
  <c r="U147" i="1"/>
  <c r="S147" i="1"/>
  <c r="Q147" i="1"/>
  <c r="O147" i="1"/>
  <c r="M147" i="1"/>
  <c r="H147" i="1"/>
  <c r="BS146" i="1"/>
  <c r="BK146" i="1"/>
  <c r="BC146" i="1"/>
  <c r="AU146" i="1"/>
  <c r="AM146" i="1"/>
  <c r="AE146" i="1"/>
  <c r="V146" i="1"/>
  <c r="U146" i="1"/>
  <c r="S146" i="1"/>
  <c r="Q146" i="1"/>
  <c r="O146" i="1"/>
  <c r="M146" i="1"/>
  <c r="H146" i="1"/>
  <c r="BS145" i="1"/>
  <c r="BK145" i="1"/>
  <c r="BC145" i="1"/>
  <c r="AU145" i="1"/>
  <c r="AM145" i="1"/>
  <c r="AE145" i="1"/>
  <c r="V145" i="1"/>
  <c r="U145" i="1"/>
  <c r="S145" i="1"/>
  <c r="Q145" i="1"/>
  <c r="O145" i="1"/>
  <c r="M145" i="1"/>
  <c r="H145" i="1"/>
  <c r="BS144" i="1"/>
  <c r="BK144" i="1"/>
  <c r="BC144" i="1"/>
  <c r="AU144" i="1"/>
  <c r="AM144" i="1"/>
  <c r="AE144" i="1"/>
  <c r="V144" i="1"/>
  <c r="U144" i="1"/>
  <c r="S144" i="1"/>
  <c r="Q144" i="1"/>
  <c r="O144" i="1"/>
  <c r="M144" i="1"/>
  <c r="H144" i="1"/>
  <c r="BS143" i="1"/>
  <c r="BK143" i="1"/>
  <c r="BC143" i="1"/>
  <c r="AU143" i="1"/>
  <c r="AM143" i="1"/>
  <c r="AE143" i="1"/>
  <c r="V143" i="1"/>
  <c r="U143" i="1"/>
  <c r="S143" i="1"/>
  <c r="Q143" i="1"/>
  <c r="O143" i="1"/>
  <c r="M143" i="1"/>
  <c r="W143" i="1" s="1"/>
  <c r="H143" i="1"/>
  <c r="BS142" i="1"/>
  <c r="BK142" i="1"/>
  <c r="BC142" i="1"/>
  <c r="AU142" i="1"/>
  <c r="AM142" i="1"/>
  <c r="AE142" i="1"/>
  <c r="V142" i="1"/>
  <c r="U142" i="1"/>
  <c r="S142" i="1"/>
  <c r="Q142" i="1"/>
  <c r="O142" i="1"/>
  <c r="W142" i="1" s="1"/>
  <c r="H142" i="1"/>
  <c r="BS141" i="1"/>
  <c r="BK141" i="1"/>
  <c r="BC141" i="1"/>
  <c r="AU141" i="1"/>
  <c r="AM141" i="1"/>
  <c r="AE141" i="1"/>
  <c r="V141" i="1"/>
  <c r="U141" i="1"/>
  <c r="S141" i="1"/>
  <c r="Q141" i="1"/>
  <c r="O141" i="1"/>
  <c r="M141" i="1"/>
  <c r="H141" i="1"/>
  <c r="BS140" i="1"/>
  <c r="BK140" i="1"/>
  <c r="BC140" i="1"/>
  <c r="AU140" i="1"/>
  <c r="AM140" i="1"/>
  <c r="AE140" i="1"/>
  <c r="V140" i="1"/>
  <c r="U140" i="1"/>
  <c r="S140" i="1"/>
  <c r="O140" i="1"/>
  <c r="W140" i="1" s="1"/>
  <c r="M140" i="1"/>
  <c r="H140" i="1"/>
  <c r="BS139" i="1"/>
  <c r="BK139" i="1"/>
  <c r="BC139" i="1"/>
  <c r="AU139" i="1"/>
  <c r="AM139" i="1"/>
  <c r="AE139" i="1"/>
  <c r="V139" i="1"/>
  <c r="U139" i="1"/>
  <c r="S139" i="1"/>
  <c r="Q139" i="1"/>
  <c r="W139" i="1" s="1"/>
  <c r="O139" i="1"/>
  <c r="M139" i="1"/>
  <c r="H139" i="1"/>
  <c r="BS138" i="1"/>
  <c r="BK138" i="1"/>
  <c r="BC138" i="1"/>
  <c r="AU138" i="1"/>
  <c r="AM138" i="1"/>
  <c r="AE138" i="1"/>
  <c r="V138" i="1"/>
  <c r="U138" i="1"/>
  <c r="S138" i="1"/>
  <c r="Q138" i="1"/>
  <c r="O138" i="1"/>
  <c r="M138" i="1"/>
  <c r="H138" i="1"/>
  <c r="BS137" i="1"/>
  <c r="BK137" i="1"/>
  <c r="BC137" i="1"/>
  <c r="AU137" i="1"/>
  <c r="AM137" i="1"/>
  <c r="AE137" i="1"/>
  <c r="V137" i="1"/>
  <c r="U137" i="1"/>
  <c r="Q137" i="1"/>
  <c r="O137" i="1"/>
  <c r="M137" i="1"/>
  <c r="H137" i="1"/>
  <c r="BS136" i="1"/>
  <c r="BK136" i="1"/>
  <c r="BC136" i="1"/>
  <c r="AU136" i="1"/>
  <c r="AM136" i="1"/>
  <c r="AE136" i="1"/>
  <c r="V136" i="1"/>
  <c r="U136" i="1"/>
  <c r="Q136" i="1"/>
  <c r="O136" i="1"/>
  <c r="M136" i="1"/>
  <c r="H136" i="1"/>
  <c r="BS135" i="1"/>
  <c r="BK135" i="1"/>
  <c r="BC135" i="1"/>
  <c r="AU135" i="1"/>
  <c r="AM135" i="1"/>
  <c r="AE135" i="1"/>
  <c r="V135" i="1"/>
  <c r="U135" i="1"/>
  <c r="Q135" i="1"/>
  <c r="O135" i="1"/>
  <c r="H135" i="1"/>
  <c r="BS134" i="1"/>
  <c r="BK134" i="1"/>
  <c r="BC134" i="1"/>
  <c r="AU134" i="1"/>
  <c r="AM134" i="1"/>
  <c r="AE134" i="1"/>
  <c r="V134" i="1"/>
  <c r="U134" i="1"/>
  <c r="Q134" i="1"/>
  <c r="O134" i="1"/>
  <c r="M134" i="1"/>
  <c r="H134" i="1"/>
  <c r="BS133" i="1"/>
  <c r="BK133" i="1"/>
  <c r="BC133" i="1"/>
  <c r="AU133" i="1"/>
  <c r="AM133" i="1"/>
  <c r="AE133" i="1"/>
  <c r="V133" i="1"/>
  <c r="U133" i="1"/>
  <c r="S133" i="1"/>
  <c r="Q133" i="1"/>
  <c r="O133" i="1"/>
  <c r="M133" i="1"/>
  <c r="H133" i="1"/>
  <c r="BS132" i="1"/>
  <c r="BK132" i="1"/>
  <c r="BC132" i="1"/>
  <c r="AU132" i="1"/>
  <c r="AM132" i="1"/>
  <c r="AE132" i="1"/>
  <c r="V132" i="1"/>
  <c r="U132" i="1"/>
  <c r="S132" i="1"/>
  <c r="Q132" i="1"/>
  <c r="O132" i="1"/>
  <c r="M132" i="1"/>
  <c r="H132" i="1"/>
  <c r="BS131" i="1"/>
  <c r="BK131" i="1"/>
  <c r="BC131" i="1"/>
  <c r="AU131" i="1"/>
  <c r="AM131" i="1"/>
  <c r="AE131" i="1"/>
  <c r="V131" i="1"/>
  <c r="S131" i="1"/>
  <c r="Q131" i="1"/>
  <c r="O131" i="1"/>
  <c r="M131" i="1"/>
  <c r="H131" i="1"/>
  <c r="BS130" i="1"/>
  <c r="BK130" i="1"/>
  <c r="BC130" i="1"/>
  <c r="AU130" i="1"/>
  <c r="AM130" i="1"/>
  <c r="AE130" i="1"/>
  <c r="V130" i="1"/>
  <c r="U130" i="1"/>
  <c r="S130" i="1"/>
  <c r="Q130" i="1"/>
  <c r="O130" i="1"/>
  <c r="M130" i="1"/>
  <c r="H130" i="1"/>
  <c r="BS129" i="1"/>
  <c r="BK129" i="1"/>
  <c r="BC129" i="1"/>
  <c r="AU129" i="1"/>
  <c r="AM129" i="1"/>
  <c r="AE129" i="1"/>
  <c r="V129" i="1"/>
  <c r="U129" i="1"/>
  <c r="S129" i="1"/>
  <c r="Q129" i="1"/>
  <c r="O129" i="1"/>
  <c r="M129" i="1"/>
  <c r="H129" i="1"/>
  <c r="BS128" i="1"/>
  <c r="BK128" i="1"/>
  <c r="BC128" i="1"/>
  <c r="AU128" i="1"/>
  <c r="AM128" i="1"/>
  <c r="AE128" i="1"/>
  <c r="V128" i="1"/>
  <c r="U128" i="1"/>
  <c r="S128" i="1"/>
  <c r="Q128" i="1"/>
  <c r="O128" i="1"/>
  <c r="M128" i="1"/>
  <c r="H128" i="1"/>
  <c r="BS127" i="1"/>
  <c r="BK127" i="1"/>
  <c r="BC127" i="1"/>
  <c r="AU127" i="1"/>
  <c r="AM127" i="1"/>
  <c r="AE127" i="1"/>
  <c r="V127" i="1"/>
  <c r="U127" i="1"/>
  <c r="S127" i="1"/>
  <c r="Q127" i="1"/>
  <c r="O127" i="1"/>
  <c r="M127" i="1"/>
  <c r="H127" i="1"/>
  <c r="BS126" i="1"/>
  <c r="BK126" i="1"/>
  <c r="BC126" i="1"/>
  <c r="AU126" i="1"/>
  <c r="AM126" i="1"/>
  <c r="AE126" i="1"/>
  <c r="V126" i="1"/>
  <c r="U126" i="1"/>
  <c r="S126" i="1"/>
  <c r="Q126" i="1"/>
  <c r="O126" i="1"/>
  <c r="M126" i="1"/>
  <c r="H126" i="1"/>
  <c r="BS125" i="1"/>
  <c r="BK125" i="1"/>
  <c r="BC125" i="1"/>
  <c r="AU125" i="1"/>
  <c r="AM125" i="1"/>
  <c r="AE125" i="1"/>
  <c r="V125" i="1"/>
  <c r="U125" i="1"/>
  <c r="S125" i="1"/>
  <c r="Q125" i="1"/>
  <c r="O125" i="1"/>
  <c r="M125" i="1"/>
  <c r="H125" i="1"/>
  <c r="BS124" i="1"/>
  <c r="BK124" i="1"/>
  <c r="BC124" i="1"/>
  <c r="AU124" i="1"/>
  <c r="AM124" i="1"/>
  <c r="AE124" i="1"/>
  <c r="V124" i="1"/>
  <c r="U124" i="1"/>
  <c r="S124" i="1"/>
  <c r="Q124" i="1"/>
  <c r="O124" i="1"/>
  <c r="M124" i="1"/>
  <c r="H124" i="1"/>
  <c r="BS123" i="1"/>
  <c r="BK123" i="1"/>
  <c r="BC123" i="1"/>
  <c r="AU123" i="1"/>
  <c r="AM123" i="1"/>
  <c r="AE123" i="1"/>
  <c r="V123" i="1"/>
  <c r="U123" i="1"/>
  <c r="S123" i="1"/>
  <c r="Q123" i="1"/>
  <c r="O123" i="1"/>
  <c r="M123" i="1"/>
  <c r="W123" i="1" s="1"/>
  <c r="H123" i="1"/>
  <c r="BS122" i="1"/>
  <c r="BK122" i="1"/>
  <c r="BC122" i="1"/>
  <c r="AU122" i="1"/>
  <c r="AM122" i="1"/>
  <c r="AE122" i="1"/>
  <c r="V122" i="1"/>
  <c r="U122" i="1"/>
  <c r="S122" i="1"/>
  <c r="M122" i="1"/>
  <c r="H122" i="1"/>
  <c r="BS121" i="1"/>
  <c r="BK121" i="1"/>
  <c r="BC121" i="1"/>
  <c r="AU121" i="1"/>
  <c r="AM121" i="1"/>
  <c r="AE121" i="1"/>
  <c r="V121" i="1"/>
  <c r="U121" i="1"/>
  <c r="S121" i="1"/>
  <c r="Q121" i="1"/>
  <c r="O121" i="1"/>
  <c r="M121" i="1"/>
  <c r="W121" i="1" s="1"/>
  <c r="H121" i="1"/>
  <c r="BS120" i="1"/>
  <c r="BK120" i="1"/>
  <c r="BC120" i="1"/>
  <c r="AU120" i="1"/>
  <c r="AM120" i="1"/>
  <c r="AE120" i="1"/>
  <c r="V120" i="1"/>
  <c r="U120" i="1"/>
  <c r="S120" i="1"/>
  <c r="Q120" i="1"/>
  <c r="O120" i="1"/>
  <c r="W120" i="1" s="1"/>
  <c r="M120" i="1"/>
  <c r="H120" i="1"/>
  <c r="BS119" i="1"/>
  <c r="BK119" i="1"/>
  <c r="BC119" i="1"/>
  <c r="AU119" i="1"/>
  <c r="AM119" i="1"/>
  <c r="AE119" i="1"/>
  <c r="V119" i="1"/>
  <c r="U119" i="1"/>
  <c r="S119" i="1"/>
  <c r="Q119" i="1"/>
  <c r="W119" i="1" s="1"/>
  <c r="O119" i="1"/>
  <c r="M119" i="1"/>
  <c r="H119" i="1"/>
  <c r="BS118" i="1"/>
  <c r="BK118" i="1"/>
  <c r="BC118" i="1"/>
  <c r="AU118" i="1"/>
  <c r="AM118" i="1"/>
  <c r="AE118" i="1"/>
  <c r="V118" i="1"/>
  <c r="M118" i="1"/>
  <c r="W118" i="1" s="1"/>
  <c r="H118" i="1"/>
  <c r="BS117" i="1"/>
  <c r="BK117" i="1"/>
  <c r="BC117" i="1"/>
  <c r="AU117" i="1"/>
  <c r="AM117" i="1"/>
  <c r="AE117" i="1"/>
  <c r="V117" i="1"/>
  <c r="U117" i="1"/>
  <c r="S117" i="1"/>
  <c r="Q117" i="1"/>
  <c r="O117" i="1"/>
  <c r="M117" i="1"/>
  <c r="H117" i="1"/>
  <c r="BS116" i="1"/>
  <c r="BK116" i="1"/>
  <c r="BC116" i="1"/>
  <c r="AU116" i="1"/>
  <c r="AM116" i="1"/>
  <c r="AE116" i="1"/>
  <c r="V116" i="1"/>
  <c r="U116" i="1"/>
  <c r="S116" i="1"/>
  <c r="Q116" i="1"/>
  <c r="O116" i="1"/>
  <c r="M116" i="1"/>
  <c r="H116" i="1"/>
  <c r="BS115" i="1"/>
  <c r="BK115" i="1"/>
  <c r="BC115" i="1"/>
  <c r="AU115" i="1"/>
  <c r="AM115" i="1"/>
  <c r="AE115" i="1"/>
  <c r="V115" i="1"/>
  <c r="U115" i="1"/>
  <c r="S115" i="1"/>
  <c r="O115" i="1"/>
  <c r="M115" i="1"/>
  <c r="H115" i="1"/>
  <c r="BS114" i="1"/>
  <c r="BK114" i="1"/>
  <c r="BC114" i="1"/>
  <c r="AU114" i="1"/>
  <c r="AM114" i="1"/>
  <c r="AE114" i="1"/>
  <c r="V114" i="1"/>
  <c r="U114" i="1"/>
  <c r="S114" i="1"/>
  <c r="Q114" i="1"/>
  <c r="O114" i="1"/>
  <c r="M114" i="1"/>
  <c r="H114" i="1"/>
  <c r="BS113" i="1"/>
  <c r="BK113" i="1"/>
  <c r="BC113" i="1"/>
  <c r="AU113" i="1"/>
  <c r="AM113" i="1"/>
  <c r="AE113" i="1"/>
  <c r="V113" i="1"/>
  <c r="U113" i="1"/>
  <c r="S113" i="1"/>
  <c r="Q113" i="1"/>
  <c r="O113" i="1"/>
  <c r="M113" i="1"/>
  <c r="H113" i="1"/>
  <c r="BS112" i="1"/>
  <c r="BK112" i="1"/>
  <c r="BC112" i="1"/>
  <c r="AU112" i="1"/>
  <c r="AM112" i="1"/>
  <c r="AE112" i="1"/>
  <c r="V112" i="1"/>
  <c r="U112" i="1"/>
  <c r="S112" i="1"/>
  <c r="Q112" i="1"/>
  <c r="O112" i="1"/>
  <c r="M112" i="1"/>
  <c r="H112" i="1"/>
  <c r="BS111" i="1"/>
  <c r="BK111" i="1"/>
  <c r="BC111" i="1"/>
  <c r="AU111" i="1"/>
  <c r="AM111" i="1"/>
  <c r="AE111" i="1"/>
  <c r="V111" i="1"/>
  <c r="M111" i="1"/>
  <c r="W111" i="1" s="1"/>
  <c r="H111" i="1"/>
  <c r="BS110" i="1"/>
  <c r="BK110" i="1"/>
  <c r="BC110" i="1"/>
  <c r="AU110" i="1"/>
  <c r="AM110" i="1"/>
  <c r="AE110" i="1"/>
  <c r="V110" i="1"/>
  <c r="U110" i="1"/>
  <c r="S110" i="1"/>
  <c r="H110" i="1"/>
  <c r="BR106" i="1"/>
  <c r="BQ106" i="1"/>
  <c r="BP106" i="1"/>
  <c r="BO106" i="1"/>
  <c r="BN106" i="1"/>
  <c r="BJ106" i="1"/>
  <c r="BI106" i="1"/>
  <c r="BH106" i="1"/>
  <c r="BG106" i="1"/>
  <c r="BF106" i="1"/>
  <c r="BB106" i="1"/>
  <c r="BA106" i="1"/>
  <c r="AZ106" i="1"/>
  <c r="AY106" i="1"/>
  <c r="AX106" i="1"/>
  <c r="AT106" i="1"/>
  <c r="AS106" i="1"/>
  <c r="AR106" i="1"/>
  <c r="AQ106" i="1"/>
  <c r="AP106" i="1"/>
  <c r="AL106" i="1"/>
  <c r="AK106" i="1"/>
  <c r="AJ106" i="1"/>
  <c r="AI106" i="1"/>
  <c r="AH106" i="1"/>
  <c r="AD106" i="1"/>
  <c r="AC106" i="1"/>
  <c r="AB106" i="1"/>
  <c r="AA106" i="1"/>
  <c r="Z106" i="1"/>
  <c r="BS105" i="1"/>
  <c r="BK105" i="1"/>
  <c r="BC105" i="1"/>
  <c r="AU105" i="1"/>
  <c r="AM105" i="1"/>
  <c r="AE105" i="1"/>
  <c r="V105" i="1"/>
  <c r="O105" i="1"/>
  <c r="M105" i="1"/>
  <c r="W105" i="1" s="1"/>
  <c r="H105" i="1"/>
  <c r="BS104" i="1"/>
  <c r="BK104" i="1"/>
  <c r="BC104" i="1"/>
  <c r="AU104" i="1"/>
  <c r="AM104" i="1"/>
  <c r="AE104" i="1"/>
  <c r="V104" i="1"/>
  <c r="U104" i="1"/>
  <c r="S104" i="1"/>
  <c r="Q104" i="1"/>
  <c r="O104" i="1"/>
  <c r="W104" i="1" s="1"/>
  <c r="M104" i="1"/>
  <c r="H104" i="1"/>
  <c r="BS103" i="1"/>
  <c r="BK103" i="1"/>
  <c r="BC103" i="1"/>
  <c r="AU103" i="1"/>
  <c r="AM103" i="1"/>
  <c r="AE103" i="1"/>
  <c r="V103" i="1"/>
  <c r="U103" i="1"/>
  <c r="S103" i="1"/>
  <c r="Q103" i="1"/>
  <c r="W103" i="1" s="1"/>
  <c r="O103" i="1"/>
  <c r="M103" i="1"/>
  <c r="H103" i="1"/>
  <c r="BS102" i="1"/>
  <c r="BK102" i="1"/>
  <c r="BC102" i="1"/>
  <c r="AU102" i="1"/>
  <c r="AM102" i="1"/>
  <c r="AE102" i="1"/>
  <c r="V102" i="1"/>
  <c r="U102" i="1"/>
  <c r="S102" i="1"/>
  <c r="Q102" i="1"/>
  <c r="O102" i="1"/>
  <c r="M102" i="1"/>
  <c r="H102" i="1"/>
  <c r="BS101" i="1"/>
  <c r="BK101" i="1"/>
  <c r="BC101" i="1"/>
  <c r="AU101" i="1"/>
  <c r="AM101" i="1"/>
  <c r="AE101" i="1"/>
  <c r="V101" i="1"/>
  <c r="U101" i="1"/>
  <c r="S101" i="1"/>
  <c r="Q101" i="1"/>
  <c r="O101" i="1"/>
  <c r="M101" i="1"/>
  <c r="H101" i="1"/>
  <c r="BS100" i="1"/>
  <c r="BK100" i="1"/>
  <c r="BC100" i="1"/>
  <c r="AU100" i="1"/>
  <c r="AM100" i="1"/>
  <c r="AE100" i="1"/>
  <c r="V100" i="1"/>
  <c r="O100" i="1"/>
  <c r="M100" i="1"/>
  <c r="H100" i="1"/>
  <c r="BS99" i="1"/>
  <c r="BK99" i="1"/>
  <c r="BC99" i="1"/>
  <c r="AU99" i="1"/>
  <c r="AM99" i="1"/>
  <c r="AE99" i="1"/>
  <c r="V99" i="1"/>
  <c r="U99" i="1"/>
  <c r="S99" i="1"/>
  <c r="Q99" i="1"/>
  <c r="O99" i="1"/>
  <c r="M99" i="1"/>
  <c r="H99" i="1"/>
  <c r="BS98" i="1"/>
  <c r="BK98" i="1"/>
  <c r="BC98" i="1"/>
  <c r="AU98" i="1"/>
  <c r="AM98" i="1"/>
  <c r="AE98" i="1"/>
  <c r="V98" i="1"/>
  <c r="Q98" i="1"/>
  <c r="W98" i="1" s="1"/>
  <c r="O98" i="1"/>
  <c r="H98" i="1"/>
  <c r="BS97" i="1"/>
  <c r="BK97" i="1"/>
  <c r="BC97" i="1"/>
  <c r="AU97" i="1"/>
  <c r="AM97" i="1"/>
  <c r="AE97" i="1"/>
  <c r="V97" i="1"/>
  <c r="U97" i="1"/>
  <c r="S97" i="1"/>
  <c r="Q97" i="1"/>
  <c r="O97" i="1"/>
  <c r="M97" i="1"/>
  <c r="H97" i="1"/>
  <c r="BS96" i="1"/>
  <c r="BK96" i="1"/>
  <c r="BC96" i="1"/>
  <c r="AU96" i="1"/>
  <c r="AM96" i="1"/>
  <c r="AE96" i="1"/>
  <c r="V96" i="1"/>
  <c r="U96" i="1"/>
  <c r="S96" i="1"/>
  <c r="Q96" i="1"/>
  <c r="O96" i="1"/>
  <c r="M96" i="1"/>
  <c r="W96" i="1" s="1"/>
  <c r="H96" i="1"/>
  <c r="BS95" i="1"/>
  <c r="BK95" i="1"/>
  <c r="BC95" i="1"/>
  <c r="AU95" i="1"/>
  <c r="AM95" i="1"/>
  <c r="AE95" i="1"/>
  <c r="V95" i="1"/>
  <c r="U95" i="1"/>
  <c r="S95" i="1"/>
  <c r="Q95" i="1"/>
  <c r="O95" i="1"/>
  <c r="M95" i="1"/>
  <c r="H95" i="1"/>
  <c r="BS94" i="1"/>
  <c r="BK94" i="1"/>
  <c r="BC94" i="1"/>
  <c r="AU94" i="1"/>
  <c r="AM94" i="1"/>
  <c r="AE94" i="1"/>
  <c r="V94" i="1"/>
  <c r="U94" i="1"/>
  <c r="S94" i="1"/>
  <c r="Q94" i="1"/>
  <c r="O94" i="1"/>
  <c r="M94" i="1"/>
  <c r="H94" i="1"/>
  <c r="BR90" i="1"/>
  <c r="BQ90" i="1"/>
  <c r="BP90" i="1"/>
  <c r="BO90" i="1"/>
  <c r="BN90" i="1"/>
  <c r="BJ90" i="1"/>
  <c r="BI90" i="1"/>
  <c r="BH90" i="1"/>
  <c r="BG90" i="1"/>
  <c r="BK90" i="1" s="1"/>
  <c r="BF90" i="1"/>
  <c r="BB90" i="1"/>
  <c r="BA90" i="1"/>
  <c r="AZ90" i="1"/>
  <c r="AY90" i="1"/>
  <c r="AX90" i="1"/>
  <c r="AT90" i="1"/>
  <c r="AS90" i="1"/>
  <c r="AR90" i="1"/>
  <c r="AQ90" i="1"/>
  <c r="AP90" i="1"/>
  <c r="AL90" i="1"/>
  <c r="AK90" i="1"/>
  <c r="AJ90" i="1"/>
  <c r="AI90" i="1"/>
  <c r="AH90" i="1"/>
  <c r="AD90" i="1"/>
  <c r="AC90" i="1"/>
  <c r="AB90" i="1"/>
  <c r="AA90" i="1"/>
  <c r="Z90" i="1"/>
  <c r="BS89" i="1"/>
  <c r="BK89" i="1"/>
  <c r="BC89" i="1"/>
  <c r="AU89" i="1"/>
  <c r="AM89" i="1"/>
  <c r="AE89" i="1"/>
  <c r="V89" i="1"/>
  <c r="U89" i="1"/>
  <c r="S89" i="1"/>
  <c r="Q89" i="1"/>
  <c r="O89" i="1"/>
  <c r="M89" i="1"/>
  <c r="H89" i="1"/>
  <c r="BS88" i="1"/>
  <c r="BK88" i="1"/>
  <c r="BC88" i="1"/>
  <c r="AU88" i="1"/>
  <c r="AM88" i="1"/>
  <c r="AE88" i="1"/>
  <c r="V88" i="1"/>
  <c r="Q88" i="1"/>
  <c r="O88" i="1"/>
  <c r="M88" i="1"/>
  <c r="H88" i="1"/>
  <c r="BS87" i="1"/>
  <c r="BK87" i="1"/>
  <c r="BC87" i="1"/>
  <c r="AU87" i="1"/>
  <c r="AM87" i="1"/>
  <c r="AE87" i="1"/>
  <c r="V87" i="1"/>
  <c r="U87" i="1"/>
  <c r="Q87" i="1"/>
  <c r="H87" i="1"/>
  <c r="BS86" i="1"/>
  <c r="BK86" i="1"/>
  <c r="BC86" i="1"/>
  <c r="AU86" i="1"/>
  <c r="AM86" i="1"/>
  <c r="AE86" i="1"/>
  <c r="V86" i="1"/>
  <c r="U86" i="1"/>
  <c r="Q86" i="1"/>
  <c r="H86" i="1"/>
  <c r="BR82" i="1"/>
  <c r="BQ82" i="1"/>
  <c r="BP82" i="1"/>
  <c r="BO82" i="1"/>
  <c r="BN82" i="1"/>
  <c r="BJ82" i="1"/>
  <c r="BI82" i="1"/>
  <c r="BH82" i="1"/>
  <c r="BG82" i="1"/>
  <c r="BF82" i="1"/>
  <c r="BB82" i="1"/>
  <c r="BA82" i="1"/>
  <c r="AZ82" i="1"/>
  <c r="AY82" i="1"/>
  <c r="AX82" i="1"/>
  <c r="AT82" i="1"/>
  <c r="AS82" i="1"/>
  <c r="AR82" i="1"/>
  <c r="AQ82" i="1"/>
  <c r="AP82" i="1"/>
  <c r="AL82" i="1"/>
  <c r="AK82" i="1"/>
  <c r="AJ82" i="1"/>
  <c r="AI82" i="1"/>
  <c r="AH82" i="1"/>
  <c r="AD82" i="1"/>
  <c r="AC82" i="1"/>
  <c r="AB82" i="1"/>
  <c r="AA82" i="1"/>
  <c r="Z82" i="1"/>
  <c r="BS81" i="1"/>
  <c r="BK81" i="1"/>
  <c r="BC81" i="1"/>
  <c r="AU81" i="1"/>
  <c r="AM81" i="1"/>
  <c r="AE81" i="1"/>
  <c r="V81" i="1"/>
  <c r="U81" i="1"/>
  <c r="S81" i="1"/>
  <c r="Q81" i="1"/>
  <c r="O81" i="1"/>
  <c r="M81" i="1"/>
  <c r="H81" i="1"/>
  <c r="BS80" i="1"/>
  <c r="BK80" i="1"/>
  <c r="BC80" i="1"/>
  <c r="AU80" i="1"/>
  <c r="AM80" i="1"/>
  <c r="AE80" i="1"/>
  <c r="V80" i="1"/>
  <c r="U80" i="1"/>
  <c r="S80" i="1"/>
  <c r="Q80" i="1"/>
  <c r="O80" i="1"/>
  <c r="M80" i="1"/>
  <c r="H80" i="1"/>
  <c r="BS79" i="1"/>
  <c r="BK79" i="1"/>
  <c r="BC79" i="1"/>
  <c r="AU79" i="1"/>
  <c r="AM79" i="1"/>
  <c r="AE79" i="1"/>
  <c r="V79" i="1"/>
  <c r="U79" i="1"/>
  <c r="S79" i="1"/>
  <c r="Q79" i="1"/>
  <c r="O79" i="1"/>
  <c r="M79" i="1"/>
  <c r="H79" i="1"/>
  <c r="BS78" i="1"/>
  <c r="BK78" i="1"/>
  <c r="BC78" i="1"/>
  <c r="AU78" i="1"/>
  <c r="AM78" i="1"/>
  <c r="AE78" i="1"/>
  <c r="V78" i="1"/>
  <c r="U78" i="1"/>
  <c r="S78" i="1"/>
  <c r="Q78" i="1"/>
  <c r="O78" i="1"/>
  <c r="M78" i="1"/>
  <c r="H78" i="1"/>
  <c r="BR74" i="1"/>
  <c r="BQ74" i="1"/>
  <c r="BP74" i="1"/>
  <c r="BO74" i="1"/>
  <c r="BN74" i="1"/>
  <c r="BJ74" i="1"/>
  <c r="BI74" i="1"/>
  <c r="BH74" i="1"/>
  <c r="BG74" i="1"/>
  <c r="BK74" i="1" s="1"/>
  <c r="BF74" i="1"/>
  <c r="BB74" i="1"/>
  <c r="BA74" i="1"/>
  <c r="AZ74" i="1"/>
  <c r="AY74" i="1"/>
  <c r="AX74" i="1"/>
  <c r="AT74" i="1"/>
  <c r="AS74" i="1"/>
  <c r="AR74" i="1"/>
  <c r="AQ74" i="1"/>
  <c r="AP74" i="1"/>
  <c r="AL74" i="1"/>
  <c r="AK74" i="1"/>
  <c r="AJ74" i="1"/>
  <c r="AI74" i="1"/>
  <c r="AH74" i="1"/>
  <c r="AD74" i="1"/>
  <c r="AC74" i="1"/>
  <c r="AB74" i="1"/>
  <c r="AA74" i="1"/>
  <c r="Z74" i="1"/>
  <c r="BS73" i="1"/>
  <c r="BK73" i="1"/>
  <c r="BC73" i="1"/>
  <c r="AU73" i="1"/>
  <c r="AM73" i="1"/>
  <c r="AE73" i="1"/>
  <c r="V73" i="1"/>
  <c r="U73" i="1"/>
  <c r="S73" i="1"/>
  <c r="Q73" i="1"/>
  <c r="O73" i="1"/>
  <c r="M73" i="1"/>
  <c r="H73" i="1"/>
  <c r="BS72" i="1"/>
  <c r="BK72" i="1"/>
  <c r="BC72" i="1"/>
  <c r="AU72" i="1"/>
  <c r="AM72" i="1"/>
  <c r="AE72" i="1"/>
  <c r="V72" i="1"/>
  <c r="U72" i="1"/>
  <c r="S72" i="1"/>
  <c r="Q72" i="1"/>
  <c r="H72" i="1"/>
  <c r="BR68" i="1"/>
  <c r="BQ68" i="1"/>
  <c r="BP68" i="1"/>
  <c r="BO68" i="1"/>
  <c r="BN68" i="1"/>
  <c r="BJ68" i="1"/>
  <c r="BI68" i="1"/>
  <c r="BH68" i="1"/>
  <c r="BG68" i="1"/>
  <c r="BF68" i="1"/>
  <c r="BB68" i="1"/>
  <c r="BA68" i="1"/>
  <c r="AZ68" i="1"/>
  <c r="AY68" i="1"/>
  <c r="AX68" i="1"/>
  <c r="BC68" i="1" s="1"/>
  <c r="AT68" i="1"/>
  <c r="AS68" i="1"/>
  <c r="AR68" i="1"/>
  <c r="AQ68" i="1"/>
  <c r="AP68" i="1"/>
  <c r="AL68" i="1"/>
  <c r="AK68" i="1"/>
  <c r="AJ68" i="1"/>
  <c r="AI68" i="1"/>
  <c r="AH68" i="1"/>
  <c r="AD68" i="1"/>
  <c r="AC68" i="1"/>
  <c r="AB68" i="1"/>
  <c r="AA68" i="1"/>
  <c r="Z68" i="1"/>
  <c r="BS67" i="1"/>
  <c r="BK67" i="1"/>
  <c r="BC67" i="1"/>
  <c r="AU67" i="1"/>
  <c r="AM67" i="1"/>
  <c r="AE67" i="1"/>
  <c r="V67" i="1"/>
  <c r="U67" i="1"/>
  <c r="S67" i="1"/>
  <c r="M67" i="1"/>
  <c r="H67" i="1"/>
  <c r="BS66" i="1"/>
  <c r="BK66" i="1"/>
  <c r="BC66" i="1"/>
  <c r="AU66" i="1"/>
  <c r="AM66" i="1"/>
  <c r="AE66" i="1"/>
  <c r="V66" i="1"/>
  <c r="U66" i="1"/>
  <c r="S66" i="1"/>
  <c r="Q66" i="1"/>
  <c r="O66" i="1"/>
  <c r="M66" i="1"/>
  <c r="H66" i="1"/>
  <c r="BS65" i="1"/>
  <c r="BK65" i="1"/>
  <c r="BC65" i="1"/>
  <c r="AU65" i="1"/>
  <c r="AM65" i="1"/>
  <c r="AE65" i="1"/>
  <c r="V65" i="1"/>
  <c r="U65" i="1"/>
  <c r="S65" i="1"/>
  <c r="Q65" i="1"/>
  <c r="O65" i="1"/>
  <c r="M65" i="1"/>
  <c r="H65" i="1"/>
  <c r="BS64" i="1"/>
  <c r="BK64" i="1"/>
  <c r="BC64" i="1"/>
  <c r="AU64" i="1"/>
  <c r="AM64" i="1"/>
  <c r="AE64" i="1"/>
  <c r="V64" i="1"/>
  <c r="U64" i="1"/>
  <c r="S64" i="1"/>
  <c r="Q64" i="1"/>
  <c r="O64" i="1"/>
  <c r="M64" i="1"/>
  <c r="H64" i="1"/>
  <c r="BR60" i="1"/>
  <c r="BQ60" i="1"/>
  <c r="BP60" i="1"/>
  <c r="BO60" i="1"/>
  <c r="BN60" i="1"/>
  <c r="BJ60" i="1"/>
  <c r="BI60" i="1"/>
  <c r="BH60" i="1"/>
  <c r="BG60" i="1"/>
  <c r="BF60" i="1"/>
  <c r="BB60" i="1"/>
  <c r="BA60" i="1"/>
  <c r="AZ60" i="1"/>
  <c r="AY60" i="1"/>
  <c r="AX60" i="1"/>
  <c r="AT60" i="1"/>
  <c r="AS60" i="1"/>
  <c r="AR60" i="1"/>
  <c r="AQ60" i="1"/>
  <c r="AU60" i="1" s="1"/>
  <c r="AP60" i="1"/>
  <c r="AL60" i="1"/>
  <c r="AK60" i="1"/>
  <c r="AJ60" i="1"/>
  <c r="AI60" i="1"/>
  <c r="AH60" i="1"/>
  <c r="AD60" i="1"/>
  <c r="AC60" i="1"/>
  <c r="AB60" i="1"/>
  <c r="AA60" i="1"/>
  <c r="Z60" i="1"/>
  <c r="BS59" i="1"/>
  <c r="BK59" i="1"/>
  <c r="BC59" i="1"/>
  <c r="AU59" i="1"/>
  <c r="AM59" i="1"/>
  <c r="AE59" i="1"/>
  <c r="V59" i="1"/>
  <c r="U59" i="1"/>
  <c r="S59" i="1"/>
  <c r="Q59" i="1"/>
  <c r="O59" i="1"/>
  <c r="M59" i="1"/>
  <c r="H59" i="1"/>
  <c r="BS58" i="1"/>
  <c r="BK58" i="1"/>
  <c r="BC58" i="1"/>
  <c r="AU58" i="1"/>
  <c r="AM58" i="1"/>
  <c r="AE58" i="1"/>
  <c r="V58" i="1"/>
  <c r="U58" i="1"/>
  <c r="S58" i="1"/>
  <c r="Q58" i="1"/>
  <c r="O58" i="1"/>
  <c r="M58" i="1"/>
  <c r="H58" i="1"/>
  <c r="BS57" i="1"/>
  <c r="BK57" i="1"/>
  <c r="BC57" i="1"/>
  <c r="AU57" i="1"/>
  <c r="AM57" i="1"/>
  <c r="AE57" i="1"/>
  <c r="V57" i="1"/>
  <c r="U57" i="1"/>
  <c r="S57" i="1"/>
  <c r="Q57" i="1"/>
  <c r="O57" i="1"/>
  <c r="W57" i="1" s="1"/>
  <c r="H57" i="1"/>
  <c r="BS56" i="1"/>
  <c r="BK56" i="1"/>
  <c r="BC56" i="1"/>
  <c r="AU56" i="1"/>
  <c r="AM56" i="1"/>
  <c r="AE56" i="1"/>
  <c r="V56" i="1"/>
  <c r="U56" i="1"/>
  <c r="S56" i="1"/>
  <c r="Q56" i="1"/>
  <c r="O56" i="1"/>
  <c r="M56" i="1"/>
  <c r="H56" i="1"/>
  <c r="BS55" i="1"/>
  <c r="BK55" i="1"/>
  <c r="BC55" i="1"/>
  <c r="AU55" i="1"/>
  <c r="AM55" i="1"/>
  <c r="AE55" i="1"/>
  <c r="V55" i="1"/>
  <c r="U55" i="1"/>
  <c r="S55" i="1"/>
  <c r="Q55" i="1"/>
  <c r="W55" i="1" s="1"/>
  <c r="O55" i="1"/>
  <c r="M55" i="1"/>
  <c r="H55" i="1"/>
  <c r="BS54" i="1"/>
  <c r="BK54" i="1"/>
  <c r="BC54" i="1"/>
  <c r="AU54" i="1"/>
  <c r="AM54" i="1"/>
  <c r="AE54" i="1"/>
  <c r="V54" i="1"/>
  <c r="U54" i="1"/>
  <c r="S54" i="1"/>
  <c r="Q54" i="1"/>
  <c r="O54" i="1"/>
  <c r="M54" i="1"/>
  <c r="H54" i="1"/>
  <c r="BS53" i="1"/>
  <c r="BK53" i="1"/>
  <c r="BC53" i="1"/>
  <c r="AU53" i="1"/>
  <c r="AM53" i="1"/>
  <c r="AE53" i="1"/>
  <c r="V53" i="1"/>
  <c r="U53" i="1"/>
  <c r="S53" i="1"/>
  <c r="Q53" i="1"/>
  <c r="O53" i="1"/>
  <c r="M53" i="1"/>
  <c r="H53" i="1"/>
  <c r="BS52" i="1"/>
  <c r="BK52" i="1"/>
  <c r="BC52" i="1"/>
  <c r="AU52" i="1"/>
  <c r="AM52" i="1"/>
  <c r="AE52" i="1"/>
  <c r="V52" i="1"/>
  <c r="U52" i="1"/>
  <c r="S52" i="1"/>
  <c r="Q52" i="1"/>
  <c r="H52" i="1"/>
  <c r="BS51" i="1"/>
  <c r="BK51" i="1"/>
  <c r="BC51" i="1"/>
  <c r="AU51" i="1"/>
  <c r="AM51" i="1"/>
  <c r="AE51" i="1"/>
  <c r="V51" i="1"/>
  <c r="U51" i="1"/>
  <c r="S51" i="1"/>
  <c r="Q51" i="1"/>
  <c r="O51" i="1"/>
  <c r="H51" i="1"/>
  <c r="BS50" i="1"/>
  <c r="BK50" i="1"/>
  <c r="BC50" i="1"/>
  <c r="AU50" i="1"/>
  <c r="AM50" i="1"/>
  <c r="AE50" i="1"/>
  <c r="V50" i="1"/>
  <c r="U50" i="1"/>
  <c r="S50" i="1"/>
  <c r="Q50" i="1"/>
  <c r="O50" i="1"/>
  <c r="M50" i="1"/>
  <c r="H50" i="1"/>
  <c r="BS49" i="1"/>
  <c r="BK49" i="1"/>
  <c r="BC49" i="1"/>
  <c r="AU49" i="1"/>
  <c r="AM49" i="1"/>
  <c r="AE49" i="1"/>
  <c r="V49" i="1"/>
  <c r="U49" i="1"/>
  <c r="S49" i="1"/>
  <c r="Q49" i="1"/>
  <c r="O49" i="1"/>
  <c r="M49" i="1"/>
  <c r="H49" i="1"/>
  <c r="BS48" i="1"/>
  <c r="BK48" i="1"/>
  <c r="BC48" i="1"/>
  <c r="AU48" i="1"/>
  <c r="AM48" i="1"/>
  <c r="AE48" i="1"/>
  <c r="V48" i="1"/>
  <c r="U48" i="1"/>
  <c r="S48" i="1"/>
  <c r="Q48" i="1"/>
  <c r="O48" i="1"/>
  <c r="M48" i="1"/>
  <c r="H48" i="1"/>
  <c r="BS47" i="1"/>
  <c r="BK47" i="1"/>
  <c r="BC47" i="1"/>
  <c r="AU47" i="1"/>
  <c r="AM47" i="1"/>
  <c r="AE47" i="1"/>
  <c r="V47" i="1"/>
  <c r="U47" i="1"/>
  <c r="S47" i="1"/>
  <c r="O47" i="1"/>
  <c r="H47" i="1"/>
  <c r="BS46" i="1"/>
  <c r="BK46" i="1"/>
  <c r="BC46" i="1"/>
  <c r="AU46" i="1"/>
  <c r="AM46" i="1"/>
  <c r="AE46" i="1"/>
  <c r="V46" i="1"/>
  <c r="U46" i="1"/>
  <c r="S46" i="1"/>
  <c r="Q46" i="1"/>
  <c r="O46" i="1"/>
  <c r="M46" i="1"/>
  <c r="H46" i="1"/>
  <c r="BS45" i="1"/>
  <c r="BK45" i="1"/>
  <c r="BC45" i="1"/>
  <c r="AU45" i="1"/>
  <c r="AM45" i="1"/>
  <c r="AE45" i="1"/>
  <c r="V45" i="1"/>
  <c r="S45" i="1"/>
  <c r="Q45" i="1"/>
  <c r="O45" i="1"/>
  <c r="M45" i="1"/>
  <c r="H45" i="1"/>
  <c r="BS44" i="1"/>
  <c r="BK44" i="1"/>
  <c r="BC44" i="1"/>
  <c r="AU44" i="1"/>
  <c r="AM44" i="1"/>
  <c r="AE44" i="1"/>
  <c r="V44" i="1"/>
  <c r="U44" i="1"/>
  <c r="S44" i="1"/>
  <c r="Q44" i="1"/>
  <c r="O44" i="1"/>
  <c r="M44" i="1"/>
  <c r="H44" i="1"/>
  <c r="BS43" i="1"/>
  <c r="BK43" i="1"/>
  <c r="BC43" i="1"/>
  <c r="AU43" i="1"/>
  <c r="AM43" i="1"/>
  <c r="AE43" i="1"/>
  <c r="V43" i="1"/>
  <c r="U43" i="1"/>
  <c r="S43" i="1"/>
  <c r="Q43" i="1"/>
  <c r="O43" i="1"/>
  <c r="M43" i="1"/>
  <c r="H43" i="1"/>
  <c r="BS42" i="1"/>
  <c r="BK42" i="1"/>
  <c r="BC42" i="1"/>
  <c r="AU42" i="1"/>
  <c r="AM42" i="1"/>
  <c r="AE42" i="1"/>
  <c r="V42" i="1"/>
  <c r="U42" i="1"/>
  <c r="S42" i="1"/>
  <c r="Q42" i="1"/>
  <c r="O42" i="1"/>
  <c r="M42" i="1"/>
  <c r="H42" i="1"/>
  <c r="BS41" i="1"/>
  <c r="BK41" i="1"/>
  <c r="BC41" i="1"/>
  <c r="AU41" i="1"/>
  <c r="AM41" i="1"/>
  <c r="AE41" i="1"/>
  <c r="V41" i="1"/>
  <c r="U41" i="1"/>
  <c r="S41" i="1"/>
  <c r="Q41" i="1"/>
  <c r="O41" i="1"/>
  <c r="M41" i="1"/>
  <c r="H41" i="1"/>
  <c r="BS40" i="1"/>
  <c r="BK40" i="1"/>
  <c r="BC40" i="1"/>
  <c r="AU40" i="1"/>
  <c r="AM40" i="1"/>
  <c r="AE40" i="1"/>
  <c r="V40" i="1"/>
  <c r="U40" i="1"/>
  <c r="S40" i="1"/>
  <c r="Q40" i="1"/>
  <c r="O40" i="1"/>
  <c r="M40" i="1"/>
  <c r="H40" i="1"/>
  <c r="BS39" i="1"/>
  <c r="BK39" i="1"/>
  <c r="BC39" i="1"/>
  <c r="AU39" i="1"/>
  <c r="AM39" i="1"/>
  <c r="AE39" i="1"/>
  <c r="V39" i="1"/>
  <c r="U39" i="1"/>
  <c r="S39" i="1"/>
  <c r="Q39" i="1"/>
  <c r="O39" i="1"/>
  <c r="M39" i="1"/>
  <c r="H39" i="1"/>
  <c r="BS38" i="1"/>
  <c r="BK38" i="1"/>
  <c r="BC38" i="1"/>
  <c r="AU38" i="1"/>
  <c r="AM38" i="1"/>
  <c r="AE38" i="1"/>
  <c r="V38" i="1"/>
  <c r="U38" i="1"/>
  <c r="S38" i="1"/>
  <c r="Q38" i="1"/>
  <c r="O38" i="1"/>
  <c r="W38" i="1" s="1"/>
  <c r="M38" i="1"/>
  <c r="H38" i="1"/>
  <c r="BS37" i="1"/>
  <c r="BK37" i="1"/>
  <c r="BC37" i="1"/>
  <c r="AU37" i="1"/>
  <c r="AM37" i="1"/>
  <c r="AE37" i="1"/>
  <c r="V37" i="1"/>
  <c r="Q37" i="1"/>
  <c r="O37" i="1"/>
  <c r="M37" i="1"/>
  <c r="W37" i="1" s="1"/>
  <c r="H37" i="1"/>
  <c r="BS36" i="1"/>
  <c r="BK36" i="1"/>
  <c r="BC36" i="1"/>
  <c r="AU36" i="1"/>
  <c r="AM36" i="1"/>
  <c r="AE36" i="1"/>
  <c r="V36" i="1"/>
  <c r="U36" i="1"/>
  <c r="S36" i="1"/>
  <c r="Q36" i="1"/>
  <c r="O36" i="1"/>
  <c r="W36" i="1" s="1"/>
  <c r="M36" i="1"/>
  <c r="H36" i="1"/>
  <c r="BS35" i="1"/>
  <c r="BK35" i="1"/>
  <c r="BC35" i="1"/>
  <c r="AU35" i="1"/>
  <c r="AM35" i="1"/>
  <c r="AE35" i="1"/>
  <c r="V35" i="1"/>
  <c r="U35" i="1"/>
  <c r="S35" i="1"/>
  <c r="Q35" i="1"/>
  <c r="W35" i="1" s="1"/>
  <c r="O35" i="1"/>
  <c r="M35" i="1"/>
  <c r="H35" i="1"/>
  <c r="BS34" i="1"/>
  <c r="BK34" i="1"/>
  <c r="BC34" i="1"/>
  <c r="AU34" i="1"/>
  <c r="AM34" i="1"/>
  <c r="AE34" i="1"/>
  <c r="V34" i="1"/>
  <c r="U34" i="1"/>
  <c r="S34" i="1"/>
  <c r="Q34" i="1"/>
  <c r="O34" i="1"/>
  <c r="M34" i="1"/>
  <c r="H34" i="1"/>
  <c r="BS33" i="1"/>
  <c r="BK33" i="1"/>
  <c r="BC33" i="1"/>
  <c r="AU33" i="1"/>
  <c r="AM33" i="1"/>
  <c r="AE33" i="1"/>
  <c r="V33" i="1"/>
  <c r="U33" i="1"/>
  <c r="S33" i="1"/>
  <c r="Q33" i="1"/>
  <c r="O33" i="1"/>
  <c r="M33" i="1"/>
  <c r="H33" i="1"/>
  <c r="BS32" i="1"/>
  <c r="BK32" i="1"/>
  <c r="BC32" i="1"/>
  <c r="AU32" i="1"/>
  <c r="AM32" i="1"/>
  <c r="AE32" i="1"/>
  <c r="V32" i="1"/>
  <c r="U32" i="1"/>
  <c r="S32" i="1"/>
  <c r="Q32" i="1"/>
  <c r="O32" i="1"/>
  <c r="M32" i="1"/>
  <c r="H32" i="1"/>
  <c r="BS31" i="1"/>
  <c r="BK31" i="1"/>
  <c r="BC31" i="1"/>
  <c r="AU31" i="1"/>
  <c r="AM31" i="1"/>
  <c r="AE31" i="1"/>
  <c r="V31" i="1"/>
  <c r="U31" i="1"/>
  <c r="S31" i="1"/>
  <c r="Q31" i="1"/>
  <c r="O31" i="1"/>
  <c r="M31" i="1"/>
  <c r="H31" i="1"/>
  <c r="BS30" i="1"/>
  <c r="BK30" i="1"/>
  <c r="BC30" i="1"/>
  <c r="AU30" i="1"/>
  <c r="AM30" i="1"/>
  <c r="AE30" i="1"/>
  <c r="V30" i="1"/>
  <c r="U30" i="1"/>
  <c r="S30" i="1"/>
  <c r="Q30" i="1"/>
  <c r="O30" i="1"/>
  <c r="M30" i="1"/>
  <c r="H30" i="1"/>
  <c r="BS29" i="1"/>
  <c r="BK29" i="1"/>
  <c r="BC29" i="1"/>
  <c r="AU29" i="1"/>
  <c r="AM29" i="1"/>
  <c r="AE29" i="1"/>
  <c r="V29" i="1"/>
  <c r="U29" i="1"/>
  <c r="S29" i="1"/>
  <c r="Q29" i="1"/>
  <c r="O29" i="1"/>
  <c r="M29" i="1"/>
  <c r="H29" i="1"/>
  <c r="BS28" i="1"/>
  <c r="BK28" i="1"/>
  <c r="BC28" i="1"/>
  <c r="AU28" i="1"/>
  <c r="AM28" i="1"/>
  <c r="AE28" i="1"/>
  <c r="V28" i="1"/>
  <c r="U28" i="1"/>
  <c r="S28" i="1"/>
  <c r="Q28" i="1"/>
  <c r="O28" i="1"/>
  <c r="M28" i="1"/>
  <c r="H28" i="1"/>
  <c r="BS27" i="1"/>
  <c r="BK27" i="1"/>
  <c r="BC27" i="1"/>
  <c r="AU27" i="1"/>
  <c r="AM27" i="1"/>
  <c r="AE27" i="1"/>
  <c r="V27" i="1"/>
  <c r="U27" i="1"/>
  <c r="S27" i="1"/>
  <c r="Q27" i="1"/>
  <c r="O27" i="1"/>
  <c r="M27" i="1"/>
  <c r="H27" i="1"/>
  <c r="BS26" i="1"/>
  <c r="BK26" i="1"/>
  <c r="BC26" i="1"/>
  <c r="AU26" i="1"/>
  <c r="AM26" i="1"/>
  <c r="AE26" i="1"/>
  <c r="V26" i="1"/>
  <c r="U26" i="1"/>
  <c r="S26" i="1"/>
  <c r="Q26" i="1"/>
  <c r="O26" i="1"/>
  <c r="M26" i="1"/>
  <c r="H26" i="1"/>
  <c r="BS25" i="1"/>
  <c r="BK25" i="1"/>
  <c r="BC25" i="1"/>
  <c r="AU25" i="1"/>
  <c r="AM25" i="1"/>
  <c r="AE25" i="1"/>
  <c r="V25" i="1"/>
  <c r="U25" i="1"/>
  <c r="S25" i="1"/>
  <c r="Q25" i="1"/>
  <c r="O25" i="1"/>
  <c r="M25" i="1"/>
  <c r="W25" i="1" s="1"/>
  <c r="H25" i="1"/>
  <c r="BS24" i="1"/>
  <c r="BK24" i="1"/>
  <c r="BC24" i="1"/>
  <c r="AU24" i="1"/>
  <c r="AM24" i="1"/>
  <c r="AE24" i="1"/>
  <c r="V24" i="1"/>
  <c r="U24" i="1"/>
  <c r="S24" i="1"/>
  <c r="Q24" i="1"/>
  <c r="O24" i="1"/>
  <c r="W24" i="1" s="1"/>
  <c r="H24" i="1"/>
  <c r="BS23" i="1"/>
  <c r="BK23" i="1"/>
  <c r="BC23" i="1"/>
  <c r="AU23" i="1"/>
  <c r="AM23" i="1"/>
  <c r="AE23" i="1"/>
  <c r="V23" i="1"/>
  <c r="U23" i="1"/>
  <c r="Q23" i="1"/>
  <c r="O23" i="1"/>
  <c r="M23" i="1"/>
  <c r="W23" i="1" s="1"/>
  <c r="H23" i="1"/>
  <c r="BS22" i="1"/>
  <c r="BK22" i="1"/>
  <c r="BC22" i="1"/>
  <c r="AU22" i="1"/>
  <c r="AM22" i="1"/>
  <c r="AE22" i="1"/>
  <c r="V22" i="1"/>
  <c r="U22" i="1"/>
  <c r="S22" i="1"/>
  <c r="Q22" i="1"/>
  <c r="O22" i="1"/>
  <c r="W22" i="1" s="1"/>
  <c r="M22" i="1"/>
  <c r="H22" i="1"/>
  <c r="BS21" i="1"/>
  <c r="BK21" i="1"/>
  <c r="BC21" i="1"/>
  <c r="AU21" i="1"/>
  <c r="AM21" i="1"/>
  <c r="AE21" i="1"/>
  <c r="V21" i="1"/>
  <c r="U21" i="1"/>
  <c r="S21" i="1"/>
  <c r="Q21" i="1"/>
  <c r="O21" i="1"/>
  <c r="M21" i="1"/>
  <c r="H21" i="1"/>
  <c r="BS20" i="1"/>
  <c r="BK20" i="1"/>
  <c r="BC20" i="1"/>
  <c r="AU20" i="1"/>
  <c r="AM20" i="1"/>
  <c r="AE20" i="1"/>
  <c r="V20" i="1"/>
  <c r="U20" i="1"/>
  <c r="S20" i="1"/>
  <c r="Q20" i="1"/>
  <c r="O20" i="1"/>
  <c r="M20" i="1"/>
  <c r="H20" i="1"/>
  <c r="BS19" i="1"/>
  <c r="BK19" i="1"/>
  <c r="BC19" i="1"/>
  <c r="AU19" i="1"/>
  <c r="AM19" i="1"/>
  <c r="AE19" i="1"/>
  <c r="V19" i="1"/>
  <c r="U19" i="1"/>
  <c r="S19" i="1"/>
  <c r="Q19" i="1"/>
  <c r="O19" i="1"/>
  <c r="M19" i="1"/>
  <c r="H19" i="1"/>
  <c r="BS18" i="1"/>
  <c r="BK18" i="1"/>
  <c r="BC18" i="1"/>
  <c r="AU18" i="1"/>
  <c r="AM18" i="1"/>
  <c r="AE18" i="1"/>
  <c r="V18" i="1"/>
  <c r="U18" i="1"/>
  <c r="S18" i="1"/>
  <c r="Q18" i="1"/>
  <c r="O18" i="1"/>
  <c r="M18" i="1"/>
  <c r="H18" i="1"/>
  <c r="BS17" i="1"/>
  <c r="BK17" i="1"/>
  <c r="BC17" i="1"/>
  <c r="AU17" i="1"/>
  <c r="AM17" i="1"/>
  <c r="AE17" i="1"/>
  <c r="V17" i="1"/>
  <c r="U17" i="1"/>
  <c r="S17" i="1"/>
  <c r="Q17" i="1"/>
  <c r="O17" i="1"/>
  <c r="M17" i="1"/>
  <c r="H17" i="1"/>
  <c r="BS16" i="1"/>
  <c r="BK16" i="1"/>
  <c r="BC16" i="1"/>
  <c r="AU16" i="1"/>
  <c r="AM16" i="1"/>
  <c r="AE16" i="1"/>
  <c r="V16" i="1"/>
  <c r="U16" i="1"/>
  <c r="S16" i="1"/>
  <c r="Q16" i="1"/>
  <c r="O16" i="1"/>
  <c r="M16" i="1"/>
  <c r="H16" i="1"/>
  <c r="BS15" i="1"/>
  <c r="BK15" i="1"/>
  <c r="BC15" i="1"/>
  <c r="AU15" i="1"/>
  <c r="AM15" i="1"/>
  <c r="AE15" i="1"/>
  <c r="V15" i="1"/>
  <c r="U15" i="1"/>
  <c r="S15" i="1"/>
  <c r="Q15" i="1"/>
  <c r="O15" i="1"/>
  <c r="M15" i="1"/>
  <c r="H15" i="1"/>
  <c r="BS14" i="1"/>
  <c r="BK14" i="1"/>
  <c r="BC14" i="1"/>
  <c r="AU14" i="1"/>
  <c r="AM14" i="1"/>
  <c r="AE14" i="1"/>
  <c r="V14" i="1"/>
  <c r="U14" i="1"/>
  <c r="S14" i="1"/>
  <c r="Q14" i="1"/>
  <c r="O14" i="1"/>
  <c r="M14" i="1"/>
  <c r="H14" i="1"/>
  <c r="BR10" i="1"/>
  <c r="BQ10" i="1"/>
  <c r="BP10" i="1"/>
  <c r="BO10" i="1"/>
  <c r="BN10" i="1"/>
  <c r="BJ10" i="1"/>
  <c r="BI10" i="1"/>
  <c r="BH10" i="1"/>
  <c r="BG10" i="1"/>
  <c r="BF10" i="1"/>
  <c r="BB10" i="1"/>
  <c r="BA10" i="1"/>
  <c r="AZ10" i="1"/>
  <c r="AY10" i="1"/>
  <c r="BC10" i="1" s="1"/>
  <c r="AX10" i="1"/>
  <c r="AT10" i="1"/>
  <c r="AS10" i="1"/>
  <c r="AR10" i="1"/>
  <c r="AQ10" i="1"/>
  <c r="AP10" i="1"/>
  <c r="AL10" i="1"/>
  <c r="AK10" i="1"/>
  <c r="AJ10" i="1"/>
  <c r="AI10" i="1"/>
  <c r="AH10" i="1"/>
  <c r="AD10" i="1"/>
  <c r="AC10" i="1"/>
  <c r="AB10" i="1"/>
  <c r="AA10" i="1"/>
  <c r="Z10" i="1"/>
  <c r="BS9" i="1"/>
  <c r="BK9" i="1"/>
  <c r="BC9" i="1"/>
  <c r="AU9" i="1"/>
  <c r="AM9" i="1"/>
  <c r="AE9" i="1"/>
  <c r="V9" i="1"/>
  <c r="U9" i="1"/>
  <c r="S9" i="1"/>
  <c r="Q9" i="1"/>
  <c r="O9" i="1"/>
  <c r="M9" i="1"/>
  <c r="H9" i="1"/>
  <c r="BS8" i="1"/>
  <c r="BK8" i="1"/>
  <c r="BC8" i="1"/>
  <c r="AU8" i="1"/>
  <c r="AM8" i="1"/>
  <c r="AE8" i="1"/>
  <c r="V8" i="1"/>
  <c r="U8" i="1"/>
  <c r="S8" i="1"/>
  <c r="O8" i="1"/>
  <c r="M8" i="1"/>
  <c r="H8" i="1"/>
  <c r="BS7" i="1"/>
  <c r="BK7" i="1"/>
  <c r="BC7" i="1"/>
  <c r="AU7" i="1"/>
  <c r="AM7" i="1"/>
  <c r="AE7" i="1"/>
  <c r="V7" i="1"/>
  <c r="U7" i="1"/>
  <c r="S7" i="1"/>
  <c r="Q7" i="1"/>
  <c r="M7" i="1"/>
  <c r="H7" i="1"/>
  <c r="BS6" i="1"/>
  <c r="BK6" i="1"/>
  <c r="BC6" i="1"/>
  <c r="AU6" i="1"/>
  <c r="AM6" i="1"/>
  <c r="AE6" i="1"/>
  <c r="V6" i="1"/>
  <c r="U6" i="1"/>
  <c r="S6" i="1"/>
  <c r="Q6" i="1"/>
  <c r="O6" i="1"/>
  <c r="M6" i="1"/>
  <c r="H6" i="1"/>
  <c r="BS5" i="1"/>
  <c r="BK5" i="1"/>
  <c r="BC5" i="1"/>
  <c r="AU5" i="1"/>
  <c r="AM5" i="1"/>
  <c r="AE5" i="1"/>
  <c r="V5" i="1"/>
  <c r="U5" i="1"/>
  <c r="S5" i="1"/>
  <c r="Q5" i="1"/>
  <c r="O5" i="1"/>
  <c r="M5" i="1"/>
  <c r="H5" i="1"/>
  <c r="BS4" i="1"/>
  <c r="BK4" i="1"/>
  <c r="BC4" i="1"/>
  <c r="AU4" i="1"/>
  <c r="AM4" i="1"/>
  <c r="AE4" i="1"/>
  <c r="V4" i="1"/>
  <c r="O4" i="1"/>
  <c r="M4" i="1"/>
  <c r="H4" i="1"/>
  <c r="BS3" i="1"/>
  <c r="BK3" i="1"/>
  <c r="BC3" i="1"/>
  <c r="AU3" i="1"/>
  <c r="AM3" i="1"/>
  <c r="AE3" i="1"/>
  <c r="V3" i="1"/>
  <c r="V10" i="1" s="1"/>
  <c r="U3" i="1"/>
  <c r="Q3" i="1"/>
  <c r="O3" i="1"/>
  <c r="M3" i="1"/>
  <c r="H3" i="1"/>
  <c r="W3" i="4" l="1"/>
  <c r="W4" i="4"/>
  <c r="W5" i="4"/>
  <c r="W13" i="4"/>
  <c r="W8" i="4"/>
  <c r="W10" i="4"/>
  <c r="W6" i="4"/>
  <c r="W7" i="4"/>
  <c r="W11" i="4"/>
  <c r="W12" i="4"/>
  <c r="W15" i="4"/>
  <c r="W9" i="4"/>
  <c r="W14" i="4"/>
  <c r="W9" i="1"/>
  <c r="V60" i="1"/>
  <c r="W18" i="1"/>
  <c r="W31" i="1"/>
  <c r="W32" i="1"/>
  <c r="W33" i="1"/>
  <c r="W49" i="1"/>
  <c r="W53" i="1"/>
  <c r="W64" i="1"/>
  <c r="W68" i="1" s="1"/>
  <c r="W86" i="1"/>
  <c r="AU106" i="1"/>
  <c r="W129" i="1"/>
  <c r="W131" i="1"/>
  <c r="W149" i="1"/>
  <c r="W150" i="1"/>
  <c r="W151" i="1"/>
  <c r="AU153" i="1"/>
  <c r="BC153" i="1"/>
  <c r="W14" i="1"/>
  <c r="W27" i="1"/>
  <c r="W28" i="1"/>
  <c r="W29" i="1"/>
  <c r="W41" i="1"/>
  <c r="W42" i="1"/>
  <c r="W72" i="1"/>
  <c r="AE74" i="1"/>
  <c r="BC82" i="1"/>
  <c r="W88" i="1"/>
  <c r="AE90" i="1"/>
  <c r="W125" i="1"/>
  <c r="W126" i="1"/>
  <c r="W127" i="1"/>
  <c r="W145" i="1"/>
  <c r="W146" i="1"/>
  <c r="W147" i="1"/>
  <c r="W158" i="1"/>
  <c r="H90" i="1"/>
  <c r="AM10" i="1"/>
  <c r="BS10" i="1"/>
  <c r="W15" i="1"/>
  <c r="W17" i="1"/>
  <c r="W19" i="1"/>
  <c r="W21" i="1"/>
  <c r="W39" i="1"/>
  <c r="W40" i="1"/>
  <c r="W43" i="1"/>
  <c r="W44" i="1"/>
  <c r="W45" i="1"/>
  <c r="W46" i="1"/>
  <c r="W48" i="1"/>
  <c r="W50" i="1"/>
  <c r="W51" i="1"/>
  <c r="W54" i="1"/>
  <c r="W58" i="1"/>
  <c r="AE60" i="1"/>
  <c r="BK60" i="1"/>
  <c r="AM68" i="1"/>
  <c r="BS68" i="1"/>
  <c r="AU74" i="1"/>
  <c r="W78" i="1"/>
  <c r="AM82" i="1"/>
  <c r="BS82" i="1"/>
  <c r="V90" i="1"/>
  <c r="W87" i="1"/>
  <c r="AU90" i="1"/>
  <c r="W99" i="1"/>
  <c r="W100" i="1"/>
  <c r="W101" i="1"/>
  <c r="AE106" i="1"/>
  <c r="BK106" i="1"/>
  <c r="V153" i="1"/>
  <c r="W124" i="1"/>
  <c r="W128" i="1"/>
  <c r="W132" i="1"/>
  <c r="W134" i="1"/>
  <c r="W135" i="1"/>
  <c r="W136" i="1"/>
  <c r="W137" i="1"/>
  <c r="W138" i="1"/>
  <c r="W152" i="1"/>
  <c r="AE153" i="1"/>
  <c r="AM153" i="1"/>
  <c r="BK153" i="1"/>
  <c r="BS153" i="1"/>
  <c r="W5" i="1"/>
  <c r="AU10" i="1"/>
  <c r="W47" i="1"/>
  <c r="W56" i="1"/>
  <c r="AM60" i="1"/>
  <c r="BS60" i="1"/>
  <c r="H68" i="1"/>
  <c r="W65" i="1"/>
  <c r="W66" i="1"/>
  <c r="W67" i="1"/>
  <c r="AU68" i="1"/>
  <c r="V74" i="1"/>
  <c r="W73" i="1"/>
  <c r="BC74" i="1"/>
  <c r="V82" i="1"/>
  <c r="AU82" i="1"/>
  <c r="W89" i="1"/>
  <c r="BC90" i="1"/>
  <c r="W94" i="1"/>
  <c r="V106" i="1"/>
  <c r="W95" i="1"/>
  <c r="W97" i="1"/>
  <c r="AM106" i="1"/>
  <c r="BS106" i="1"/>
  <c r="H153" i="1"/>
  <c r="W115" i="1"/>
  <c r="W116" i="1"/>
  <c r="W117" i="1"/>
  <c r="W130" i="1"/>
  <c r="W141" i="1"/>
  <c r="H163" i="1"/>
  <c r="W160" i="1"/>
  <c r="AU163" i="1"/>
  <c r="BC163" i="1"/>
  <c r="W74" i="1"/>
  <c r="W3" i="1"/>
  <c r="W4" i="1"/>
  <c r="W6" i="1"/>
  <c r="W10" i="1" s="1"/>
  <c r="W7" i="1"/>
  <c r="W8" i="1"/>
  <c r="AE10" i="1"/>
  <c r="BK10" i="1"/>
  <c r="W16" i="1"/>
  <c r="W20" i="1"/>
  <c r="W26" i="1"/>
  <c r="W30" i="1"/>
  <c r="W34" i="1"/>
  <c r="W52" i="1"/>
  <c r="W59" i="1"/>
  <c r="BC60" i="1"/>
  <c r="V68" i="1"/>
  <c r="AE68" i="1"/>
  <c r="BK68" i="1"/>
  <c r="AM74" i="1"/>
  <c r="BS74" i="1"/>
  <c r="H82" i="1"/>
  <c r="W79" i="1"/>
  <c r="W80" i="1"/>
  <c r="W81" i="1"/>
  <c r="AE82" i="1"/>
  <c r="BK82" i="1"/>
  <c r="AM90" i="1"/>
  <c r="BS90" i="1"/>
  <c r="W102" i="1"/>
  <c r="BC106" i="1"/>
  <c r="W110" i="1"/>
  <c r="W112" i="1"/>
  <c r="W153" i="1" s="1"/>
  <c r="W113" i="1"/>
  <c r="W114" i="1"/>
  <c r="W122" i="1"/>
  <c r="W133" i="1"/>
  <c r="W144" i="1"/>
  <c r="W148" i="1"/>
  <c r="V163" i="1"/>
  <c r="W159" i="1"/>
  <c r="W161" i="1"/>
  <c r="W162" i="1"/>
  <c r="W163" i="1" s="1"/>
  <c r="AE163" i="1"/>
  <c r="AM163" i="1"/>
  <c r="BK163" i="1"/>
  <c r="BS163" i="1"/>
  <c r="H60" i="1"/>
  <c r="W106" i="1"/>
  <c r="W90" i="1"/>
  <c r="H10" i="1"/>
  <c r="H74" i="1"/>
  <c r="H106" i="1"/>
  <c r="W82" i="1" l="1"/>
  <c r="W60" i="1"/>
</calcChain>
</file>

<file path=xl/sharedStrings.xml><?xml version="1.0" encoding="utf-8"?>
<sst xmlns="http://schemas.openxmlformats.org/spreadsheetml/2006/main" count="1154" uniqueCount="81">
  <si>
    <t xml:space="preserve">Groupe BASES : 7 conducteurs </t>
  </si>
  <si>
    <t xml:space="preserve">Conducteurs </t>
  </si>
  <si>
    <t>MOY sept-20</t>
  </si>
  <si>
    <t>MOY oct-20</t>
  </si>
  <si>
    <t>MOY nov-20</t>
  </si>
  <si>
    <t>MOY dec-20</t>
  </si>
  <si>
    <t>MOY janv-21</t>
  </si>
  <si>
    <t>MOYENNE CONDUCTEUR</t>
  </si>
  <si>
    <t>Indicateur d'amélioration par conducteur</t>
  </si>
  <si>
    <t xml:space="preserve">SCORE ET MOYENNE DE L'INDICATEUR A AMELIORER + OBJECTIF NOUVEAUX SCORE ET MOYENNE </t>
  </si>
  <si>
    <t>SCORE sept-20</t>
  </si>
  <si>
    <t>OBJECTIF AMELIORATION</t>
  </si>
  <si>
    <t>SCORE oct-20</t>
  </si>
  <si>
    <t>SCORE nov-20</t>
  </si>
  <si>
    <t>SCORE dec-20</t>
  </si>
  <si>
    <t>SCORE janv-21</t>
  </si>
  <si>
    <t>MOYENNE OBJECTIF AMELIORATION</t>
  </si>
  <si>
    <t xml:space="preserve">Moyenne conducteur </t>
  </si>
  <si>
    <t>Moyenne conducteur</t>
  </si>
  <si>
    <t>/</t>
  </si>
  <si>
    <t xml:space="preserve">MOYENNE GROUPE </t>
  </si>
  <si>
    <t xml:space="preserve">Moyenne Groupe </t>
  </si>
  <si>
    <t xml:space="preserve">MOYENNE CONDUCTEUR </t>
  </si>
  <si>
    <t xml:space="preserve"> </t>
  </si>
  <si>
    <t xml:space="preserve">  </t>
  </si>
  <si>
    <t>Bilan Eco-conduite (Mars-2021)</t>
  </si>
  <si>
    <t xml:space="preserve">Données générales </t>
  </si>
  <si>
    <t xml:space="preserve">Nom du conducteur </t>
  </si>
  <si>
    <t xml:space="preserve">Groupe conducteur </t>
  </si>
  <si>
    <t xml:space="preserve">Bilan du conducteur </t>
  </si>
  <si>
    <t>Depuis Sept-2020</t>
  </si>
  <si>
    <t xml:space="preserve">Groupe du conducteur </t>
  </si>
  <si>
    <t xml:space="preserve">Score et classement du conducteur dans le groupe </t>
  </si>
  <si>
    <t>Score janv-21</t>
  </si>
  <si>
    <t>Score depuis Sept-21</t>
  </si>
  <si>
    <t>Classement janv-21</t>
  </si>
  <si>
    <t>Classement depuis Sept-21</t>
  </si>
  <si>
    <t xml:space="preserve">Axe d'amélioration et objectif du conducteur </t>
  </si>
  <si>
    <t xml:space="preserve">Indicateur à améliorer :  </t>
  </si>
  <si>
    <t xml:space="preserve">Score à atteindre : 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</si>
  <si>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</si>
  <si>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</si>
  <si>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</si>
  <si>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</si>
  <si>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</si>
  <si>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</si>
  <si>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</si>
  <si>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</si>
  <si>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</si>
  <si>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Score V</t>
  </si>
  <si>
    <t>Score W</t>
  </si>
  <si>
    <t>Score X</t>
  </si>
  <si>
    <t>Score Y</t>
  </si>
  <si>
    <t>Score Z</t>
  </si>
  <si>
    <t>Score  AZ</t>
  </si>
  <si>
    <t>V</t>
  </si>
  <si>
    <t>X</t>
  </si>
  <si>
    <t>Y</t>
  </si>
  <si>
    <t>Z</t>
  </si>
  <si>
    <t>AZ</t>
  </si>
  <si>
    <t>Groupe Conducteur 1</t>
  </si>
  <si>
    <t>Groupe Conducteur 2</t>
  </si>
  <si>
    <t>Groupe Conducteur 3</t>
  </si>
  <si>
    <t>Groue Conducteur 4</t>
  </si>
  <si>
    <t>Groupe Conducteur 5</t>
  </si>
  <si>
    <t>Groupe Conducteur 6</t>
  </si>
  <si>
    <t>Groupe Conducteur 7</t>
  </si>
  <si>
    <t>Groupe Conducteur 8</t>
  </si>
  <si>
    <t>Groupe Conducteur 9</t>
  </si>
  <si>
    <t>Indicateur Score V</t>
  </si>
  <si>
    <t>Indicateur Score W</t>
  </si>
  <si>
    <t>Indicateur Score X</t>
  </si>
  <si>
    <t>Indicateur Score Y</t>
  </si>
  <si>
    <t>Indicateur Score Z</t>
  </si>
  <si>
    <t>Indicateur Score  AZ</t>
  </si>
  <si>
    <t xml:space="preserve">Indicateur Score W </t>
  </si>
  <si>
    <t xml:space="preserve">Indicateur Score X </t>
  </si>
  <si>
    <t>Indicateur Score AZ</t>
  </si>
  <si>
    <t>Groupe Conducteur</t>
  </si>
  <si>
    <t>groupe1</t>
  </si>
  <si>
    <t>groupe2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</si>
</sst>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CC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CC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7" fontId="0" fillId="0" borderId="0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7" fontId="0" fillId="0" borderId="14" xfId="0" applyNumberFormat="1" applyFill="1" applyBorder="1" applyAlignment="1">
      <alignment horizontal="center" vertical="center" wrapText="1"/>
    </xf>
    <xf numFmtId="17" fontId="0" fillId="0" borderId="8" xfId="0" applyNumberForma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17" fontId="3" fillId="0" borderId="15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" fontId="0" fillId="0" borderId="15" xfId="0" applyNumberForma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wrapText="1"/>
    </xf>
    <xf numFmtId="4" fontId="0" fillId="0" borderId="16" xfId="0" applyNumberFormat="1" applyBorder="1" applyAlignment="1">
      <alignment horizontal="center"/>
    </xf>
    <xf numFmtId="4" fontId="0" fillId="2" borderId="15" xfId="0" applyNumberFormat="1" applyFill="1" applyBorder="1" applyAlignment="1">
      <alignment horizontal="center" wrapText="1"/>
    </xf>
    <xf numFmtId="4" fontId="0" fillId="3" borderId="16" xfId="0" applyNumberFormat="1" applyFill="1" applyBorder="1" applyAlignment="1">
      <alignment horizontal="center" wrapText="1"/>
    </xf>
    <xf numFmtId="4" fontId="0" fillId="2" borderId="16" xfId="0" applyNumberFormat="1" applyFill="1" applyBorder="1" applyAlignment="1">
      <alignment horizontal="center" wrapText="1"/>
    </xf>
    <xf numFmtId="4" fontId="3" fillId="0" borderId="16" xfId="0" applyNumberFormat="1" applyFont="1" applyBorder="1" applyAlignment="1">
      <alignment horizontal="center" wrapText="1"/>
    </xf>
    <xf numFmtId="4" fontId="4" fillId="0" borderId="16" xfId="0" applyNumberFormat="1" applyFont="1" applyBorder="1" applyAlignment="1">
      <alignment horizontal="center" wrapText="1"/>
    </xf>
    <xf numFmtId="4" fontId="4" fillId="0" borderId="0" xfId="0" applyNumberFormat="1" applyFont="1" applyBorder="1" applyAlignment="1">
      <alignment horizontal="center" wrapText="1"/>
    </xf>
    <xf numFmtId="4" fontId="0" fillId="0" borderId="16" xfId="0" applyNumberFormat="1" applyBorder="1"/>
    <xf numFmtId="4" fontId="1" fillId="0" borderId="16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4" fontId="0" fillId="2" borderId="16" xfId="0" applyNumberFormat="1" applyFill="1" applyBorder="1"/>
    <xf numFmtId="164" fontId="1" fillId="0" borderId="16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4" fontId="0" fillId="0" borderId="16" xfId="0" applyNumberFormat="1" applyBorder="1" applyAlignment="1">
      <alignment horizontal="center" wrapText="1"/>
    </xf>
    <xf numFmtId="0" fontId="0" fillId="0" borderId="16" xfId="0" applyBorder="1"/>
    <xf numFmtId="0" fontId="0" fillId="0" borderId="16" xfId="0" applyBorder="1" applyAlignment="1">
      <alignment horizontal="center" wrapText="1"/>
    </xf>
    <xf numFmtId="4" fontId="0" fillId="0" borderId="16" xfId="0" applyNumberFormat="1" applyFill="1" applyBorder="1" applyAlignment="1">
      <alignment horizontal="center" wrapText="1"/>
    </xf>
    <xf numFmtId="4" fontId="0" fillId="0" borderId="17" xfId="0" applyNumberFormat="1" applyBorder="1"/>
    <xf numFmtId="4" fontId="1" fillId="0" borderId="17" xfId="0" applyNumberFormat="1" applyFont="1" applyBorder="1" applyAlignment="1">
      <alignment horizontal="right"/>
    </xf>
    <xf numFmtId="2" fontId="1" fillId="0" borderId="17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4" fontId="0" fillId="2" borderId="17" xfId="0" applyNumberFormat="1" applyFill="1" applyBorder="1"/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4" fontId="1" fillId="0" borderId="12" xfId="0" applyNumberFormat="1" applyFont="1" applyBorder="1" applyAlignment="1">
      <alignment horizontal="center" wrapText="1"/>
    </xf>
    <xf numFmtId="0" fontId="1" fillId="0" borderId="0" xfId="0" applyFont="1" applyBorder="1"/>
    <xf numFmtId="0" fontId="1" fillId="0" borderId="0" xfId="0" applyFont="1"/>
    <xf numFmtId="0" fontId="1" fillId="0" borderId="5" xfId="0" applyFont="1" applyFill="1" applyBorder="1" applyAlignment="1">
      <alignment horizontal="right" wrapText="1"/>
    </xf>
    <xf numFmtId="4" fontId="3" fillId="0" borderId="18" xfId="0" applyNumberFormat="1" applyFont="1" applyBorder="1" applyAlignment="1">
      <alignment horizontal="center" wrapText="1"/>
    </xf>
    <xf numFmtId="4" fontId="4" fillId="0" borderId="19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5" fillId="0" borderId="5" xfId="0" applyFont="1" applyBorder="1"/>
    <xf numFmtId="4" fontId="5" fillId="0" borderId="6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" fontId="5" fillId="0" borderId="6" xfId="0" applyNumberFormat="1" applyFont="1" applyBorder="1"/>
    <xf numFmtId="2" fontId="5" fillId="0" borderId="7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4" fontId="6" fillId="0" borderId="0" xfId="0" applyNumberFormat="1" applyFont="1" applyFill="1" applyBorder="1" applyAlignment="1">
      <alignment horizontal="center" wrapText="1"/>
    </xf>
    <xf numFmtId="4" fontId="6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7" fontId="7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" fontId="0" fillId="0" borderId="4" xfId="0" applyNumberFormat="1" applyFill="1" applyBorder="1" applyAlignment="1">
      <alignment horizontal="center" vertical="center" wrapText="1"/>
    </xf>
    <xf numFmtId="17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4" fontId="4" fillId="0" borderId="16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/>
    </xf>
    <xf numFmtId="0" fontId="0" fillId="0" borderId="25" xfId="0" applyBorder="1" applyAlignment="1">
      <alignment horizontal="center"/>
    </xf>
    <xf numFmtId="4" fontId="0" fillId="0" borderId="16" xfId="0" applyNumberFormat="1" applyFill="1" applyBorder="1"/>
    <xf numFmtId="0" fontId="0" fillId="0" borderId="16" xfId="0" applyFill="1" applyBorder="1" applyAlignment="1">
      <alignment horizontal="center" wrapText="1"/>
    </xf>
    <xf numFmtId="0" fontId="0" fillId="0" borderId="16" xfId="0" applyFill="1" applyBorder="1" applyAlignment="1">
      <alignment horizontal="center"/>
    </xf>
    <xf numFmtId="4" fontId="0" fillId="2" borderId="16" xfId="0" applyNumberFormat="1" applyFont="1" applyFill="1" applyBorder="1" applyAlignment="1">
      <alignment horizontal="center" wrapText="1"/>
    </xf>
    <xf numFmtId="4" fontId="0" fillId="2" borderId="16" xfId="0" applyNumberFormat="1" applyFont="1" applyFill="1" applyBorder="1"/>
    <xf numFmtId="4" fontId="7" fillId="2" borderId="16" xfId="0" applyNumberFormat="1" applyFont="1" applyFill="1" applyBorder="1" applyAlignment="1">
      <alignment horizontal="center" wrapText="1"/>
    </xf>
    <xf numFmtId="4" fontId="7" fillId="2" borderId="16" xfId="0" applyNumberFormat="1" applyFont="1" applyFill="1" applyBorder="1"/>
    <xf numFmtId="4" fontId="1" fillId="0" borderId="17" xfId="0" applyNumberFormat="1" applyFont="1" applyBorder="1" applyAlignment="1">
      <alignment horizontal="center"/>
    </xf>
    <xf numFmtId="4" fontId="1" fillId="0" borderId="16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7" fontId="1" fillId="0" borderId="0" xfId="0" applyNumberFormat="1" applyFont="1" applyFill="1" applyBorder="1" applyAlignment="1">
      <alignment horizontal="center" vertical="center"/>
    </xf>
    <xf numFmtId="17" fontId="3" fillId="0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5" fillId="0" borderId="6" xfId="0" applyFont="1" applyBorder="1"/>
    <xf numFmtId="2" fontId="5" fillId="0" borderId="6" xfId="0" applyNumberFormat="1" applyFont="1" applyBorder="1"/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17" fontId="1" fillId="0" borderId="4" xfId="0" applyNumberFormat="1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17" fontId="0" fillId="0" borderId="32" xfId="0" applyNumberForma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17" fontId="3" fillId="0" borderId="25" xfId="0" applyNumberFormat="1" applyFont="1" applyFill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wrapText="1"/>
    </xf>
    <xf numFmtId="4" fontId="0" fillId="0" borderId="25" xfId="0" applyNumberFormat="1" applyBorder="1" applyAlignment="1">
      <alignment horizontal="center"/>
    </xf>
    <xf numFmtId="4" fontId="3" fillId="0" borderId="25" xfId="0" applyNumberFormat="1" applyFont="1" applyBorder="1" applyAlignment="1">
      <alignment horizontal="center" wrapText="1"/>
    </xf>
    <xf numFmtId="0" fontId="0" fillId="0" borderId="17" xfId="0" applyBorder="1" applyAlignment="1">
      <alignment horizontal="center"/>
    </xf>
    <xf numFmtId="4" fontId="0" fillId="0" borderId="0" xfId="0" applyNumberFormat="1"/>
    <xf numFmtId="4" fontId="0" fillId="0" borderId="25" xfId="0" applyNumberFormat="1" applyBorder="1" applyAlignment="1">
      <alignment horizontal="center" wrapText="1"/>
    </xf>
    <xf numFmtId="4" fontId="0" fillId="0" borderId="25" xfId="0" applyNumberForma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4" fontId="0" fillId="2" borderId="16" xfId="0" applyNumberFormat="1" applyFill="1" applyBorder="1" applyAlignment="1">
      <alignment horizontal="center" vertical="center" wrapText="1"/>
    </xf>
    <xf numFmtId="4" fontId="0" fillId="3" borderId="16" xfId="0" applyNumberFormat="1" applyFill="1" applyBorder="1" applyAlignment="1">
      <alignment horizontal="center" vertical="center" wrapText="1"/>
    </xf>
    <xf numFmtId="0" fontId="0" fillId="0" borderId="0" xfId="0" applyBorder="1"/>
    <xf numFmtId="164" fontId="1" fillId="0" borderId="0" xfId="0" applyNumberFormat="1" applyFont="1" applyBorder="1" applyAlignment="1">
      <alignment horizontal="center"/>
    </xf>
    <xf numFmtId="17" fontId="1" fillId="0" borderId="16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17" fontId="0" fillId="0" borderId="33" xfId="0" applyNumberFormat="1" applyFill="1" applyBorder="1" applyAlignment="1">
      <alignment horizontal="center" wrapText="1"/>
    </xf>
    <xf numFmtId="17" fontId="0" fillId="0" borderId="29" xfId="0" applyNumberFormat="1" applyFill="1" applyBorder="1" applyAlignment="1">
      <alignment horizontal="center" wrapText="1"/>
    </xf>
    <xf numFmtId="0" fontId="0" fillId="0" borderId="29" xfId="0" applyFill="1" applyBorder="1" applyAlignment="1">
      <alignment horizontal="center" wrapText="1"/>
    </xf>
    <xf numFmtId="4" fontId="3" fillId="0" borderId="17" xfId="0" applyNumberFormat="1" applyFont="1" applyBorder="1" applyAlignment="1">
      <alignment horizontal="center" wrapText="1"/>
    </xf>
    <xf numFmtId="4" fontId="3" fillId="0" borderId="34" xfId="0" applyNumberFormat="1" applyFont="1" applyBorder="1" applyAlignment="1">
      <alignment horizontal="center" wrapText="1"/>
    </xf>
    <xf numFmtId="17" fontId="1" fillId="0" borderId="0" xfId="0" applyNumberFormat="1" applyFont="1" applyFill="1" applyBorder="1" applyAlignment="1">
      <alignment horizontal="center"/>
    </xf>
    <xf numFmtId="17" fontId="0" fillId="0" borderId="4" xfId="0" applyNumberFormat="1" applyFill="1" applyBorder="1" applyAlignment="1">
      <alignment horizontal="center" wrapText="1"/>
    </xf>
    <xf numFmtId="17" fontId="0" fillId="0" borderId="1" xfId="0" applyNumberForma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4" fontId="0" fillId="2" borderId="1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2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16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6" xfId="0" applyFont="1" applyBorder="1" applyAlignment="1">
      <alignment horizontal="center"/>
    </xf>
    <xf numFmtId="17" fontId="1" fillId="0" borderId="3" xfId="0" applyNumberFormat="1" applyFont="1" applyFill="1" applyBorder="1" applyAlignment="1">
      <alignment horizontal="center" vertical="center" wrapText="1"/>
    </xf>
    <xf numFmtId="17" fontId="1" fillId="0" borderId="10" xfId="0" applyNumberFormat="1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17" fontId="0" fillId="0" borderId="1" xfId="0" applyNumberFormat="1" applyFill="1" applyBorder="1" applyAlignment="1">
      <alignment horizontal="center" vertical="center" wrapText="1"/>
    </xf>
    <xf numFmtId="17" fontId="0" fillId="0" borderId="9" xfId="0" applyNumberForma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" fontId="0" fillId="0" borderId="1" xfId="0" applyNumberFormat="1" applyFont="1" applyFill="1" applyBorder="1" applyAlignment="1">
      <alignment horizontal="center" vertical="center" wrapText="1"/>
    </xf>
    <xf numFmtId="17" fontId="0" fillId="0" borderId="9" xfId="0" applyNumberFormat="1" applyFont="1" applyFill="1" applyBorder="1" applyAlignment="1">
      <alignment horizontal="center" vertical="center" wrapText="1"/>
    </xf>
    <xf numFmtId="17" fontId="1" fillId="0" borderId="1" xfId="0" applyNumberFormat="1" applyFont="1" applyFill="1" applyBorder="1" applyAlignment="1">
      <alignment horizontal="center" vertical="center" wrapText="1"/>
    </xf>
    <xf numFmtId="17" fontId="1" fillId="0" borderId="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" fontId="6" fillId="0" borderId="3" xfId="0" applyNumberFormat="1" applyFont="1" applyFill="1" applyBorder="1" applyAlignment="1">
      <alignment horizontal="center" vertical="center" wrapText="1"/>
    </xf>
    <xf numFmtId="17" fontId="6" fillId="0" borderId="10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3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" fontId="1" fillId="0" borderId="3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7" fontId="1" fillId="0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8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9" tint="-0.24994659260841701"/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9" tint="-0.24994659260841701"/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95250</xdr:rowOff>
    </xdr:from>
    <xdr:to>
      <xdr:col>6</xdr:col>
      <xdr:colOff>9525</xdr:colOff>
      <xdr:row>6</xdr:row>
      <xdr:rowOff>95250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7625" y="1238250"/>
          <a:ext cx="522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12</xdr:row>
      <xdr:rowOff>95250</xdr:rowOff>
    </xdr:from>
    <xdr:to>
      <xdr:col>6</xdr:col>
      <xdr:colOff>9525</xdr:colOff>
      <xdr:row>12</xdr:row>
      <xdr:rowOff>95250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57150" y="2381250"/>
          <a:ext cx="521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23</xdr:row>
      <xdr:rowOff>95250</xdr:rowOff>
    </xdr:from>
    <xdr:to>
      <xdr:col>6</xdr:col>
      <xdr:colOff>9525</xdr:colOff>
      <xdr:row>23</xdr:row>
      <xdr:rowOff>95250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66675" y="4667250"/>
          <a:ext cx="521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34</xdr:row>
      <xdr:rowOff>95250</xdr:rowOff>
    </xdr:from>
    <xdr:to>
      <xdr:col>6</xdr:col>
      <xdr:colOff>0</xdr:colOff>
      <xdr:row>34</xdr:row>
      <xdr:rowOff>104775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7150" y="6953250"/>
          <a:ext cx="52101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40</xdr:row>
      <xdr:rowOff>85725</xdr:rowOff>
    </xdr:from>
    <xdr:to>
      <xdr:col>6</xdr:col>
      <xdr:colOff>9525</xdr:colOff>
      <xdr:row>40</xdr:row>
      <xdr:rowOff>95250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9050" y="8086725"/>
          <a:ext cx="5257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80FE3-38A2-4DA8-AFBA-9A368CAF58CA}">
  <dimension ref="A1:BM15"/>
  <sheetViews>
    <sheetView tabSelected="1" workbookViewId="0">
      <selection activeCell="D25" sqref="D25"/>
    </sheetView>
  </sheetViews>
  <sheetFormatPr baseColWidth="10" defaultRowHeight="15" x14ac:dyDescent="0.25"/>
  <cols>
    <col min="1" max="1" width="15.85546875" customWidth="1"/>
    <col min="2" max="2" width="32.140625" bestFit="1" customWidth="1"/>
    <col min="3" max="3" width="16.28515625" style="45" customWidth="1"/>
    <col min="4" max="4" width="13.140625" style="46" customWidth="1"/>
    <col min="5" max="5" width="13.7109375" style="46" customWidth="1"/>
    <col min="6" max="6" width="13.85546875" style="46" customWidth="1"/>
    <col min="7" max="7" width="13.42578125" style="46" customWidth="1"/>
    <col min="8" max="8" width="19.5703125" style="45" customWidth="1"/>
    <col min="9" max="9" width="11.42578125" style="49"/>
    <col min="10" max="10" width="19.42578125" style="49" customWidth="1"/>
    <col min="11" max="11" width="5.7109375" style="139" customWidth="1"/>
    <col min="12" max="12" width="19.5703125" style="45" bestFit="1" customWidth="1"/>
    <col min="13" max="13" width="19.85546875" style="45" customWidth="1"/>
    <col min="14" max="14" width="16" style="45" bestFit="1" customWidth="1"/>
    <col min="15" max="15" width="18.7109375" style="45" customWidth="1"/>
    <col min="16" max="16" width="16.28515625" style="45" bestFit="1" customWidth="1"/>
    <col min="17" max="17" width="18.85546875" style="45" customWidth="1"/>
    <col min="18" max="18" width="16.28515625" style="45" bestFit="1" customWidth="1"/>
    <col min="19" max="19" width="18.7109375" style="45" customWidth="1"/>
    <col min="20" max="20" width="16" style="45" bestFit="1" customWidth="1"/>
    <col min="21" max="21" width="18.85546875" style="45" customWidth="1"/>
    <col min="22" max="22" width="20" style="130" customWidth="1"/>
    <col min="23" max="23" width="26.140625" style="64" customWidth="1"/>
    <col min="24" max="24" width="9.7109375" style="64" customWidth="1"/>
    <col min="30" max="30" width="11.42578125" style="65"/>
    <col min="31" max="31" width="11.42578125" style="66"/>
    <col min="37" max="37" width="11.42578125" style="67"/>
    <col min="38" max="38" width="11.42578125" style="66"/>
    <col min="44" max="44" width="11.42578125" style="67"/>
    <col min="45" max="45" width="11.42578125" style="66"/>
    <col min="51" max="51" width="11.42578125" style="68"/>
    <col min="52" max="52" width="11.42578125" style="66"/>
    <col min="58" max="58" width="11.42578125" style="67"/>
    <col min="59" max="59" width="11.42578125" style="66"/>
    <col min="65" max="65" width="11.42578125" style="67"/>
  </cols>
  <sheetData>
    <row r="1" spans="1:65" ht="15.75" customHeight="1" thickBot="1" x14ac:dyDescent="0.3">
      <c r="A1" s="193"/>
      <c r="B1" s="193"/>
      <c r="C1" s="193"/>
      <c r="D1" s="193"/>
      <c r="E1" s="193"/>
      <c r="F1" s="193"/>
      <c r="G1" s="193"/>
      <c r="H1" s="193"/>
      <c r="I1" s="193"/>
      <c r="J1" s="197"/>
      <c r="L1" s="149" t="s">
        <v>9</v>
      </c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1"/>
      <c r="X1" s="2"/>
      <c r="Y1" s="141" t="s">
        <v>69</v>
      </c>
      <c r="Z1" s="142"/>
      <c r="AA1" s="142"/>
      <c r="AB1" s="142"/>
      <c r="AC1" s="142"/>
      <c r="AD1" s="143"/>
      <c r="AE1" s="3"/>
      <c r="AF1" s="141" t="s">
        <v>70</v>
      </c>
      <c r="AG1" s="142"/>
      <c r="AH1" s="142"/>
      <c r="AI1" s="142"/>
      <c r="AJ1" s="142"/>
      <c r="AK1" s="143"/>
      <c r="AL1" s="3"/>
      <c r="AM1" s="141" t="s">
        <v>71</v>
      </c>
      <c r="AN1" s="142"/>
      <c r="AO1" s="142"/>
      <c r="AP1" s="142"/>
      <c r="AQ1" s="142"/>
      <c r="AR1" s="143"/>
      <c r="AS1" s="3"/>
      <c r="AT1" s="141" t="s">
        <v>72</v>
      </c>
      <c r="AU1" s="142"/>
      <c r="AV1" s="142"/>
      <c r="AW1" s="142"/>
      <c r="AX1" s="142"/>
      <c r="AY1" s="143"/>
      <c r="AZ1" s="3"/>
      <c r="BA1" s="141" t="s">
        <v>73</v>
      </c>
      <c r="BB1" s="142"/>
      <c r="BC1" s="142"/>
      <c r="BD1" s="142"/>
      <c r="BE1" s="142"/>
      <c r="BF1" s="143"/>
      <c r="BG1" s="3"/>
      <c r="BH1" s="141" t="s">
        <v>74</v>
      </c>
      <c r="BI1" s="142"/>
      <c r="BJ1" s="142"/>
      <c r="BK1" s="142"/>
      <c r="BL1" s="142"/>
      <c r="BM1" s="143"/>
    </row>
    <row r="2" spans="1:65" s="13" customFormat="1" ht="34.5" customHeight="1" thickBot="1" x14ac:dyDescent="0.3">
      <c r="A2" s="194" t="s">
        <v>78</v>
      </c>
      <c r="B2" s="198" t="s">
        <v>1</v>
      </c>
      <c r="C2" s="138" t="s">
        <v>2</v>
      </c>
      <c r="D2" s="199" t="s">
        <v>3</v>
      </c>
      <c r="E2" s="199" t="s">
        <v>4</v>
      </c>
      <c r="F2" s="199" t="s">
        <v>5</v>
      </c>
      <c r="G2" s="138" t="s">
        <v>6</v>
      </c>
      <c r="H2" s="195" t="s">
        <v>7</v>
      </c>
      <c r="I2" s="196" t="s">
        <v>8</v>
      </c>
      <c r="J2" s="197"/>
      <c r="K2" s="4"/>
      <c r="L2" s="5" t="s">
        <v>10</v>
      </c>
      <c r="M2" s="6" t="s">
        <v>11</v>
      </c>
      <c r="N2" s="7" t="s">
        <v>12</v>
      </c>
      <c r="O2" s="6" t="s">
        <v>11</v>
      </c>
      <c r="P2" s="7" t="s">
        <v>13</v>
      </c>
      <c r="Q2" s="6" t="s">
        <v>11</v>
      </c>
      <c r="R2" s="8" t="s">
        <v>14</v>
      </c>
      <c r="S2" s="6" t="s">
        <v>11</v>
      </c>
      <c r="T2" s="9" t="s">
        <v>15</v>
      </c>
      <c r="U2" s="6" t="s">
        <v>11</v>
      </c>
      <c r="V2" s="10" t="s">
        <v>7</v>
      </c>
      <c r="W2" s="11" t="s">
        <v>16</v>
      </c>
      <c r="X2" s="12"/>
      <c r="Y2" s="14">
        <v>44075</v>
      </c>
      <c r="Z2" s="14">
        <v>44105</v>
      </c>
      <c r="AA2" s="14">
        <v>44136</v>
      </c>
      <c r="AB2" s="14">
        <v>44166</v>
      </c>
      <c r="AC2" s="14">
        <v>44197</v>
      </c>
      <c r="AD2" s="15" t="s">
        <v>17</v>
      </c>
      <c r="AE2" s="16"/>
      <c r="AF2" s="14">
        <v>44075</v>
      </c>
      <c r="AG2" s="14">
        <v>44105</v>
      </c>
      <c r="AH2" s="14">
        <v>44136</v>
      </c>
      <c r="AI2" s="14">
        <v>44166</v>
      </c>
      <c r="AJ2" s="14">
        <v>44197</v>
      </c>
      <c r="AK2" s="17" t="s">
        <v>18</v>
      </c>
      <c r="AL2" s="16"/>
      <c r="AM2" s="14">
        <v>44075</v>
      </c>
      <c r="AN2" s="14">
        <v>44105</v>
      </c>
      <c r="AO2" s="14">
        <v>44136</v>
      </c>
      <c r="AP2" s="14">
        <v>44166</v>
      </c>
      <c r="AQ2" s="14">
        <v>44197</v>
      </c>
      <c r="AR2" s="17" t="s">
        <v>17</v>
      </c>
      <c r="AS2" s="16"/>
      <c r="AT2" s="14">
        <v>44075</v>
      </c>
      <c r="AU2" s="14">
        <v>44105</v>
      </c>
      <c r="AV2" s="14">
        <v>44136</v>
      </c>
      <c r="AW2" s="14">
        <v>44166</v>
      </c>
      <c r="AX2" s="14">
        <v>44197</v>
      </c>
      <c r="AY2" s="18" t="s">
        <v>17</v>
      </c>
      <c r="AZ2" s="16"/>
      <c r="BA2" s="14">
        <v>44075</v>
      </c>
      <c r="BB2" s="14">
        <v>44105</v>
      </c>
      <c r="BC2" s="14">
        <v>44136</v>
      </c>
      <c r="BD2" s="14">
        <v>44166</v>
      </c>
      <c r="BE2" s="14">
        <v>44197</v>
      </c>
      <c r="BF2" s="17" t="s">
        <v>17</v>
      </c>
      <c r="BG2" s="16"/>
      <c r="BH2" s="14">
        <v>44075</v>
      </c>
      <c r="BI2" s="14">
        <v>44105</v>
      </c>
      <c r="BJ2" s="14">
        <v>44136</v>
      </c>
      <c r="BK2" s="14">
        <v>44166</v>
      </c>
      <c r="BL2" s="14">
        <v>44197</v>
      </c>
      <c r="BM2" s="17" t="s">
        <v>17</v>
      </c>
    </row>
    <row r="3" spans="1:65" x14ac:dyDescent="0.25">
      <c r="A3" s="194" t="s">
        <v>79</v>
      </c>
      <c r="B3" s="137" t="s">
        <v>40</v>
      </c>
      <c r="C3" s="19">
        <v>90</v>
      </c>
      <c r="D3" s="19">
        <v>80</v>
      </c>
      <c r="E3" s="19">
        <v>70</v>
      </c>
      <c r="F3" s="19">
        <v>100</v>
      </c>
      <c r="G3" s="19">
        <v>75</v>
      </c>
      <c r="H3" s="20">
        <f t="shared" ref="H3:H9" si="0">AVERAGE(C3,D3,E3,F3,G3)</f>
        <v>83</v>
      </c>
      <c r="I3" s="144" t="s">
        <v>55</v>
      </c>
      <c r="J3" s="144"/>
      <c r="K3" s="21"/>
      <c r="L3" s="22">
        <v>78.051018213265095</v>
      </c>
      <c r="M3" s="23">
        <f>L3+20</f>
        <v>98.051018213265095</v>
      </c>
      <c r="N3" s="24">
        <v>72.757101566034535</v>
      </c>
      <c r="O3" s="23">
        <f>N3+20</f>
        <v>92.757101566034535</v>
      </c>
      <c r="P3" s="24">
        <v>66.853813717328208</v>
      </c>
      <c r="Q3" s="23">
        <f>P3+20</f>
        <v>86.853813717328208</v>
      </c>
      <c r="R3" s="24">
        <v>80.837456793255697</v>
      </c>
      <c r="S3" s="23">
        <v>100</v>
      </c>
      <c r="T3" s="24">
        <v>69.636272913227558</v>
      </c>
      <c r="U3" s="23">
        <f>T3+20</f>
        <v>89.636272913227558</v>
      </c>
      <c r="V3" s="25">
        <f>AVERAGE(L3,N3,P3,R3,T3)</f>
        <v>73.627132640622222</v>
      </c>
      <c r="W3" s="26">
        <f>AVERAGE(M3,O3,Q3,S3,U3)</f>
        <v>93.459641281971088</v>
      </c>
      <c r="X3" s="27"/>
      <c r="Y3" s="28">
        <v>100</v>
      </c>
      <c r="Z3" s="28">
        <v>100</v>
      </c>
      <c r="AA3" s="28">
        <v>89.186735329623914</v>
      </c>
      <c r="AB3" s="28">
        <v>81.87441945947019</v>
      </c>
      <c r="AC3" s="28">
        <v>81.14783528177044</v>
      </c>
      <c r="AD3" s="29">
        <f>AVERAGE(Y3:AC3)</f>
        <v>90.441798014172903</v>
      </c>
      <c r="AE3" s="30"/>
      <c r="AF3" s="28">
        <v>90.488450092115841</v>
      </c>
      <c r="AG3" s="28">
        <v>97.535002957996454</v>
      </c>
      <c r="AH3" s="28">
        <v>94.627972529061608</v>
      </c>
      <c r="AI3" s="28">
        <v>98.658858241316111</v>
      </c>
      <c r="AJ3" s="28">
        <v>99.881633925295219</v>
      </c>
      <c r="AK3" s="31">
        <f>AVERAGE(AF3:AJ3)</f>
        <v>96.238383549157049</v>
      </c>
      <c r="AL3" s="30"/>
      <c r="AM3" s="28">
        <v>100</v>
      </c>
      <c r="AN3" s="28">
        <v>100</v>
      </c>
      <c r="AO3" s="28">
        <v>100</v>
      </c>
      <c r="AP3" s="28">
        <v>94.869485409386556</v>
      </c>
      <c r="AQ3" s="28">
        <v>100</v>
      </c>
      <c r="AR3" s="31">
        <f>AVERAGE(AM3:AQ3)</f>
        <v>98.973897081877311</v>
      </c>
      <c r="AS3" s="30"/>
      <c r="AT3" s="32">
        <v>78.051018213265095</v>
      </c>
      <c r="AU3" s="32">
        <v>72.757101566034535</v>
      </c>
      <c r="AV3" s="32">
        <v>66.853813717328208</v>
      </c>
      <c r="AW3" s="32">
        <v>80.837456793255697</v>
      </c>
      <c r="AX3" s="32">
        <v>69.636272913227558</v>
      </c>
      <c r="AY3" s="33">
        <f>AVERAGE(AT3:AX3)</f>
        <v>73.627132640622222</v>
      </c>
      <c r="AZ3" s="30"/>
      <c r="BA3" s="28">
        <v>100</v>
      </c>
      <c r="BB3" s="28">
        <v>100</v>
      </c>
      <c r="BC3" s="28">
        <v>100</v>
      </c>
      <c r="BD3" s="28">
        <v>100</v>
      </c>
      <c r="BE3" s="28">
        <v>100</v>
      </c>
      <c r="BF3" s="31">
        <f>AVERAGE(BA3:BE3)</f>
        <v>100</v>
      </c>
      <c r="BG3" s="30"/>
      <c r="BH3" s="28">
        <v>100</v>
      </c>
      <c r="BI3" s="28">
        <v>100</v>
      </c>
      <c r="BJ3" s="28">
        <v>100</v>
      </c>
      <c r="BK3" s="28">
        <v>100</v>
      </c>
      <c r="BL3" s="28">
        <v>100</v>
      </c>
      <c r="BM3" s="31">
        <f>AVERAGE(BH3:BL3)</f>
        <v>100</v>
      </c>
    </row>
    <row r="4" spans="1:65" x14ac:dyDescent="0.25">
      <c r="A4" s="194" t="s">
        <v>79</v>
      </c>
      <c r="B4" s="137" t="s">
        <v>40</v>
      </c>
      <c r="C4" s="19">
        <v>90</v>
      </c>
      <c r="D4" s="19">
        <v>80</v>
      </c>
      <c r="E4" s="19">
        <v>70</v>
      </c>
      <c r="F4" s="19">
        <v>100</v>
      </c>
      <c r="G4" s="19">
        <v>75</v>
      </c>
      <c r="H4" s="36">
        <f t="shared" si="0"/>
        <v>83</v>
      </c>
      <c r="I4" s="144" t="s">
        <v>55</v>
      </c>
      <c r="J4" s="144"/>
      <c r="K4" s="21"/>
      <c r="L4" s="24">
        <v>84.04703077132784</v>
      </c>
      <c r="M4" s="23">
        <f>100</f>
        <v>100</v>
      </c>
      <c r="N4" s="24">
        <v>84.833081562487266</v>
      </c>
      <c r="O4" s="23">
        <f>100</f>
        <v>100</v>
      </c>
      <c r="P4" s="24">
        <v>83.366955185310147</v>
      </c>
      <c r="Q4" s="23">
        <v>100</v>
      </c>
      <c r="R4" s="24">
        <v>89.904335287616277</v>
      </c>
      <c r="S4" s="23">
        <v>100</v>
      </c>
      <c r="T4" s="35" t="s">
        <v>19</v>
      </c>
      <c r="U4" s="35" t="s">
        <v>19</v>
      </c>
      <c r="V4" s="25">
        <f t="shared" ref="V4:W9" si="1">AVERAGE(L4,N4,P4,R4,T4)</f>
        <v>85.537850701685386</v>
      </c>
      <c r="W4" s="26">
        <f t="shared" si="1"/>
        <v>100</v>
      </c>
      <c r="X4" s="27"/>
      <c r="Y4" s="28">
        <v>100</v>
      </c>
      <c r="Z4" s="28">
        <v>100</v>
      </c>
      <c r="AA4" s="28">
        <v>100</v>
      </c>
      <c r="AB4" s="32">
        <v>89.904335287616277</v>
      </c>
      <c r="AC4" s="140" t="s">
        <v>19</v>
      </c>
      <c r="AD4" s="29">
        <f t="shared" ref="AD4:AD9" si="2">AVERAGE(Y4:AC4)</f>
        <v>97.476083821904069</v>
      </c>
      <c r="AE4" s="30"/>
      <c r="AF4" s="28">
        <v>99.370740626409898</v>
      </c>
      <c r="AG4" s="28">
        <v>98.994656722233046</v>
      </c>
      <c r="AH4" s="28">
        <v>99.727957840210081</v>
      </c>
      <c r="AI4" s="28">
        <v>97.902988515842864</v>
      </c>
      <c r="AJ4" s="140" t="s">
        <v>19</v>
      </c>
      <c r="AK4" s="31">
        <f t="shared" ref="AK4:AK9" si="3">AVERAGE(AF4:AJ4)</f>
        <v>98.999085926173976</v>
      </c>
      <c r="AL4" s="30"/>
      <c r="AM4" s="28">
        <v>100</v>
      </c>
      <c r="AN4" s="28">
        <v>99.072980470788579</v>
      </c>
      <c r="AO4" s="28">
        <v>100</v>
      </c>
      <c r="AP4" s="28">
        <v>100</v>
      </c>
      <c r="AQ4" s="140" t="s">
        <v>19</v>
      </c>
      <c r="AR4" s="31">
        <f t="shared" ref="AR4:AR9" si="4">AVERAGE(AM4:AQ4)</f>
        <v>99.768245117697148</v>
      </c>
      <c r="AS4" s="30"/>
      <c r="AT4" s="32">
        <v>84.04703077132784</v>
      </c>
      <c r="AU4" s="32">
        <v>84.833081562487266</v>
      </c>
      <c r="AV4" s="32">
        <v>83.366955185310147</v>
      </c>
      <c r="AW4" s="28">
        <v>100</v>
      </c>
      <c r="AX4" s="37" t="s">
        <v>19</v>
      </c>
      <c r="AY4" s="33">
        <f t="shared" ref="AY4:AY9" si="5">AVERAGE(AT4:AX4)</f>
        <v>88.061766879781317</v>
      </c>
      <c r="AZ4" s="30"/>
      <c r="BA4" s="28">
        <v>100</v>
      </c>
      <c r="BB4" s="28">
        <v>100</v>
      </c>
      <c r="BC4" s="28">
        <v>100</v>
      </c>
      <c r="BD4" s="28">
        <v>100</v>
      </c>
      <c r="BE4" s="37" t="s">
        <v>19</v>
      </c>
      <c r="BF4" s="31">
        <f t="shared" ref="BF4:BF9" si="6">AVERAGE(BA4:BE4)</f>
        <v>100</v>
      </c>
      <c r="BG4" s="30"/>
      <c r="BH4" s="28">
        <v>100</v>
      </c>
      <c r="BI4" s="28">
        <v>100</v>
      </c>
      <c r="BJ4" s="28">
        <v>100</v>
      </c>
      <c r="BK4" s="28">
        <v>100</v>
      </c>
      <c r="BL4" s="37" t="s">
        <v>19</v>
      </c>
      <c r="BM4" s="31">
        <f t="shared" ref="BM4:BM9" si="7">AVERAGE(BH4:BL4)</f>
        <v>100</v>
      </c>
    </row>
    <row r="5" spans="1:65" x14ac:dyDescent="0.25">
      <c r="A5" s="194" t="s">
        <v>79</v>
      </c>
      <c r="B5" s="137" t="s">
        <v>40</v>
      </c>
      <c r="C5" s="19">
        <v>90</v>
      </c>
      <c r="D5" s="19">
        <v>80</v>
      </c>
      <c r="E5" s="19">
        <v>70</v>
      </c>
      <c r="F5" s="19">
        <v>100</v>
      </c>
      <c r="G5" s="19">
        <v>75</v>
      </c>
      <c r="H5" s="36">
        <f t="shared" si="0"/>
        <v>83</v>
      </c>
      <c r="I5" s="144" t="s">
        <v>55</v>
      </c>
      <c r="J5" s="144"/>
      <c r="K5" s="21"/>
      <c r="L5" s="24">
        <v>54.806129647611037</v>
      </c>
      <c r="M5" s="23">
        <f>L5+20</f>
        <v>74.806129647611044</v>
      </c>
      <c r="N5" s="24">
        <v>59.086585008636966</v>
      </c>
      <c r="O5" s="23">
        <f t="shared" ref="O5:O9" si="8">N5+20</f>
        <v>79.086585008636973</v>
      </c>
      <c r="P5" s="24">
        <v>46.201204378255888</v>
      </c>
      <c r="Q5" s="23">
        <f t="shared" ref="Q5:Q9" si="9">P5+20</f>
        <v>66.201204378255881</v>
      </c>
      <c r="R5" s="24">
        <v>51.457227181800768</v>
      </c>
      <c r="S5" s="23">
        <f t="shared" ref="S5:S9" si="10">R5+20</f>
        <v>71.457227181800761</v>
      </c>
      <c r="T5" s="24">
        <v>58.957913405372047</v>
      </c>
      <c r="U5" s="23">
        <f>T5+20</f>
        <v>78.95791340537204</v>
      </c>
      <c r="V5" s="25">
        <f t="shared" si="1"/>
        <v>54.101811924335344</v>
      </c>
      <c r="W5" s="26">
        <f t="shared" si="1"/>
        <v>74.101811924335351</v>
      </c>
      <c r="X5" s="27"/>
      <c r="Y5" s="28">
        <v>100</v>
      </c>
      <c r="Z5" s="28">
        <v>100</v>
      </c>
      <c r="AA5" s="28">
        <v>81.616980255823123</v>
      </c>
      <c r="AB5" s="28">
        <v>59.413327374745514</v>
      </c>
      <c r="AC5" s="28">
        <v>69.589715409084917</v>
      </c>
      <c r="AD5" s="29">
        <f t="shared" si="2"/>
        <v>82.124004607930715</v>
      </c>
      <c r="AE5" s="30"/>
      <c r="AF5" s="28">
        <v>92.305352669575839</v>
      </c>
      <c r="AG5" s="28">
        <v>96.044470562684836</v>
      </c>
      <c r="AH5" s="28">
        <v>95.6928188742435</v>
      </c>
      <c r="AI5" s="28">
        <v>78.49322210636079</v>
      </c>
      <c r="AJ5" s="28">
        <v>96.252022011872782</v>
      </c>
      <c r="AK5" s="31">
        <f t="shared" si="3"/>
        <v>91.757577244947555</v>
      </c>
      <c r="AL5" s="30"/>
      <c r="AM5" s="28">
        <v>100</v>
      </c>
      <c r="AN5" s="28">
        <v>94.633865673733069</v>
      </c>
      <c r="AO5" s="28">
        <v>100</v>
      </c>
      <c r="AP5" s="28">
        <v>100</v>
      </c>
      <c r="AQ5" s="28">
        <v>95.161533113033755</v>
      </c>
      <c r="AR5" s="31">
        <f t="shared" si="4"/>
        <v>97.959079757353351</v>
      </c>
      <c r="AS5" s="30"/>
      <c r="AT5" s="28">
        <v>84.267973054184253</v>
      </c>
      <c r="AU5" s="28">
        <v>79.888304110294328</v>
      </c>
      <c r="AV5" s="28">
        <v>84.781384589630036</v>
      </c>
      <c r="AW5" s="28">
        <v>77.074811440324098</v>
      </c>
      <c r="AX5" s="28">
        <v>72.792154604824177</v>
      </c>
      <c r="AY5" s="33">
        <f t="shared" si="5"/>
        <v>79.760925559851373</v>
      </c>
      <c r="AZ5" s="30"/>
      <c r="BA5" s="32">
        <v>54.806129647611037</v>
      </c>
      <c r="BB5" s="32">
        <v>59.086585008636966</v>
      </c>
      <c r="BC5" s="32">
        <v>46.201204378255888</v>
      </c>
      <c r="BD5" s="32">
        <v>51.457227181800768</v>
      </c>
      <c r="BE5" s="32">
        <v>58.957913405372047</v>
      </c>
      <c r="BF5" s="31">
        <f t="shared" si="6"/>
        <v>54.101811924335344</v>
      </c>
      <c r="BG5" s="30"/>
      <c r="BH5" s="28">
        <v>100</v>
      </c>
      <c r="BI5" s="28">
        <v>100</v>
      </c>
      <c r="BJ5" s="28">
        <v>100</v>
      </c>
      <c r="BK5" s="28">
        <v>100</v>
      </c>
      <c r="BL5" s="28">
        <v>100</v>
      </c>
      <c r="BM5" s="31">
        <f t="shared" si="7"/>
        <v>100</v>
      </c>
    </row>
    <row r="6" spans="1:65" x14ac:dyDescent="0.25">
      <c r="A6" s="194" t="s">
        <v>79</v>
      </c>
      <c r="B6" s="137" t="s">
        <v>40</v>
      </c>
      <c r="C6" s="19">
        <v>90</v>
      </c>
      <c r="D6" s="19">
        <v>80</v>
      </c>
      <c r="E6" s="19">
        <v>70</v>
      </c>
      <c r="F6" s="19">
        <v>100</v>
      </c>
      <c r="G6" s="19">
        <v>75</v>
      </c>
      <c r="H6" s="36">
        <f t="shared" si="0"/>
        <v>83</v>
      </c>
      <c r="I6" s="144" t="s">
        <v>55</v>
      </c>
      <c r="J6" s="144"/>
      <c r="K6" s="21"/>
      <c r="L6" s="24">
        <v>66.125120255823091</v>
      </c>
      <c r="M6" s="23">
        <f>L6+20</f>
        <v>86.125120255823091</v>
      </c>
      <c r="N6" s="24">
        <v>71.515930326337923</v>
      </c>
      <c r="O6" s="23">
        <f t="shared" si="8"/>
        <v>91.515930326337923</v>
      </c>
      <c r="P6" s="24">
        <v>69.999815198861626</v>
      </c>
      <c r="Q6" s="23">
        <f t="shared" si="9"/>
        <v>89.999815198861626</v>
      </c>
      <c r="R6" s="24">
        <v>60.838473664969136</v>
      </c>
      <c r="S6" s="23">
        <f t="shared" si="10"/>
        <v>80.838473664969143</v>
      </c>
      <c r="T6" s="24">
        <v>35.219586548537677</v>
      </c>
      <c r="U6" s="23">
        <f t="shared" ref="U6:U9" si="11">T6+20</f>
        <v>55.219586548537677</v>
      </c>
      <c r="V6" s="25">
        <f t="shared" si="1"/>
        <v>60.739785198905892</v>
      </c>
      <c r="W6" s="26">
        <f t="shared" si="1"/>
        <v>80.739785198905878</v>
      </c>
      <c r="X6" s="27"/>
      <c r="Y6" s="28">
        <v>100</v>
      </c>
      <c r="Z6" s="28">
        <v>92.889482908081789</v>
      </c>
      <c r="AA6" s="28">
        <v>70.009996667777401</v>
      </c>
      <c r="AB6" s="32">
        <v>60.838473664969136</v>
      </c>
      <c r="AC6" s="28">
        <v>50.388023087237599</v>
      </c>
      <c r="AD6" s="29">
        <f t="shared" si="2"/>
        <v>74.825195265613189</v>
      </c>
      <c r="AE6" s="30"/>
      <c r="AF6" s="28">
        <v>99.666793379043654</v>
      </c>
      <c r="AG6" s="28">
        <v>99.71618586001722</v>
      </c>
      <c r="AH6" s="28">
        <v>97.84146025398941</v>
      </c>
      <c r="AI6" s="28">
        <v>99.689135096996836</v>
      </c>
      <c r="AJ6" s="28">
        <v>99.986391521373477</v>
      </c>
      <c r="AK6" s="31">
        <f t="shared" si="3"/>
        <v>99.379993222284128</v>
      </c>
      <c r="AL6" s="30"/>
      <c r="AM6" s="28">
        <v>100</v>
      </c>
      <c r="AN6" s="28">
        <v>100</v>
      </c>
      <c r="AO6" s="28">
        <v>100</v>
      </c>
      <c r="AP6" s="28">
        <v>95.450532119243235</v>
      </c>
      <c r="AQ6" s="28">
        <v>100</v>
      </c>
      <c r="AR6" s="31">
        <f t="shared" si="4"/>
        <v>99.090106423848653</v>
      </c>
      <c r="AS6" s="30"/>
      <c r="AT6" s="32">
        <v>66.125120255823091</v>
      </c>
      <c r="AU6" s="32">
        <v>71.515930326337923</v>
      </c>
      <c r="AV6" s="32">
        <v>69.999815198861626</v>
      </c>
      <c r="AW6" s="28">
        <v>69.715408706866583</v>
      </c>
      <c r="AX6" s="32">
        <v>35.219586548537677</v>
      </c>
      <c r="AY6" s="33">
        <f t="shared" si="5"/>
        <v>62.515172207285374</v>
      </c>
      <c r="AZ6" s="30"/>
      <c r="BA6" s="28">
        <v>100</v>
      </c>
      <c r="BB6" s="28">
        <v>100</v>
      </c>
      <c r="BC6" s="28">
        <v>100</v>
      </c>
      <c r="BD6" s="28">
        <v>100</v>
      </c>
      <c r="BE6" s="28">
        <v>100</v>
      </c>
      <c r="BF6" s="31">
        <f t="shared" si="6"/>
        <v>100</v>
      </c>
      <c r="BG6" s="30"/>
      <c r="BH6" s="28">
        <v>100</v>
      </c>
      <c r="BI6" s="28">
        <v>100</v>
      </c>
      <c r="BJ6" s="28">
        <v>100</v>
      </c>
      <c r="BK6" s="28">
        <v>100</v>
      </c>
      <c r="BL6" s="28">
        <v>100</v>
      </c>
      <c r="BM6" s="31">
        <f t="shared" si="7"/>
        <v>100</v>
      </c>
    </row>
    <row r="7" spans="1:65" x14ac:dyDescent="0.25">
      <c r="A7" s="194" t="s">
        <v>79</v>
      </c>
      <c r="B7" s="137" t="s">
        <v>40</v>
      </c>
      <c r="C7" s="19">
        <v>90</v>
      </c>
      <c r="D7" s="19">
        <v>80</v>
      </c>
      <c r="E7" s="19">
        <v>70</v>
      </c>
      <c r="F7" s="19">
        <v>100</v>
      </c>
      <c r="G7" s="19">
        <v>75</v>
      </c>
      <c r="H7" s="36">
        <f t="shared" si="0"/>
        <v>83</v>
      </c>
      <c r="I7" s="144" t="s">
        <v>55</v>
      </c>
      <c r="J7" s="144"/>
      <c r="K7" s="21"/>
      <c r="L7" s="24">
        <v>71.862520274059051</v>
      </c>
      <c r="M7" s="23">
        <f>L7+20</f>
        <v>91.862520274059051</v>
      </c>
      <c r="N7" s="38" t="s">
        <v>19</v>
      </c>
      <c r="O7" s="39" t="s">
        <v>19</v>
      </c>
      <c r="P7" s="24">
        <v>68.427242553762497</v>
      </c>
      <c r="Q7" s="23">
        <f t="shared" si="9"/>
        <v>88.427242553762497</v>
      </c>
      <c r="R7" s="24">
        <v>71.950644331857532</v>
      </c>
      <c r="S7" s="23">
        <f t="shared" si="10"/>
        <v>91.950644331857532</v>
      </c>
      <c r="T7" s="24">
        <v>50.845506443662572</v>
      </c>
      <c r="U7" s="23">
        <f t="shared" si="11"/>
        <v>70.845506443662572</v>
      </c>
      <c r="V7" s="25">
        <f t="shared" si="1"/>
        <v>65.771478400835406</v>
      </c>
      <c r="W7" s="26">
        <f t="shared" si="1"/>
        <v>85.771478400835406</v>
      </c>
      <c r="X7" s="27"/>
      <c r="Y7" s="28">
        <v>100</v>
      </c>
      <c r="Z7" s="140" t="s">
        <v>19</v>
      </c>
      <c r="AA7" s="28">
        <v>70.349044696870777</v>
      </c>
      <c r="AB7" s="32">
        <v>71.950644331857532</v>
      </c>
      <c r="AC7" s="28">
        <v>74.31172470061567</v>
      </c>
      <c r="AD7" s="29">
        <f t="shared" si="2"/>
        <v>79.152853432336002</v>
      </c>
      <c r="AE7" s="30"/>
      <c r="AF7" s="28">
        <v>99.886970817920258</v>
      </c>
      <c r="AG7" s="37" t="s">
        <v>19</v>
      </c>
      <c r="AH7" s="28">
        <v>99.784567175871516</v>
      </c>
      <c r="AI7" s="28">
        <v>99.011060903433901</v>
      </c>
      <c r="AJ7" s="28">
        <v>99.949006704276457</v>
      </c>
      <c r="AK7" s="31">
        <f t="shared" si="3"/>
        <v>99.65790140037555</v>
      </c>
      <c r="AL7" s="30"/>
      <c r="AM7" s="28">
        <v>100</v>
      </c>
      <c r="AN7" s="37" t="s">
        <v>19</v>
      </c>
      <c r="AO7" s="28">
        <v>100</v>
      </c>
      <c r="AP7" s="28">
        <v>93.386583582561158</v>
      </c>
      <c r="AQ7" s="28">
        <v>100</v>
      </c>
      <c r="AR7" s="31">
        <f t="shared" si="4"/>
        <v>98.346645895640293</v>
      </c>
      <c r="AS7" s="30"/>
      <c r="AT7" s="32">
        <v>71.862520274059051</v>
      </c>
      <c r="AU7" s="37" t="s">
        <v>19</v>
      </c>
      <c r="AV7" s="32">
        <v>68.427242553762497</v>
      </c>
      <c r="AW7" s="28">
        <v>75.500244180899671</v>
      </c>
      <c r="AX7" s="32">
        <v>50.845506443662572</v>
      </c>
      <c r="AY7" s="33">
        <f t="shared" si="5"/>
        <v>66.658878363095951</v>
      </c>
      <c r="AZ7" s="30"/>
      <c r="BA7" s="28">
        <v>100</v>
      </c>
      <c r="BB7" s="37" t="s">
        <v>19</v>
      </c>
      <c r="BC7" s="28">
        <v>100</v>
      </c>
      <c r="BD7" s="28">
        <v>100</v>
      </c>
      <c r="BE7" s="28">
        <v>100</v>
      </c>
      <c r="BF7" s="31">
        <f t="shared" si="6"/>
        <v>100</v>
      </c>
      <c r="BG7" s="30"/>
      <c r="BH7" s="28">
        <v>100</v>
      </c>
      <c r="BI7" s="37" t="s">
        <v>19</v>
      </c>
      <c r="BJ7" s="28">
        <v>100</v>
      </c>
      <c r="BK7" s="28">
        <v>100</v>
      </c>
      <c r="BL7" s="28">
        <v>100</v>
      </c>
      <c r="BM7" s="31">
        <f t="shared" si="7"/>
        <v>100</v>
      </c>
    </row>
    <row r="8" spans="1:65" x14ac:dyDescent="0.25">
      <c r="A8" s="194" t="s">
        <v>79</v>
      </c>
      <c r="B8" s="137" t="s">
        <v>40</v>
      </c>
      <c r="C8" s="19">
        <v>90</v>
      </c>
      <c r="D8" s="19">
        <v>80</v>
      </c>
      <c r="E8" s="19">
        <v>70</v>
      </c>
      <c r="F8" s="19">
        <v>100</v>
      </c>
      <c r="G8" s="19">
        <v>75</v>
      </c>
      <c r="H8" s="36">
        <f t="shared" si="0"/>
        <v>83</v>
      </c>
      <c r="I8" s="144" t="s">
        <v>55</v>
      </c>
      <c r="J8" s="144"/>
      <c r="K8" s="21"/>
      <c r="L8" s="24">
        <v>74.552139788858</v>
      </c>
      <c r="M8" s="23">
        <f>L8+20</f>
        <v>94.552139788858</v>
      </c>
      <c r="N8" s="24">
        <v>73.390392679540511</v>
      </c>
      <c r="O8" s="23">
        <f t="shared" si="8"/>
        <v>93.390392679540511</v>
      </c>
      <c r="P8" s="24">
        <v>81.455366909539535</v>
      </c>
      <c r="Q8" s="23">
        <v>100</v>
      </c>
      <c r="R8" s="24">
        <v>64.489025120670817</v>
      </c>
      <c r="S8" s="23">
        <f t="shared" si="10"/>
        <v>84.489025120670817</v>
      </c>
      <c r="T8" s="24">
        <v>56.957322377065871</v>
      </c>
      <c r="U8" s="23">
        <f t="shared" si="11"/>
        <v>76.957322377065879</v>
      </c>
      <c r="V8" s="25">
        <f t="shared" si="1"/>
        <v>70.16884937513494</v>
      </c>
      <c r="W8" s="26">
        <f t="shared" si="1"/>
        <v>89.877775993227033</v>
      </c>
      <c r="X8" s="27"/>
      <c r="Y8" s="28">
        <v>100</v>
      </c>
      <c r="Z8" s="28">
        <v>93.746664674365491</v>
      </c>
      <c r="AA8" s="28">
        <v>96.994424787760934</v>
      </c>
      <c r="AB8" s="32">
        <v>64.489025120670817</v>
      </c>
      <c r="AC8" s="32">
        <v>56.957322377065871</v>
      </c>
      <c r="AD8" s="29">
        <f t="shared" si="2"/>
        <v>82.43748739197261</v>
      </c>
      <c r="AE8" s="30"/>
      <c r="AF8" s="28">
        <v>95.888676863899988</v>
      </c>
      <c r="AG8" s="28">
        <v>93.68956389950263</v>
      </c>
      <c r="AH8" s="28">
        <v>98.71358770144306</v>
      </c>
      <c r="AI8" s="28">
        <v>93.391819046612412</v>
      </c>
      <c r="AJ8" s="28">
        <v>98.289239908944538</v>
      </c>
      <c r="AK8" s="31">
        <f t="shared" si="3"/>
        <v>95.994577484080523</v>
      </c>
      <c r="AL8" s="30"/>
      <c r="AM8" s="28">
        <v>100</v>
      </c>
      <c r="AN8" s="28">
        <v>100</v>
      </c>
      <c r="AO8" s="28">
        <v>100</v>
      </c>
      <c r="AP8" s="28">
        <v>100</v>
      </c>
      <c r="AQ8" s="28">
        <v>100</v>
      </c>
      <c r="AR8" s="31">
        <f t="shared" si="4"/>
        <v>100</v>
      </c>
      <c r="AS8" s="30"/>
      <c r="AT8" s="32">
        <v>74.552139788858</v>
      </c>
      <c r="AU8" s="32">
        <v>73.390392679540511</v>
      </c>
      <c r="AV8" s="32">
        <v>81.455366909539535</v>
      </c>
      <c r="AW8" s="28">
        <v>83.923481708879493</v>
      </c>
      <c r="AX8" s="28">
        <v>74.098312445282687</v>
      </c>
      <c r="AY8" s="33">
        <f t="shared" si="5"/>
        <v>77.483938706420034</v>
      </c>
      <c r="AZ8" s="30"/>
      <c r="BA8" s="28">
        <v>100</v>
      </c>
      <c r="BB8" s="28">
        <v>100</v>
      </c>
      <c r="BC8" s="28">
        <v>100</v>
      </c>
      <c r="BD8" s="28">
        <v>100</v>
      </c>
      <c r="BE8" s="28">
        <v>100</v>
      </c>
      <c r="BF8" s="31">
        <f t="shared" si="6"/>
        <v>100</v>
      </c>
      <c r="BG8" s="30"/>
      <c r="BH8" s="28">
        <v>100</v>
      </c>
      <c r="BI8" s="28">
        <v>100</v>
      </c>
      <c r="BJ8" s="28">
        <v>100</v>
      </c>
      <c r="BK8" s="28">
        <v>100</v>
      </c>
      <c r="BL8" s="28">
        <v>100</v>
      </c>
      <c r="BM8" s="31">
        <f t="shared" si="7"/>
        <v>100</v>
      </c>
    </row>
    <row r="9" spans="1:65" x14ac:dyDescent="0.25">
      <c r="A9" s="194" t="s">
        <v>79</v>
      </c>
      <c r="B9" s="137" t="s">
        <v>40</v>
      </c>
      <c r="C9" s="19">
        <v>90</v>
      </c>
      <c r="D9" s="19">
        <v>80</v>
      </c>
      <c r="E9" s="19">
        <v>70</v>
      </c>
      <c r="F9" s="19">
        <v>100</v>
      </c>
      <c r="G9" s="19">
        <v>75</v>
      </c>
      <c r="H9" s="36">
        <f t="shared" si="0"/>
        <v>83</v>
      </c>
      <c r="I9" s="144" t="s">
        <v>55</v>
      </c>
      <c r="J9" s="144"/>
      <c r="K9" s="21"/>
      <c r="L9" s="24">
        <v>47.842342071967288</v>
      </c>
      <c r="M9" s="23">
        <f>L9+20</f>
        <v>67.842342071967295</v>
      </c>
      <c r="N9" s="24">
        <v>40.544574991154548</v>
      </c>
      <c r="O9" s="23">
        <f t="shared" si="8"/>
        <v>60.544574991154548</v>
      </c>
      <c r="P9" s="24">
        <v>39.451244532333462</v>
      </c>
      <c r="Q9" s="23">
        <f t="shared" si="9"/>
        <v>59.451244532333462</v>
      </c>
      <c r="R9" s="24">
        <v>43.006097497792304</v>
      </c>
      <c r="S9" s="23">
        <f t="shared" si="10"/>
        <v>63.006097497792304</v>
      </c>
      <c r="T9" s="24">
        <v>36.517080620029922</v>
      </c>
      <c r="U9" s="23">
        <f t="shared" si="11"/>
        <v>56.517080620029922</v>
      </c>
      <c r="V9" s="25">
        <f t="shared" si="1"/>
        <v>41.472267942655506</v>
      </c>
      <c r="W9" s="26">
        <f t="shared" si="1"/>
        <v>61.472267942655506</v>
      </c>
      <c r="X9" s="27"/>
      <c r="Y9" s="40">
        <v>100</v>
      </c>
      <c r="Z9" s="40">
        <v>88.650895322686253</v>
      </c>
      <c r="AA9" s="40">
        <v>75.271286118332213</v>
      </c>
      <c r="AB9" s="40">
        <v>62.759209858235486</v>
      </c>
      <c r="AC9" s="40">
        <v>63.452708337213174</v>
      </c>
      <c r="AD9" s="41">
        <f t="shared" si="2"/>
        <v>78.026819927293417</v>
      </c>
      <c r="AE9" s="30"/>
      <c r="AF9" s="40">
        <v>99.623517470037399</v>
      </c>
      <c r="AG9" s="40">
        <v>99.737381501409175</v>
      </c>
      <c r="AH9" s="40">
        <v>99.764672763181622</v>
      </c>
      <c r="AI9" s="40">
        <v>99.66553566679292</v>
      </c>
      <c r="AJ9" s="40">
        <v>99.981376754464918</v>
      </c>
      <c r="AK9" s="42">
        <f t="shared" si="3"/>
        <v>99.754496831177192</v>
      </c>
      <c r="AL9" s="30"/>
      <c r="AM9" s="40">
        <v>94.586987117029338</v>
      </c>
      <c r="AN9" s="40">
        <v>82.565935611139878</v>
      </c>
      <c r="AO9" s="40">
        <v>88.591125351975919</v>
      </c>
      <c r="AP9" s="40">
        <v>100</v>
      </c>
      <c r="AQ9" s="40">
        <v>82.772950732702213</v>
      </c>
      <c r="AR9" s="42">
        <f t="shared" si="4"/>
        <v>89.703399762569475</v>
      </c>
      <c r="AS9" s="30"/>
      <c r="AT9" s="40">
        <v>62.643146791886842</v>
      </c>
      <c r="AU9" s="40">
        <v>58.494844261481205</v>
      </c>
      <c r="AV9" s="40">
        <v>64.440616961761052</v>
      </c>
      <c r="AW9" s="40">
        <v>69.250547999162436</v>
      </c>
      <c r="AX9" s="40">
        <v>42.448269051119283</v>
      </c>
      <c r="AY9" s="43">
        <f t="shared" si="5"/>
        <v>59.455485013082161</v>
      </c>
      <c r="AZ9" s="30"/>
      <c r="BA9" s="44">
        <v>47.842342071967288</v>
      </c>
      <c r="BB9" s="44">
        <v>40.544574991154548</v>
      </c>
      <c r="BC9" s="44">
        <v>39.451244532333462</v>
      </c>
      <c r="BD9" s="44">
        <v>43.006097497792304</v>
      </c>
      <c r="BE9" s="44">
        <v>36.517080620029922</v>
      </c>
      <c r="BF9" s="42">
        <f t="shared" si="6"/>
        <v>41.472267942655506</v>
      </c>
      <c r="BG9" s="30"/>
      <c r="BH9" s="40">
        <v>100</v>
      </c>
      <c r="BI9" s="40">
        <v>100</v>
      </c>
      <c r="BJ9" s="40">
        <v>100</v>
      </c>
      <c r="BK9" s="40">
        <v>100</v>
      </c>
      <c r="BL9" s="40">
        <v>100</v>
      </c>
      <c r="BM9" s="42">
        <f t="shared" si="7"/>
        <v>100</v>
      </c>
    </row>
    <row r="10" spans="1:65" x14ac:dyDescent="0.25">
      <c r="A10" s="194" t="s">
        <v>80</v>
      </c>
      <c r="B10" s="78" t="s">
        <v>41</v>
      </c>
      <c r="C10" s="20">
        <v>90</v>
      </c>
      <c r="D10" s="20">
        <v>75</v>
      </c>
      <c r="E10" s="20">
        <v>90</v>
      </c>
      <c r="F10" s="20">
        <v>78</v>
      </c>
      <c r="G10" s="20">
        <v>84</v>
      </c>
      <c r="H10" s="20">
        <f t="shared" ref="H10:H15" si="12">AVERAGE(C10,D10,E10,F10,G10)</f>
        <v>83.4</v>
      </c>
      <c r="I10" s="144" t="s">
        <v>56</v>
      </c>
      <c r="J10" s="144"/>
      <c r="K10" s="21"/>
      <c r="L10" s="24">
        <v>40.75756684556471</v>
      </c>
      <c r="M10" s="23">
        <f t="shared" ref="M10:M15" si="13">L10+20</f>
        <v>60.75756684556471</v>
      </c>
      <c r="N10" s="24">
        <v>21.321381176927222</v>
      </c>
      <c r="O10" s="23">
        <f>N10+20</f>
        <v>41.321381176927218</v>
      </c>
      <c r="P10" s="24">
        <v>32.66587659489327</v>
      </c>
      <c r="Q10" s="23">
        <f>P10+20</f>
        <v>52.66587659489327</v>
      </c>
      <c r="R10" s="24">
        <v>48.641838058180475</v>
      </c>
      <c r="S10" s="23">
        <f>R10+20</f>
        <v>68.641838058180468</v>
      </c>
      <c r="T10" s="24">
        <v>12.129081048083071</v>
      </c>
      <c r="U10" s="23">
        <f>T10+20</f>
        <v>32.129081048083073</v>
      </c>
      <c r="V10" s="25">
        <f>AVERAGE(L10,N10,P10,R10,T10)</f>
        <v>31.103148744729747</v>
      </c>
      <c r="W10" s="79">
        <f>AVERAGE(M10,O10,Q10,S10,U10)</f>
        <v>51.103148744729751</v>
      </c>
      <c r="X10" s="53"/>
      <c r="Y10" s="28">
        <v>63.629798197644341</v>
      </c>
      <c r="Z10" s="28">
        <v>81.323146184956514</v>
      </c>
      <c r="AA10" s="32">
        <v>32.66587659489327</v>
      </c>
      <c r="AB10" s="32">
        <v>48.641838058180475</v>
      </c>
      <c r="AC10" s="32">
        <v>12.1290810480831</v>
      </c>
      <c r="AD10" s="80">
        <f>AVERAGE(Y10:AC10)</f>
        <v>47.677948016751536</v>
      </c>
      <c r="AE10" s="30"/>
      <c r="AF10" s="28">
        <v>98.720866241280319</v>
      </c>
      <c r="AG10" s="28">
        <v>98.391134192017788</v>
      </c>
      <c r="AH10" s="28">
        <v>99.276622597078784</v>
      </c>
      <c r="AI10" s="28">
        <v>97.785319329452037</v>
      </c>
      <c r="AJ10" s="28">
        <v>99.93849812419279</v>
      </c>
      <c r="AK10" s="31">
        <f>AVERAGE(AF10:AJ10)</f>
        <v>98.822488096804335</v>
      </c>
      <c r="AL10" s="30"/>
      <c r="AM10" s="28">
        <v>100</v>
      </c>
      <c r="AN10" s="28">
        <v>88.086413216138936</v>
      </c>
      <c r="AO10" s="28">
        <v>100</v>
      </c>
      <c r="AP10" s="28">
        <v>90.215423753689606</v>
      </c>
      <c r="AQ10" s="28">
        <v>100</v>
      </c>
      <c r="AR10" s="31">
        <f>AVERAGE(AM10:AQ10)</f>
        <v>95.6603673939657</v>
      </c>
      <c r="AS10" s="30"/>
      <c r="AT10" s="32">
        <v>40.75756684556471</v>
      </c>
      <c r="AU10" s="32">
        <v>21.321381176927222</v>
      </c>
      <c r="AV10" s="28">
        <v>100</v>
      </c>
      <c r="AW10" s="28">
        <v>51.737049405027506</v>
      </c>
      <c r="AX10" s="28">
        <v>15.090895196691944</v>
      </c>
      <c r="AY10" s="33">
        <f>AVERAGE(AT10:AX10)</f>
        <v>45.781378524842282</v>
      </c>
      <c r="AZ10" s="30"/>
      <c r="BA10" s="28">
        <v>92.638464812843466</v>
      </c>
      <c r="BB10" s="28">
        <v>86.445197153611815</v>
      </c>
      <c r="BC10" s="28">
        <v>100</v>
      </c>
      <c r="BD10" s="28">
        <v>100</v>
      </c>
      <c r="BE10" s="28">
        <v>93.486414430878241</v>
      </c>
      <c r="BF10" s="31">
        <f>AVERAGE(BA10:BE10)</f>
        <v>94.514015279466705</v>
      </c>
      <c r="BG10" s="30"/>
      <c r="BH10" s="28">
        <v>100</v>
      </c>
      <c r="BI10" s="28">
        <v>100</v>
      </c>
      <c r="BJ10" s="28">
        <v>100</v>
      </c>
      <c r="BK10" s="28">
        <v>100</v>
      </c>
      <c r="BL10" s="28">
        <v>100</v>
      </c>
      <c r="BM10" s="31">
        <f>AVERAGE(BH10:BL10)</f>
        <v>100</v>
      </c>
    </row>
    <row r="11" spans="1:65" x14ac:dyDescent="0.25">
      <c r="A11" s="194" t="s">
        <v>80</v>
      </c>
      <c r="B11" s="78" t="s">
        <v>41</v>
      </c>
      <c r="C11" s="20">
        <v>90</v>
      </c>
      <c r="D11" s="20">
        <v>75</v>
      </c>
      <c r="E11" s="20">
        <v>90</v>
      </c>
      <c r="F11" s="20">
        <v>78</v>
      </c>
      <c r="G11" s="20">
        <v>84</v>
      </c>
      <c r="H11" s="36">
        <f t="shared" si="12"/>
        <v>83.4</v>
      </c>
      <c r="I11" s="144" t="s">
        <v>56</v>
      </c>
      <c r="J11" s="144"/>
      <c r="K11" s="21"/>
      <c r="L11" s="24">
        <v>86.777279134282011</v>
      </c>
      <c r="M11" s="23">
        <f t="shared" si="13"/>
        <v>106.77727913428201</v>
      </c>
      <c r="N11" s="24">
        <v>70.845107050935923</v>
      </c>
      <c r="O11" s="23">
        <f t="shared" ref="O11:O15" si="14">N11+20</f>
        <v>90.845107050935923</v>
      </c>
      <c r="P11" s="24">
        <v>77.381585793959644</v>
      </c>
      <c r="Q11" s="23">
        <f t="shared" ref="Q11:Q15" si="15">P11+20</f>
        <v>97.381585793959644</v>
      </c>
      <c r="R11" s="24">
        <v>39.15528394541402</v>
      </c>
      <c r="S11" s="23">
        <f t="shared" ref="S11:S15" si="16">R11+20</f>
        <v>59.15528394541402</v>
      </c>
      <c r="T11" s="24">
        <v>43.89218155148</v>
      </c>
      <c r="U11" s="23">
        <f t="shared" ref="U11:U15" si="17">T11+20</f>
        <v>63.89218155148</v>
      </c>
      <c r="V11" s="25">
        <f t="shared" ref="V11:W15" si="18">AVERAGE(L11,N11,P11,R11,T11)</f>
        <v>63.610287495214308</v>
      </c>
      <c r="W11" s="79">
        <f t="shared" si="18"/>
        <v>83.610287495214308</v>
      </c>
      <c r="X11" s="53"/>
      <c r="Y11" s="28">
        <v>95.957203558673783</v>
      </c>
      <c r="Z11" s="28">
        <v>100</v>
      </c>
      <c r="AA11" s="32">
        <v>77.381585793959644</v>
      </c>
      <c r="AB11" s="32">
        <v>39.15528394541402</v>
      </c>
      <c r="AC11" s="32">
        <v>43.89218155148</v>
      </c>
      <c r="AD11" s="80">
        <f t="shared" ref="AD11:AD15" si="19">AVERAGE(Y11:AC11)</f>
        <v>71.277250969905481</v>
      </c>
      <c r="AE11" s="30"/>
      <c r="AF11" s="28">
        <v>98.826933604442019</v>
      </c>
      <c r="AG11" s="28">
        <v>99.393638718923981</v>
      </c>
      <c r="AH11" s="28">
        <v>98.225710705098606</v>
      </c>
      <c r="AI11" s="28">
        <v>99.458801892756568</v>
      </c>
      <c r="AJ11" s="28">
        <v>99.831480680690859</v>
      </c>
      <c r="AK11" s="31">
        <f t="shared" ref="AK11:AK15" si="20">AVERAGE(AF11:AJ11)</f>
        <v>99.147313120382407</v>
      </c>
      <c r="AL11" s="30"/>
      <c r="AM11" s="28">
        <v>100</v>
      </c>
      <c r="AN11" s="28">
        <v>100</v>
      </c>
      <c r="AO11" s="28">
        <v>100</v>
      </c>
      <c r="AP11" s="28">
        <v>100</v>
      </c>
      <c r="AQ11" s="28">
        <v>100</v>
      </c>
      <c r="AR11" s="31">
        <f t="shared" ref="AR11:AR15" si="21">AVERAGE(AM11:AQ11)</f>
        <v>100</v>
      </c>
      <c r="AS11" s="30"/>
      <c r="AT11" s="32">
        <v>86.777279134282011</v>
      </c>
      <c r="AU11" s="32">
        <v>70.845107050935923</v>
      </c>
      <c r="AV11" s="28">
        <v>83.293490840276661</v>
      </c>
      <c r="AW11" s="28">
        <v>90.122481232714335</v>
      </c>
      <c r="AX11" s="28">
        <v>70.492489430636695</v>
      </c>
      <c r="AY11" s="33">
        <f t="shared" ref="AY11:AY15" si="22">AVERAGE(AT11:AX11)</f>
        <v>80.306169537769122</v>
      </c>
      <c r="AZ11" s="30"/>
      <c r="BA11" s="28">
        <v>100</v>
      </c>
      <c r="BB11" s="28">
        <v>91.128788211166722</v>
      </c>
      <c r="BC11" s="28">
        <v>94.008247979621885</v>
      </c>
      <c r="BD11" s="28">
        <v>100</v>
      </c>
      <c r="BE11" s="28">
        <v>100</v>
      </c>
      <c r="BF11" s="31">
        <f t="shared" ref="BF11:BF15" si="23">AVERAGE(BA11:BE11)</f>
        <v>97.027407238157721</v>
      </c>
      <c r="BG11" s="30"/>
      <c r="BH11" s="28">
        <v>100</v>
      </c>
      <c r="BI11" s="28">
        <v>100</v>
      </c>
      <c r="BJ11" s="28">
        <v>100</v>
      </c>
      <c r="BK11" s="28">
        <v>100</v>
      </c>
      <c r="BL11" s="28">
        <v>100</v>
      </c>
      <c r="BM11" s="31">
        <f t="shared" ref="BM11:BM15" si="24">AVERAGE(BH11:BL11)</f>
        <v>100</v>
      </c>
    </row>
    <row r="12" spans="1:65" x14ac:dyDescent="0.25">
      <c r="A12" s="194" t="s">
        <v>80</v>
      </c>
      <c r="B12" s="78" t="s">
        <v>41</v>
      </c>
      <c r="C12" s="20">
        <v>90</v>
      </c>
      <c r="D12" s="20">
        <v>75</v>
      </c>
      <c r="E12" s="20">
        <v>90</v>
      </c>
      <c r="F12" s="20">
        <v>78</v>
      </c>
      <c r="G12" s="20">
        <v>84</v>
      </c>
      <c r="H12" s="36">
        <f t="shared" si="12"/>
        <v>83.4</v>
      </c>
      <c r="I12" s="144" t="s">
        <v>56</v>
      </c>
      <c r="J12" s="144"/>
      <c r="K12" s="21"/>
      <c r="L12" s="24">
        <v>0</v>
      </c>
      <c r="M12" s="23">
        <f t="shared" si="13"/>
        <v>20</v>
      </c>
      <c r="N12" s="24">
        <v>31.565731669603792</v>
      </c>
      <c r="O12" s="23">
        <f t="shared" si="14"/>
        <v>51.565731669603792</v>
      </c>
      <c r="P12" s="24">
        <v>35.577774065477854</v>
      </c>
      <c r="Q12" s="23">
        <f t="shared" si="15"/>
        <v>55.577774065477854</v>
      </c>
      <c r="R12" s="24">
        <v>41.722904064244673</v>
      </c>
      <c r="S12" s="23">
        <f t="shared" si="16"/>
        <v>61.722904064244673</v>
      </c>
      <c r="T12" s="24">
        <v>0</v>
      </c>
      <c r="U12" s="23">
        <f t="shared" si="17"/>
        <v>20</v>
      </c>
      <c r="V12" s="25">
        <f t="shared" si="18"/>
        <v>21.773281959865265</v>
      </c>
      <c r="W12" s="79">
        <f t="shared" si="18"/>
        <v>41.773281959865265</v>
      </c>
      <c r="X12" s="53"/>
      <c r="Y12" s="28">
        <v>93.147870247620574</v>
      </c>
      <c r="Z12" s="28">
        <v>100</v>
      </c>
      <c r="AA12" s="28">
        <v>69.448450291748941</v>
      </c>
      <c r="AB12" s="28">
        <v>54.381096672477121</v>
      </c>
      <c r="AC12" s="28">
        <v>51.194160922897737</v>
      </c>
      <c r="AD12" s="80">
        <f t="shared" si="19"/>
        <v>73.634315626948862</v>
      </c>
      <c r="AE12" s="30"/>
      <c r="AF12" s="28">
        <v>95.178363537257496</v>
      </c>
      <c r="AG12" s="28">
        <v>96.662180996779938</v>
      </c>
      <c r="AH12" s="28">
        <v>99.628380626982889</v>
      </c>
      <c r="AI12" s="28">
        <v>97.244109453654886</v>
      </c>
      <c r="AJ12" s="28">
        <v>99.966295732477988</v>
      </c>
      <c r="AK12" s="31">
        <f t="shared" si="20"/>
        <v>97.735866069430628</v>
      </c>
      <c r="AL12" s="30"/>
      <c r="AM12" s="28">
        <v>100</v>
      </c>
      <c r="AN12" s="28">
        <v>100</v>
      </c>
      <c r="AO12" s="28">
        <v>93.31061730459686</v>
      </c>
      <c r="AP12" s="28">
        <v>100</v>
      </c>
      <c r="AQ12" s="28">
        <v>100</v>
      </c>
      <c r="AR12" s="31">
        <f t="shared" si="21"/>
        <v>98.662123460919375</v>
      </c>
      <c r="AS12" s="30"/>
      <c r="AT12" s="32">
        <v>0</v>
      </c>
      <c r="AU12" s="32">
        <v>31.565731669603792</v>
      </c>
      <c r="AV12" s="32">
        <v>35.577774065477854</v>
      </c>
      <c r="AW12" s="32">
        <v>41.722904064244673</v>
      </c>
      <c r="AX12" s="32">
        <v>0</v>
      </c>
      <c r="AY12" s="33">
        <f t="shared" si="22"/>
        <v>21.773281959865265</v>
      </c>
      <c r="AZ12" s="30"/>
      <c r="BA12" s="28">
        <v>78.282015022010043</v>
      </c>
      <c r="BB12" s="28">
        <v>100</v>
      </c>
      <c r="BC12" s="28">
        <v>100</v>
      </c>
      <c r="BD12" s="28">
        <v>100</v>
      </c>
      <c r="BE12" s="28">
        <v>89.776372184991487</v>
      </c>
      <c r="BF12" s="31">
        <f t="shared" si="23"/>
        <v>93.611677441400303</v>
      </c>
      <c r="BG12" s="30"/>
      <c r="BH12" s="28">
        <v>100</v>
      </c>
      <c r="BI12" s="28">
        <v>100</v>
      </c>
      <c r="BJ12" s="28">
        <v>100</v>
      </c>
      <c r="BK12" s="28">
        <v>100</v>
      </c>
      <c r="BL12" s="28">
        <v>100</v>
      </c>
      <c r="BM12" s="31">
        <f t="shared" si="24"/>
        <v>100</v>
      </c>
    </row>
    <row r="13" spans="1:65" x14ac:dyDescent="0.25">
      <c r="A13" s="194" t="s">
        <v>80</v>
      </c>
      <c r="B13" s="78" t="s">
        <v>41</v>
      </c>
      <c r="C13" s="20">
        <v>90</v>
      </c>
      <c r="D13" s="20">
        <v>75</v>
      </c>
      <c r="E13" s="20">
        <v>90</v>
      </c>
      <c r="F13" s="20">
        <v>78</v>
      </c>
      <c r="G13" s="20">
        <v>84</v>
      </c>
      <c r="H13" s="36">
        <f t="shared" si="12"/>
        <v>83.4</v>
      </c>
      <c r="I13" s="144" t="s">
        <v>56</v>
      </c>
      <c r="J13" s="144"/>
      <c r="K13" s="21"/>
      <c r="L13" s="24">
        <v>46.214505159104668</v>
      </c>
      <c r="M13" s="23">
        <f t="shared" si="13"/>
        <v>66.214505159104675</v>
      </c>
      <c r="N13" s="24">
        <v>42.533788167418557</v>
      </c>
      <c r="O13" s="23">
        <f t="shared" si="14"/>
        <v>62.533788167418557</v>
      </c>
      <c r="P13" s="24">
        <v>31.489303395151826</v>
      </c>
      <c r="Q13" s="23">
        <f t="shared" si="15"/>
        <v>51.489303395151822</v>
      </c>
      <c r="R13" s="24">
        <v>37.724695379418506</v>
      </c>
      <c r="S13" s="23">
        <f t="shared" si="16"/>
        <v>57.724695379418506</v>
      </c>
      <c r="T13" s="24">
        <v>42.148193504689843</v>
      </c>
      <c r="U13" s="23">
        <f t="shared" si="17"/>
        <v>62.148193504689843</v>
      </c>
      <c r="V13" s="25">
        <f t="shared" si="18"/>
        <v>40.022097121156683</v>
      </c>
      <c r="W13" s="79">
        <f t="shared" si="18"/>
        <v>60.022097121156683</v>
      </c>
      <c r="X13" s="53"/>
      <c r="Y13" s="28">
        <v>91.387563619564958</v>
      </c>
      <c r="Z13" s="28">
        <v>65.985669216019247</v>
      </c>
      <c r="AA13" s="28">
        <v>75.701588588843904</v>
      </c>
      <c r="AB13" s="32">
        <v>37.724695379418506</v>
      </c>
      <c r="AC13" s="28">
        <v>53.43294542087704</v>
      </c>
      <c r="AD13" s="80">
        <f t="shared" si="19"/>
        <v>64.84649244494473</v>
      </c>
      <c r="AE13" s="30"/>
      <c r="AF13" s="28">
        <v>86.256580990991708</v>
      </c>
      <c r="AG13" s="28">
        <v>95.18540945410507</v>
      </c>
      <c r="AH13" s="28">
        <v>94.473620530663226</v>
      </c>
      <c r="AI13" s="28">
        <v>94.083911022021766</v>
      </c>
      <c r="AJ13" s="28">
        <v>99.078109285953744</v>
      </c>
      <c r="AK13" s="31">
        <f t="shared" si="20"/>
        <v>93.81552625674712</v>
      </c>
      <c r="AL13" s="30"/>
      <c r="AM13" s="28">
        <v>100</v>
      </c>
      <c r="AN13" s="28">
        <v>100</v>
      </c>
      <c r="AO13" s="28">
        <v>100</v>
      </c>
      <c r="AP13" s="28">
        <v>100</v>
      </c>
      <c r="AQ13" s="28">
        <v>100</v>
      </c>
      <c r="AR13" s="31">
        <f t="shared" si="21"/>
        <v>100</v>
      </c>
      <c r="AS13" s="30"/>
      <c r="AT13" s="32">
        <v>46.214505159104668</v>
      </c>
      <c r="AU13" s="28">
        <v>43.25650895128571</v>
      </c>
      <c r="AV13" s="32">
        <v>31.489303395151826</v>
      </c>
      <c r="AW13" s="28">
        <v>63.060448553615075</v>
      </c>
      <c r="AX13" s="28">
        <v>87.363206712664592</v>
      </c>
      <c r="AY13" s="33">
        <f t="shared" si="22"/>
        <v>54.276794554364372</v>
      </c>
      <c r="AZ13" s="30"/>
      <c r="BA13" s="28">
        <v>50.411784852370744</v>
      </c>
      <c r="BB13" s="32">
        <v>42.533788167418557</v>
      </c>
      <c r="BC13" s="28">
        <v>37.792540742450164</v>
      </c>
      <c r="BD13" s="28">
        <v>44.413074258351131</v>
      </c>
      <c r="BE13" s="32">
        <v>42.148193504689843</v>
      </c>
      <c r="BF13" s="31">
        <f t="shared" si="23"/>
        <v>43.459876305056092</v>
      </c>
      <c r="BG13" s="30"/>
      <c r="BH13" s="28">
        <v>100</v>
      </c>
      <c r="BI13" s="28">
        <v>100</v>
      </c>
      <c r="BJ13" s="28">
        <v>100</v>
      </c>
      <c r="BK13" s="28">
        <v>100</v>
      </c>
      <c r="BL13" s="28">
        <v>100</v>
      </c>
      <c r="BM13" s="31">
        <f t="shared" si="24"/>
        <v>100</v>
      </c>
    </row>
    <row r="14" spans="1:65" x14ac:dyDescent="0.25">
      <c r="A14" s="194" t="s">
        <v>80</v>
      </c>
      <c r="B14" s="78" t="s">
        <v>41</v>
      </c>
      <c r="C14" s="20">
        <v>90</v>
      </c>
      <c r="D14" s="20">
        <v>75</v>
      </c>
      <c r="E14" s="20">
        <v>90</v>
      </c>
      <c r="F14" s="20">
        <v>78</v>
      </c>
      <c r="G14" s="20">
        <v>84</v>
      </c>
      <c r="H14" s="36">
        <f t="shared" si="12"/>
        <v>83.4</v>
      </c>
      <c r="I14" s="144" t="s">
        <v>56</v>
      </c>
      <c r="J14" s="144"/>
      <c r="K14" s="21"/>
      <c r="L14" s="24">
        <v>0</v>
      </c>
      <c r="M14" s="23">
        <f t="shared" si="13"/>
        <v>20</v>
      </c>
      <c r="N14" s="24">
        <v>17.384787923308298</v>
      </c>
      <c r="O14" s="23">
        <f t="shared" si="14"/>
        <v>37.384787923308295</v>
      </c>
      <c r="P14" s="24">
        <v>25.582452612935391</v>
      </c>
      <c r="Q14" s="23">
        <f t="shared" si="15"/>
        <v>45.582452612935391</v>
      </c>
      <c r="R14" s="24">
        <v>47.334205262348057</v>
      </c>
      <c r="S14" s="23">
        <f t="shared" si="16"/>
        <v>67.334205262348064</v>
      </c>
      <c r="T14" s="24">
        <v>15.660257753134854</v>
      </c>
      <c r="U14" s="23">
        <f t="shared" si="17"/>
        <v>35.660257753134857</v>
      </c>
      <c r="V14" s="25">
        <f t="shared" si="18"/>
        <v>21.19234071034532</v>
      </c>
      <c r="W14" s="79">
        <f t="shared" si="18"/>
        <v>41.19234071034532</v>
      </c>
      <c r="X14" s="53"/>
      <c r="Y14" s="28">
        <v>100</v>
      </c>
      <c r="Z14" s="28">
        <v>86.486811778228457</v>
      </c>
      <c r="AA14" s="28">
        <v>62.6680399168335</v>
      </c>
      <c r="AB14" s="32">
        <v>47.334205262348057</v>
      </c>
      <c r="AC14" s="28">
        <v>51.353131026669331</v>
      </c>
      <c r="AD14" s="80">
        <f t="shared" si="19"/>
        <v>69.568437596815869</v>
      </c>
      <c r="AE14" s="30"/>
      <c r="AF14" s="28">
        <v>99.715296350616853</v>
      </c>
      <c r="AG14" s="28">
        <v>98.898724807577736</v>
      </c>
      <c r="AH14" s="28">
        <v>99.583396016803022</v>
      </c>
      <c r="AI14" s="28">
        <v>99.442221880289267</v>
      </c>
      <c r="AJ14" s="28">
        <v>99.95940877528156</v>
      </c>
      <c r="AK14" s="31">
        <f t="shared" si="20"/>
        <v>99.519809566113693</v>
      </c>
      <c r="AL14" s="30"/>
      <c r="AM14" s="28">
        <v>100</v>
      </c>
      <c r="AN14" s="28">
        <v>100</v>
      </c>
      <c r="AO14" s="28">
        <v>83.308114742823278</v>
      </c>
      <c r="AP14" s="28">
        <v>100</v>
      </c>
      <c r="AQ14" s="28">
        <v>100</v>
      </c>
      <c r="AR14" s="31">
        <f t="shared" si="21"/>
        <v>96.661622948564656</v>
      </c>
      <c r="AS14" s="30"/>
      <c r="AT14" s="32">
        <v>0</v>
      </c>
      <c r="AU14" s="32">
        <v>17.384787923308298</v>
      </c>
      <c r="AV14" s="32">
        <v>25.582452612935391</v>
      </c>
      <c r="AW14" s="28">
        <v>69.195003840356179</v>
      </c>
      <c r="AX14" s="32">
        <v>15.660257753134854</v>
      </c>
      <c r="AY14" s="33">
        <f t="shared" si="22"/>
        <v>25.564500425946946</v>
      </c>
      <c r="AZ14" s="30"/>
      <c r="BA14" s="28">
        <v>52.746096109050121</v>
      </c>
      <c r="BB14" s="28">
        <v>70.777091068838729</v>
      </c>
      <c r="BC14" s="28">
        <v>47.925163376542223</v>
      </c>
      <c r="BD14" s="28">
        <v>71.747576550238492</v>
      </c>
      <c r="BE14" s="28">
        <v>74.277882112259093</v>
      </c>
      <c r="BF14" s="31">
        <f t="shared" si="23"/>
        <v>63.494761843385731</v>
      </c>
      <c r="BG14" s="30"/>
      <c r="BH14" s="28">
        <v>100</v>
      </c>
      <c r="BI14" s="28">
        <v>100</v>
      </c>
      <c r="BJ14" s="28">
        <v>100</v>
      </c>
      <c r="BK14" s="28">
        <v>100</v>
      </c>
      <c r="BL14" s="28">
        <v>100</v>
      </c>
      <c r="BM14" s="31">
        <f t="shared" si="24"/>
        <v>100</v>
      </c>
    </row>
    <row r="15" spans="1:65" x14ac:dyDescent="0.25">
      <c r="A15" s="194" t="s">
        <v>80</v>
      </c>
      <c r="B15" s="78" t="s">
        <v>41</v>
      </c>
      <c r="C15" s="20">
        <v>90</v>
      </c>
      <c r="D15" s="20">
        <v>75</v>
      </c>
      <c r="E15" s="20">
        <v>90</v>
      </c>
      <c r="F15" s="20">
        <v>78</v>
      </c>
      <c r="G15" s="20">
        <v>84</v>
      </c>
      <c r="H15" s="36">
        <f t="shared" si="12"/>
        <v>83.4</v>
      </c>
      <c r="I15" s="144" t="s">
        <v>56</v>
      </c>
      <c r="J15" s="144"/>
      <c r="K15" s="21"/>
      <c r="L15" s="24">
        <v>0</v>
      </c>
      <c r="M15" s="23">
        <f t="shared" si="13"/>
        <v>20</v>
      </c>
      <c r="N15" s="24">
        <v>0</v>
      </c>
      <c r="O15" s="23">
        <f t="shared" si="14"/>
        <v>20</v>
      </c>
      <c r="P15" s="24">
        <v>0</v>
      </c>
      <c r="Q15" s="23">
        <f t="shared" si="15"/>
        <v>20</v>
      </c>
      <c r="R15" s="24">
        <v>0</v>
      </c>
      <c r="S15" s="23">
        <f t="shared" si="16"/>
        <v>20</v>
      </c>
      <c r="T15" s="24">
        <v>0</v>
      </c>
      <c r="U15" s="23">
        <f t="shared" si="17"/>
        <v>20</v>
      </c>
      <c r="V15" s="25">
        <f t="shared" si="18"/>
        <v>0</v>
      </c>
      <c r="W15" s="79">
        <f t="shared" si="18"/>
        <v>20</v>
      </c>
      <c r="X15" s="53"/>
      <c r="Y15" s="28">
        <v>44.076840645486634</v>
      </c>
      <c r="Z15" s="28">
        <v>100</v>
      </c>
      <c r="AA15" s="28">
        <v>27.169059643741676</v>
      </c>
      <c r="AB15" s="28">
        <v>30.735749508063066</v>
      </c>
      <c r="AC15" s="28">
        <v>31.327251291137753</v>
      </c>
      <c r="AD15" s="80">
        <f t="shared" si="19"/>
        <v>46.661780217685823</v>
      </c>
      <c r="AE15" s="30"/>
      <c r="AF15" s="28">
        <v>99.021369137670206</v>
      </c>
      <c r="AG15" s="28">
        <v>98.85131824905703</v>
      </c>
      <c r="AH15" s="28">
        <v>99.608662312594191</v>
      </c>
      <c r="AI15" s="28">
        <v>99.216820715444868</v>
      </c>
      <c r="AJ15" s="28">
        <v>99.313572331892857</v>
      </c>
      <c r="AK15" s="31">
        <f t="shared" si="20"/>
        <v>99.20234854933183</v>
      </c>
      <c r="AL15" s="30"/>
      <c r="AM15" s="28">
        <v>100</v>
      </c>
      <c r="AN15" s="28">
        <v>94.050058838307038</v>
      </c>
      <c r="AO15" s="28">
        <v>100</v>
      </c>
      <c r="AP15" s="28">
        <v>94.131761514787954</v>
      </c>
      <c r="AQ15" s="28">
        <v>88.857800777477905</v>
      </c>
      <c r="AR15" s="31">
        <f t="shared" si="21"/>
        <v>95.407924226114588</v>
      </c>
      <c r="AS15" s="30"/>
      <c r="AT15" s="32">
        <v>0</v>
      </c>
      <c r="AU15" s="32">
        <v>0</v>
      </c>
      <c r="AV15" s="32">
        <v>0</v>
      </c>
      <c r="AW15" s="32">
        <v>0</v>
      </c>
      <c r="AX15" s="32">
        <v>0</v>
      </c>
      <c r="AY15" s="33">
        <f t="shared" si="22"/>
        <v>0</v>
      </c>
      <c r="AZ15" s="30"/>
      <c r="BA15" s="28">
        <v>60.694902204452127</v>
      </c>
      <c r="BB15" s="28">
        <v>63.457005463797671</v>
      </c>
      <c r="BC15" s="28">
        <v>61.881140620927503</v>
      </c>
      <c r="BD15" s="28">
        <v>62.291009397479435</v>
      </c>
      <c r="BE15" s="28">
        <v>59.437245246452171</v>
      </c>
      <c r="BF15" s="31">
        <f t="shared" si="23"/>
        <v>61.552260586621784</v>
      </c>
      <c r="BG15" s="30"/>
      <c r="BH15" s="28">
        <v>100</v>
      </c>
      <c r="BI15" s="28">
        <v>100</v>
      </c>
      <c r="BJ15" s="28">
        <v>100</v>
      </c>
      <c r="BK15" s="28">
        <v>100</v>
      </c>
      <c r="BL15" s="28">
        <v>100</v>
      </c>
      <c r="BM15" s="31">
        <f t="shared" si="24"/>
        <v>100</v>
      </c>
    </row>
  </sheetData>
  <mergeCells count="20">
    <mergeCell ref="I11:J11"/>
    <mergeCell ref="I12:J12"/>
    <mergeCell ref="I13:J13"/>
    <mergeCell ref="I14:J14"/>
    <mergeCell ref="I15:J15"/>
    <mergeCell ref="I10:J10"/>
    <mergeCell ref="I5:J5"/>
    <mergeCell ref="I6:J6"/>
    <mergeCell ref="I7:J7"/>
    <mergeCell ref="I8:J8"/>
    <mergeCell ref="I9:J9"/>
    <mergeCell ref="AM1:AR1"/>
    <mergeCell ref="AT1:AY1"/>
    <mergeCell ref="BA1:BF1"/>
    <mergeCell ref="BH1:BM1"/>
    <mergeCell ref="I3:J3"/>
    <mergeCell ref="I4:J4"/>
    <mergeCell ref="L1:W1"/>
    <mergeCell ref="Y1:AD1"/>
    <mergeCell ref="AF1:AK1"/>
  </mergeCells>
  <conditionalFormatting sqref="H3:H15">
    <cfRule type="cellIs" dxfId="7" priority="3" operator="between">
      <formula>75</formula>
      <formula>85</formula>
    </cfRule>
    <cfRule type="cellIs" dxfId="6" priority="4" operator="greaterThan">
      <formula>85</formula>
    </cfRule>
  </conditionalFormatting>
  <conditionalFormatting sqref="H3:H15">
    <cfRule type="cellIs" dxfId="5" priority="1" operator="lessThan">
      <formula>75</formula>
    </cfRule>
    <cfRule type="cellIs" dxfId="4" priority="2" operator="between">
      <formula>75</formula>
      <formula>85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64"/>
  <sheetViews>
    <sheetView workbookViewId="0">
      <selection activeCell="A62" sqref="A62:A68"/>
    </sheetView>
  </sheetViews>
  <sheetFormatPr baseColWidth="10" defaultRowHeight="15" x14ac:dyDescent="0.25"/>
  <cols>
    <col min="1" max="1" width="15.85546875" customWidth="1"/>
    <col min="2" max="2" width="32.140625" bestFit="1" customWidth="1"/>
    <col min="3" max="3" width="16.28515625" style="45" customWidth="1"/>
    <col min="4" max="4" width="13.140625" style="46" customWidth="1"/>
    <col min="5" max="5" width="13.7109375" style="46" customWidth="1"/>
    <col min="6" max="6" width="13.85546875" style="46" customWidth="1"/>
    <col min="7" max="7" width="13.42578125" style="46" customWidth="1"/>
    <col min="8" max="8" width="19.5703125" style="45" customWidth="1"/>
    <col min="9" max="9" width="11.42578125" style="49"/>
    <col min="10" max="10" width="19.42578125" style="49" customWidth="1"/>
    <col min="11" max="11" width="5.7109375" style="1" customWidth="1"/>
    <col min="12" max="12" width="19.5703125" style="45" bestFit="1" customWidth="1"/>
    <col min="13" max="13" width="19.85546875" style="45" customWidth="1"/>
    <col min="14" max="14" width="16" style="45" bestFit="1" customWidth="1"/>
    <col min="15" max="15" width="18.7109375" style="45" customWidth="1"/>
    <col min="16" max="16" width="16.28515625" style="45" bestFit="1" customWidth="1"/>
    <col min="17" max="17" width="18.85546875" style="45" customWidth="1"/>
    <col min="18" max="18" width="16.28515625" style="45" bestFit="1" customWidth="1"/>
    <col min="19" max="19" width="18.7109375" style="45" customWidth="1"/>
    <col min="20" max="20" width="16" style="45" bestFit="1" customWidth="1"/>
    <col min="21" max="21" width="18.85546875" style="45" customWidth="1"/>
    <col min="22" max="22" width="20" style="130" customWidth="1"/>
    <col min="23" max="23" width="26.140625" style="64" customWidth="1"/>
    <col min="24" max="24" width="9.7109375" style="64" customWidth="1"/>
    <col min="25" max="25" width="18.28515625" bestFit="1" customWidth="1"/>
    <col min="31" max="31" width="11.42578125" style="65"/>
    <col min="32" max="32" width="11.42578125" style="66"/>
    <col min="33" max="33" width="18.28515625" bestFit="1" customWidth="1"/>
    <col min="39" max="39" width="11.42578125" style="67"/>
    <col min="40" max="40" width="11.42578125" style="66"/>
    <col min="41" max="41" width="18.28515625" bestFit="1" customWidth="1"/>
    <col min="47" max="47" width="11.42578125" style="67"/>
    <col min="48" max="48" width="11.42578125" style="66"/>
    <col min="49" max="49" width="18.28515625" bestFit="1" customWidth="1"/>
    <col min="55" max="55" width="11.42578125" style="68"/>
    <col min="56" max="56" width="11.42578125" style="66"/>
    <col min="57" max="57" width="18.28515625" bestFit="1" customWidth="1"/>
    <col min="63" max="63" width="11.42578125" style="67"/>
    <col min="64" max="64" width="11.42578125" style="66"/>
    <col min="65" max="65" width="18.28515625" bestFit="1" customWidth="1"/>
    <col min="71" max="71" width="11.42578125" style="67"/>
  </cols>
  <sheetData>
    <row r="1" spans="1:71" ht="15.75" customHeight="1" thickBot="1" x14ac:dyDescent="0.3">
      <c r="A1" s="152" t="s">
        <v>60</v>
      </c>
      <c r="B1" s="155" t="s">
        <v>1</v>
      </c>
      <c r="C1" s="165" t="s">
        <v>2</v>
      </c>
      <c r="D1" s="177" t="s">
        <v>3</v>
      </c>
      <c r="E1" s="177" t="s">
        <v>4</v>
      </c>
      <c r="F1" s="177" t="s">
        <v>5</v>
      </c>
      <c r="G1" s="165" t="s">
        <v>6</v>
      </c>
      <c r="H1" s="145" t="s">
        <v>7</v>
      </c>
      <c r="I1" s="167" t="s">
        <v>8</v>
      </c>
      <c r="J1" s="168"/>
      <c r="L1" s="149" t="s">
        <v>9</v>
      </c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1"/>
      <c r="X1" s="2"/>
      <c r="Z1" s="141" t="s">
        <v>69</v>
      </c>
      <c r="AA1" s="142"/>
      <c r="AB1" s="142"/>
      <c r="AC1" s="142"/>
      <c r="AD1" s="142"/>
      <c r="AE1" s="143"/>
      <c r="AF1" s="3"/>
      <c r="AH1" s="141" t="s">
        <v>70</v>
      </c>
      <c r="AI1" s="142"/>
      <c r="AJ1" s="142"/>
      <c r="AK1" s="142"/>
      <c r="AL1" s="142"/>
      <c r="AM1" s="143"/>
      <c r="AN1" s="3"/>
      <c r="AP1" s="141" t="s">
        <v>71</v>
      </c>
      <c r="AQ1" s="142"/>
      <c r="AR1" s="142"/>
      <c r="AS1" s="142"/>
      <c r="AT1" s="142"/>
      <c r="AU1" s="143"/>
      <c r="AV1" s="3"/>
      <c r="AX1" s="141" t="s">
        <v>72</v>
      </c>
      <c r="AY1" s="142"/>
      <c r="AZ1" s="142"/>
      <c r="BA1" s="142"/>
      <c r="BB1" s="142"/>
      <c r="BC1" s="143"/>
      <c r="BD1" s="3"/>
      <c r="BF1" s="141" t="s">
        <v>73</v>
      </c>
      <c r="BG1" s="142"/>
      <c r="BH1" s="142"/>
      <c r="BI1" s="142"/>
      <c r="BJ1" s="142"/>
      <c r="BK1" s="143"/>
      <c r="BL1" s="3"/>
      <c r="BN1" s="141" t="s">
        <v>74</v>
      </c>
      <c r="BO1" s="142"/>
      <c r="BP1" s="142"/>
      <c r="BQ1" s="142"/>
      <c r="BR1" s="142"/>
      <c r="BS1" s="143"/>
    </row>
    <row r="2" spans="1:71" s="13" customFormat="1" ht="34.5" customHeight="1" thickBot="1" x14ac:dyDescent="0.3">
      <c r="A2" s="153"/>
      <c r="B2" s="155"/>
      <c r="C2" s="166"/>
      <c r="D2" s="178"/>
      <c r="E2" s="178"/>
      <c r="F2" s="178"/>
      <c r="G2" s="166"/>
      <c r="H2" s="146"/>
      <c r="I2" s="185"/>
      <c r="J2" s="186"/>
      <c r="K2" s="4"/>
      <c r="L2" s="5" t="s">
        <v>10</v>
      </c>
      <c r="M2" s="6" t="s">
        <v>11</v>
      </c>
      <c r="N2" s="7" t="s">
        <v>12</v>
      </c>
      <c r="O2" s="6" t="s">
        <v>11</v>
      </c>
      <c r="P2" s="7" t="s">
        <v>13</v>
      </c>
      <c r="Q2" s="6" t="s">
        <v>11</v>
      </c>
      <c r="R2" s="8" t="s">
        <v>14</v>
      </c>
      <c r="S2" s="6" t="s">
        <v>11</v>
      </c>
      <c r="T2" s="9" t="s">
        <v>15</v>
      </c>
      <c r="U2" s="6" t="s">
        <v>11</v>
      </c>
      <c r="V2" s="10" t="s">
        <v>7</v>
      </c>
      <c r="W2" s="11" t="s">
        <v>16</v>
      </c>
      <c r="X2" s="12"/>
      <c r="Z2" s="14">
        <v>44075</v>
      </c>
      <c r="AA2" s="14">
        <v>44105</v>
      </c>
      <c r="AB2" s="14">
        <v>44136</v>
      </c>
      <c r="AC2" s="14">
        <v>44166</v>
      </c>
      <c r="AD2" s="14">
        <v>44197</v>
      </c>
      <c r="AE2" s="15" t="s">
        <v>17</v>
      </c>
      <c r="AF2" s="16"/>
      <c r="AH2" s="14">
        <v>44075</v>
      </c>
      <c r="AI2" s="14">
        <v>44105</v>
      </c>
      <c r="AJ2" s="14">
        <v>44136</v>
      </c>
      <c r="AK2" s="14">
        <v>44166</v>
      </c>
      <c r="AL2" s="14">
        <v>44197</v>
      </c>
      <c r="AM2" s="17" t="s">
        <v>18</v>
      </c>
      <c r="AN2" s="16"/>
      <c r="AP2" s="14">
        <v>44075</v>
      </c>
      <c r="AQ2" s="14">
        <v>44105</v>
      </c>
      <c r="AR2" s="14">
        <v>44136</v>
      </c>
      <c r="AS2" s="14">
        <v>44166</v>
      </c>
      <c r="AT2" s="14">
        <v>44197</v>
      </c>
      <c r="AU2" s="17" t="s">
        <v>17</v>
      </c>
      <c r="AV2" s="16"/>
      <c r="AX2" s="14">
        <v>44075</v>
      </c>
      <c r="AY2" s="14">
        <v>44105</v>
      </c>
      <c r="AZ2" s="14">
        <v>44136</v>
      </c>
      <c r="BA2" s="14">
        <v>44166</v>
      </c>
      <c r="BB2" s="14">
        <v>44197</v>
      </c>
      <c r="BC2" s="18" t="s">
        <v>17</v>
      </c>
      <c r="BD2" s="16"/>
      <c r="BF2" s="14">
        <v>44075</v>
      </c>
      <c r="BG2" s="14">
        <v>44105</v>
      </c>
      <c r="BH2" s="14">
        <v>44136</v>
      </c>
      <c r="BI2" s="14">
        <v>44166</v>
      </c>
      <c r="BJ2" s="14">
        <v>44197</v>
      </c>
      <c r="BK2" s="17" t="s">
        <v>17</v>
      </c>
      <c r="BL2" s="16"/>
      <c r="BN2" s="14">
        <v>44075</v>
      </c>
      <c r="BO2" s="14">
        <v>44105</v>
      </c>
      <c r="BP2" s="14">
        <v>44136</v>
      </c>
      <c r="BQ2" s="14">
        <v>44166</v>
      </c>
      <c r="BR2" s="14">
        <v>44197</v>
      </c>
      <c r="BS2" s="17" t="s">
        <v>17</v>
      </c>
    </row>
    <row r="3" spans="1:71" x14ac:dyDescent="0.25">
      <c r="A3" s="153"/>
      <c r="B3" s="137" t="s">
        <v>40</v>
      </c>
      <c r="C3" s="19">
        <v>90</v>
      </c>
      <c r="D3" s="19">
        <v>80</v>
      </c>
      <c r="E3" s="19">
        <v>70</v>
      </c>
      <c r="F3" s="19">
        <v>100</v>
      </c>
      <c r="G3" s="19">
        <v>75</v>
      </c>
      <c r="H3" s="20">
        <f t="shared" ref="H3:H9" si="0">AVERAGE(C3,D3,E3,F3,G3)</f>
        <v>83</v>
      </c>
      <c r="I3" s="144" t="s">
        <v>55</v>
      </c>
      <c r="J3" s="144"/>
      <c r="K3" s="21"/>
      <c r="L3" s="22">
        <v>78.051018213265095</v>
      </c>
      <c r="M3" s="23">
        <f>L3+20</f>
        <v>98.051018213265095</v>
      </c>
      <c r="N3" s="24">
        <v>72.757101566034535</v>
      </c>
      <c r="O3" s="23">
        <f>N3+20</f>
        <v>92.757101566034535</v>
      </c>
      <c r="P3" s="24">
        <v>66.853813717328208</v>
      </c>
      <c r="Q3" s="23">
        <f>P3+20</f>
        <v>86.853813717328208</v>
      </c>
      <c r="R3" s="24">
        <v>80.837456793255697</v>
      </c>
      <c r="S3" s="23">
        <v>100</v>
      </c>
      <c r="T3" s="24">
        <v>69.636272913227558</v>
      </c>
      <c r="U3" s="23">
        <f>T3+20</f>
        <v>89.636272913227558</v>
      </c>
      <c r="V3" s="25">
        <f>AVERAGE(L3,N3,P3,R3,T3)</f>
        <v>73.627132640622222</v>
      </c>
      <c r="W3" s="26">
        <f>AVERAGE(M3,O3,Q3,S3,U3)</f>
        <v>93.459641281971088</v>
      </c>
      <c r="X3" s="27"/>
      <c r="Z3" s="28">
        <v>100</v>
      </c>
      <c r="AA3" s="28">
        <v>100</v>
      </c>
      <c r="AB3" s="28">
        <v>89.186735329623914</v>
      </c>
      <c r="AC3" s="28">
        <v>81.87441945947019</v>
      </c>
      <c r="AD3" s="28">
        <v>81.14783528177044</v>
      </c>
      <c r="AE3" s="29">
        <f>AVERAGE(Z3:AD3)</f>
        <v>90.441798014172903</v>
      </c>
      <c r="AF3" s="30"/>
      <c r="AH3" s="28">
        <v>90.488450092115841</v>
      </c>
      <c r="AI3" s="28">
        <v>97.535002957996454</v>
      </c>
      <c r="AJ3" s="28">
        <v>94.627972529061608</v>
      </c>
      <c r="AK3" s="28">
        <v>98.658858241316111</v>
      </c>
      <c r="AL3" s="28">
        <v>99.881633925295219</v>
      </c>
      <c r="AM3" s="31">
        <f>AVERAGE(AH3:AL3)</f>
        <v>96.238383549157049</v>
      </c>
      <c r="AN3" s="30"/>
      <c r="AP3" s="28">
        <v>100</v>
      </c>
      <c r="AQ3" s="28">
        <v>100</v>
      </c>
      <c r="AR3" s="28">
        <v>100</v>
      </c>
      <c r="AS3" s="28">
        <v>94.869485409386556</v>
      </c>
      <c r="AT3" s="28">
        <v>100</v>
      </c>
      <c r="AU3" s="31">
        <f>AVERAGE(AP3:AT3)</f>
        <v>98.973897081877311</v>
      </c>
      <c r="AV3" s="30"/>
      <c r="AX3" s="32">
        <v>78.051018213265095</v>
      </c>
      <c r="AY3" s="32">
        <v>72.757101566034535</v>
      </c>
      <c r="AZ3" s="32">
        <v>66.853813717328208</v>
      </c>
      <c r="BA3" s="32">
        <v>80.837456793255697</v>
      </c>
      <c r="BB3" s="32">
        <v>69.636272913227558</v>
      </c>
      <c r="BC3" s="33">
        <f>AVERAGE(AX3:BB3)</f>
        <v>73.627132640622222</v>
      </c>
      <c r="BD3" s="30"/>
      <c r="BF3" s="28">
        <v>100</v>
      </c>
      <c r="BG3" s="28">
        <v>100</v>
      </c>
      <c r="BH3" s="28">
        <v>100</v>
      </c>
      <c r="BI3" s="28">
        <v>100</v>
      </c>
      <c r="BJ3" s="28">
        <v>100</v>
      </c>
      <c r="BK3" s="31">
        <f>AVERAGE(BF3:BJ3)</f>
        <v>100</v>
      </c>
      <c r="BL3" s="30"/>
      <c r="BN3" s="28">
        <v>100</v>
      </c>
      <c r="BO3" s="28">
        <v>100</v>
      </c>
      <c r="BP3" s="28">
        <v>100</v>
      </c>
      <c r="BQ3" s="28">
        <v>100</v>
      </c>
      <c r="BR3" s="28">
        <v>100</v>
      </c>
      <c r="BS3" s="31">
        <f>AVERAGE(BN3:BR3)</f>
        <v>100</v>
      </c>
    </row>
    <row r="4" spans="1:71" x14ac:dyDescent="0.25">
      <c r="A4" s="153"/>
      <c r="B4" s="137" t="s">
        <v>40</v>
      </c>
      <c r="C4" s="19">
        <v>90</v>
      </c>
      <c r="D4" s="19">
        <v>80</v>
      </c>
      <c r="E4" s="19">
        <v>70</v>
      </c>
      <c r="F4" s="19">
        <v>100</v>
      </c>
      <c r="G4" s="19">
        <v>75</v>
      </c>
      <c r="H4" s="36">
        <f t="shared" si="0"/>
        <v>83</v>
      </c>
      <c r="I4" s="144" t="s">
        <v>55</v>
      </c>
      <c r="J4" s="144"/>
      <c r="K4" s="21"/>
      <c r="L4" s="24">
        <v>84.04703077132784</v>
      </c>
      <c r="M4" s="23">
        <f>100</f>
        <v>100</v>
      </c>
      <c r="N4" s="24">
        <v>84.833081562487266</v>
      </c>
      <c r="O4" s="23">
        <f>100</f>
        <v>100</v>
      </c>
      <c r="P4" s="24">
        <v>83.366955185310147</v>
      </c>
      <c r="Q4" s="23">
        <v>100</v>
      </c>
      <c r="R4" s="24">
        <v>89.904335287616277</v>
      </c>
      <c r="S4" s="23">
        <v>100</v>
      </c>
      <c r="T4" s="35" t="s">
        <v>19</v>
      </c>
      <c r="U4" s="35" t="s">
        <v>19</v>
      </c>
      <c r="V4" s="25">
        <f t="shared" ref="V4:W9" si="1">AVERAGE(L4,N4,P4,R4,T4)</f>
        <v>85.537850701685386</v>
      </c>
      <c r="W4" s="26">
        <f t="shared" si="1"/>
        <v>100</v>
      </c>
      <c r="X4" s="27"/>
      <c r="Z4" s="28">
        <v>100</v>
      </c>
      <c r="AA4" s="28">
        <v>100</v>
      </c>
      <c r="AB4" s="28">
        <v>100</v>
      </c>
      <c r="AC4" s="32">
        <v>89.904335287616277</v>
      </c>
      <c r="AD4" s="34" t="s">
        <v>19</v>
      </c>
      <c r="AE4" s="29">
        <f t="shared" ref="AE4:AE9" si="2">AVERAGE(Z4:AD4)</f>
        <v>97.476083821904069</v>
      </c>
      <c r="AF4" s="30"/>
      <c r="AH4" s="28">
        <v>99.370740626409898</v>
      </c>
      <c r="AI4" s="28">
        <v>98.994656722233046</v>
      </c>
      <c r="AJ4" s="28">
        <v>99.727957840210081</v>
      </c>
      <c r="AK4" s="28">
        <v>97.902988515842864</v>
      </c>
      <c r="AL4" s="34" t="s">
        <v>19</v>
      </c>
      <c r="AM4" s="31">
        <f t="shared" ref="AM4:AM9" si="3">AVERAGE(AH4:AL4)</f>
        <v>98.999085926173976</v>
      </c>
      <c r="AN4" s="30"/>
      <c r="AP4" s="28">
        <v>100</v>
      </c>
      <c r="AQ4" s="28">
        <v>99.072980470788579</v>
      </c>
      <c r="AR4" s="28">
        <v>100</v>
      </c>
      <c r="AS4" s="28">
        <v>100</v>
      </c>
      <c r="AT4" s="34" t="s">
        <v>19</v>
      </c>
      <c r="AU4" s="31">
        <f t="shared" ref="AU4:AU9" si="4">AVERAGE(AP4:AT4)</f>
        <v>99.768245117697148</v>
      </c>
      <c r="AV4" s="30"/>
      <c r="AX4" s="32">
        <v>84.04703077132784</v>
      </c>
      <c r="AY4" s="32">
        <v>84.833081562487266</v>
      </c>
      <c r="AZ4" s="32">
        <v>83.366955185310147</v>
      </c>
      <c r="BA4" s="28">
        <v>100</v>
      </c>
      <c r="BB4" s="37" t="s">
        <v>19</v>
      </c>
      <c r="BC4" s="33">
        <f t="shared" ref="BC4:BC9" si="5">AVERAGE(AX4:BB4)</f>
        <v>88.061766879781317</v>
      </c>
      <c r="BD4" s="30"/>
      <c r="BF4" s="28">
        <v>100</v>
      </c>
      <c r="BG4" s="28">
        <v>100</v>
      </c>
      <c r="BH4" s="28">
        <v>100</v>
      </c>
      <c r="BI4" s="28">
        <v>100</v>
      </c>
      <c r="BJ4" s="37" t="s">
        <v>19</v>
      </c>
      <c r="BK4" s="31">
        <f t="shared" ref="BK4:BK9" si="6">AVERAGE(BF4:BJ4)</f>
        <v>100</v>
      </c>
      <c r="BL4" s="30"/>
      <c r="BN4" s="28">
        <v>100</v>
      </c>
      <c r="BO4" s="28">
        <v>100</v>
      </c>
      <c r="BP4" s="28">
        <v>100</v>
      </c>
      <c r="BQ4" s="28">
        <v>100</v>
      </c>
      <c r="BR4" s="37" t="s">
        <v>19</v>
      </c>
      <c r="BS4" s="31">
        <f t="shared" ref="BS4:BS9" si="7">AVERAGE(BN4:BR4)</f>
        <v>100</v>
      </c>
    </row>
    <row r="5" spans="1:71" x14ac:dyDescent="0.25">
      <c r="A5" s="153"/>
      <c r="B5" s="137" t="s">
        <v>40</v>
      </c>
      <c r="C5" s="19">
        <v>90</v>
      </c>
      <c r="D5" s="19">
        <v>80</v>
      </c>
      <c r="E5" s="19">
        <v>70</v>
      </c>
      <c r="F5" s="19">
        <v>100</v>
      </c>
      <c r="G5" s="19">
        <v>75</v>
      </c>
      <c r="H5" s="36">
        <f t="shared" si="0"/>
        <v>83</v>
      </c>
      <c r="I5" s="144" t="s">
        <v>55</v>
      </c>
      <c r="J5" s="144"/>
      <c r="K5" s="21"/>
      <c r="L5" s="24">
        <v>54.806129647611037</v>
      </c>
      <c r="M5" s="23">
        <f>L5+20</f>
        <v>74.806129647611044</v>
      </c>
      <c r="N5" s="24">
        <v>59.086585008636966</v>
      </c>
      <c r="O5" s="23">
        <f t="shared" ref="O5:O9" si="8">N5+20</f>
        <v>79.086585008636973</v>
      </c>
      <c r="P5" s="24">
        <v>46.201204378255888</v>
      </c>
      <c r="Q5" s="23">
        <f t="shared" ref="Q5:Q9" si="9">P5+20</f>
        <v>66.201204378255881</v>
      </c>
      <c r="R5" s="24">
        <v>51.457227181800768</v>
      </c>
      <c r="S5" s="23">
        <f t="shared" ref="S5:S9" si="10">R5+20</f>
        <v>71.457227181800761</v>
      </c>
      <c r="T5" s="24">
        <v>58.957913405372047</v>
      </c>
      <c r="U5" s="23">
        <f>T5+20</f>
        <v>78.95791340537204</v>
      </c>
      <c r="V5" s="25">
        <f t="shared" si="1"/>
        <v>54.101811924335344</v>
      </c>
      <c r="W5" s="26">
        <f t="shared" si="1"/>
        <v>74.101811924335351</v>
      </c>
      <c r="X5" s="27"/>
      <c r="Z5" s="28">
        <v>100</v>
      </c>
      <c r="AA5" s="28">
        <v>100</v>
      </c>
      <c r="AB5" s="28">
        <v>81.616980255823123</v>
      </c>
      <c r="AC5" s="28">
        <v>59.413327374745514</v>
      </c>
      <c r="AD5" s="28">
        <v>69.589715409084917</v>
      </c>
      <c r="AE5" s="29">
        <f t="shared" si="2"/>
        <v>82.124004607930715</v>
      </c>
      <c r="AF5" s="30"/>
      <c r="AH5" s="28">
        <v>92.305352669575839</v>
      </c>
      <c r="AI5" s="28">
        <v>96.044470562684836</v>
      </c>
      <c r="AJ5" s="28">
        <v>95.6928188742435</v>
      </c>
      <c r="AK5" s="28">
        <v>78.49322210636079</v>
      </c>
      <c r="AL5" s="28">
        <v>96.252022011872782</v>
      </c>
      <c r="AM5" s="31">
        <f t="shared" si="3"/>
        <v>91.757577244947555</v>
      </c>
      <c r="AN5" s="30"/>
      <c r="AP5" s="28">
        <v>100</v>
      </c>
      <c r="AQ5" s="28">
        <v>94.633865673733069</v>
      </c>
      <c r="AR5" s="28">
        <v>100</v>
      </c>
      <c r="AS5" s="28">
        <v>100</v>
      </c>
      <c r="AT5" s="28">
        <v>95.161533113033755</v>
      </c>
      <c r="AU5" s="31">
        <f t="shared" si="4"/>
        <v>97.959079757353351</v>
      </c>
      <c r="AV5" s="30"/>
      <c r="AX5" s="28">
        <v>84.267973054184253</v>
      </c>
      <c r="AY5" s="28">
        <v>79.888304110294328</v>
      </c>
      <c r="AZ5" s="28">
        <v>84.781384589630036</v>
      </c>
      <c r="BA5" s="28">
        <v>77.074811440324098</v>
      </c>
      <c r="BB5" s="28">
        <v>72.792154604824177</v>
      </c>
      <c r="BC5" s="33">
        <f t="shared" si="5"/>
        <v>79.760925559851373</v>
      </c>
      <c r="BD5" s="30"/>
      <c r="BF5" s="32">
        <v>54.806129647611037</v>
      </c>
      <c r="BG5" s="32">
        <v>59.086585008636966</v>
      </c>
      <c r="BH5" s="32">
        <v>46.201204378255888</v>
      </c>
      <c r="BI5" s="32">
        <v>51.457227181800768</v>
      </c>
      <c r="BJ5" s="32">
        <v>58.957913405372047</v>
      </c>
      <c r="BK5" s="31">
        <f t="shared" si="6"/>
        <v>54.101811924335344</v>
      </c>
      <c r="BL5" s="30"/>
      <c r="BN5" s="28">
        <v>100</v>
      </c>
      <c r="BO5" s="28">
        <v>100</v>
      </c>
      <c r="BP5" s="28">
        <v>100</v>
      </c>
      <c r="BQ5" s="28">
        <v>100</v>
      </c>
      <c r="BR5" s="28">
        <v>100</v>
      </c>
      <c r="BS5" s="31">
        <f t="shared" si="7"/>
        <v>100</v>
      </c>
    </row>
    <row r="6" spans="1:71" x14ac:dyDescent="0.25">
      <c r="A6" s="153"/>
      <c r="B6" s="137" t="s">
        <v>40</v>
      </c>
      <c r="C6" s="19">
        <v>90</v>
      </c>
      <c r="D6" s="19">
        <v>80</v>
      </c>
      <c r="E6" s="19">
        <v>70</v>
      </c>
      <c r="F6" s="19">
        <v>100</v>
      </c>
      <c r="G6" s="19">
        <v>75</v>
      </c>
      <c r="H6" s="36">
        <f t="shared" si="0"/>
        <v>83</v>
      </c>
      <c r="I6" s="144" t="s">
        <v>55</v>
      </c>
      <c r="J6" s="144"/>
      <c r="K6" s="21"/>
      <c r="L6" s="24">
        <v>66.125120255823091</v>
      </c>
      <c r="M6" s="23">
        <f>L6+20</f>
        <v>86.125120255823091</v>
      </c>
      <c r="N6" s="24">
        <v>71.515930326337923</v>
      </c>
      <c r="O6" s="23">
        <f t="shared" si="8"/>
        <v>91.515930326337923</v>
      </c>
      <c r="P6" s="24">
        <v>69.999815198861626</v>
      </c>
      <c r="Q6" s="23">
        <f t="shared" si="9"/>
        <v>89.999815198861626</v>
      </c>
      <c r="R6" s="24">
        <v>60.838473664969136</v>
      </c>
      <c r="S6" s="23">
        <f t="shared" si="10"/>
        <v>80.838473664969143</v>
      </c>
      <c r="T6" s="24">
        <v>35.219586548537677</v>
      </c>
      <c r="U6" s="23">
        <f t="shared" ref="U6:U9" si="11">T6+20</f>
        <v>55.219586548537677</v>
      </c>
      <c r="V6" s="25">
        <f t="shared" si="1"/>
        <v>60.739785198905892</v>
      </c>
      <c r="W6" s="26">
        <f t="shared" si="1"/>
        <v>80.739785198905878</v>
      </c>
      <c r="X6" s="27"/>
      <c r="Z6" s="28">
        <v>100</v>
      </c>
      <c r="AA6" s="28">
        <v>92.889482908081789</v>
      </c>
      <c r="AB6" s="28">
        <v>70.009996667777401</v>
      </c>
      <c r="AC6" s="32">
        <v>60.838473664969136</v>
      </c>
      <c r="AD6" s="28">
        <v>50.388023087237599</v>
      </c>
      <c r="AE6" s="29">
        <f t="shared" si="2"/>
        <v>74.825195265613189</v>
      </c>
      <c r="AF6" s="30"/>
      <c r="AH6" s="28">
        <v>99.666793379043654</v>
      </c>
      <c r="AI6" s="28">
        <v>99.71618586001722</v>
      </c>
      <c r="AJ6" s="28">
        <v>97.84146025398941</v>
      </c>
      <c r="AK6" s="28">
        <v>99.689135096996836</v>
      </c>
      <c r="AL6" s="28">
        <v>99.986391521373477</v>
      </c>
      <c r="AM6" s="31">
        <f t="shared" si="3"/>
        <v>99.379993222284128</v>
      </c>
      <c r="AN6" s="30"/>
      <c r="AP6" s="28">
        <v>100</v>
      </c>
      <c r="AQ6" s="28">
        <v>100</v>
      </c>
      <c r="AR6" s="28">
        <v>100</v>
      </c>
      <c r="AS6" s="28">
        <v>95.450532119243235</v>
      </c>
      <c r="AT6" s="28">
        <v>100</v>
      </c>
      <c r="AU6" s="31">
        <f t="shared" si="4"/>
        <v>99.090106423848653</v>
      </c>
      <c r="AV6" s="30"/>
      <c r="AX6" s="32">
        <v>66.125120255823091</v>
      </c>
      <c r="AY6" s="32">
        <v>71.515930326337923</v>
      </c>
      <c r="AZ6" s="32">
        <v>69.999815198861626</v>
      </c>
      <c r="BA6" s="28">
        <v>69.715408706866583</v>
      </c>
      <c r="BB6" s="32">
        <v>35.219586548537677</v>
      </c>
      <c r="BC6" s="33">
        <f t="shared" si="5"/>
        <v>62.515172207285374</v>
      </c>
      <c r="BD6" s="30"/>
      <c r="BF6" s="28">
        <v>100</v>
      </c>
      <c r="BG6" s="28">
        <v>100</v>
      </c>
      <c r="BH6" s="28">
        <v>100</v>
      </c>
      <c r="BI6" s="28">
        <v>100</v>
      </c>
      <c r="BJ6" s="28">
        <v>100</v>
      </c>
      <c r="BK6" s="31">
        <f t="shared" si="6"/>
        <v>100</v>
      </c>
      <c r="BL6" s="30"/>
      <c r="BN6" s="28">
        <v>100</v>
      </c>
      <c r="BO6" s="28">
        <v>100</v>
      </c>
      <c r="BP6" s="28">
        <v>100</v>
      </c>
      <c r="BQ6" s="28">
        <v>100</v>
      </c>
      <c r="BR6" s="28">
        <v>100</v>
      </c>
      <c r="BS6" s="31">
        <f t="shared" si="7"/>
        <v>100</v>
      </c>
    </row>
    <row r="7" spans="1:71" x14ac:dyDescent="0.25">
      <c r="A7" s="153"/>
      <c r="B7" s="137" t="s">
        <v>40</v>
      </c>
      <c r="C7" s="19">
        <v>90</v>
      </c>
      <c r="D7" s="19">
        <v>80</v>
      </c>
      <c r="E7" s="19">
        <v>70</v>
      </c>
      <c r="F7" s="19">
        <v>100</v>
      </c>
      <c r="G7" s="19">
        <v>75</v>
      </c>
      <c r="H7" s="36">
        <f t="shared" si="0"/>
        <v>83</v>
      </c>
      <c r="I7" s="144" t="s">
        <v>55</v>
      </c>
      <c r="J7" s="144"/>
      <c r="K7" s="21"/>
      <c r="L7" s="24">
        <v>71.862520274059051</v>
      </c>
      <c r="M7" s="23">
        <f>L7+20</f>
        <v>91.862520274059051</v>
      </c>
      <c r="N7" s="38" t="s">
        <v>19</v>
      </c>
      <c r="O7" s="39" t="s">
        <v>19</v>
      </c>
      <c r="P7" s="24">
        <v>68.427242553762497</v>
      </c>
      <c r="Q7" s="23">
        <f t="shared" si="9"/>
        <v>88.427242553762497</v>
      </c>
      <c r="R7" s="24">
        <v>71.950644331857532</v>
      </c>
      <c r="S7" s="23">
        <f t="shared" si="10"/>
        <v>91.950644331857532</v>
      </c>
      <c r="T7" s="24">
        <v>50.845506443662572</v>
      </c>
      <c r="U7" s="23">
        <f t="shared" si="11"/>
        <v>70.845506443662572</v>
      </c>
      <c r="V7" s="25">
        <f t="shared" si="1"/>
        <v>65.771478400835406</v>
      </c>
      <c r="W7" s="26">
        <f t="shared" si="1"/>
        <v>85.771478400835406</v>
      </c>
      <c r="X7" s="27"/>
      <c r="Z7" s="28">
        <v>100</v>
      </c>
      <c r="AA7" s="34" t="s">
        <v>19</v>
      </c>
      <c r="AB7" s="28">
        <v>70.349044696870777</v>
      </c>
      <c r="AC7" s="32">
        <v>71.950644331857532</v>
      </c>
      <c r="AD7" s="28">
        <v>74.31172470061567</v>
      </c>
      <c r="AE7" s="29">
        <f t="shared" si="2"/>
        <v>79.152853432336002</v>
      </c>
      <c r="AF7" s="30"/>
      <c r="AH7" s="28">
        <v>99.886970817920258</v>
      </c>
      <c r="AI7" s="37" t="s">
        <v>19</v>
      </c>
      <c r="AJ7" s="28">
        <v>99.784567175871516</v>
      </c>
      <c r="AK7" s="28">
        <v>99.011060903433901</v>
      </c>
      <c r="AL7" s="28">
        <v>99.949006704276457</v>
      </c>
      <c r="AM7" s="31">
        <f t="shared" si="3"/>
        <v>99.65790140037555</v>
      </c>
      <c r="AN7" s="30"/>
      <c r="AP7" s="28">
        <v>100</v>
      </c>
      <c r="AQ7" s="37" t="s">
        <v>19</v>
      </c>
      <c r="AR7" s="28">
        <v>100</v>
      </c>
      <c r="AS7" s="28">
        <v>93.386583582561158</v>
      </c>
      <c r="AT7" s="28">
        <v>100</v>
      </c>
      <c r="AU7" s="31">
        <f t="shared" si="4"/>
        <v>98.346645895640293</v>
      </c>
      <c r="AV7" s="30"/>
      <c r="AX7" s="32">
        <v>71.862520274059051</v>
      </c>
      <c r="AY7" s="37" t="s">
        <v>19</v>
      </c>
      <c r="AZ7" s="32">
        <v>68.427242553762497</v>
      </c>
      <c r="BA7" s="28">
        <v>75.500244180899671</v>
      </c>
      <c r="BB7" s="32">
        <v>50.845506443662572</v>
      </c>
      <c r="BC7" s="33">
        <f t="shared" si="5"/>
        <v>66.658878363095951</v>
      </c>
      <c r="BD7" s="30"/>
      <c r="BF7" s="28">
        <v>100</v>
      </c>
      <c r="BG7" s="37" t="s">
        <v>19</v>
      </c>
      <c r="BH7" s="28">
        <v>100</v>
      </c>
      <c r="BI7" s="28">
        <v>100</v>
      </c>
      <c r="BJ7" s="28">
        <v>100</v>
      </c>
      <c r="BK7" s="31">
        <f t="shared" si="6"/>
        <v>100</v>
      </c>
      <c r="BL7" s="30"/>
      <c r="BN7" s="28">
        <v>100</v>
      </c>
      <c r="BO7" s="37" t="s">
        <v>19</v>
      </c>
      <c r="BP7" s="28">
        <v>100</v>
      </c>
      <c r="BQ7" s="28">
        <v>100</v>
      </c>
      <c r="BR7" s="28">
        <v>100</v>
      </c>
      <c r="BS7" s="31">
        <f t="shared" si="7"/>
        <v>100</v>
      </c>
    </row>
    <row r="8" spans="1:71" x14ac:dyDescent="0.25">
      <c r="A8" s="153"/>
      <c r="B8" s="137" t="s">
        <v>40</v>
      </c>
      <c r="C8" s="19">
        <v>90</v>
      </c>
      <c r="D8" s="19">
        <v>80</v>
      </c>
      <c r="E8" s="19">
        <v>70</v>
      </c>
      <c r="F8" s="19">
        <v>100</v>
      </c>
      <c r="G8" s="19">
        <v>75</v>
      </c>
      <c r="H8" s="36">
        <f t="shared" si="0"/>
        <v>83</v>
      </c>
      <c r="I8" s="144" t="s">
        <v>55</v>
      </c>
      <c r="J8" s="144"/>
      <c r="K8" s="21"/>
      <c r="L8" s="24">
        <v>74.552139788858</v>
      </c>
      <c r="M8" s="23">
        <f>L8+20</f>
        <v>94.552139788858</v>
      </c>
      <c r="N8" s="24">
        <v>73.390392679540511</v>
      </c>
      <c r="O8" s="23">
        <f t="shared" si="8"/>
        <v>93.390392679540511</v>
      </c>
      <c r="P8" s="24">
        <v>81.455366909539535</v>
      </c>
      <c r="Q8" s="23">
        <v>100</v>
      </c>
      <c r="R8" s="24">
        <v>64.489025120670817</v>
      </c>
      <c r="S8" s="23">
        <f t="shared" si="10"/>
        <v>84.489025120670817</v>
      </c>
      <c r="T8" s="24">
        <v>56.957322377065871</v>
      </c>
      <c r="U8" s="23">
        <f t="shared" si="11"/>
        <v>76.957322377065879</v>
      </c>
      <c r="V8" s="25">
        <f t="shared" si="1"/>
        <v>70.16884937513494</v>
      </c>
      <c r="W8" s="26">
        <f t="shared" si="1"/>
        <v>89.877775993227033</v>
      </c>
      <c r="X8" s="27"/>
      <c r="Z8" s="28">
        <v>100</v>
      </c>
      <c r="AA8" s="28">
        <v>93.746664674365491</v>
      </c>
      <c r="AB8" s="28">
        <v>96.994424787760934</v>
      </c>
      <c r="AC8" s="32">
        <v>64.489025120670817</v>
      </c>
      <c r="AD8" s="32">
        <v>56.957322377065871</v>
      </c>
      <c r="AE8" s="29">
        <f t="shared" si="2"/>
        <v>82.43748739197261</v>
      </c>
      <c r="AF8" s="30"/>
      <c r="AH8" s="28">
        <v>95.888676863899988</v>
      </c>
      <c r="AI8" s="28">
        <v>93.68956389950263</v>
      </c>
      <c r="AJ8" s="28">
        <v>98.71358770144306</v>
      </c>
      <c r="AK8" s="28">
        <v>93.391819046612412</v>
      </c>
      <c r="AL8" s="28">
        <v>98.289239908944538</v>
      </c>
      <c r="AM8" s="31">
        <f t="shared" si="3"/>
        <v>95.994577484080523</v>
      </c>
      <c r="AN8" s="30"/>
      <c r="AP8" s="28">
        <v>100</v>
      </c>
      <c r="AQ8" s="28">
        <v>100</v>
      </c>
      <c r="AR8" s="28">
        <v>100</v>
      </c>
      <c r="AS8" s="28">
        <v>100</v>
      </c>
      <c r="AT8" s="28">
        <v>100</v>
      </c>
      <c r="AU8" s="31">
        <f t="shared" si="4"/>
        <v>100</v>
      </c>
      <c r="AV8" s="30"/>
      <c r="AX8" s="32">
        <v>74.552139788858</v>
      </c>
      <c r="AY8" s="32">
        <v>73.390392679540511</v>
      </c>
      <c r="AZ8" s="32">
        <v>81.455366909539535</v>
      </c>
      <c r="BA8" s="28">
        <v>83.923481708879493</v>
      </c>
      <c r="BB8" s="28">
        <v>74.098312445282687</v>
      </c>
      <c r="BC8" s="33">
        <f t="shared" si="5"/>
        <v>77.483938706420034</v>
      </c>
      <c r="BD8" s="30"/>
      <c r="BF8" s="28">
        <v>100</v>
      </c>
      <c r="BG8" s="28">
        <v>100</v>
      </c>
      <c r="BH8" s="28">
        <v>100</v>
      </c>
      <c r="BI8" s="28">
        <v>100</v>
      </c>
      <c r="BJ8" s="28">
        <v>100</v>
      </c>
      <c r="BK8" s="31">
        <f t="shared" si="6"/>
        <v>100</v>
      </c>
      <c r="BL8" s="30"/>
      <c r="BN8" s="28">
        <v>100</v>
      </c>
      <c r="BO8" s="28">
        <v>100</v>
      </c>
      <c r="BP8" s="28">
        <v>100</v>
      </c>
      <c r="BQ8" s="28">
        <v>100</v>
      </c>
      <c r="BR8" s="28">
        <v>100</v>
      </c>
      <c r="BS8" s="31">
        <f t="shared" si="7"/>
        <v>100</v>
      </c>
    </row>
    <row r="9" spans="1:71" ht="15.75" thickBot="1" x14ac:dyDescent="0.3">
      <c r="A9" s="153"/>
      <c r="B9" s="137" t="s">
        <v>40</v>
      </c>
      <c r="C9" s="19">
        <v>90</v>
      </c>
      <c r="D9" s="19">
        <v>80</v>
      </c>
      <c r="E9" s="19">
        <v>70</v>
      </c>
      <c r="F9" s="19">
        <v>100</v>
      </c>
      <c r="G9" s="19">
        <v>75</v>
      </c>
      <c r="H9" s="36">
        <f t="shared" si="0"/>
        <v>83</v>
      </c>
      <c r="I9" s="144" t="s">
        <v>55</v>
      </c>
      <c r="J9" s="144"/>
      <c r="K9" s="21"/>
      <c r="L9" s="24">
        <v>47.842342071967288</v>
      </c>
      <c r="M9" s="23">
        <f>L9+20</f>
        <v>67.842342071967295</v>
      </c>
      <c r="N9" s="24">
        <v>40.544574991154548</v>
      </c>
      <c r="O9" s="23">
        <f t="shared" si="8"/>
        <v>60.544574991154548</v>
      </c>
      <c r="P9" s="24">
        <v>39.451244532333462</v>
      </c>
      <c r="Q9" s="23">
        <f t="shared" si="9"/>
        <v>59.451244532333462</v>
      </c>
      <c r="R9" s="24">
        <v>43.006097497792304</v>
      </c>
      <c r="S9" s="23">
        <f t="shared" si="10"/>
        <v>63.006097497792304</v>
      </c>
      <c r="T9" s="24">
        <v>36.517080620029922</v>
      </c>
      <c r="U9" s="23">
        <f t="shared" si="11"/>
        <v>56.517080620029922</v>
      </c>
      <c r="V9" s="25">
        <f t="shared" si="1"/>
        <v>41.472267942655506</v>
      </c>
      <c r="W9" s="26">
        <f t="shared" si="1"/>
        <v>61.472267942655506</v>
      </c>
      <c r="X9" s="27"/>
      <c r="Z9" s="40">
        <v>100</v>
      </c>
      <c r="AA9" s="40">
        <v>88.650895322686253</v>
      </c>
      <c r="AB9" s="40">
        <v>75.271286118332213</v>
      </c>
      <c r="AC9" s="40">
        <v>62.759209858235486</v>
      </c>
      <c r="AD9" s="40">
        <v>63.452708337213174</v>
      </c>
      <c r="AE9" s="41">
        <f t="shared" si="2"/>
        <v>78.026819927293417</v>
      </c>
      <c r="AF9" s="30"/>
      <c r="AH9" s="40">
        <v>99.623517470037399</v>
      </c>
      <c r="AI9" s="40">
        <v>99.737381501409175</v>
      </c>
      <c r="AJ9" s="40">
        <v>99.764672763181622</v>
      </c>
      <c r="AK9" s="40">
        <v>99.66553566679292</v>
      </c>
      <c r="AL9" s="40">
        <v>99.981376754464918</v>
      </c>
      <c r="AM9" s="42">
        <f t="shared" si="3"/>
        <v>99.754496831177192</v>
      </c>
      <c r="AN9" s="30"/>
      <c r="AP9" s="40">
        <v>94.586987117029338</v>
      </c>
      <c r="AQ9" s="40">
        <v>82.565935611139878</v>
      </c>
      <c r="AR9" s="40">
        <v>88.591125351975919</v>
      </c>
      <c r="AS9" s="40">
        <v>100</v>
      </c>
      <c r="AT9" s="40">
        <v>82.772950732702213</v>
      </c>
      <c r="AU9" s="42">
        <f t="shared" si="4"/>
        <v>89.703399762569475</v>
      </c>
      <c r="AV9" s="30"/>
      <c r="AX9" s="40">
        <v>62.643146791886842</v>
      </c>
      <c r="AY9" s="40">
        <v>58.494844261481205</v>
      </c>
      <c r="AZ9" s="40">
        <v>64.440616961761052</v>
      </c>
      <c r="BA9" s="40">
        <v>69.250547999162436</v>
      </c>
      <c r="BB9" s="40">
        <v>42.448269051119283</v>
      </c>
      <c r="BC9" s="43">
        <f t="shared" si="5"/>
        <v>59.455485013082161</v>
      </c>
      <c r="BD9" s="30"/>
      <c r="BF9" s="44">
        <v>47.842342071967288</v>
      </c>
      <c r="BG9" s="44">
        <v>40.544574991154548</v>
      </c>
      <c r="BH9" s="44">
        <v>39.451244532333462</v>
      </c>
      <c r="BI9" s="44">
        <v>43.006097497792304</v>
      </c>
      <c r="BJ9" s="44">
        <v>36.517080620029922</v>
      </c>
      <c r="BK9" s="42">
        <f t="shared" si="6"/>
        <v>41.472267942655506</v>
      </c>
      <c r="BL9" s="30"/>
      <c r="BN9" s="40">
        <v>100</v>
      </c>
      <c r="BO9" s="40">
        <v>100</v>
      </c>
      <c r="BP9" s="40">
        <v>100</v>
      </c>
      <c r="BQ9" s="40">
        <v>100</v>
      </c>
      <c r="BR9" s="40">
        <v>100</v>
      </c>
      <c r="BS9" s="42">
        <f t="shared" si="7"/>
        <v>100</v>
      </c>
    </row>
    <row r="10" spans="1:71" ht="16.5" customHeight="1" thickBot="1" x14ac:dyDescent="0.3">
      <c r="A10" s="154"/>
      <c r="H10" s="47">
        <f>AVERAGE(H3:H9)</f>
        <v>83</v>
      </c>
      <c r="I10" s="48"/>
      <c r="K10" s="30"/>
      <c r="N10" s="46"/>
      <c r="O10" s="46"/>
      <c r="P10" s="46"/>
      <c r="Q10" s="46"/>
      <c r="R10" s="46"/>
      <c r="S10" s="46"/>
      <c r="T10" s="46"/>
      <c r="U10" s="50" t="s">
        <v>20</v>
      </c>
      <c r="V10" s="51">
        <f>AVERAGE(V3:V9)</f>
        <v>64.488453740596384</v>
      </c>
      <c r="W10" s="52">
        <f>AVERAGE(W3:W9)</f>
        <v>83.631822963132905</v>
      </c>
      <c r="X10" s="53"/>
      <c r="Y10" s="54" t="s">
        <v>21</v>
      </c>
      <c r="Z10" s="55">
        <f>AVERAGE(Z3:Z9)</f>
        <v>100</v>
      </c>
      <c r="AA10" s="55">
        <f t="shared" ref="AA10:AD10" si="12">AVERAGE(AA3:AA9)</f>
        <v>95.881173817522253</v>
      </c>
      <c r="AB10" s="55">
        <f t="shared" si="12"/>
        <v>83.346923979455468</v>
      </c>
      <c r="AC10" s="55">
        <f t="shared" si="12"/>
        <v>70.175633585366413</v>
      </c>
      <c r="AD10" s="55">
        <f t="shared" si="12"/>
        <v>65.974554865497936</v>
      </c>
      <c r="AE10" s="56">
        <f>AVERAGE(Z10:AD10)</f>
        <v>83.075657249568422</v>
      </c>
      <c r="AF10" s="57"/>
      <c r="AG10" s="54" t="s">
        <v>21</v>
      </c>
      <c r="AH10" s="58">
        <f>AVERAGE(AH3:AH9)</f>
        <v>96.747214559857554</v>
      </c>
      <c r="AI10" s="58">
        <f t="shared" ref="AI10:AL10" si="13">AVERAGE(AI3:AI9)</f>
        <v>97.619543583973879</v>
      </c>
      <c r="AJ10" s="58">
        <f t="shared" si="13"/>
        <v>98.021862448285816</v>
      </c>
      <c r="AK10" s="58">
        <f t="shared" si="13"/>
        <v>95.258945653907986</v>
      </c>
      <c r="AL10" s="58">
        <f t="shared" si="13"/>
        <v>99.056611804371229</v>
      </c>
      <c r="AM10" s="59">
        <f>AVERAGE(AH10:AL10)</f>
        <v>97.340835610079296</v>
      </c>
      <c r="AN10" s="57"/>
      <c r="AO10" s="54" t="s">
        <v>21</v>
      </c>
      <c r="AP10" s="58">
        <f>AVERAGE(AP3:AP9)</f>
        <v>99.226712445289905</v>
      </c>
      <c r="AQ10" s="58">
        <f t="shared" ref="AQ10:AT10" si="14">AVERAGE(AQ3:AQ9)</f>
        <v>96.045463625943583</v>
      </c>
      <c r="AR10" s="58">
        <f t="shared" si="14"/>
        <v>98.370160764567999</v>
      </c>
      <c r="AS10" s="58">
        <f t="shared" si="14"/>
        <v>97.672371587313009</v>
      </c>
      <c r="AT10" s="58">
        <f t="shared" si="14"/>
        <v>96.322413974289319</v>
      </c>
      <c r="AU10" s="59">
        <f>AVERAGE(AP10:AT10)</f>
        <v>97.527424479480771</v>
      </c>
      <c r="AV10" s="57"/>
      <c r="AW10" s="54" t="s">
        <v>21</v>
      </c>
      <c r="AX10" s="58">
        <f>AVERAGE(AX3:AX9)</f>
        <v>74.506992735629169</v>
      </c>
      <c r="AY10" s="58">
        <f t="shared" ref="AY10:BB10" si="15">AVERAGE(AY3:AY9)</f>
        <v>73.479942417695966</v>
      </c>
      <c r="AZ10" s="58">
        <f t="shared" si="15"/>
        <v>74.189313588027588</v>
      </c>
      <c r="BA10" s="58">
        <f t="shared" si="15"/>
        <v>79.471707261341137</v>
      </c>
      <c r="BB10" s="58">
        <f t="shared" si="15"/>
        <v>57.506683667775654</v>
      </c>
      <c r="BC10" s="60">
        <f>AVERAGE(AX10:BB10)</f>
        <v>71.830927934093893</v>
      </c>
      <c r="BD10" s="57"/>
      <c r="BE10" s="54" t="s">
        <v>21</v>
      </c>
      <c r="BF10" s="58">
        <f>AVERAGE(BF3:BF9)</f>
        <v>86.092638817082616</v>
      </c>
      <c r="BG10" s="58">
        <f t="shared" ref="BG10:BJ10" si="16">AVERAGE(BG3:BG9)</f>
        <v>83.271859999965258</v>
      </c>
      <c r="BH10" s="58">
        <f t="shared" si="16"/>
        <v>83.664635558655618</v>
      </c>
      <c r="BI10" s="58">
        <f t="shared" si="16"/>
        <v>84.923332097084739</v>
      </c>
      <c r="BJ10" s="58">
        <f t="shared" si="16"/>
        <v>82.579165670900323</v>
      </c>
      <c r="BK10" s="59">
        <f>AVERAGE(BF10:BJ10)</f>
        <v>84.106326428737731</v>
      </c>
      <c r="BL10" s="57"/>
      <c r="BM10" s="54" t="s">
        <v>21</v>
      </c>
      <c r="BN10" s="58">
        <f>AVERAGE(BN3:BN9)</f>
        <v>100</v>
      </c>
      <c r="BO10" s="58">
        <f t="shared" ref="BO10:BR10" si="17">AVERAGE(BO3:BO9)</f>
        <v>100</v>
      </c>
      <c r="BP10" s="58">
        <f t="shared" si="17"/>
        <v>100</v>
      </c>
      <c r="BQ10" s="58">
        <f t="shared" si="17"/>
        <v>100</v>
      </c>
      <c r="BR10" s="58">
        <f t="shared" si="17"/>
        <v>100</v>
      </c>
      <c r="BS10" s="59">
        <f>AVERAGE(BN10:BR10)</f>
        <v>100</v>
      </c>
    </row>
    <row r="11" spans="1:71" ht="16.5" customHeight="1" thickBot="1" x14ac:dyDescent="0.3">
      <c r="H11" s="61"/>
      <c r="I11" s="48"/>
      <c r="K11" s="62"/>
      <c r="N11" s="46"/>
      <c r="O11" s="46"/>
      <c r="P11" s="46"/>
      <c r="Q11" s="46"/>
      <c r="R11" s="46"/>
      <c r="S11" s="46"/>
      <c r="T11" s="46"/>
      <c r="U11" s="46"/>
      <c r="V11" s="63"/>
    </row>
    <row r="12" spans="1:71" ht="15.75" customHeight="1" thickBot="1" x14ac:dyDescent="0.3">
      <c r="A12" s="152" t="s">
        <v>61</v>
      </c>
      <c r="B12" s="179" t="s">
        <v>1</v>
      </c>
      <c r="C12" s="165" t="s">
        <v>2</v>
      </c>
      <c r="D12" s="177" t="s">
        <v>3</v>
      </c>
      <c r="E12" s="177" t="s">
        <v>4</v>
      </c>
      <c r="F12" s="177" t="s">
        <v>5</v>
      </c>
      <c r="G12" s="165" t="s">
        <v>6</v>
      </c>
      <c r="H12" s="181" t="s">
        <v>7</v>
      </c>
      <c r="I12" s="167" t="s">
        <v>8</v>
      </c>
      <c r="J12" s="168"/>
      <c r="K12" s="69"/>
      <c r="L12" s="149" t="s">
        <v>9</v>
      </c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1"/>
      <c r="X12" s="2"/>
      <c r="Z12" s="141" t="s">
        <v>49</v>
      </c>
      <c r="AA12" s="142"/>
      <c r="AB12" s="142"/>
      <c r="AC12" s="142"/>
      <c r="AD12" s="142"/>
      <c r="AE12" s="143"/>
      <c r="AF12" s="3"/>
      <c r="AH12" s="141" t="s">
        <v>50</v>
      </c>
      <c r="AI12" s="142"/>
      <c r="AJ12" s="142"/>
      <c r="AK12" s="142"/>
      <c r="AL12" s="142"/>
      <c r="AM12" s="143"/>
      <c r="AN12" s="3"/>
      <c r="AP12" s="141" t="s">
        <v>51</v>
      </c>
      <c r="AQ12" s="142"/>
      <c r="AR12" s="142"/>
      <c r="AS12" s="142"/>
      <c r="AT12" s="142"/>
      <c r="AU12" s="143"/>
      <c r="AV12" s="3"/>
      <c r="AX12" s="141" t="s">
        <v>52</v>
      </c>
      <c r="AY12" s="142"/>
      <c r="AZ12" s="142"/>
      <c r="BA12" s="142"/>
      <c r="BB12" s="142"/>
      <c r="BC12" s="143"/>
      <c r="BD12" s="3"/>
      <c r="BF12" s="141" t="s">
        <v>53</v>
      </c>
      <c r="BG12" s="142"/>
      <c r="BH12" s="142"/>
      <c r="BI12" s="142"/>
      <c r="BJ12" s="142"/>
      <c r="BK12" s="143"/>
      <c r="BL12" s="3"/>
      <c r="BN12" s="141" t="s">
        <v>54</v>
      </c>
      <c r="BO12" s="142"/>
      <c r="BP12" s="142"/>
      <c r="BQ12" s="142"/>
      <c r="BR12" s="142"/>
      <c r="BS12" s="143"/>
    </row>
    <row r="13" spans="1:71" s="13" customFormat="1" ht="35.25" customHeight="1" thickBot="1" x14ac:dyDescent="0.3">
      <c r="A13" s="153"/>
      <c r="B13" s="180"/>
      <c r="C13" s="166"/>
      <c r="D13" s="178"/>
      <c r="E13" s="178"/>
      <c r="F13" s="178"/>
      <c r="G13" s="166"/>
      <c r="H13" s="182"/>
      <c r="I13" s="183"/>
      <c r="J13" s="184"/>
      <c r="K13" s="70"/>
      <c r="L13" s="71" t="s">
        <v>10</v>
      </c>
      <c r="M13" s="72" t="s">
        <v>11</v>
      </c>
      <c r="N13" s="73" t="s">
        <v>12</v>
      </c>
      <c r="O13" s="72" t="s">
        <v>11</v>
      </c>
      <c r="P13" s="73" t="s">
        <v>13</v>
      </c>
      <c r="Q13" s="72" t="s">
        <v>11</v>
      </c>
      <c r="R13" s="74" t="s">
        <v>14</v>
      </c>
      <c r="S13" s="72" t="s">
        <v>11</v>
      </c>
      <c r="T13" s="75" t="s">
        <v>15</v>
      </c>
      <c r="U13" s="72" t="s">
        <v>11</v>
      </c>
      <c r="V13" s="76" t="s">
        <v>7</v>
      </c>
      <c r="W13" s="77" t="s">
        <v>16</v>
      </c>
      <c r="X13" s="12"/>
      <c r="Z13" s="14">
        <v>44075</v>
      </c>
      <c r="AA13" s="14">
        <v>44105</v>
      </c>
      <c r="AB13" s="14">
        <v>44136</v>
      </c>
      <c r="AC13" s="14">
        <v>44166</v>
      </c>
      <c r="AD13" s="14">
        <v>44197</v>
      </c>
      <c r="AE13" s="15" t="s">
        <v>17</v>
      </c>
      <c r="AF13" s="16"/>
      <c r="AH13" s="14">
        <v>44075</v>
      </c>
      <c r="AI13" s="14">
        <v>44105</v>
      </c>
      <c r="AJ13" s="14">
        <v>44136</v>
      </c>
      <c r="AK13" s="14">
        <v>44166</v>
      </c>
      <c r="AL13" s="14">
        <v>44197</v>
      </c>
      <c r="AM13" s="17" t="s">
        <v>18</v>
      </c>
      <c r="AN13" s="16"/>
      <c r="AP13" s="14">
        <v>44075</v>
      </c>
      <c r="AQ13" s="14">
        <v>44105</v>
      </c>
      <c r="AR13" s="14">
        <v>44136</v>
      </c>
      <c r="AS13" s="14">
        <v>44166</v>
      </c>
      <c r="AT13" s="14">
        <v>44197</v>
      </c>
      <c r="AU13" s="17" t="s">
        <v>17</v>
      </c>
      <c r="AV13" s="16"/>
      <c r="AX13" s="14">
        <v>44075</v>
      </c>
      <c r="AY13" s="14">
        <v>44105</v>
      </c>
      <c r="AZ13" s="14">
        <v>44136</v>
      </c>
      <c r="BA13" s="14">
        <v>44166</v>
      </c>
      <c r="BB13" s="14">
        <v>44197</v>
      </c>
      <c r="BC13" s="18" t="s">
        <v>17</v>
      </c>
      <c r="BD13" s="16"/>
      <c r="BF13" s="14">
        <v>44075</v>
      </c>
      <c r="BG13" s="14">
        <v>44105</v>
      </c>
      <c r="BH13" s="14">
        <v>44136</v>
      </c>
      <c r="BI13" s="14">
        <v>44166</v>
      </c>
      <c r="BJ13" s="14">
        <v>44197</v>
      </c>
      <c r="BK13" s="17" t="s">
        <v>17</v>
      </c>
      <c r="BL13" s="16"/>
      <c r="BN13" s="14">
        <v>44075</v>
      </c>
      <c r="BO13" s="14">
        <v>44105</v>
      </c>
      <c r="BP13" s="14">
        <v>44136</v>
      </c>
      <c r="BQ13" s="14">
        <v>44166</v>
      </c>
      <c r="BR13" s="14">
        <v>44197</v>
      </c>
      <c r="BS13" s="17" t="s">
        <v>17</v>
      </c>
    </row>
    <row r="14" spans="1:71" x14ac:dyDescent="0.25">
      <c r="A14" s="153"/>
      <c r="B14" s="78" t="s">
        <v>41</v>
      </c>
      <c r="C14" s="20">
        <v>90</v>
      </c>
      <c r="D14" s="20">
        <v>75</v>
      </c>
      <c r="E14" s="20">
        <v>90</v>
      </c>
      <c r="F14" s="20">
        <v>78</v>
      </c>
      <c r="G14" s="20">
        <v>84</v>
      </c>
      <c r="H14" s="20">
        <f t="shared" ref="H14:H59" si="18">AVERAGE(C14,D14,E14,F14,G14)</f>
        <v>83.4</v>
      </c>
      <c r="I14" s="144" t="s">
        <v>56</v>
      </c>
      <c r="J14" s="144"/>
      <c r="K14" s="21"/>
      <c r="L14" s="24">
        <v>40.75756684556471</v>
      </c>
      <c r="M14" s="23">
        <f t="shared" ref="M14:M19" si="19">L14+20</f>
        <v>60.75756684556471</v>
      </c>
      <c r="N14" s="24">
        <v>21.321381176927222</v>
      </c>
      <c r="O14" s="23">
        <f>N14+20</f>
        <v>41.321381176927218</v>
      </c>
      <c r="P14" s="24">
        <v>32.66587659489327</v>
      </c>
      <c r="Q14" s="23">
        <f>P14+20</f>
        <v>52.66587659489327</v>
      </c>
      <c r="R14" s="24">
        <v>48.641838058180475</v>
      </c>
      <c r="S14" s="23">
        <f>R14+20</f>
        <v>68.641838058180468</v>
      </c>
      <c r="T14" s="24">
        <v>12.129081048083071</v>
      </c>
      <c r="U14" s="23">
        <f>T14+20</f>
        <v>32.129081048083073</v>
      </c>
      <c r="V14" s="25">
        <f>AVERAGE(L14,N14,P14,R14,T14)</f>
        <v>31.103148744729747</v>
      </c>
      <c r="W14" s="79">
        <f>AVERAGE(M14,O14,Q14,S14,U14)</f>
        <v>51.103148744729751</v>
      </c>
      <c r="X14" s="53"/>
      <c r="Z14" s="28">
        <v>63.629798197644341</v>
      </c>
      <c r="AA14" s="28">
        <v>81.323146184956514</v>
      </c>
      <c r="AB14" s="32">
        <v>32.66587659489327</v>
      </c>
      <c r="AC14" s="32">
        <v>48.641838058180475</v>
      </c>
      <c r="AD14" s="32">
        <v>12.1290810480831</v>
      </c>
      <c r="AE14" s="80">
        <f>AVERAGE(Z14:AD14)</f>
        <v>47.677948016751536</v>
      </c>
      <c r="AF14" s="30"/>
      <c r="AH14" s="28">
        <v>98.720866241280319</v>
      </c>
      <c r="AI14" s="28">
        <v>98.391134192017788</v>
      </c>
      <c r="AJ14" s="28">
        <v>99.276622597078784</v>
      </c>
      <c r="AK14" s="28">
        <v>97.785319329452037</v>
      </c>
      <c r="AL14" s="28">
        <v>99.93849812419279</v>
      </c>
      <c r="AM14" s="31">
        <f>AVERAGE(AH14:AL14)</f>
        <v>98.822488096804335</v>
      </c>
      <c r="AN14" s="30"/>
      <c r="AP14" s="28">
        <v>100</v>
      </c>
      <c r="AQ14" s="28">
        <v>88.086413216138936</v>
      </c>
      <c r="AR14" s="28">
        <v>100</v>
      </c>
      <c r="AS14" s="28">
        <v>90.215423753689606</v>
      </c>
      <c r="AT14" s="28">
        <v>100</v>
      </c>
      <c r="AU14" s="31">
        <f>AVERAGE(AP14:AT14)</f>
        <v>95.6603673939657</v>
      </c>
      <c r="AV14" s="30"/>
      <c r="AX14" s="32">
        <v>40.75756684556471</v>
      </c>
      <c r="AY14" s="32">
        <v>21.321381176927222</v>
      </c>
      <c r="AZ14" s="28">
        <v>100</v>
      </c>
      <c r="BA14" s="28">
        <v>51.737049405027506</v>
      </c>
      <c r="BB14" s="28">
        <v>15.090895196691944</v>
      </c>
      <c r="BC14" s="33">
        <f>AVERAGE(AX14:BB14)</f>
        <v>45.781378524842282</v>
      </c>
      <c r="BD14" s="30"/>
      <c r="BF14" s="28">
        <v>92.638464812843466</v>
      </c>
      <c r="BG14" s="28">
        <v>86.445197153611815</v>
      </c>
      <c r="BH14" s="28">
        <v>100</v>
      </c>
      <c r="BI14" s="28">
        <v>100</v>
      </c>
      <c r="BJ14" s="28">
        <v>93.486414430878241</v>
      </c>
      <c r="BK14" s="31">
        <f>AVERAGE(BF14:BJ14)</f>
        <v>94.514015279466705</v>
      </c>
      <c r="BL14" s="30"/>
      <c r="BN14" s="28">
        <v>100</v>
      </c>
      <c r="BO14" s="28">
        <v>100</v>
      </c>
      <c r="BP14" s="28">
        <v>100</v>
      </c>
      <c r="BQ14" s="28">
        <v>100</v>
      </c>
      <c r="BR14" s="28">
        <v>100</v>
      </c>
      <c r="BS14" s="31">
        <f>AVERAGE(BN14:BR14)</f>
        <v>100</v>
      </c>
    </row>
    <row r="15" spans="1:71" x14ac:dyDescent="0.25">
      <c r="A15" s="153"/>
      <c r="B15" s="78" t="s">
        <v>41</v>
      </c>
      <c r="C15" s="20">
        <v>90</v>
      </c>
      <c r="D15" s="20">
        <v>75</v>
      </c>
      <c r="E15" s="20">
        <v>90</v>
      </c>
      <c r="F15" s="20">
        <v>78</v>
      </c>
      <c r="G15" s="20">
        <v>84</v>
      </c>
      <c r="H15" s="36">
        <f t="shared" si="18"/>
        <v>83.4</v>
      </c>
      <c r="I15" s="144" t="s">
        <v>56</v>
      </c>
      <c r="J15" s="144"/>
      <c r="K15" s="21"/>
      <c r="L15" s="24">
        <v>86.777279134282011</v>
      </c>
      <c r="M15" s="23">
        <f t="shared" si="19"/>
        <v>106.77727913428201</v>
      </c>
      <c r="N15" s="24">
        <v>70.845107050935923</v>
      </c>
      <c r="O15" s="23">
        <f t="shared" ref="O15:O19" si="20">N15+20</f>
        <v>90.845107050935923</v>
      </c>
      <c r="P15" s="24">
        <v>77.381585793959644</v>
      </c>
      <c r="Q15" s="23">
        <f t="shared" ref="Q15:Q42" si="21">P15+20</f>
        <v>97.381585793959644</v>
      </c>
      <c r="R15" s="24">
        <v>39.15528394541402</v>
      </c>
      <c r="S15" s="23">
        <f t="shared" ref="S15:S22" si="22">R15+20</f>
        <v>59.15528394541402</v>
      </c>
      <c r="T15" s="24">
        <v>43.89218155148</v>
      </c>
      <c r="U15" s="23">
        <f t="shared" ref="U15:U59" si="23">T15+20</f>
        <v>63.89218155148</v>
      </c>
      <c r="V15" s="25">
        <f t="shared" ref="V15:W59" si="24">AVERAGE(L15,N15,P15,R15,T15)</f>
        <v>63.610287495214308</v>
      </c>
      <c r="W15" s="79">
        <f t="shared" si="24"/>
        <v>83.610287495214308</v>
      </c>
      <c r="X15" s="53"/>
      <c r="Z15" s="28">
        <v>95.957203558673783</v>
      </c>
      <c r="AA15" s="28">
        <v>100</v>
      </c>
      <c r="AB15" s="32">
        <v>77.381585793959644</v>
      </c>
      <c r="AC15" s="32">
        <v>39.15528394541402</v>
      </c>
      <c r="AD15" s="32">
        <v>43.89218155148</v>
      </c>
      <c r="AE15" s="80">
        <f t="shared" ref="AE15:AE59" si="25">AVERAGE(Z15:AD15)</f>
        <v>71.277250969905481</v>
      </c>
      <c r="AF15" s="30"/>
      <c r="AH15" s="28">
        <v>98.826933604442019</v>
      </c>
      <c r="AI15" s="28">
        <v>99.393638718923981</v>
      </c>
      <c r="AJ15" s="28">
        <v>98.225710705098606</v>
      </c>
      <c r="AK15" s="28">
        <v>99.458801892756568</v>
      </c>
      <c r="AL15" s="28">
        <v>99.831480680690859</v>
      </c>
      <c r="AM15" s="31">
        <f t="shared" ref="AM15:AM59" si="26">AVERAGE(AH15:AL15)</f>
        <v>99.147313120382407</v>
      </c>
      <c r="AN15" s="30"/>
      <c r="AP15" s="28">
        <v>100</v>
      </c>
      <c r="AQ15" s="28">
        <v>100</v>
      </c>
      <c r="AR15" s="28">
        <v>100</v>
      </c>
      <c r="AS15" s="28">
        <v>100</v>
      </c>
      <c r="AT15" s="28">
        <v>100</v>
      </c>
      <c r="AU15" s="31">
        <f t="shared" ref="AU15:AU59" si="27">AVERAGE(AP15:AT15)</f>
        <v>100</v>
      </c>
      <c r="AV15" s="30"/>
      <c r="AX15" s="32">
        <v>86.777279134282011</v>
      </c>
      <c r="AY15" s="32">
        <v>70.845107050935923</v>
      </c>
      <c r="AZ15" s="28">
        <v>83.293490840276661</v>
      </c>
      <c r="BA15" s="28">
        <v>90.122481232714335</v>
      </c>
      <c r="BB15" s="28">
        <v>70.492489430636695</v>
      </c>
      <c r="BC15" s="33">
        <f t="shared" ref="BC15:BC59" si="28">AVERAGE(AX15:BB15)</f>
        <v>80.306169537769122</v>
      </c>
      <c r="BD15" s="30"/>
      <c r="BF15" s="28">
        <v>100</v>
      </c>
      <c r="BG15" s="28">
        <v>91.128788211166722</v>
      </c>
      <c r="BH15" s="28">
        <v>94.008247979621885</v>
      </c>
      <c r="BI15" s="28">
        <v>100</v>
      </c>
      <c r="BJ15" s="28">
        <v>100</v>
      </c>
      <c r="BK15" s="31">
        <f t="shared" ref="BK15:BK59" si="29">AVERAGE(BF15:BJ15)</f>
        <v>97.027407238157721</v>
      </c>
      <c r="BL15" s="30"/>
      <c r="BN15" s="28">
        <v>100</v>
      </c>
      <c r="BO15" s="28">
        <v>100</v>
      </c>
      <c r="BP15" s="28">
        <v>100</v>
      </c>
      <c r="BQ15" s="28">
        <v>100</v>
      </c>
      <c r="BR15" s="28">
        <v>100</v>
      </c>
      <c r="BS15" s="31">
        <f t="shared" ref="BS15:BS59" si="30">AVERAGE(BN15:BR15)</f>
        <v>100</v>
      </c>
    </row>
    <row r="16" spans="1:71" x14ac:dyDescent="0.25">
      <c r="A16" s="153"/>
      <c r="B16" s="78" t="s">
        <v>41</v>
      </c>
      <c r="C16" s="20">
        <v>90</v>
      </c>
      <c r="D16" s="20">
        <v>75</v>
      </c>
      <c r="E16" s="20">
        <v>90</v>
      </c>
      <c r="F16" s="20">
        <v>78</v>
      </c>
      <c r="G16" s="20">
        <v>84</v>
      </c>
      <c r="H16" s="36">
        <f t="shared" si="18"/>
        <v>83.4</v>
      </c>
      <c r="I16" s="144" t="s">
        <v>56</v>
      </c>
      <c r="J16" s="144"/>
      <c r="K16" s="21"/>
      <c r="L16" s="24">
        <v>0</v>
      </c>
      <c r="M16" s="23">
        <f t="shared" si="19"/>
        <v>20</v>
      </c>
      <c r="N16" s="24">
        <v>31.565731669603792</v>
      </c>
      <c r="O16" s="23">
        <f t="shared" si="20"/>
        <v>51.565731669603792</v>
      </c>
      <c r="P16" s="24">
        <v>35.577774065477854</v>
      </c>
      <c r="Q16" s="23">
        <f t="shared" si="21"/>
        <v>55.577774065477854</v>
      </c>
      <c r="R16" s="24">
        <v>41.722904064244673</v>
      </c>
      <c r="S16" s="23">
        <f t="shared" si="22"/>
        <v>61.722904064244673</v>
      </c>
      <c r="T16" s="24">
        <v>0</v>
      </c>
      <c r="U16" s="23">
        <f t="shared" si="23"/>
        <v>20</v>
      </c>
      <c r="V16" s="25">
        <f t="shared" si="24"/>
        <v>21.773281959865265</v>
      </c>
      <c r="W16" s="79">
        <f t="shared" si="24"/>
        <v>41.773281959865265</v>
      </c>
      <c r="X16" s="53"/>
      <c r="Z16" s="28">
        <v>93.147870247620574</v>
      </c>
      <c r="AA16" s="28">
        <v>100</v>
      </c>
      <c r="AB16" s="28">
        <v>69.448450291748941</v>
      </c>
      <c r="AC16" s="28">
        <v>54.381096672477121</v>
      </c>
      <c r="AD16" s="28">
        <v>51.194160922897737</v>
      </c>
      <c r="AE16" s="80">
        <f t="shared" si="25"/>
        <v>73.634315626948862</v>
      </c>
      <c r="AF16" s="30"/>
      <c r="AH16" s="28">
        <v>95.178363537257496</v>
      </c>
      <c r="AI16" s="28">
        <v>96.662180996779938</v>
      </c>
      <c r="AJ16" s="28">
        <v>99.628380626982889</v>
      </c>
      <c r="AK16" s="28">
        <v>97.244109453654886</v>
      </c>
      <c r="AL16" s="28">
        <v>99.966295732477988</v>
      </c>
      <c r="AM16" s="31">
        <f t="shared" si="26"/>
        <v>97.735866069430628</v>
      </c>
      <c r="AN16" s="30"/>
      <c r="AP16" s="28">
        <v>100</v>
      </c>
      <c r="AQ16" s="28">
        <v>100</v>
      </c>
      <c r="AR16" s="28">
        <v>93.31061730459686</v>
      </c>
      <c r="AS16" s="28">
        <v>100</v>
      </c>
      <c r="AT16" s="28">
        <v>100</v>
      </c>
      <c r="AU16" s="31">
        <f t="shared" si="27"/>
        <v>98.662123460919375</v>
      </c>
      <c r="AV16" s="30"/>
      <c r="AX16" s="32">
        <v>0</v>
      </c>
      <c r="AY16" s="32">
        <v>31.565731669603792</v>
      </c>
      <c r="AZ16" s="32">
        <v>35.577774065477854</v>
      </c>
      <c r="BA16" s="32">
        <v>41.722904064244673</v>
      </c>
      <c r="BB16" s="32">
        <v>0</v>
      </c>
      <c r="BC16" s="33">
        <f t="shared" si="28"/>
        <v>21.773281959865265</v>
      </c>
      <c r="BD16" s="30"/>
      <c r="BF16" s="28">
        <v>78.282015022010043</v>
      </c>
      <c r="BG16" s="28">
        <v>100</v>
      </c>
      <c r="BH16" s="28">
        <v>100</v>
      </c>
      <c r="BI16" s="28">
        <v>100</v>
      </c>
      <c r="BJ16" s="28">
        <v>89.776372184991487</v>
      </c>
      <c r="BK16" s="31">
        <f t="shared" si="29"/>
        <v>93.611677441400303</v>
      </c>
      <c r="BL16" s="30"/>
      <c r="BN16" s="28">
        <v>100</v>
      </c>
      <c r="BO16" s="28">
        <v>100</v>
      </c>
      <c r="BP16" s="28">
        <v>100</v>
      </c>
      <c r="BQ16" s="28">
        <v>100</v>
      </c>
      <c r="BR16" s="28">
        <v>100</v>
      </c>
      <c r="BS16" s="31">
        <f t="shared" si="30"/>
        <v>100</v>
      </c>
    </row>
    <row r="17" spans="1:71" x14ac:dyDescent="0.25">
      <c r="A17" s="153"/>
      <c r="B17" s="78" t="s">
        <v>41</v>
      </c>
      <c r="C17" s="20">
        <v>90</v>
      </c>
      <c r="D17" s="20">
        <v>75</v>
      </c>
      <c r="E17" s="20">
        <v>90</v>
      </c>
      <c r="F17" s="20">
        <v>78</v>
      </c>
      <c r="G17" s="20">
        <v>84</v>
      </c>
      <c r="H17" s="36">
        <f t="shared" si="18"/>
        <v>83.4</v>
      </c>
      <c r="I17" s="144" t="s">
        <v>56</v>
      </c>
      <c r="J17" s="144"/>
      <c r="K17" s="21"/>
      <c r="L17" s="24">
        <v>46.214505159104668</v>
      </c>
      <c r="M17" s="23">
        <f t="shared" si="19"/>
        <v>66.214505159104675</v>
      </c>
      <c r="N17" s="24">
        <v>42.533788167418557</v>
      </c>
      <c r="O17" s="23">
        <f t="shared" si="20"/>
        <v>62.533788167418557</v>
      </c>
      <c r="P17" s="24">
        <v>31.489303395151826</v>
      </c>
      <c r="Q17" s="23">
        <f t="shared" si="21"/>
        <v>51.489303395151822</v>
      </c>
      <c r="R17" s="24">
        <v>37.724695379418506</v>
      </c>
      <c r="S17" s="23">
        <f t="shared" si="22"/>
        <v>57.724695379418506</v>
      </c>
      <c r="T17" s="24">
        <v>42.148193504689843</v>
      </c>
      <c r="U17" s="23">
        <f t="shared" si="23"/>
        <v>62.148193504689843</v>
      </c>
      <c r="V17" s="25">
        <f t="shared" si="24"/>
        <v>40.022097121156683</v>
      </c>
      <c r="W17" s="79">
        <f t="shared" si="24"/>
        <v>60.022097121156683</v>
      </c>
      <c r="X17" s="53"/>
      <c r="Z17" s="28">
        <v>91.387563619564958</v>
      </c>
      <c r="AA17" s="28">
        <v>65.985669216019247</v>
      </c>
      <c r="AB17" s="28">
        <v>75.701588588843904</v>
      </c>
      <c r="AC17" s="32">
        <v>37.724695379418506</v>
      </c>
      <c r="AD17" s="28">
        <v>53.43294542087704</v>
      </c>
      <c r="AE17" s="80">
        <f t="shared" si="25"/>
        <v>64.84649244494473</v>
      </c>
      <c r="AF17" s="30"/>
      <c r="AH17" s="28">
        <v>86.256580990991708</v>
      </c>
      <c r="AI17" s="28">
        <v>95.18540945410507</v>
      </c>
      <c r="AJ17" s="28">
        <v>94.473620530663226</v>
      </c>
      <c r="AK17" s="28">
        <v>94.083911022021766</v>
      </c>
      <c r="AL17" s="28">
        <v>99.078109285953744</v>
      </c>
      <c r="AM17" s="31">
        <f t="shared" si="26"/>
        <v>93.81552625674712</v>
      </c>
      <c r="AN17" s="30"/>
      <c r="AP17" s="28">
        <v>100</v>
      </c>
      <c r="AQ17" s="28">
        <v>100</v>
      </c>
      <c r="AR17" s="28">
        <v>100</v>
      </c>
      <c r="AS17" s="28">
        <v>100</v>
      </c>
      <c r="AT17" s="28">
        <v>100</v>
      </c>
      <c r="AU17" s="31">
        <f t="shared" si="27"/>
        <v>100</v>
      </c>
      <c r="AV17" s="30"/>
      <c r="AX17" s="32">
        <v>46.214505159104668</v>
      </c>
      <c r="AY17" s="28">
        <v>43.25650895128571</v>
      </c>
      <c r="AZ17" s="32">
        <v>31.489303395151826</v>
      </c>
      <c r="BA17" s="28">
        <v>63.060448553615075</v>
      </c>
      <c r="BB17" s="28">
        <v>87.363206712664592</v>
      </c>
      <c r="BC17" s="33">
        <f t="shared" si="28"/>
        <v>54.276794554364372</v>
      </c>
      <c r="BD17" s="30"/>
      <c r="BF17" s="28">
        <v>50.411784852370744</v>
      </c>
      <c r="BG17" s="32">
        <v>42.533788167418557</v>
      </c>
      <c r="BH17" s="28">
        <v>37.792540742450164</v>
      </c>
      <c r="BI17" s="28">
        <v>44.413074258351131</v>
      </c>
      <c r="BJ17" s="32">
        <v>42.148193504689843</v>
      </c>
      <c r="BK17" s="31">
        <f t="shared" si="29"/>
        <v>43.459876305056092</v>
      </c>
      <c r="BL17" s="30"/>
      <c r="BN17" s="28">
        <v>100</v>
      </c>
      <c r="BO17" s="28">
        <v>100</v>
      </c>
      <c r="BP17" s="28">
        <v>100</v>
      </c>
      <c r="BQ17" s="28">
        <v>100</v>
      </c>
      <c r="BR17" s="28">
        <v>100</v>
      </c>
      <c r="BS17" s="31">
        <f t="shared" si="30"/>
        <v>100</v>
      </c>
    </row>
    <row r="18" spans="1:71" x14ac:dyDescent="0.25">
      <c r="A18" s="153"/>
      <c r="B18" s="78" t="s">
        <v>41</v>
      </c>
      <c r="C18" s="20">
        <v>90</v>
      </c>
      <c r="D18" s="20">
        <v>75</v>
      </c>
      <c r="E18" s="20">
        <v>90</v>
      </c>
      <c r="F18" s="20">
        <v>78</v>
      </c>
      <c r="G18" s="20">
        <v>84</v>
      </c>
      <c r="H18" s="36">
        <f t="shared" si="18"/>
        <v>83.4</v>
      </c>
      <c r="I18" s="144" t="s">
        <v>56</v>
      </c>
      <c r="J18" s="144"/>
      <c r="K18" s="21"/>
      <c r="L18" s="24">
        <v>0</v>
      </c>
      <c r="M18" s="23">
        <f t="shared" si="19"/>
        <v>20</v>
      </c>
      <c r="N18" s="24">
        <v>17.384787923308298</v>
      </c>
      <c r="O18" s="23">
        <f t="shared" si="20"/>
        <v>37.384787923308295</v>
      </c>
      <c r="P18" s="24">
        <v>25.582452612935391</v>
      </c>
      <c r="Q18" s="23">
        <f t="shared" si="21"/>
        <v>45.582452612935391</v>
      </c>
      <c r="R18" s="24">
        <v>47.334205262348057</v>
      </c>
      <c r="S18" s="23">
        <f t="shared" si="22"/>
        <v>67.334205262348064</v>
      </c>
      <c r="T18" s="24">
        <v>15.660257753134854</v>
      </c>
      <c r="U18" s="23">
        <f t="shared" si="23"/>
        <v>35.660257753134857</v>
      </c>
      <c r="V18" s="25">
        <f t="shared" si="24"/>
        <v>21.19234071034532</v>
      </c>
      <c r="W18" s="79">
        <f t="shared" si="24"/>
        <v>41.19234071034532</v>
      </c>
      <c r="X18" s="53"/>
      <c r="Z18" s="28">
        <v>100</v>
      </c>
      <c r="AA18" s="28">
        <v>86.486811778228457</v>
      </c>
      <c r="AB18" s="28">
        <v>62.6680399168335</v>
      </c>
      <c r="AC18" s="32">
        <v>47.334205262348057</v>
      </c>
      <c r="AD18" s="28">
        <v>51.353131026669331</v>
      </c>
      <c r="AE18" s="80">
        <f t="shared" si="25"/>
        <v>69.568437596815869</v>
      </c>
      <c r="AF18" s="30"/>
      <c r="AH18" s="28">
        <v>99.715296350616853</v>
      </c>
      <c r="AI18" s="28">
        <v>98.898724807577736</v>
      </c>
      <c r="AJ18" s="28">
        <v>99.583396016803022</v>
      </c>
      <c r="AK18" s="28">
        <v>99.442221880289267</v>
      </c>
      <c r="AL18" s="28">
        <v>99.95940877528156</v>
      </c>
      <c r="AM18" s="31">
        <f t="shared" si="26"/>
        <v>99.519809566113693</v>
      </c>
      <c r="AN18" s="30"/>
      <c r="AP18" s="28">
        <v>100</v>
      </c>
      <c r="AQ18" s="28">
        <v>100</v>
      </c>
      <c r="AR18" s="28">
        <v>83.308114742823278</v>
      </c>
      <c r="AS18" s="28">
        <v>100</v>
      </c>
      <c r="AT18" s="28">
        <v>100</v>
      </c>
      <c r="AU18" s="31">
        <f t="shared" si="27"/>
        <v>96.661622948564656</v>
      </c>
      <c r="AV18" s="30"/>
      <c r="AX18" s="32">
        <v>0</v>
      </c>
      <c r="AY18" s="32">
        <v>17.384787923308298</v>
      </c>
      <c r="AZ18" s="32">
        <v>25.582452612935391</v>
      </c>
      <c r="BA18" s="28">
        <v>69.195003840356179</v>
      </c>
      <c r="BB18" s="32">
        <v>15.660257753134854</v>
      </c>
      <c r="BC18" s="33">
        <f t="shared" si="28"/>
        <v>25.564500425946946</v>
      </c>
      <c r="BD18" s="30"/>
      <c r="BF18" s="28">
        <v>52.746096109050121</v>
      </c>
      <c r="BG18" s="28">
        <v>70.777091068838729</v>
      </c>
      <c r="BH18" s="28">
        <v>47.925163376542223</v>
      </c>
      <c r="BI18" s="28">
        <v>71.747576550238492</v>
      </c>
      <c r="BJ18" s="28">
        <v>74.277882112259093</v>
      </c>
      <c r="BK18" s="31">
        <f t="shared" si="29"/>
        <v>63.494761843385731</v>
      </c>
      <c r="BL18" s="30"/>
      <c r="BN18" s="28">
        <v>100</v>
      </c>
      <c r="BO18" s="28">
        <v>100</v>
      </c>
      <c r="BP18" s="28">
        <v>100</v>
      </c>
      <c r="BQ18" s="28">
        <v>100</v>
      </c>
      <c r="BR18" s="28">
        <v>100</v>
      </c>
      <c r="BS18" s="31">
        <f t="shared" si="30"/>
        <v>100</v>
      </c>
    </row>
    <row r="19" spans="1:71" x14ac:dyDescent="0.25">
      <c r="A19" s="153"/>
      <c r="B19" s="78" t="s">
        <v>41</v>
      </c>
      <c r="C19" s="20">
        <v>90</v>
      </c>
      <c r="D19" s="20">
        <v>75</v>
      </c>
      <c r="E19" s="20">
        <v>90</v>
      </c>
      <c r="F19" s="20">
        <v>78</v>
      </c>
      <c r="G19" s="20">
        <v>84</v>
      </c>
      <c r="H19" s="36">
        <f t="shared" si="18"/>
        <v>83.4</v>
      </c>
      <c r="I19" s="144" t="s">
        <v>56</v>
      </c>
      <c r="J19" s="144"/>
      <c r="K19" s="21"/>
      <c r="L19" s="24">
        <v>0</v>
      </c>
      <c r="M19" s="23">
        <f t="shared" si="19"/>
        <v>20</v>
      </c>
      <c r="N19" s="24">
        <v>0</v>
      </c>
      <c r="O19" s="23">
        <f t="shared" si="20"/>
        <v>20</v>
      </c>
      <c r="P19" s="24">
        <v>0</v>
      </c>
      <c r="Q19" s="23">
        <f t="shared" si="21"/>
        <v>20</v>
      </c>
      <c r="R19" s="24">
        <v>0</v>
      </c>
      <c r="S19" s="23">
        <f t="shared" si="22"/>
        <v>20</v>
      </c>
      <c r="T19" s="24">
        <v>0</v>
      </c>
      <c r="U19" s="23">
        <f t="shared" si="23"/>
        <v>20</v>
      </c>
      <c r="V19" s="25">
        <f t="shared" si="24"/>
        <v>0</v>
      </c>
      <c r="W19" s="79">
        <f t="shared" si="24"/>
        <v>20</v>
      </c>
      <c r="X19" s="53"/>
      <c r="Z19" s="28">
        <v>44.076840645486634</v>
      </c>
      <c r="AA19" s="28">
        <v>100</v>
      </c>
      <c r="AB19" s="28">
        <v>27.169059643741676</v>
      </c>
      <c r="AC19" s="28">
        <v>30.735749508063066</v>
      </c>
      <c r="AD19" s="28">
        <v>31.327251291137753</v>
      </c>
      <c r="AE19" s="80">
        <f t="shared" si="25"/>
        <v>46.661780217685823</v>
      </c>
      <c r="AF19" s="30"/>
      <c r="AH19" s="28">
        <v>99.021369137670206</v>
      </c>
      <c r="AI19" s="28">
        <v>98.85131824905703</v>
      </c>
      <c r="AJ19" s="28">
        <v>99.608662312594191</v>
      </c>
      <c r="AK19" s="28">
        <v>99.216820715444868</v>
      </c>
      <c r="AL19" s="28">
        <v>99.313572331892857</v>
      </c>
      <c r="AM19" s="31">
        <f t="shared" si="26"/>
        <v>99.20234854933183</v>
      </c>
      <c r="AN19" s="30"/>
      <c r="AP19" s="28">
        <v>100</v>
      </c>
      <c r="AQ19" s="28">
        <v>94.050058838307038</v>
      </c>
      <c r="AR19" s="28">
        <v>100</v>
      </c>
      <c r="AS19" s="28">
        <v>94.131761514787954</v>
      </c>
      <c r="AT19" s="28">
        <v>88.857800777477905</v>
      </c>
      <c r="AU19" s="31">
        <f t="shared" si="27"/>
        <v>95.407924226114588</v>
      </c>
      <c r="AV19" s="30"/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3">
        <f t="shared" si="28"/>
        <v>0</v>
      </c>
      <c r="BD19" s="30"/>
      <c r="BF19" s="28">
        <v>60.694902204452127</v>
      </c>
      <c r="BG19" s="28">
        <v>63.457005463797671</v>
      </c>
      <c r="BH19" s="28">
        <v>61.881140620927503</v>
      </c>
      <c r="BI19" s="28">
        <v>62.291009397479435</v>
      </c>
      <c r="BJ19" s="28">
        <v>59.437245246452171</v>
      </c>
      <c r="BK19" s="31">
        <f t="shared" si="29"/>
        <v>61.552260586621784</v>
      </c>
      <c r="BL19" s="30"/>
      <c r="BN19" s="28">
        <v>100</v>
      </c>
      <c r="BO19" s="28">
        <v>100</v>
      </c>
      <c r="BP19" s="28">
        <v>100</v>
      </c>
      <c r="BQ19" s="28">
        <v>100</v>
      </c>
      <c r="BR19" s="28">
        <v>100</v>
      </c>
      <c r="BS19" s="31">
        <f t="shared" si="30"/>
        <v>100</v>
      </c>
    </row>
    <row r="20" spans="1:71" x14ac:dyDescent="0.25">
      <c r="A20" s="153"/>
      <c r="B20" s="78" t="s">
        <v>41</v>
      </c>
      <c r="C20" s="20">
        <v>90</v>
      </c>
      <c r="D20" s="20">
        <v>75</v>
      </c>
      <c r="E20" s="20">
        <v>90</v>
      </c>
      <c r="F20" s="20">
        <v>78</v>
      </c>
      <c r="G20" s="20">
        <v>84</v>
      </c>
      <c r="H20" s="36">
        <f t="shared" si="18"/>
        <v>83.4</v>
      </c>
      <c r="I20" s="144" t="s">
        <v>56</v>
      </c>
      <c r="J20" s="144"/>
      <c r="K20" s="21"/>
      <c r="L20" s="24">
        <v>99.513108614232209</v>
      </c>
      <c r="M20" s="23">
        <f>100</f>
        <v>100</v>
      </c>
      <c r="N20" s="24">
        <v>33.774834437086085</v>
      </c>
      <c r="O20" s="23">
        <f>100</f>
        <v>100</v>
      </c>
      <c r="P20" s="24">
        <v>75.230807591262078</v>
      </c>
      <c r="Q20" s="23">
        <f t="shared" si="21"/>
        <v>95.230807591262078</v>
      </c>
      <c r="R20" s="24">
        <v>58.491492036600043</v>
      </c>
      <c r="S20" s="23">
        <f t="shared" si="22"/>
        <v>78.49149203660005</v>
      </c>
      <c r="T20" s="24">
        <v>20.347180091043171</v>
      </c>
      <c r="U20" s="23">
        <f t="shared" si="23"/>
        <v>40.347180091043171</v>
      </c>
      <c r="V20" s="25">
        <f t="shared" si="24"/>
        <v>57.471484554044721</v>
      </c>
      <c r="W20" s="79">
        <f t="shared" si="24"/>
        <v>82.813895943781063</v>
      </c>
      <c r="X20" s="53"/>
      <c r="Z20" s="28">
        <v>100</v>
      </c>
      <c r="AA20" s="28">
        <v>100</v>
      </c>
      <c r="AB20" s="28">
        <v>82.582152601172552</v>
      </c>
      <c r="AC20" s="32">
        <v>58.491492036600043</v>
      </c>
      <c r="AD20" s="28">
        <v>51.526907082117809</v>
      </c>
      <c r="AE20" s="80">
        <f t="shared" si="25"/>
        <v>78.520110343978075</v>
      </c>
      <c r="AF20" s="30"/>
      <c r="AH20" s="32">
        <v>99.513108614232209</v>
      </c>
      <c r="AI20" s="28">
        <v>99.241367998031663</v>
      </c>
      <c r="AJ20" s="28">
        <v>97.980467163892044</v>
      </c>
      <c r="AK20" s="28">
        <v>99.596619672858552</v>
      </c>
      <c r="AL20" s="28">
        <v>99.829309167649427</v>
      </c>
      <c r="AM20" s="31">
        <f t="shared" si="26"/>
        <v>99.232174523332787</v>
      </c>
      <c r="AN20" s="30"/>
      <c r="AP20" s="28">
        <v>100</v>
      </c>
      <c r="AQ20" s="32">
        <v>33.774834437086085</v>
      </c>
      <c r="AR20" s="28">
        <v>100</v>
      </c>
      <c r="AS20" s="28">
        <v>100</v>
      </c>
      <c r="AT20" s="28">
        <v>100</v>
      </c>
      <c r="AU20" s="31">
        <f t="shared" si="27"/>
        <v>86.754966887417226</v>
      </c>
      <c r="AV20" s="30"/>
      <c r="AX20" s="28">
        <v>100</v>
      </c>
      <c r="AY20" s="28">
        <v>77.24521466864482</v>
      </c>
      <c r="AZ20" s="32">
        <v>75.230807591262078</v>
      </c>
      <c r="BA20" s="28">
        <v>69.281950227543959</v>
      </c>
      <c r="BB20" s="32">
        <v>20.347180091043171</v>
      </c>
      <c r="BC20" s="33">
        <f t="shared" si="28"/>
        <v>68.421030515698803</v>
      </c>
      <c r="BD20" s="30"/>
      <c r="BF20" s="28">
        <v>100</v>
      </c>
      <c r="BG20" s="28">
        <v>77.250413000433511</v>
      </c>
      <c r="BH20" s="28">
        <v>87.034690780977627</v>
      </c>
      <c r="BI20" s="28">
        <v>100</v>
      </c>
      <c r="BJ20" s="28">
        <v>95.095298686788965</v>
      </c>
      <c r="BK20" s="31">
        <f t="shared" si="29"/>
        <v>91.876080493640032</v>
      </c>
      <c r="BL20" s="30"/>
      <c r="BN20" s="28">
        <v>100</v>
      </c>
      <c r="BO20" s="28">
        <v>100</v>
      </c>
      <c r="BP20" s="28">
        <v>100</v>
      </c>
      <c r="BQ20" s="28">
        <v>100</v>
      </c>
      <c r="BR20" s="28">
        <v>100</v>
      </c>
      <c r="BS20" s="31">
        <f t="shared" si="30"/>
        <v>100</v>
      </c>
    </row>
    <row r="21" spans="1:71" x14ac:dyDescent="0.25">
      <c r="A21" s="153"/>
      <c r="B21" s="78" t="s">
        <v>41</v>
      </c>
      <c r="C21" s="20">
        <v>90</v>
      </c>
      <c r="D21" s="20">
        <v>75</v>
      </c>
      <c r="E21" s="20">
        <v>90</v>
      </c>
      <c r="F21" s="20">
        <v>78</v>
      </c>
      <c r="G21" s="20">
        <v>84</v>
      </c>
      <c r="H21" s="36">
        <f t="shared" si="18"/>
        <v>83.4</v>
      </c>
      <c r="I21" s="144" t="s">
        <v>56</v>
      </c>
      <c r="J21" s="144"/>
      <c r="K21" s="21"/>
      <c r="L21" s="24">
        <v>77.501901089357943</v>
      </c>
      <c r="M21" s="23">
        <f>L21+20</f>
        <v>97.501901089357943</v>
      </c>
      <c r="N21" s="24">
        <v>54.950683870070918</v>
      </c>
      <c r="O21" s="23">
        <f>N21+20</f>
        <v>74.950683870070918</v>
      </c>
      <c r="P21" s="24">
        <v>67.8586990151626</v>
      </c>
      <c r="Q21" s="23">
        <f t="shared" si="21"/>
        <v>87.8586990151626</v>
      </c>
      <c r="R21" s="24">
        <v>44.49329467859129</v>
      </c>
      <c r="S21" s="23">
        <f t="shared" si="22"/>
        <v>64.493294678591297</v>
      </c>
      <c r="T21" s="24">
        <v>20.931522285174619</v>
      </c>
      <c r="U21" s="23">
        <f t="shared" si="23"/>
        <v>40.931522285174623</v>
      </c>
      <c r="V21" s="25">
        <f t="shared" si="24"/>
        <v>53.147220187671472</v>
      </c>
      <c r="W21" s="79">
        <f t="shared" si="24"/>
        <v>73.147220187671479</v>
      </c>
      <c r="X21" s="53"/>
      <c r="Z21" s="28">
        <v>100</v>
      </c>
      <c r="AA21" s="28">
        <v>69.407547691935179</v>
      </c>
      <c r="AB21" s="28">
        <v>77.0096458510492</v>
      </c>
      <c r="AC21" s="32">
        <v>44.49329467859129</v>
      </c>
      <c r="AD21" s="82">
        <v>54.99</v>
      </c>
      <c r="AE21" s="80">
        <f t="shared" si="25"/>
        <v>69.180097644315126</v>
      </c>
      <c r="AF21" s="30"/>
      <c r="AH21" s="28">
        <v>99.534522885958111</v>
      </c>
      <c r="AI21" s="28">
        <v>98.576376277694195</v>
      </c>
      <c r="AJ21" s="28">
        <v>99.155952952270297</v>
      </c>
      <c r="AK21" s="28">
        <v>98.760700708366372</v>
      </c>
      <c r="AL21" s="28">
        <v>100</v>
      </c>
      <c r="AM21" s="31">
        <f t="shared" si="26"/>
        <v>99.205510564857789</v>
      </c>
      <c r="AN21" s="30"/>
      <c r="AP21" s="28">
        <v>100</v>
      </c>
      <c r="AQ21" s="28">
        <v>90.08036479064846</v>
      </c>
      <c r="AR21" s="28">
        <v>88.946016475650552</v>
      </c>
      <c r="AS21" s="28">
        <v>93.974128926859308</v>
      </c>
      <c r="AT21" s="28">
        <v>100</v>
      </c>
      <c r="AU21" s="31">
        <f t="shared" si="27"/>
        <v>94.600102038631661</v>
      </c>
      <c r="AV21" s="30"/>
      <c r="AX21" s="32">
        <v>77.501901089357943</v>
      </c>
      <c r="AY21" s="32">
        <v>54.950683870070918</v>
      </c>
      <c r="AZ21" s="32">
        <v>67.8586990151626</v>
      </c>
      <c r="BA21" s="28">
        <v>59.375685535306587</v>
      </c>
      <c r="BB21" s="32">
        <v>20.93</v>
      </c>
      <c r="BC21" s="33">
        <f t="shared" si="28"/>
        <v>56.123393901979611</v>
      </c>
      <c r="BD21" s="30"/>
      <c r="BF21" s="28">
        <v>100</v>
      </c>
      <c r="BG21" s="28">
        <v>100</v>
      </c>
      <c r="BH21" s="28">
        <v>100</v>
      </c>
      <c r="BI21" s="28">
        <v>94.740975459187879</v>
      </c>
      <c r="BJ21" s="28">
        <v>98.96</v>
      </c>
      <c r="BK21" s="31">
        <f t="shared" si="29"/>
        <v>98.740195091837577</v>
      </c>
      <c r="BL21" s="30"/>
      <c r="BN21" s="28">
        <v>100</v>
      </c>
      <c r="BO21" s="28">
        <v>100</v>
      </c>
      <c r="BP21" s="28">
        <v>100</v>
      </c>
      <c r="BQ21" s="28">
        <v>100</v>
      </c>
      <c r="BR21" s="28">
        <v>100</v>
      </c>
      <c r="BS21" s="31">
        <f t="shared" si="30"/>
        <v>100</v>
      </c>
    </row>
    <row r="22" spans="1:71" x14ac:dyDescent="0.25">
      <c r="A22" s="153"/>
      <c r="B22" s="78" t="s">
        <v>41</v>
      </c>
      <c r="C22" s="20">
        <v>90</v>
      </c>
      <c r="D22" s="20">
        <v>75</v>
      </c>
      <c r="E22" s="20">
        <v>90</v>
      </c>
      <c r="F22" s="20">
        <v>78</v>
      </c>
      <c r="G22" s="20">
        <v>84</v>
      </c>
      <c r="H22" s="36">
        <f t="shared" si="18"/>
        <v>83.4</v>
      </c>
      <c r="I22" s="144" t="s">
        <v>56</v>
      </c>
      <c r="J22" s="144"/>
      <c r="K22" s="21"/>
      <c r="L22" s="24">
        <v>68.0824432576769</v>
      </c>
      <c r="M22" s="23">
        <f>L22+20</f>
        <v>88.0824432576769</v>
      </c>
      <c r="N22" s="24">
        <v>67.141321234329695</v>
      </c>
      <c r="O22" s="23">
        <f t="shared" ref="O22:O31" si="31">N22+20</f>
        <v>87.141321234329695</v>
      </c>
      <c r="P22" s="24">
        <v>36.011104902299913</v>
      </c>
      <c r="Q22" s="23">
        <f t="shared" si="21"/>
        <v>56.011104902299913</v>
      </c>
      <c r="R22" s="24">
        <v>60.95108932965514</v>
      </c>
      <c r="S22" s="23">
        <f t="shared" si="22"/>
        <v>80.951089329655133</v>
      </c>
      <c r="T22" s="24">
        <v>55.962113325336048</v>
      </c>
      <c r="U22" s="23">
        <f t="shared" si="23"/>
        <v>75.962113325336048</v>
      </c>
      <c r="V22" s="25">
        <f t="shared" si="24"/>
        <v>57.629614409859528</v>
      </c>
      <c r="W22" s="79">
        <f t="shared" si="24"/>
        <v>77.629614409859528</v>
      </c>
      <c r="X22" s="53"/>
      <c r="Z22" s="28">
        <v>100</v>
      </c>
      <c r="AA22" s="28">
        <v>90.468486909439079</v>
      </c>
      <c r="AB22" s="32">
        <v>36.011104902299913</v>
      </c>
      <c r="AC22" s="32">
        <v>60.95108932965514</v>
      </c>
      <c r="AD22" s="28">
        <v>62.886370974843686</v>
      </c>
      <c r="AE22" s="80">
        <f t="shared" si="25"/>
        <v>70.063410423247575</v>
      </c>
      <c r="AF22" s="30"/>
      <c r="AH22" s="28">
        <v>99.415887850467286</v>
      </c>
      <c r="AI22" s="28">
        <v>99.818415926574005</v>
      </c>
      <c r="AJ22" s="28">
        <v>99.534339160746129</v>
      </c>
      <c r="AK22" s="28">
        <v>99.676360441999165</v>
      </c>
      <c r="AL22" s="28">
        <v>99.864238119000788</v>
      </c>
      <c r="AM22" s="31">
        <f t="shared" si="26"/>
        <v>99.66184829975748</v>
      </c>
      <c r="AN22" s="30"/>
      <c r="AP22" s="28">
        <v>100</v>
      </c>
      <c r="AQ22" s="28">
        <v>100</v>
      </c>
      <c r="AR22" s="28">
        <v>100</v>
      </c>
      <c r="AS22" s="28">
        <v>100</v>
      </c>
      <c r="AT22" s="28">
        <v>100</v>
      </c>
      <c r="AU22" s="31">
        <f t="shared" si="27"/>
        <v>100</v>
      </c>
      <c r="AV22" s="30"/>
      <c r="AX22" s="28">
        <v>100</v>
      </c>
      <c r="AY22" s="32">
        <v>67.141321234329695</v>
      </c>
      <c r="AZ22" s="28">
        <v>78.031151826709717</v>
      </c>
      <c r="BA22" s="28">
        <v>81.596988776616882</v>
      </c>
      <c r="BB22" s="32">
        <v>55.962113325336048</v>
      </c>
      <c r="BC22" s="33">
        <f t="shared" si="28"/>
        <v>76.546315032598471</v>
      </c>
      <c r="BD22" s="30"/>
      <c r="BF22" s="32">
        <v>68.0824432576769</v>
      </c>
      <c r="BG22" s="28">
        <v>79.309673950467641</v>
      </c>
      <c r="BH22" s="28">
        <v>100</v>
      </c>
      <c r="BI22" s="28">
        <v>100</v>
      </c>
      <c r="BJ22" s="28">
        <v>100</v>
      </c>
      <c r="BK22" s="31">
        <f t="shared" si="29"/>
        <v>89.478423441628905</v>
      </c>
      <c r="BL22" s="30"/>
      <c r="BN22" s="28">
        <v>100</v>
      </c>
      <c r="BO22" s="28">
        <v>100</v>
      </c>
      <c r="BP22" s="28">
        <v>100</v>
      </c>
      <c r="BQ22" s="28">
        <v>100</v>
      </c>
      <c r="BR22" s="28">
        <v>100</v>
      </c>
      <c r="BS22" s="31">
        <f t="shared" si="30"/>
        <v>100</v>
      </c>
    </row>
    <row r="23" spans="1:71" x14ac:dyDescent="0.25">
      <c r="A23" s="153"/>
      <c r="B23" s="78" t="s">
        <v>41</v>
      </c>
      <c r="C23" s="20">
        <v>90</v>
      </c>
      <c r="D23" s="20">
        <v>75</v>
      </c>
      <c r="E23" s="20">
        <v>90</v>
      </c>
      <c r="F23" s="20">
        <v>78</v>
      </c>
      <c r="G23" s="20">
        <v>84</v>
      </c>
      <c r="H23" s="36">
        <f t="shared" si="18"/>
        <v>83.4</v>
      </c>
      <c r="I23" s="144" t="s">
        <v>56</v>
      </c>
      <c r="J23" s="144"/>
      <c r="K23" s="21"/>
      <c r="L23" s="24">
        <v>0</v>
      </c>
      <c r="M23" s="23">
        <f>L23+20</f>
        <v>20</v>
      </c>
      <c r="N23" s="24">
        <v>0</v>
      </c>
      <c r="O23" s="23">
        <f t="shared" si="31"/>
        <v>20</v>
      </c>
      <c r="P23" s="24">
        <v>0</v>
      </c>
      <c r="Q23" s="23">
        <f t="shared" si="21"/>
        <v>20</v>
      </c>
      <c r="R23" s="83" t="s">
        <v>19</v>
      </c>
      <c r="S23" s="83" t="s">
        <v>19</v>
      </c>
      <c r="T23" s="24">
        <v>0</v>
      </c>
      <c r="U23" s="23">
        <f t="shared" si="23"/>
        <v>20</v>
      </c>
      <c r="V23" s="25">
        <f t="shared" si="24"/>
        <v>0</v>
      </c>
      <c r="W23" s="79">
        <f t="shared" si="24"/>
        <v>20</v>
      </c>
      <c r="X23" s="53"/>
      <c r="Z23" s="28">
        <v>63.696187350082056</v>
      </c>
      <c r="AA23" s="28">
        <v>92.05897395983898</v>
      </c>
      <c r="AB23" s="28">
        <v>63.648272911988016</v>
      </c>
      <c r="AC23" s="34" t="s">
        <v>19</v>
      </c>
      <c r="AD23" s="28">
        <v>38.372313681759927</v>
      </c>
      <c r="AE23" s="80">
        <f t="shared" si="25"/>
        <v>64.443936975917254</v>
      </c>
      <c r="AF23" s="30"/>
      <c r="AH23" s="28">
        <v>99.337204898371425</v>
      </c>
      <c r="AI23" s="28">
        <v>99.596017997583516</v>
      </c>
      <c r="AJ23" s="28">
        <v>99.37840872633943</v>
      </c>
      <c r="AK23" s="37" t="s">
        <v>19</v>
      </c>
      <c r="AL23" s="28">
        <v>99.850338938286825</v>
      </c>
      <c r="AM23" s="31">
        <f t="shared" si="26"/>
        <v>99.540492640145303</v>
      </c>
      <c r="AN23" s="30"/>
      <c r="AP23" s="28">
        <v>100</v>
      </c>
      <c r="AQ23" s="28">
        <v>87.49408621601313</v>
      </c>
      <c r="AR23" s="28">
        <v>100</v>
      </c>
      <c r="AS23" s="37" t="s">
        <v>19</v>
      </c>
      <c r="AT23" s="28">
        <v>84.87335326746404</v>
      </c>
      <c r="AU23" s="31">
        <f t="shared" si="27"/>
        <v>93.091859870869285</v>
      </c>
      <c r="AV23" s="30"/>
      <c r="AX23" s="32">
        <v>0</v>
      </c>
      <c r="AY23" s="32">
        <v>0</v>
      </c>
      <c r="AZ23" s="32">
        <v>0</v>
      </c>
      <c r="BA23" s="1" t="s">
        <v>19</v>
      </c>
      <c r="BB23" s="32">
        <v>0</v>
      </c>
      <c r="BC23" s="33">
        <f t="shared" si="28"/>
        <v>0</v>
      </c>
      <c r="BD23" s="30"/>
      <c r="BF23" s="28">
        <v>54.689275344022221</v>
      </c>
      <c r="BG23" s="28">
        <v>63.243885470308108</v>
      </c>
      <c r="BH23" s="28">
        <v>49.427391264494247</v>
      </c>
      <c r="BI23" s="1" t="s">
        <v>19</v>
      </c>
      <c r="BJ23" s="28">
        <v>62.903298831637585</v>
      </c>
      <c r="BK23" s="31">
        <f t="shared" si="29"/>
        <v>57.565962727615542</v>
      </c>
      <c r="BL23" s="30"/>
      <c r="BN23" s="28">
        <v>100</v>
      </c>
      <c r="BO23" s="28">
        <v>100</v>
      </c>
      <c r="BP23" s="28">
        <v>100</v>
      </c>
      <c r="BQ23" s="1" t="s">
        <v>19</v>
      </c>
      <c r="BR23" s="28">
        <v>100</v>
      </c>
      <c r="BS23" s="31">
        <f t="shared" si="30"/>
        <v>100</v>
      </c>
    </row>
    <row r="24" spans="1:71" x14ac:dyDescent="0.25">
      <c r="A24" s="153"/>
      <c r="B24" s="78" t="s">
        <v>41</v>
      </c>
      <c r="C24" s="20">
        <v>90</v>
      </c>
      <c r="D24" s="20">
        <v>75</v>
      </c>
      <c r="E24" s="20">
        <v>90</v>
      </c>
      <c r="F24" s="20">
        <v>78</v>
      </c>
      <c r="G24" s="20">
        <v>84</v>
      </c>
      <c r="H24" s="36">
        <f t="shared" si="18"/>
        <v>83.4</v>
      </c>
      <c r="I24" s="144" t="s">
        <v>56</v>
      </c>
      <c r="J24" s="144"/>
      <c r="K24" s="21"/>
      <c r="L24" s="38" t="s">
        <v>19</v>
      </c>
      <c r="M24" s="38" t="s">
        <v>19</v>
      </c>
      <c r="N24" s="24">
        <v>52.683822053442249</v>
      </c>
      <c r="O24" s="23">
        <f t="shared" si="31"/>
        <v>72.683822053442242</v>
      </c>
      <c r="P24" s="24">
        <v>27.360423052896145</v>
      </c>
      <c r="Q24" s="23">
        <f t="shared" si="21"/>
        <v>47.360423052896145</v>
      </c>
      <c r="R24" s="24">
        <v>15.461437094086804</v>
      </c>
      <c r="S24" s="23">
        <f>R24+20</f>
        <v>35.461437094086804</v>
      </c>
      <c r="T24" s="24">
        <v>2.7354333048024038</v>
      </c>
      <c r="U24" s="23">
        <f t="shared" si="23"/>
        <v>22.735433304802402</v>
      </c>
      <c r="V24" s="25">
        <f t="shared" si="24"/>
        <v>24.560278876306899</v>
      </c>
      <c r="W24" s="79">
        <f t="shared" si="24"/>
        <v>44.560278876306903</v>
      </c>
      <c r="X24" s="53"/>
      <c r="Z24" s="34" t="s">
        <v>19</v>
      </c>
      <c r="AA24" s="28">
        <v>81.320884984613045</v>
      </c>
      <c r="AB24" s="28">
        <v>38.208705413071151</v>
      </c>
      <c r="AC24" s="28">
        <v>32.83539570192756</v>
      </c>
      <c r="AD24" s="28">
        <v>38.176435661780076</v>
      </c>
      <c r="AE24" s="80">
        <f t="shared" si="25"/>
        <v>47.635355440347951</v>
      </c>
      <c r="AF24" s="30"/>
      <c r="AH24" s="34" t="s">
        <v>19</v>
      </c>
      <c r="AI24" s="28">
        <v>99.901120975883927</v>
      </c>
      <c r="AJ24" s="28">
        <v>99.582819687904021</v>
      </c>
      <c r="AK24" s="28">
        <v>99.849535365207771</v>
      </c>
      <c r="AL24" s="28">
        <v>99.962367974309871</v>
      </c>
      <c r="AM24" s="31">
        <f t="shared" si="26"/>
        <v>99.823961000826401</v>
      </c>
      <c r="AN24" s="30"/>
      <c r="AP24" s="37" t="s">
        <v>19</v>
      </c>
      <c r="AQ24" s="28">
        <v>100</v>
      </c>
      <c r="AR24" s="28">
        <v>100</v>
      </c>
      <c r="AS24" s="28">
        <v>100</v>
      </c>
      <c r="AT24" s="28">
        <v>100</v>
      </c>
      <c r="AU24" s="31">
        <f t="shared" si="27"/>
        <v>100</v>
      </c>
      <c r="AV24" s="30"/>
      <c r="AX24" s="1" t="s">
        <v>19</v>
      </c>
      <c r="AY24" s="28">
        <v>82.71439337892123</v>
      </c>
      <c r="AZ24" s="32">
        <v>27.360423052896145</v>
      </c>
      <c r="BA24" s="32">
        <v>15.461437094086804</v>
      </c>
      <c r="BB24" s="32">
        <v>2.7354333048024038</v>
      </c>
      <c r="BC24" s="33">
        <f t="shared" si="28"/>
        <v>32.067921707676646</v>
      </c>
      <c r="BD24" s="30"/>
      <c r="BF24" s="34" t="s">
        <v>19</v>
      </c>
      <c r="BG24" s="32">
        <v>52.683822053442249</v>
      </c>
      <c r="BH24" s="28">
        <v>76.291862997341227</v>
      </c>
      <c r="BI24" s="28">
        <v>74.974807921146223</v>
      </c>
      <c r="BJ24" s="28">
        <v>71.411039683269749</v>
      </c>
      <c r="BK24" s="31">
        <f t="shared" si="29"/>
        <v>68.840383163799856</v>
      </c>
      <c r="BL24" s="30"/>
      <c r="BN24" s="34" t="s">
        <v>19</v>
      </c>
      <c r="BO24" s="28">
        <v>100</v>
      </c>
      <c r="BP24" s="28">
        <v>100</v>
      </c>
      <c r="BQ24" s="28">
        <v>100</v>
      </c>
      <c r="BR24" s="28">
        <v>100</v>
      </c>
      <c r="BS24" s="31">
        <f t="shared" si="30"/>
        <v>100</v>
      </c>
    </row>
    <row r="25" spans="1:71" x14ac:dyDescent="0.25">
      <c r="A25" s="153"/>
      <c r="B25" s="78" t="s">
        <v>41</v>
      </c>
      <c r="C25" s="20">
        <v>90</v>
      </c>
      <c r="D25" s="20">
        <v>75</v>
      </c>
      <c r="E25" s="20">
        <v>90</v>
      </c>
      <c r="F25" s="20">
        <v>78</v>
      </c>
      <c r="G25" s="20">
        <v>84</v>
      </c>
      <c r="H25" s="36">
        <f t="shared" si="18"/>
        <v>83.4</v>
      </c>
      <c r="I25" s="144" t="s">
        <v>56</v>
      </c>
      <c r="J25" s="144"/>
      <c r="K25" s="21"/>
      <c r="L25" s="24">
        <v>0</v>
      </c>
      <c r="M25" s="23">
        <f>L25+20</f>
        <v>20</v>
      </c>
      <c r="N25" s="24">
        <v>0</v>
      </c>
      <c r="O25" s="23">
        <f t="shared" si="31"/>
        <v>20</v>
      </c>
      <c r="P25" s="24">
        <v>0</v>
      </c>
      <c r="Q25" s="23">
        <f t="shared" si="21"/>
        <v>20</v>
      </c>
      <c r="R25" s="24">
        <v>0</v>
      </c>
      <c r="S25" s="23">
        <f t="shared" ref="S25:S36" si="32">R25+20</f>
        <v>20</v>
      </c>
      <c r="T25" s="24">
        <v>0</v>
      </c>
      <c r="U25" s="23">
        <f t="shared" si="23"/>
        <v>20</v>
      </c>
      <c r="V25" s="25">
        <f t="shared" si="24"/>
        <v>0</v>
      </c>
      <c r="W25" s="79">
        <f t="shared" si="24"/>
        <v>20</v>
      </c>
      <c r="X25" s="53"/>
      <c r="Z25" s="28">
        <v>100</v>
      </c>
      <c r="AA25" s="28">
        <v>100</v>
      </c>
      <c r="AB25" s="28">
        <v>36.602345983148034</v>
      </c>
      <c r="AC25" s="28">
        <v>15.417666879118741</v>
      </c>
      <c r="AD25" s="28">
        <v>22.677190766027696</v>
      </c>
      <c r="AE25" s="80">
        <f t="shared" si="25"/>
        <v>54.939440725658891</v>
      </c>
      <c r="AF25" s="30"/>
      <c r="AH25" s="28">
        <v>93.963031846060318</v>
      </c>
      <c r="AI25" s="28">
        <v>86.775036284470247</v>
      </c>
      <c r="AJ25" s="28">
        <v>82.242578799459622</v>
      </c>
      <c r="AK25" s="28">
        <v>77.969514120120792</v>
      </c>
      <c r="AL25" s="28">
        <v>99.135126838224437</v>
      </c>
      <c r="AM25" s="31">
        <f t="shared" si="26"/>
        <v>88.017057577667089</v>
      </c>
      <c r="AN25" s="30"/>
      <c r="AP25" s="28">
        <v>99.399584855814595</v>
      </c>
      <c r="AQ25" s="28">
        <v>100</v>
      </c>
      <c r="AR25" s="28">
        <v>76.925813668675886</v>
      </c>
      <c r="AS25" s="28">
        <v>57.901429617355781</v>
      </c>
      <c r="AT25" s="28">
        <v>70.150573772304156</v>
      </c>
      <c r="AU25" s="31">
        <f t="shared" si="27"/>
        <v>80.875480382830091</v>
      </c>
      <c r="AV25" s="30"/>
      <c r="AX25" s="32">
        <v>0</v>
      </c>
      <c r="AY25" s="32">
        <v>0</v>
      </c>
      <c r="AZ25" s="32">
        <v>0</v>
      </c>
      <c r="BA25" s="32">
        <v>0</v>
      </c>
      <c r="BB25" s="32">
        <v>0</v>
      </c>
      <c r="BC25" s="33">
        <f t="shared" si="28"/>
        <v>0</v>
      </c>
      <c r="BD25" s="30"/>
      <c r="BF25" s="28">
        <v>100</v>
      </c>
      <c r="BG25" s="28">
        <v>100</v>
      </c>
      <c r="BH25" s="28">
        <v>100</v>
      </c>
      <c r="BI25" s="28">
        <v>98.884498969082699</v>
      </c>
      <c r="BJ25" s="28">
        <v>98.920869376743141</v>
      </c>
      <c r="BK25" s="31">
        <f t="shared" si="29"/>
        <v>99.561073669165168</v>
      </c>
      <c r="BL25" s="30"/>
      <c r="BN25" s="28">
        <v>100</v>
      </c>
      <c r="BO25" s="28">
        <v>100</v>
      </c>
      <c r="BP25" s="28">
        <v>100</v>
      </c>
      <c r="BQ25" s="28">
        <v>100</v>
      </c>
      <c r="BR25" s="28">
        <v>100</v>
      </c>
      <c r="BS25" s="31">
        <f t="shared" si="30"/>
        <v>100</v>
      </c>
    </row>
    <row r="26" spans="1:71" x14ac:dyDescent="0.25">
      <c r="A26" s="153"/>
      <c r="B26" s="78" t="s">
        <v>41</v>
      </c>
      <c r="C26" s="20">
        <v>90</v>
      </c>
      <c r="D26" s="20">
        <v>75</v>
      </c>
      <c r="E26" s="20">
        <v>90</v>
      </c>
      <c r="F26" s="20">
        <v>78</v>
      </c>
      <c r="G26" s="20">
        <v>84</v>
      </c>
      <c r="H26" s="36">
        <f t="shared" si="18"/>
        <v>83.4</v>
      </c>
      <c r="I26" s="144" t="s">
        <v>56</v>
      </c>
      <c r="J26" s="144"/>
      <c r="K26" s="21"/>
      <c r="L26" s="24">
        <v>0</v>
      </c>
      <c r="M26" s="23">
        <f>100</f>
        <v>100</v>
      </c>
      <c r="N26" s="24">
        <v>0</v>
      </c>
      <c r="O26" s="23">
        <f t="shared" si="31"/>
        <v>20</v>
      </c>
      <c r="P26" s="24">
        <v>0</v>
      </c>
      <c r="Q26" s="23">
        <f t="shared" si="21"/>
        <v>20</v>
      </c>
      <c r="R26" s="24">
        <v>0</v>
      </c>
      <c r="S26" s="23">
        <f t="shared" si="32"/>
        <v>20</v>
      </c>
      <c r="T26" s="24">
        <v>0</v>
      </c>
      <c r="U26" s="23">
        <f t="shared" si="23"/>
        <v>20</v>
      </c>
      <c r="V26" s="25">
        <f t="shared" si="24"/>
        <v>0</v>
      </c>
      <c r="W26" s="79">
        <f t="shared" si="24"/>
        <v>36</v>
      </c>
      <c r="X26" s="53"/>
      <c r="Z26" s="28">
        <v>70.004041515109847</v>
      </c>
      <c r="AA26" s="28">
        <v>59.509412727644779</v>
      </c>
      <c r="AB26" s="28">
        <v>69.770210968033112</v>
      </c>
      <c r="AC26" s="28">
        <v>22.658943479045991</v>
      </c>
      <c r="AD26" s="28">
        <v>31.566809763786054</v>
      </c>
      <c r="AE26" s="80">
        <f t="shared" si="25"/>
        <v>50.70188369072396</v>
      </c>
      <c r="AF26" s="30"/>
      <c r="AH26" s="28">
        <v>99.243778358311559</v>
      </c>
      <c r="AI26" s="28">
        <v>99.32090239410681</v>
      </c>
      <c r="AJ26" s="28">
        <v>99.231795965008303</v>
      </c>
      <c r="AK26" s="28">
        <v>99.720798433137475</v>
      </c>
      <c r="AL26" s="28">
        <v>100</v>
      </c>
      <c r="AM26" s="31">
        <f t="shared" si="26"/>
        <v>99.503455030112832</v>
      </c>
      <c r="AN26" s="30"/>
      <c r="AP26" s="28">
        <v>100</v>
      </c>
      <c r="AQ26" s="28">
        <v>100</v>
      </c>
      <c r="AR26" s="28">
        <v>100</v>
      </c>
      <c r="AS26" s="28">
        <v>100</v>
      </c>
      <c r="AT26" s="28">
        <v>100</v>
      </c>
      <c r="AU26" s="31">
        <f t="shared" si="27"/>
        <v>100</v>
      </c>
      <c r="AV26" s="30"/>
      <c r="AX26" s="28">
        <v>13.188080916425193</v>
      </c>
      <c r="AY26" s="32">
        <v>0</v>
      </c>
      <c r="AZ26" s="32">
        <v>0</v>
      </c>
      <c r="BA26" s="32">
        <v>0</v>
      </c>
      <c r="BB26" s="32">
        <v>0</v>
      </c>
      <c r="BC26" s="33">
        <f t="shared" si="28"/>
        <v>2.6376161832850387</v>
      </c>
      <c r="BD26" s="30"/>
      <c r="BF26" s="28">
        <v>71.776415527274878</v>
      </c>
      <c r="BG26" s="28">
        <v>64.457872928176812</v>
      </c>
      <c r="BH26" s="28">
        <v>89.079499515071205</v>
      </c>
      <c r="BI26" s="28">
        <v>66.002595562540549</v>
      </c>
      <c r="BJ26" s="28">
        <v>81.713699104976413</v>
      </c>
      <c r="BK26" s="31">
        <f t="shared" si="29"/>
        <v>74.606016527607977</v>
      </c>
      <c r="BL26" s="30"/>
      <c r="BN26" s="32">
        <v>0</v>
      </c>
      <c r="BO26" s="28">
        <v>100</v>
      </c>
      <c r="BP26" s="28">
        <v>100</v>
      </c>
      <c r="BQ26" s="28">
        <v>100</v>
      </c>
      <c r="BR26" s="28">
        <v>100</v>
      </c>
      <c r="BS26" s="31">
        <f t="shared" si="30"/>
        <v>80</v>
      </c>
    </row>
    <row r="27" spans="1:71" x14ac:dyDescent="0.25">
      <c r="A27" s="153"/>
      <c r="B27" s="78" t="s">
        <v>41</v>
      </c>
      <c r="C27" s="20">
        <v>90</v>
      </c>
      <c r="D27" s="20">
        <v>75</v>
      </c>
      <c r="E27" s="20">
        <v>90</v>
      </c>
      <c r="F27" s="20">
        <v>78</v>
      </c>
      <c r="G27" s="20">
        <v>84</v>
      </c>
      <c r="H27" s="36">
        <f t="shared" si="18"/>
        <v>83.4</v>
      </c>
      <c r="I27" s="144" t="s">
        <v>56</v>
      </c>
      <c r="J27" s="144"/>
      <c r="K27" s="21"/>
      <c r="L27" s="24">
        <v>0</v>
      </c>
      <c r="M27" s="23">
        <f t="shared" ref="M27:M41" si="33">L27+20</f>
        <v>20</v>
      </c>
      <c r="N27" s="24">
        <v>0</v>
      </c>
      <c r="O27" s="23">
        <f t="shared" si="31"/>
        <v>20</v>
      </c>
      <c r="P27" s="24">
        <v>0</v>
      </c>
      <c r="Q27" s="23">
        <f t="shared" si="21"/>
        <v>20</v>
      </c>
      <c r="R27" s="24">
        <v>0</v>
      </c>
      <c r="S27" s="23">
        <f t="shared" si="32"/>
        <v>20</v>
      </c>
      <c r="T27" s="24">
        <v>0</v>
      </c>
      <c r="U27" s="23">
        <f t="shared" si="23"/>
        <v>20</v>
      </c>
      <c r="V27" s="25">
        <f t="shared" si="24"/>
        <v>0</v>
      </c>
      <c r="W27" s="79">
        <f t="shared" si="24"/>
        <v>20</v>
      </c>
      <c r="X27" s="53"/>
      <c r="Z27" s="28">
        <v>100</v>
      </c>
      <c r="AA27" s="28">
        <v>58.280733522420896</v>
      </c>
      <c r="AB27" s="28">
        <v>25.430643616624963</v>
      </c>
      <c r="AC27" s="32">
        <v>0</v>
      </c>
      <c r="AD27" s="32">
        <v>0</v>
      </c>
      <c r="AE27" s="80">
        <f t="shared" si="25"/>
        <v>36.742275427809169</v>
      </c>
      <c r="AF27" s="30"/>
      <c r="AH27" s="28">
        <v>99.412044968422762</v>
      </c>
      <c r="AI27" s="28">
        <v>99.590214933340206</v>
      </c>
      <c r="AJ27" s="28">
        <v>99.514793351033376</v>
      </c>
      <c r="AK27" s="28">
        <v>99.77966067744326</v>
      </c>
      <c r="AL27" s="28">
        <v>99.95612519675106</v>
      </c>
      <c r="AM27" s="31">
        <f t="shared" si="26"/>
        <v>99.650567825398142</v>
      </c>
      <c r="AN27" s="30"/>
      <c r="AP27" s="28">
        <v>100</v>
      </c>
      <c r="AQ27" s="28">
        <v>100</v>
      </c>
      <c r="AR27" s="28">
        <v>100</v>
      </c>
      <c r="AS27" s="28">
        <v>100</v>
      </c>
      <c r="AT27" s="28">
        <v>100</v>
      </c>
      <c r="AU27" s="31">
        <f t="shared" si="27"/>
        <v>100</v>
      </c>
      <c r="AV27" s="30"/>
      <c r="AX27" s="32">
        <v>0</v>
      </c>
      <c r="AY27" s="32">
        <v>0</v>
      </c>
      <c r="AZ27" s="32">
        <v>0</v>
      </c>
      <c r="BA27" s="32">
        <v>0</v>
      </c>
      <c r="BB27" s="32">
        <v>0</v>
      </c>
      <c r="BC27" s="33">
        <f t="shared" si="28"/>
        <v>0</v>
      </c>
      <c r="BD27" s="30"/>
      <c r="BF27" s="28">
        <v>79.330303289217397</v>
      </c>
      <c r="BG27" s="28">
        <v>67.408601379354309</v>
      </c>
      <c r="BH27" s="28">
        <v>93.583317302562548</v>
      </c>
      <c r="BI27" s="28">
        <v>67.673884448717686</v>
      </c>
      <c r="BJ27" s="28">
        <v>66.612920032686745</v>
      </c>
      <c r="BK27" s="31">
        <f t="shared" si="29"/>
        <v>74.921805290507734</v>
      </c>
      <c r="BL27" s="30"/>
      <c r="BN27" s="28">
        <v>100</v>
      </c>
      <c r="BO27" s="28">
        <v>100</v>
      </c>
      <c r="BP27" s="28">
        <v>100</v>
      </c>
      <c r="BQ27" s="28">
        <v>100</v>
      </c>
      <c r="BR27" s="28">
        <v>100</v>
      </c>
      <c r="BS27" s="31">
        <f t="shared" si="30"/>
        <v>100</v>
      </c>
    </row>
    <row r="28" spans="1:71" x14ac:dyDescent="0.25">
      <c r="A28" s="153"/>
      <c r="B28" s="78" t="s">
        <v>41</v>
      </c>
      <c r="C28" s="20">
        <v>90</v>
      </c>
      <c r="D28" s="20">
        <v>75</v>
      </c>
      <c r="E28" s="20">
        <v>90</v>
      </c>
      <c r="F28" s="20">
        <v>78</v>
      </c>
      <c r="G28" s="20">
        <v>84</v>
      </c>
      <c r="H28" s="36">
        <f t="shared" si="18"/>
        <v>83.4</v>
      </c>
      <c r="I28" s="144" t="s">
        <v>56</v>
      </c>
      <c r="J28" s="144"/>
      <c r="K28" s="21"/>
      <c r="L28" s="24">
        <v>5.9095100394552791</v>
      </c>
      <c r="M28" s="23">
        <f t="shared" si="33"/>
        <v>25.909510039455277</v>
      </c>
      <c r="N28" s="24">
        <v>43.629319768738242</v>
      </c>
      <c r="O28" s="23">
        <f t="shared" si="31"/>
        <v>63.629319768738242</v>
      </c>
      <c r="P28" s="24">
        <v>0</v>
      </c>
      <c r="Q28" s="23">
        <f t="shared" si="21"/>
        <v>20</v>
      </c>
      <c r="R28" s="24">
        <v>24.456278850270802</v>
      </c>
      <c r="S28" s="23">
        <f t="shared" si="32"/>
        <v>44.456278850270806</v>
      </c>
      <c r="T28" s="24">
        <v>0</v>
      </c>
      <c r="U28" s="23">
        <f t="shared" si="23"/>
        <v>20</v>
      </c>
      <c r="V28" s="25">
        <f t="shared" si="24"/>
        <v>14.799021731692864</v>
      </c>
      <c r="W28" s="79">
        <f t="shared" si="24"/>
        <v>34.799021731692868</v>
      </c>
      <c r="X28" s="53"/>
      <c r="Z28" s="28">
        <v>70.027322750518366</v>
      </c>
      <c r="AA28" s="28">
        <v>98.668957369943428</v>
      </c>
      <c r="AB28" s="28">
        <v>46.454462060511595</v>
      </c>
      <c r="AC28" s="32">
        <v>24.456278850270802</v>
      </c>
      <c r="AD28" s="28">
        <v>28.125066704234495</v>
      </c>
      <c r="AE28" s="80">
        <f t="shared" si="25"/>
        <v>53.546417547095736</v>
      </c>
      <c r="AF28" s="30"/>
      <c r="AH28" s="28">
        <v>98.188336943990478</v>
      </c>
      <c r="AI28" s="28">
        <v>91.610470708660614</v>
      </c>
      <c r="AJ28" s="28">
        <v>94.968461557195397</v>
      </c>
      <c r="AK28" s="28">
        <v>97.466176622256398</v>
      </c>
      <c r="AL28" s="28">
        <v>99.26998885772467</v>
      </c>
      <c r="AM28" s="31">
        <f t="shared" si="26"/>
        <v>96.300686937965509</v>
      </c>
      <c r="AN28" s="30"/>
      <c r="AP28" s="28">
        <v>100</v>
      </c>
      <c r="AQ28" s="28">
        <v>77.448884137378059</v>
      </c>
      <c r="AR28" s="28">
        <v>100</v>
      </c>
      <c r="AS28" s="28">
        <v>72.796400488801183</v>
      </c>
      <c r="AT28" s="28">
        <v>68.897234157748628</v>
      </c>
      <c r="AU28" s="31">
        <f t="shared" si="27"/>
        <v>83.82850375678558</v>
      </c>
      <c r="AV28" s="30"/>
      <c r="AX28" s="32">
        <v>5.9095100394552791</v>
      </c>
      <c r="AY28" s="32">
        <v>43.629319768738242</v>
      </c>
      <c r="AZ28" s="32">
        <v>0</v>
      </c>
      <c r="BA28" s="28">
        <v>45.743436990496967</v>
      </c>
      <c r="BB28" s="32">
        <v>0</v>
      </c>
      <c r="BC28" s="33">
        <f t="shared" si="28"/>
        <v>19.056453359738097</v>
      </c>
      <c r="BD28" s="30"/>
      <c r="BF28" s="28">
        <v>42.626115095804572</v>
      </c>
      <c r="BG28" s="28">
        <v>67.094189495930152</v>
      </c>
      <c r="BH28" s="28">
        <v>53.785065425307991</v>
      </c>
      <c r="BI28" s="28">
        <v>64.290603121622169</v>
      </c>
      <c r="BJ28" s="28">
        <v>48.713561191949019</v>
      </c>
      <c r="BK28" s="31">
        <f t="shared" si="29"/>
        <v>55.301906866122771</v>
      </c>
      <c r="BL28" s="30"/>
      <c r="BN28" s="28">
        <v>100</v>
      </c>
      <c r="BO28" s="28">
        <v>100</v>
      </c>
      <c r="BP28" s="28">
        <v>100</v>
      </c>
      <c r="BQ28" s="28">
        <v>100</v>
      </c>
      <c r="BR28" s="28">
        <v>100</v>
      </c>
      <c r="BS28" s="31">
        <f t="shared" si="30"/>
        <v>100</v>
      </c>
    </row>
    <row r="29" spans="1:71" x14ac:dyDescent="0.25">
      <c r="A29" s="153"/>
      <c r="B29" s="78" t="s">
        <v>41</v>
      </c>
      <c r="C29" s="20">
        <v>90</v>
      </c>
      <c r="D29" s="20">
        <v>75</v>
      </c>
      <c r="E29" s="20">
        <v>90</v>
      </c>
      <c r="F29" s="20">
        <v>78</v>
      </c>
      <c r="G29" s="20">
        <v>84</v>
      </c>
      <c r="H29" s="36">
        <f t="shared" si="18"/>
        <v>83.4</v>
      </c>
      <c r="I29" s="144" t="s">
        <v>56</v>
      </c>
      <c r="J29" s="144"/>
      <c r="K29" s="21"/>
      <c r="L29" s="24">
        <v>25.631300503399157</v>
      </c>
      <c r="M29" s="23">
        <f t="shared" si="33"/>
        <v>45.63130050339916</v>
      </c>
      <c r="N29" s="24">
        <v>47.353481448463661</v>
      </c>
      <c r="O29" s="23">
        <f t="shared" si="31"/>
        <v>67.353481448463668</v>
      </c>
      <c r="P29" s="24">
        <v>0</v>
      </c>
      <c r="Q29" s="23">
        <f t="shared" si="21"/>
        <v>20</v>
      </c>
      <c r="R29" s="24">
        <v>7.7769332934122462</v>
      </c>
      <c r="S29" s="23">
        <f t="shared" si="32"/>
        <v>27.776933293412245</v>
      </c>
      <c r="T29" s="24">
        <v>0</v>
      </c>
      <c r="U29" s="23">
        <f t="shared" si="23"/>
        <v>20</v>
      </c>
      <c r="V29" s="25">
        <f t="shared" si="24"/>
        <v>16.152343049055013</v>
      </c>
      <c r="W29" s="79">
        <f t="shared" si="24"/>
        <v>36.152343049055013</v>
      </c>
      <c r="X29" s="53"/>
      <c r="Z29" s="28">
        <v>65.342594602416611</v>
      </c>
      <c r="AA29" s="28">
        <v>74.35784581955447</v>
      </c>
      <c r="AB29" s="28">
        <v>33.684168777793758</v>
      </c>
      <c r="AC29" s="32">
        <v>7.7769332934122462</v>
      </c>
      <c r="AD29" s="28">
        <v>19.550739914527828</v>
      </c>
      <c r="AE29" s="80">
        <f t="shared" si="25"/>
        <v>40.142456481540982</v>
      </c>
      <c r="AF29" s="30"/>
      <c r="AH29" s="28">
        <v>98.480573041024527</v>
      </c>
      <c r="AI29" s="28">
        <v>95.613565531844031</v>
      </c>
      <c r="AJ29" s="28">
        <v>97.788893901610734</v>
      </c>
      <c r="AK29" s="28">
        <v>97.830442893664056</v>
      </c>
      <c r="AL29" s="28">
        <v>99.99387149756086</v>
      </c>
      <c r="AM29" s="31">
        <f t="shared" si="26"/>
        <v>97.941469373140848</v>
      </c>
      <c r="AN29" s="30"/>
      <c r="AP29" s="28">
        <v>100</v>
      </c>
      <c r="AQ29" s="28">
        <v>100</v>
      </c>
      <c r="AR29" s="28">
        <v>93.616669813101765</v>
      </c>
      <c r="AS29" s="28">
        <v>100</v>
      </c>
      <c r="AT29" s="28">
        <v>88.171245319610023</v>
      </c>
      <c r="AU29" s="31">
        <f t="shared" si="27"/>
        <v>96.357583026542358</v>
      </c>
      <c r="AV29" s="30"/>
      <c r="AX29" s="32">
        <v>25.631300503399157</v>
      </c>
      <c r="AY29" s="32">
        <v>47.353481448463661</v>
      </c>
      <c r="AZ29" s="32">
        <v>0</v>
      </c>
      <c r="BA29" s="28">
        <v>17.685296527335314</v>
      </c>
      <c r="BB29" s="32">
        <v>0</v>
      </c>
      <c r="BC29" s="33">
        <f t="shared" si="28"/>
        <v>18.134015695839626</v>
      </c>
      <c r="BD29" s="30"/>
      <c r="BF29" s="28">
        <v>85.7753341188874</v>
      </c>
      <c r="BG29" s="28">
        <v>92.962672186139471</v>
      </c>
      <c r="BH29" s="28">
        <v>78.85174753162795</v>
      </c>
      <c r="BI29" s="28">
        <v>76.283062385459957</v>
      </c>
      <c r="BJ29" s="28">
        <v>71.36969403013822</v>
      </c>
      <c r="BK29" s="31">
        <f t="shared" si="29"/>
        <v>81.048502050450608</v>
      </c>
      <c r="BL29" s="30"/>
      <c r="BN29" s="28">
        <v>100</v>
      </c>
      <c r="BO29" s="28">
        <v>100</v>
      </c>
      <c r="BP29" s="28">
        <v>100</v>
      </c>
      <c r="BQ29" s="28">
        <v>100</v>
      </c>
      <c r="BR29" s="28">
        <v>100</v>
      </c>
      <c r="BS29" s="31">
        <f t="shared" si="30"/>
        <v>100</v>
      </c>
    </row>
    <row r="30" spans="1:71" x14ac:dyDescent="0.25">
      <c r="A30" s="153"/>
      <c r="B30" s="78" t="s">
        <v>41</v>
      </c>
      <c r="C30" s="20">
        <v>90</v>
      </c>
      <c r="D30" s="20">
        <v>75</v>
      </c>
      <c r="E30" s="20">
        <v>90</v>
      </c>
      <c r="F30" s="20">
        <v>78</v>
      </c>
      <c r="G30" s="20">
        <v>84</v>
      </c>
      <c r="H30" s="36">
        <f t="shared" si="18"/>
        <v>83.4</v>
      </c>
      <c r="I30" s="144" t="s">
        <v>56</v>
      </c>
      <c r="J30" s="144"/>
      <c r="K30" s="21"/>
      <c r="L30" s="24">
        <v>29.956384716308037</v>
      </c>
      <c r="M30" s="23">
        <f t="shared" si="33"/>
        <v>49.956384716308037</v>
      </c>
      <c r="N30" s="24">
        <v>0</v>
      </c>
      <c r="O30" s="23">
        <f t="shared" si="31"/>
        <v>20</v>
      </c>
      <c r="P30" s="24">
        <v>27.456355101727667</v>
      </c>
      <c r="Q30" s="23">
        <f t="shared" si="21"/>
        <v>47.456355101727667</v>
      </c>
      <c r="R30" s="24">
        <v>13.49201030187559</v>
      </c>
      <c r="S30" s="23">
        <f t="shared" si="32"/>
        <v>33.492010301875588</v>
      </c>
      <c r="T30" s="24">
        <v>0</v>
      </c>
      <c r="U30" s="23">
        <f t="shared" si="23"/>
        <v>20</v>
      </c>
      <c r="V30" s="25">
        <f t="shared" si="24"/>
        <v>14.180950023982259</v>
      </c>
      <c r="W30" s="79">
        <f t="shared" si="24"/>
        <v>34.180950023982255</v>
      </c>
      <c r="X30" s="53"/>
      <c r="Z30" s="28">
        <v>100</v>
      </c>
      <c r="AA30" s="28">
        <v>82.165291714818579</v>
      </c>
      <c r="AB30" s="32">
        <v>27.456355101727667</v>
      </c>
      <c r="AC30" s="32">
        <v>13.49201030187559</v>
      </c>
      <c r="AD30" s="28">
        <v>16.270230112526491</v>
      </c>
      <c r="AE30" s="80">
        <f t="shared" si="25"/>
        <v>47.876777446189664</v>
      </c>
      <c r="AF30" s="30"/>
      <c r="AH30" s="28">
        <v>83.444130307429759</v>
      </c>
      <c r="AI30" s="28">
        <v>74.707369818185981</v>
      </c>
      <c r="AJ30" s="28">
        <v>83.39645539955221</v>
      </c>
      <c r="AK30" s="28">
        <v>97.228259308548843</v>
      </c>
      <c r="AL30" s="28">
        <v>89.997021922493133</v>
      </c>
      <c r="AM30" s="31">
        <f t="shared" si="26"/>
        <v>85.754647351241985</v>
      </c>
      <c r="AN30" s="30"/>
      <c r="AP30" s="28">
        <v>86.328462483246241</v>
      </c>
      <c r="AQ30" s="28">
        <v>100</v>
      </c>
      <c r="AR30" s="28">
        <v>100</v>
      </c>
      <c r="AS30" s="28">
        <v>100</v>
      </c>
      <c r="AT30" s="28">
        <v>100</v>
      </c>
      <c r="AU30" s="31">
        <f t="shared" si="27"/>
        <v>97.265692496649251</v>
      </c>
      <c r="AV30" s="30"/>
      <c r="AX30" s="32">
        <v>29.956384716308037</v>
      </c>
      <c r="AY30" s="32">
        <v>0</v>
      </c>
      <c r="AZ30" s="28">
        <v>50.831594187221661</v>
      </c>
      <c r="BA30" s="28">
        <v>63.83280859180185</v>
      </c>
      <c r="BB30" s="32">
        <v>0</v>
      </c>
      <c r="BC30" s="33">
        <f t="shared" si="28"/>
        <v>28.924157499066315</v>
      </c>
      <c r="BD30" s="30"/>
      <c r="BF30" s="28">
        <v>53.328275606108569</v>
      </c>
      <c r="BG30" s="28">
        <v>49.111797996771166</v>
      </c>
      <c r="BH30" s="28">
        <v>65.824632252934649</v>
      </c>
      <c r="BI30" s="28">
        <v>55.907507430289321</v>
      </c>
      <c r="BJ30" s="28">
        <v>54.662990044712338</v>
      </c>
      <c r="BK30" s="31">
        <f t="shared" si="29"/>
        <v>55.767040666163211</v>
      </c>
      <c r="BL30" s="30"/>
      <c r="BN30" s="28">
        <v>100</v>
      </c>
      <c r="BO30" s="28">
        <v>100</v>
      </c>
      <c r="BP30" s="28">
        <v>100</v>
      </c>
      <c r="BQ30" s="28">
        <v>100</v>
      </c>
      <c r="BR30" s="28">
        <v>100</v>
      </c>
      <c r="BS30" s="31">
        <f t="shared" si="30"/>
        <v>100</v>
      </c>
    </row>
    <row r="31" spans="1:71" x14ac:dyDescent="0.25">
      <c r="A31" s="153"/>
      <c r="B31" s="78" t="s">
        <v>41</v>
      </c>
      <c r="C31" s="20">
        <v>90</v>
      </c>
      <c r="D31" s="20">
        <v>75</v>
      </c>
      <c r="E31" s="20">
        <v>90</v>
      </c>
      <c r="F31" s="20">
        <v>78</v>
      </c>
      <c r="G31" s="20">
        <v>84</v>
      </c>
      <c r="H31" s="36">
        <f t="shared" si="18"/>
        <v>83.4</v>
      </c>
      <c r="I31" s="144" t="s">
        <v>56</v>
      </c>
      <c r="J31" s="144"/>
      <c r="K31" s="21"/>
      <c r="L31" s="24">
        <v>55.150407593095792</v>
      </c>
      <c r="M31" s="23">
        <f t="shared" si="33"/>
        <v>75.150407593095792</v>
      </c>
      <c r="N31" s="24">
        <v>47.279266310763504</v>
      </c>
      <c r="O31" s="23">
        <f t="shared" si="31"/>
        <v>67.279266310763504</v>
      </c>
      <c r="P31" s="24">
        <v>51.520693780815861</v>
      </c>
      <c r="Q31" s="23">
        <f t="shared" si="21"/>
        <v>71.520693780815861</v>
      </c>
      <c r="R31" s="24">
        <v>29.353959571005621</v>
      </c>
      <c r="S31" s="23">
        <f t="shared" si="32"/>
        <v>49.353959571005618</v>
      </c>
      <c r="T31" s="24">
        <v>11.295694913961253</v>
      </c>
      <c r="U31" s="23">
        <f t="shared" si="23"/>
        <v>31.295694913961253</v>
      </c>
      <c r="V31" s="25">
        <f t="shared" si="24"/>
        <v>38.920004433928405</v>
      </c>
      <c r="W31" s="79">
        <f t="shared" si="24"/>
        <v>58.920004433928398</v>
      </c>
      <c r="X31" s="53"/>
      <c r="Z31" s="28">
        <v>100</v>
      </c>
      <c r="AA31" s="28">
        <v>100</v>
      </c>
      <c r="AB31" s="32">
        <v>51.520693780815861</v>
      </c>
      <c r="AC31" s="32">
        <v>29.353959571005621</v>
      </c>
      <c r="AD31" s="28">
        <v>32.140479090539991</v>
      </c>
      <c r="AE31" s="80">
        <f t="shared" si="25"/>
        <v>62.603026488472302</v>
      </c>
      <c r="AF31" s="30"/>
      <c r="AH31" s="28">
        <v>77.014043925429803</v>
      </c>
      <c r="AI31" s="28">
        <v>83.700958636605719</v>
      </c>
      <c r="AJ31" s="28">
        <v>85.605610296975371</v>
      </c>
      <c r="AK31" s="28">
        <v>81.842244573848603</v>
      </c>
      <c r="AL31" s="28">
        <v>99.896467722289898</v>
      </c>
      <c r="AM31" s="31">
        <f t="shared" si="26"/>
        <v>85.611865031029879</v>
      </c>
      <c r="AN31" s="30"/>
      <c r="AP31" s="28">
        <v>100</v>
      </c>
      <c r="AQ31" s="28">
        <v>100</v>
      </c>
      <c r="AR31" s="28">
        <v>100</v>
      </c>
      <c r="AS31" s="28">
        <v>100</v>
      </c>
      <c r="AT31" s="28">
        <v>100</v>
      </c>
      <c r="AU31" s="31">
        <f t="shared" si="27"/>
        <v>100</v>
      </c>
      <c r="AV31" s="30"/>
      <c r="AX31" s="32">
        <v>55.150407593095792</v>
      </c>
      <c r="AY31" s="32">
        <v>47.279266310763504</v>
      </c>
      <c r="AZ31" s="28">
        <v>78.001704134653039</v>
      </c>
      <c r="BA31" s="28">
        <v>68.264718543522335</v>
      </c>
      <c r="BB31" s="32">
        <v>11.295694913961253</v>
      </c>
      <c r="BC31" s="33">
        <f t="shared" si="28"/>
        <v>51.998358299199182</v>
      </c>
      <c r="BD31" s="30"/>
      <c r="BF31" s="28">
        <v>100</v>
      </c>
      <c r="BG31" s="28">
        <v>100</v>
      </c>
      <c r="BH31" s="28">
        <v>100</v>
      </c>
      <c r="BI31" s="28">
        <v>100</v>
      </c>
      <c r="BJ31" s="28">
        <v>100</v>
      </c>
      <c r="BK31" s="31">
        <f t="shared" si="29"/>
        <v>100</v>
      </c>
      <c r="BL31" s="30"/>
      <c r="BN31" s="28">
        <v>100</v>
      </c>
      <c r="BO31" s="28">
        <v>100</v>
      </c>
      <c r="BP31" s="28">
        <v>100</v>
      </c>
      <c r="BQ31" s="28">
        <v>100</v>
      </c>
      <c r="BR31" s="28">
        <v>100</v>
      </c>
      <c r="BS31" s="31">
        <f t="shared" si="30"/>
        <v>100</v>
      </c>
    </row>
    <row r="32" spans="1:71" x14ac:dyDescent="0.25">
      <c r="A32" s="153"/>
      <c r="B32" s="78" t="s">
        <v>41</v>
      </c>
      <c r="C32" s="20">
        <v>90</v>
      </c>
      <c r="D32" s="20">
        <v>75</v>
      </c>
      <c r="E32" s="20">
        <v>90</v>
      </c>
      <c r="F32" s="20">
        <v>78</v>
      </c>
      <c r="G32" s="20">
        <v>84</v>
      </c>
      <c r="H32" s="36">
        <f t="shared" si="18"/>
        <v>83.4</v>
      </c>
      <c r="I32" s="144" t="s">
        <v>56</v>
      </c>
      <c r="J32" s="144"/>
      <c r="K32" s="21"/>
      <c r="L32" s="24">
        <v>68.347919667020122</v>
      </c>
      <c r="M32" s="23">
        <f t="shared" si="33"/>
        <v>88.347919667020122</v>
      </c>
      <c r="N32" s="24">
        <v>90.882667221000503</v>
      </c>
      <c r="O32" s="23">
        <f>100</f>
        <v>100</v>
      </c>
      <c r="P32" s="24">
        <v>63.431647349434385</v>
      </c>
      <c r="Q32" s="23">
        <f t="shared" si="21"/>
        <v>83.431647349434385</v>
      </c>
      <c r="R32" s="24">
        <v>50.948412445368788</v>
      </c>
      <c r="S32" s="23">
        <f t="shared" si="32"/>
        <v>70.948412445368788</v>
      </c>
      <c r="T32" s="24">
        <v>55.397087524395737</v>
      </c>
      <c r="U32" s="23">
        <f t="shared" si="23"/>
        <v>75.397087524395744</v>
      </c>
      <c r="V32" s="25">
        <f t="shared" si="24"/>
        <v>65.801546841443908</v>
      </c>
      <c r="W32" s="79">
        <f t="shared" si="24"/>
        <v>83.625013397243805</v>
      </c>
      <c r="X32" s="53"/>
      <c r="Z32" s="28">
        <v>100</v>
      </c>
      <c r="AA32" s="28">
        <v>100</v>
      </c>
      <c r="AB32" s="28">
        <v>73.05049400020512</v>
      </c>
      <c r="AC32" s="28">
        <v>75.855396668082491</v>
      </c>
      <c r="AD32" s="32">
        <v>55.397087524395737</v>
      </c>
      <c r="AE32" s="80">
        <f t="shared" si="25"/>
        <v>80.860595638536665</v>
      </c>
      <c r="AF32" s="30"/>
      <c r="AH32" s="28">
        <v>97.370467760453323</v>
      </c>
      <c r="AI32" s="28">
        <v>96.6535887375952</v>
      </c>
      <c r="AJ32" s="28">
        <v>99.41882328809271</v>
      </c>
      <c r="AK32" s="28">
        <v>99.646042758034824</v>
      </c>
      <c r="AL32" s="28">
        <v>100</v>
      </c>
      <c r="AM32" s="31">
        <f t="shared" si="26"/>
        <v>98.617784508835214</v>
      </c>
      <c r="AN32" s="30"/>
      <c r="AP32" s="28">
        <v>100</v>
      </c>
      <c r="AQ32" s="28">
        <v>100</v>
      </c>
      <c r="AR32" s="28">
        <v>100</v>
      </c>
      <c r="AS32" s="28">
        <v>100</v>
      </c>
      <c r="AT32" s="28">
        <v>100</v>
      </c>
      <c r="AU32" s="31">
        <f t="shared" si="27"/>
        <v>100</v>
      </c>
      <c r="AV32" s="30"/>
      <c r="AX32" s="32">
        <v>68.347919667020122</v>
      </c>
      <c r="AY32" s="32">
        <v>90.882667221000503</v>
      </c>
      <c r="AZ32" s="32">
        <v>63.431647349434385</v>
      </c>
      <c r="BA32" s="32">
        <v>50.948412445368788</v>
      </c>
      <c r="BB32" s="28">
        <v>80.701910124935836</v>
      </c>
      <c r="BC32" s="33">
        <f t="shared" si="28"/>
        <v>70.862511361551924</v>
      </c>
      <c r="BD32" s="30"/>
      <c r="BF32" s="28">
        <v>88.152819736835156</v>
      </c>
      <c r="BG32" s="28">
        <v>100</v>
      </c>
      <c r="BH32" s="28">
        <v>100</v>
      </c>
      <c r="BI32" s="28">
        <v>100</v>
      </c>
      <c r="BJ32" s="28">
        <v>100</v>
      </c>
      <c r="BK32" s="31">
        <f t="shared" si="29"/>
        <v>97.630563947367037</v>
      </c>
      <c r="BL32" s="30"/>
      <c r="BN32" s="28">
        <v>100</v>
      </c>
      <c r="BO32" s="28">
        <v>100</v>
      </c>
      <c r="BP32" s="28">
        <v>100</v>
      </c>
      <c r="BQ32" s="28">
        <v>100</v>
      </c>
      <c r="BR32" s="28">
        <v>100</v>
      </c>
      <c r="BS32" s="31">
        <f t="shared" si="30"/>
        <v>100</v>
      </c>
    </row>
    <row r="33" spans="1:71" x14ac:dyDescent="0.25">
      <c r="A33" s="153"/>
      <c r="B33" s="78" t="s">
        <v>41</v>
      </c>
      <c r="C33" s="20">
        <v>90</v>
      </c>
      <c r="D33" s="20">
        <v>75</v>
      </c>
      <c r="E33" s="20">
        <v>90</v>
      </c>
      <c r="F33" s="20">
        <v>78</v>
      </c>
      <c r="G33" s="20">
        <v>84</v>
      </c>
      <c r="H33" s="36">
        <f t="shared" si="18"/>
        <v>83.4</v>
      </c>
      <c r="I33" s="144" t="s">
        <v>56</v>
      </c>
      <c r="J33" s="144"/>
      <c r="K33" s="21"/>
      <c r="L33" s="24">
        <v>38.988713522114452</v>
      </c>
      <c r="M33" s="23">
        <f t="shared" si="33"/>
        <v>58.988713522114452</v>
      </c>
      <c r="N33" s="24">
        <v>77.829941469988512</v>
      </c>
      <c r="O33" s="23">
        <f>100</f>
        <v>100</v>
      </c>
      <c r="P33" s="24">
        <v>69.320794843879014</v>
      </c>
      <c r="Q33" s="23">
        <f t="shared" si="21"/>
        <v>89.320794843879014</v>
      </c>
      <c r="R33" s="24">
        <v>43.371733948780452</v>
      </c>
      <c r="S33" s="23">
        <f t="shared" si="32"/>
        <v>63.371733948780452</v>
      </c>
      <c r="T33" s="24">
        <v>51.262890061161414</v>
      </c>
      <c r="U33" s="23">
        <f t="shared" si="23"/>
        <v>71.262890061161414</v>
      </c>
      <c r="V33" s="25">
        <f t="shared" si="24"/>
        <v>56.15481476918476</v>
      </c>
      <c r="W33" s="79">
        <f t="shared" si="24"/>
        <v>76.588826475187062</v>
      </c>
      <c r="X33" s="53"/>
      <c r="Z33" s="28">
        <v>62.867002654210545</v>
      </c>
      <c r="AA33" s="28">
        <v>100</v>
      </c>
      <c r="AB33" s="32">
        <v>69.320794843879014</v>
      </c>
      <c r="AC33" s="32">
        <v>43.371733948780452</v>
      </c>
      <c r="AD33" s="32">
        <v>51.262890061161414</v>
      </c>
      <c r="AE33" s="80">
        <f t="shared" si="25"/>
        <v>65.364484301606282</v>
      </c>
      <c r="AF33" s="30"/>
      <c r="AH33" s="28">
        <v>87.84776759495746</v>
      </c>
      <c r="AI33" s="32">
        <v>77.829941469988512</v>
      </c>
      <c r="AJ33" s="28">
        <v>79.38090415947589</v>
      </c>
      <c r="AK33" s="28">
        <v>93.351744883339492</v>
      </c>
      <c r="AL33" s="28">
        <v>99.852623092227603</v>
      </c>
      <c r="AM33" s="31">
        <f t="shared" si="26"/>
        <v>87.652596239997791</v>
      </c>
      <c r="AN33" s="30"/>
      <c r="AP33" s="28">
        <v>100</v>
      </c>
      <c r="AQ33" s="28">
        <v>100</v>
      </c>
      <c r="AR33" s="28">
        <v>100</v>
      </c>
      <c r="AS33" s="28">
        <v>73.089375530148274</v>
      </c>
      <c r="AT33" s="28">
        <v>93.505742616783067</v>
      </c>
      <c r="AU33" s="31">
        <f t="shared" si="27"/>
        <v>93.319023629386265</v>
      </c>
      <c r="AV33" s="30"/>
      <c r="AX33" s="32">
        <v>38.988713522114452</v>
      </c>
      <c r="AY33" s="28">
        <v>96.243640483338282</v>
      </c>
      <c r="AZ33" s="28">
        <v>84.175205791558184</v>
      </c>
      <c r="BA33" s="28">
        <v>71.065300408731574</v>
      </c>
      <c r="BB33" s="28">
        <v>54.471914270250345</v>
      </c>
      <c r="BC33" s="33">
        <f t="shared" si="28"/>
        <v>68.988954895198574</v>
      </c>
      <c r="BD33" s="30"/>
      <c r="BF33" s="28">
        <v>75.111361725126287</v>
      </c>
      <c r="BG33" s="28">
        <v>100</v>
      </c>
      <c r="BH33" s="28">
        <v>100</v>
      </c>
      <c r="BI33" s="28">
        <v>100</v>
      </c>
      <c r="BJ33" s="28">
        <v>99.654469266651276</v>
      </c>
      <c r="BK33" s="31">
        <f t="shared" si="29"/>
        <v>94.953166198355518</v>
      </c>
      <c r="BL33" s="30"/>
      <c r="BN33" s="28">
        <v>100</v>
      </c>
      <c r="BO33" s="28">
        <v>100</v>
      </c>
      <c r="BP33" s="28">
        <v>100</v>
      </c>
      <c r="BQ33" s="28">
        <v>100</v>
      </c>
      <c r="BR33" s="28">
        <v>100</v>
      </c>
      <c r="BS33" s="31">
        <f t="shared" si="30"/>
        <v>100</v>
      </c>
    </row>
    <row r="34" spans="1:71" x14ac:dyDescent="0.25">
      <c r="A34" s="153"/>
      <c r="B34" s="78" t="s">
        <v>41</v>
      </c>
      <c r="C34" s="20">
        <v>90</v>
      </c>
      <c r="D34" s="20">
        <v>75</v>
      </c>
      <c r="E34" s="20">
        <v>90</v>
      </c>
      <c r="F34" s="20">
        <v>78</v>
      </c>
      <c r="G34" s="20">
        <v>84</v>
      </c>
      <c r="H34" s="36">
        <f t="shared" si="18"/>
        <v>83.4</v>
      </c>
      <c r="I34" s="144" t="s">
        <v>56</v>
      </c>
      <c r="J34" s="144"/>
      <c r="K34" s="21"/>
      <c r="L34" s="24">
        <v>52.247076641431335</v>
      </c>
      <c r="M34" s="23">
        <f t="shared" si="33"/>
        <v>72.247076641431335</v>
      </c>
      <c r="N34" s="24">
        <v>54.973614538119328</v>
      </c>
      <c r="O34" s="23">
        <f>N34+20</f>
        <v>74.973614538119335</v>
      </c>
      <c r="P34" s="24">
        <v>60.046497465686244</v>
      </c>
      <c r="Q34" s="23">
        <f t="shared" si="21"/>
        <v>80.046497465686244</v>
      </c>
      <c r="R34" s="24">
        <v>56.230016626167021</v>
      </c>
      <c r="S34" s="23">
        <f t="shared" si="32"/>
        <v>76.230016626167014</v>
      </c>
      <c r="T34" s="24">
        <v>47.868499332195483</v>
      </c>
      <c r="U34" s="23">
        <f t="shared" si="23"/>
        <v>67.868499332195483</v>
      </c>
      <c r="V34" s="25">
        <f t="shared" si="24"/>
        <v>54.273140920719882</v>
      </c>
      <c r="W34" s="79">
        <f t="shared" si="24"/>
        <v>74.273140920719882</v>
      </c>
      <c r="X34" s="53"/>
      <c r="Z34" s="28">
        <v>100</v>
      </c>
      <c r="AA34" s="28">
        <v>100</v>
      </c>
      <c r="AB34" s="28">
        <v>84.409559442240649</v>
      </c>
      <c r="AC34" s="32">
        <v>56.230016626167021</v>
      </c>
      <c r="AD34" s="28">
        <v>49.570917512769078</v>
      </c>
      <c r="AE34" s="80">
        <f t="shared" si="25"/>
        <v>78.042098716235358</v>
      </c>
      <c r="AF34" s="30"/>
      <c r="AH34" s="28">
        <v>97.70200588180991</v>
      </c>
      <c r="AI34" s="28">
        <v>98.625621339119462</v>
      </c>
      <c r="AJ34" s="28">
        <v>98.18281193653084</v>
      </c>
      <c r="AK34" s="28">
        <v>99.648292620539706</v>
      </c>
      <c r="AL34" s="28">
        <v>99.827677715971518</v>
      </c>
      <c r="AM34" s="31">
        <f t="shared" si="26"/>
        <v>98.797281898794296</v>
      </c>
      <c r="AN34" s="30"/>
      <c r="AP34" s="28">
        <v>100</v>
      </c>
      <c r="AQ34" s="28">
        <v>100</v>
      </c>
      <c r="AR34" s="28">
        <v>100</v>
      </c>
      <c r="AS34" s="28">
        <v>100</v>
      </c>
      <c r="AT34" s="28">
        <v>100</v>
      </c>
      <c r="AU34" s="31">
        <f t="shared" si="27"/>
        <v>100</v>
      </c>
      <c r="AV34" s="30"/>
      <c r="AX34" s="32">
        <v>52.247076641431335</v>
      </c>
      <c r="AY34" s="32">
        <v>54.973614538119328</v>
      </c>
      <c r="AZ34" s="32">
        <v>60.046497465686244</v>
      </c>
      <c r="BA34" s="28">
        <v>66.12095046544168</v>
      </c>
      <c r="BB34" s="32">
        <v>47.868499332195483</v>
      </c>
      <c r="BC34" s="33">
        <f t="shared" si="28"/>
        <v>56.251327688574818</v>
      </c>
      <c r="BD34" s="30"/>
      <c r="BF34" s="28">
        <v>79.739877804551341</v>
      </c>
      <c r="BG34" s="28">
        <v>71.923705405342972</v>
      </c>
      <c r="BH34" s="28">
        <v>92.77672775745711</v>
      </c>
      <c r="BI34" s="28">
        <v>99.965343120238245</v>
      </c>
      <c r="BJ34" s="28">
        <v>82.30860656262341</v>
      </c>
      <c r="BK34" s="31">
        <f t="shared" si="29"/>
        <v>85.342852130042615</v>
      </c>
      <c r="BL34" s="30"/>
      <c r="BN34" s="28">
        <v>100</v>
      </c>
      <c r="BO34" s="28">
        <v>100</v>
      </c>
      <c r="BP34" s="28">
        <v>100</v>
      </c>
      <c r="BQ34" s="28">
        <v>100</v>
      </c>
      <c r="BR34" s="28">
        <v>100</v>
      </c>
      <c r="BS34" s="31">
        <f t="shared" si="30"/>
        <v>100</v>
      </c>
    </row>
    <row r="35" spans="1:71" x14ac:dyDescent="0.25">
      <c r="A35" s="153"/>
      <c r="B35" s="78" t="s">
        <v>41</v>
      </c>
      <c r="C35" s="20">
        <v>90</v>
      </c>
      <c r="D35" s="20">
        <v>75</v>
      </c>
      <c r="E35" s="20">
        <v>90</v>
      </c>
      <c r="F35" s="20">
        <v>78</v>
      </c>
      <c r="G35" s="20">
        <v>84</v>
      </c>
      <c r="H35" s="36">
        <f t="shared" si="18"/>
        <v>83.4</v>
      </c>
      <c r="I35" s="144" t="s">
        <v>56</v>
      </c>
      <c r="J35" s="144"/>
      <c r="K35" s="21"/>
      <c r="L35" s="24">
        <v>44.760754883741114</v>
      </c>
      <c r="M35" s="23">
        <f t="shared" si="33"/>
        <v>64.760754883741114</v>
      </c>
      <c r="N35" s="24">
        <v>7.2599064967880045</v>
      </c>
      <c r="O35" s="23">
        <f t="shared" ref="O35:O51" si="34">N35+20</f>
        <v>27.259906496788005</v>
      </c>
      <c r="P35" s="24">
        <v>51.830347147060948</v>
      </c>
      <c r="Q35" s="23">
        <f t="shared" si="21"/>
        <v>71.830347147060948</v>
      </c>
      <c r="R35" s="24">
        <v>43.010038781668612</v>
      </c>
      <c r="S35" s="23">
        <f t="shared" si="32"/>
        <v>63.010038781668612</v>
      </c>
      <c r="T35" s="24">
        <v>0</v>
      </c>
      <c r="U35" s="23">
        <f t="shared" si="23"/>
        <v>20</v>
      </c>
      <c r="V35" s="25">
        <f t="shared" si="24"/>
        <v>29.372209461851735</v>
      </c>
      <c r="W35" s="79">
        <f t="shared" si="24"/>
        <v>49.372209461851739</v>
      </c>
      <c r="X35" s="53"/>
      <c r="Z35" s="28">
        <v>100</v>
      </c>
      <c r="AA35" s="28">
        <v>73.078704208824021</v>
      </c>
      <c r="AB35" s="28">
        <v>58.831380558242863</v>
      </c>
      <c r="AC35" s="28">
        <v>44.984526689051648</v>
      </c>
      <c r="AD35" s="28">
        <v>54.73924537370825</v>
      </c>
      <c r="AE35" s="80">
        <f t="shared" si="25"/>
        <v>66.326771365965357</v>
      </c>
      <c r="AF35" s="30"/>
      <c r="AH35" s="28">
        <v>99.649616355299173</v>
      </c>
      <c r="AI35" s="28">
        <v>99.836341021668446</v>
      </c>
      <c r="AJ35" s="28">
        <v>99.762621376616863</v>
      </c>
      <c r="AK35" s="28">
        <v>99.86562203390406</v>
      </c>
      <c r="AL35" s="28">
        <v>99.969358327325168</v>
      </c>
      <c r="AM35" s="31">
        <f t="shared" si="26"/>
        <v>99.816711822962745</v>
      </c>
      <c r="AN35" s="30"/>
      <c r="AP35" s="28">
        <v>100</v>
      </c>
      <c r="AQ35" s="28">
        <v>100</v>
      </c>
      <c r="AR35" s="28">
        <v>100</v>
      </c>
      <c r="AS35" s="28">
        <v>100</v>
      </c>
      <c r="AT35" s="28">
        <v>100</v>
      </c>
      <c r="AU35" s="31">
        <f t="shared" si="27"/>
        <v>100</v>
      </c>
      <c r="AV35" s="30"/>
      <c r="AX35" s="32">
        <v>44.760754883741114</v>
      </c>
      <c r="AY35" s="32">
        <v>7.2599064967880045</v>
      </c>
      <c r="AZ35" s="32">
        <v>51.830347147060948</v>
      </c>
      <c r="BA35" s="32">
        <v>43.010038781668612</v>
      </c>
      <c r="BB35" s="32">
        <v>0</v>
      </c>
      <c r="BC35" s="33">
        <f t="shared" si="28"/>
        <v>29.372209461851735</v>
      </c>
      <c r="BD35" s="30"/>
      <c r="BF35" s="28">
        <v>91.996889347684316</v>
      </c>
      <c r="BG35" s="28">
        <v>85.783905724115641</v>
      </c>
      <c r="BH35" s="28">
        <v>100</v>
      </c>
      <c r="BI35" s="28">
        <v>79.795483053553397</v>
      </c>
      <c r="BJ35" s="28">
        <v>81.666752497682552</v>
      </c>
      <c r="BK35" s="31">
        <f t="shared" si="29"/>
        <v>87.848606124607187</v>
      </c>
      <c r="BL35" s="30"/>
      <c r="BN35" s="28">
        <v>100</v>
      </c>
      <c r="BO35" s="28">
        <v>100</v>
      </c>
      <c r="BP35" s="28">
        <v>100</v>
      </c>
      <c r="BQ35" s="28">
        <v>100</v>
      </c>
      <c r="BR35" s="28">
        <v>100</v>
      </c>
      <c r="BS35" s="31">
        <f t="shared" si="30"/>
        <v>100</v>
      </c>
    </row>
    <row r="36" spans="1:71" x14ac:dyDescent="0.25">
      <c r="A36" s="153"/>
      <c r="B36" s="78" t="s">
        <v>41</v>
      </c>
      <c r="C36" s="20">
        <v>90</v>
      </c>
      <c r="D36" s="20">
        <v>75</v>
      </c>
      <c r="E36" s="20">
        <v>90</v>
      </c>
      <c r="F36" s="20">
        <v>78</v>
      </c>
      <c r="G36" s="20">
        <v>84</v>
      </c>
      <c r="H36" s="36">
        <f t="shared" si="18"/>
        <v>83.4</v>
      </c>
      <c r="I36" s="144" t="s">
        <v>56</v>
      </c>
      <c r="J36" s="144"/>
      <c r="K36" s="21"/>
      <c r="L36" s="24">
        <v>77.264442573392273</v>
      </c>
      <c r="M36" s="23">
        <f t="shared" si="33"/>
        <v>97.264442573392273</v>
      </c>
      <c r="N36" s="24">
        <v>78.624686691345175</v>
      </c>
      <c r="O36" s="23">
        <f t="shared" si="34"/>
        <v>98.624686691345175</v>
      </c>
      <c r="P36" s="24">
        <v>70.909453182401208</v>
      </c>
      <c r="Q36" s="23">
        <f t="shared" si="21"/>
        <v>90.909453182401208</v>
      </c>
      <c r="R36" s="24">
        <v>49.70072005656116</v>
      </c>
      <c r="S36" s="23">
        <f t="shared" si="32"/>
        <v>69.700720056561153</v>
      </c>
      <c r="T36" s="24">
        <v>29.903933340643352</v>
      </c>
      <c r="U36" s="23">
        <f t="shared" si="23"/>
        <v>49.903933340643349</v>
      </c>
      <c r="V36" s="25">
        <f t="shared" si="24"/>
        <v>61.280647168868633</v>
      </c>
      <c r="W36" s="79">
        <f t="shared" si="24"/>
        <v>81.280647168868626</v>
      </c>
      <c r="X36" s="53"/>
      <c r="Z36" s="28">
        <v>84.039670183935883</v>
      </c>
      <c r="AA36" s="28">
        <v>100</v>
      </c>
      <c r="AB36" s="32">
        <v>70.909453182401208</v>
      </c>
      <c r="AC36" s="32">
        <v>49.70072005656116</v>
      </c>
      <c r="AD36" s="28">
        <v>37.676276400649982</v>
      </c>
      <c r="AE36" s="80">
        <f t="shared" si="25"/>
        <v>68.465223964709637</v>
      </c>
      <c r="AF36" s="30"/>
      <c r="AH36" s="28">
        <v>99.630254281266218</v>
      </c>
      <c r="AI36" s="28">
        <v>99.497814296509574</v>
      </c>
      <c r="AJ36" s="28">
        <v>99.687114730825272</v>
      </c>
      <c r="AK36" s="28">
        <v>99.634480344309225</v>
      </c>
      <c r="AL36" s="28">
        <v>99.907652527242504</v>
      </c>
      <c r="AM36" s="31">
        <f t="shared" si="26"/>
        <v>99.671463236030561</v>
      </c>
      <c r="AN36" s="30"/>
      <c r="AP36" s="28">
        <v>100</v>
      </c>
      <c r="AQ36" s="28">
        <v>100</v>
      </c>
      <c r="AR36" s="28">
        <v>100</v>
      </c>
      <c r="AS36" s="28">
        <v>92.237096329009105</v>
      </c>
      <c r="AT36" s="28">
        <v>100</v>
      </c>
      <c r="AU36" s="31">
        <f t="shared" si="27"/>
        <v>98.447419265801813</v>
      </c>
      <c r="AV36" s="30"/>
      <c r="AX36" s="32">
        <v>77.264442573392273</v>
      </c>
      <c r="AY36" s="32">
        <v>78.624686691345175</v>
      </c>
      <c r="AZ36" s="28">
        <v>78.178621079293336</v>
      </c>
      <c r="BA36" s="28">
        <v>80.194455239688907</v>
      </c>
      <c r="BB36" s="32">
        <v>29.903933340643352</v>
      </c>
      <c r="BC36" s="33">
        <f t="shared" si="28"/>
        <v>68.833227784872605</v>
      </c>
      <c r="BD36" s="30"/>
      <c r="BF36" s="28">
        <v>78.88285516593767</v>
      </c>
      <c r="BG36" s="28">
        <v>97.056815992325781</v>
      </c>
      <c r="BH36" s="28">
        <v>88.412003853358883</v>
      </c>
      <c r="BI36" s="28">
        <v>99.866294822123564</v>
      </c>
      <c r="BJ36" s="28">
        <v>74.067990127215637</v>
      </c>
      <c r="BK36" s="31">
        <f t="shared" si="29"/>
        <v>87.65719199219231</v>
      </c>
      <c r="BL36" s="30"/>
      <c r="BN36" s="28">
        <v>100</v>
      </c>
      <c r="BO36" s="28">
        <v>100</v>
      </c>
      <c r="BP36" s="28">
        <v>100</v>
      </c>
      <c r="BQ36" s="28">
        <v>100</v>
      </c>
      <c r="BR36" s="28">
        <v>100</v>
      </c>
      <c r="BS36" s="31">
        <f t="shared" si="30"/>
        <v>100</v>
      </c>
    </row>
    <row r="37" spans="1:71" x14ac:dyDescent="0.25">
      <c r="A37" s="153"/>
      <c r="B37" s="78" t="s">
        <v>41</v>
      </c>
      <c r="C37" s="20">
        <v>90</v>
      </c>
      <c r="D37" s="20">
        <v>75</v>
      </c>
      <c r="E37" s="20">
        <v>90</v>
      </c>
      <c r="F37" s="20">
        <v>78</v>
      </c>
      <c r="G37" s="20">
        <v>84</v>
      </c>
      <c r="H37" s="36">
        <f t="shared" si="18"/>
        <v>83.4</v>
      </c>
      <c r="I37" s="144" t="s">
        <v>56</v>
      </c>
      <c r="J37" s="144"/>
      <c r="K37" s="21"/>
      <c r="L37" s="24">
        <v>0</v>
      </c>
      <c r="M37" s="23">
        <f t="shared" si="33"/>
        <v>20</v>
      </c>
      <c r="N37" s="24">
        <v>0</v>
      </c>
      <c r="O37" s="23">
        <f t="shared" si="34"/>
        <v>20</v>
      </c>
      <c r="P37" s="24">
        <v>33.482088790860352</v>
      </c>
      <c r="Q37" s="23">
        <f t="shared" si="21"/>
        <v>53.482088790860352</v>
      </c>
      <c r="R37" s="83" t="s">
        <v>19</v>
      </c>
      <c r="S37" s="83" t="s">
        <v>19</v>
      </c>
      <c r="T37" s="83" t="s">
        <v>19</v>
      </c>
      <c r="U37" s="39" t="s">
        <v>19</v>
      </c>
      <c r="V37" s="25">
        <f t="shared" si="24"/>
        <v>11.160696263620117</v>
      </c>
      <c r="W37" s="79">
        <f t="shared" si="24"/>
        <v>31.160696263620121</v>
      </c>
      <c r="X37" s="53"/>
      <c r="Z37" s="28">
        <v>100</v>
      </c>
      <c r="AA37" s="28">
        <v>100</v>
      </c>
      <c r="AB37" s="28">
        <v>81.476958474370036</v>
      </c>
      <c r="AC37" s="34" t="s">
        <v>19</v>
      </c>
      <c r="AD37" s="34" t="s">
        <v>19</v>
      </c>
      <c r="AE37" s="80">
        <f t="shared" si="25"/>
        <v>93.825652824789998</v>
      </c>
      <c r="AF37" s="30"/>
      <c r="AH37" s="28">
        <v>83.503642576236217</v>
      </c>
      <c r="AI37" s="28">
        <v>95.852216860116854</v>
      </c>
      <c r="AJ37" s="28">
        <v>85.806729939603116</v>
      </c>
      <c r="AK37" s="37" t="s">
        <v>19</v>
      </c>
      <c r="AL37" s="37" t="s">
        <v>19</v>
      </c>
      <c r="AM37" s="31">
        <f t="shared" si="26"/>
        <v>88.387529791985386</v>
      </c>
      <c r="AN37" s="30"/>
      <c r="AP37" s="28">
        <v>92.017232640648757</v>
      </c>
      <c r="AQ37" s="28">
        <v>85.956080834610049</v>
      </c>
      <c r="AR37" s="28">
        <v>81.914919882477847</v>
      </c>
      <c r="AS37" s="37" t="s">
        <v>19</v>
      </c>
      <c r="AT37" s="37" t="s">
        <v>19</v>
      </c>
      <c r="AU37" s="31">
        <f t="shared" si="27"/>
        <v>86.62941111924556</v>
      </c>
      <c r="AV37" s="30"/>
      <c r="AX37" s="32">
        <v>0</v>
      </c>
      <c r="AY37" s="32">
        <v>0</v>
      </c>
      <c r="AZ37" s="32">
        <v>33.482088790860352</v>
      </c>
      <c r="BA37" s="1" t="s">
        <v>19</v>
      </c>
      <c r="BB37" s="1" t="s">
        <v>19</v>
      </c>
      <c r="BC37" s="33">
        <f t="shared" si="28"/>
        <v>11.160696263620117</v>
      </c>
      <c r="BD37" s="30"/>
      <c r="BF37" s="28">
        <v>90.466750171153507</v>
      </c>
      <c r="BG37" s="28">
        <v>84.115233779003404</v>
      </c>
      <c r="BH37" s="28">
        <v>100</v>
      </c>
      <c r="BI37" s="1" t="s">
        <v>19</v>
      </c>
      <c r="BJ37" s="1" t="s">
        <v>19</v>
      </c>
      <c r="BK37" s="31">
        <f t="shared" si="29"/>
        <v>91.527327983385632</v>
      </c>
      <c r="BL37" s="30"/>
      <c r="BN37" s="28">
        <v>100</v>
      </c>
      <c r="BO37" s="28">
        <v>100</v>
      </c>
      <c r="BP37" s="28">
        <v>100</v>
      </c>
      <c r="BQ37" s="34" t="s">
        <v>19</v>
      </c>
      <c r="BR37" s="34" t="s">
        <v>19</v>
      </c>
      <c r="BS37" s="31">
        <f t="shared" si="30"/>
        <v>100</v>
      </c>
    </row>
    <row r="38" spans="1:71" x14ac:dyDescent="0.25">
      <c r="A38" s="153"/>
      <c r="B38" s="78" t="s">
        <v>41</v>
      </c>
      <c r="C38" s="20">
        <v>90</v>
      </c>
      <c r="D38" s="20">
        <v>75</v>
      </c>
      <c r="E38" s="20">
        <v>90</v>
      </c>
      <c r="F38" s="20">
        <v>78</v>
      </c>
      <c r="G38" s="20">
        <v>84</v>
      </c>
      <c r="H38" s="36">
        <f t="shared" si="18"/>
        <v>83.4</v>
      </c>
      <c r="I38" s="144" t="s">
        <v>56</v>
      </c>
      <c r="J38" s="144"/>
      <c r="K38" s="21"/>
      <c r="L38" s="24">
        <v>0</v>
      </c>
      <c r="M38" s="23">
        <f t="shared" si="33"/>
        <v>20</v>
      </c>
      <c r="N38" s="24">
        <v>0</v>
      </c>
      <c r="O38" s="23">
        <f t="shared" si="34"/>
        <v>20</v>
      </c>
      <c r="P38" s="24">
        <v>28.829700071187755</v>
      </c>
      <c r="Q38" s="23">
        <f t="shared" si="21"/>
        <v>48.829700071187759</v>
      </c>
      <c r="R38" s="24">
        <v>7.8233828726881338E-2</v>
      </c>
      <c r="S38" s="23">
        <f>R38+20</f>
        <v>20.07823382872688</v>
      </c>
      <c r="T38" s="24">
        <v>0</v>
      </c>
      <c r="U38" s="23">
        <f>T38+20</f>
        <v>20</v>
      </c>
      <c r="V38" s="25">
        <f t="shared" si="24"/>
        <v>5.781586779982927</v>
      </c>
      <c r="W38" s="79">
        <f t="shared" si="24"/>
        <v>25.781586779982927</v>
      </c>
      <c r="X38" s="53"/>
      <c r="Z38" s="28">
        <v>100</v>
      </c>
      <c r="AA38" s="28">
        <v>95.031513308275706</v>
      </c>
      <c r="AB38" s="32">
        <v>28.829700071187755</v>
      </c>
      <c r="AC38" s="28">
        <v>23.549789886496015</v>
      </c>
      <c r="AD38" s="28">
        <v>25.101857462234381</v>
      </c>
      <c r="AE38" s="80">
        <f t="shared" si="25"/>
        <v>54.502572145638759</v>
      </c>
      <c r="AF38" s="30"/>
      <c r="AH38" s="28">
        <v>99.087840629548879</v>
      </c>
      <c r="AI38" s="28">
        <v>97.678822483000033</v>
      </c>
      <c r="AJ38" s="28">
        <v>97.826950419931038</v>
      </c>
      <c r="AK38" s="28">
        <v>98.412712934331154</v>
      </c>
      <c r="AL38" s="28">
        <v>97.717348154029381</v>
      </c>
      <c r="AM38" s="31">
        <f t="shared" si="26"/>
        <v>98.144734924168091</v>
      </c>
      <c r="AN38" s="30"/>
      <c r="AP38" s="28">
        <v>100</v>
      </c>
      <c r="AQ38" s="28">
        <v>100</v>
      </c>
      <c r="AR38" s="28">
        <v>100</v>
      </c>
      <c r="AS38" s="28">
        <v>100</v>
      </c>
      <c r="AT38" s="28">
        <v>100</v>
      </c>
      <c r="AU38" s="31">
        <f t="shared" si="27"/>
        <v>100</v>
      </c>
      <c r="AV38" s="30"/>
      <c r="AX38" s="32">
        <v>0</v>
      </c>
      <c r="AY38" s="32">
        <v>0</v>
      </c>
      <c r="AZ38" s="28">
        <v>38.084482485338398</v>
      </c>
      <c r="BA38" s="32">
        <v>7.8233828726881338E-2</v>
      </c>
      <c r="BB38" s="32">
        <v>0</v>
      </c>
      <c r="BC38" s="33">
        <f t="shared" si="28"/>
        <v>7.6325432628130558</v>
      </c>
      <c r="BD38" s="30"/>
      <c r="BF38" s="28">
        <v>100</v>
      </c>
      <c r="BG38" s="28">
        <v>100</v>
      </c>
      <c r="BH38" s="28">
        <v>100</v>
      </c>
      <c r="BI38" s="28">
        <v>100</v>
      </c>
      <c r="BJ38" s="28">
        <v>100</v>
      </c>
      <c r="BK38" s="31">
        <f t="shared" si="29"/>
        <v>100</v>
      </c>
      <c r="BL38" s="30"/>
      <c r="BN38" s="28">
        <v>100</v>
      </c>
      <c r="BO38" s="28">
        <v>100</v>
      </c>
      <c r="BP38" s="28">
        <v>100</v>
      </c>
      <c r="BQ38" s="28">
        <v>100</v>
      </c>
      <c r="BR38" s="28">
        <v>100</v>
      </c>
      <c r="BS38" s="31">
        <f t="shared" si="30"/>
        <v>100</v>
      </c>
    </row>
    <row r="39" spans="1:71" x14ac:dyDescent="0.25">
      <c r="A39" s="153"/>
      <c r="B39" s="78" t="s">
        <v>41</v>
      </c>
      <c r="C39" s="20">
        <v>90</v>
      </c>
      <c r="D39" s="20">
        <v>75</v>
      </c>
      <c r="E39" s="20">
        <v>90</v>
      </c>
      <c r="F39" s="20">
        <v>78</v>
      </c>
      <c r="G39" s="20">
        <v>84</v>
      </c>
      <c r="H39" s="36">
        <f t="shared" si="18"/>
        <v>83.4</v>
      </c>
      <c r="I39" s="144" t="s">
        <v>56</v>
      </c>
      <c r="J39" s="144"/>
      <c r="K39" s="21"/>
      <c r="L39" s="24">
        <v>0</v>
      </c>
      <c r="M39" s="23">
        <f t="shared" si="33"/>
        <v>20</v>
      </c>
      <c r="N39" s="24">
        <v>0</v>
      </c>
      <c r="O39" s="23">
        <f t="shared" si="34"/>
        <v>20</v>
      </c>
      <c r="P39" s="24">
        <v>0</v>
      </c>
      <c r="Q39" s="23">
        <f t="shared" si="21"/>
        <v>20</v>
      </c>
      <c r="R39" s="24">
        <v>23.655720381441469</v>
      </c>
      <c r="S39" s="23">
        <f>R39+20</f>
        <v>43.655720381441469</v>
      </c>
      <c r="T39" s="24">
        <v>0</v>
      </c>
      <c r="U39" s="23">
        <f t="shared" si="23"/>
        <v>20</v>
      </c>
      <c r="V39" s="25">
        <f t="shared" si="24"/>
        <v>4.7311440762882935</v>
      </c>
      <c r="W39" s="79">
        <f t="shared" si="24"/>
        <v>24.731144076288295</v>
      </c>
      <c r="X39" s="53"/>
      <c r="Z39" s="28">
        <v>88.900573714883194</v>
      </c>
      <c r="AA39" s="28">
        <v>100</v>
      </c>
      <c r="AB39" s="28">
        <v>61.772926718820763</v>
      </c>
      <c r="AC39" s="28">
        <v>24.140298416379334</v>
      </c>
      <c r="AD39" s="28">
        <v>17.695903984369554</v>
      </c>
      <c r="AE39" s="80">
        <f t="shared" si="25"/>
        <v>58.501940566890575</v>
      </c>
      <c r="AF39" s="30"/>
      <c r="AH39" s="28">
        <v>98.563068596476128</v>
      </c>
      <c r="AI39" s="28">
        <v>96.895414268158603</v>
      </c>
      <c r="AJ39" s="28">
        <v>97.65072375509439</v>
      </c>
      <c r="AK39" s="28">
        <v>97.356818112470634</v>
      </c>
      <c r="AL39" s="28">
        <v>96.583746191240436</v>
      </c>
      <c r="AM39" s="31">
        <f t="shared" si="26"/>
        <v>97.409954184688033</v>
      </c>
      <c r="AN39" s="30"/>
      <c r="AP39" s="28">
        <v>100</v>
      </c>
      <c r="AQ39" s="28">
        <v>100</v>
      </c>
      <c r="AR39" s="28">
        <v>100</v>
      </c>
      <c r="AS39" s="28">
        <v>90.538946540659708</v>
      </c>
      <c r="AT39" s="28">
        <v>70.107294882900305</v>
      </c>
      <c r="AU39" s="31">
        <f t="shared" si="27"/>
        <v>92.129248284712006</v>
      </c>
      <c r="AV39" s="30"/>
      <c r="AX39" s="32">
        <v>0</v>
      </c>
      <c r="AY39" s="32">
        <v>0</v>
      </c>
      <c r="AZ39" s="32">
        <v>0</v>
      </c>
      <c r="BA39" s="32">
        <v>23.655720381441469</v>
      </c>
      <c r="BB39" s="32">
        <v>0</v>
      </c>
      <c r="BC39" s="33">
        <f t="shared" si="28"/>
        <v>4.7311440762882935</v>
      </c>
      <c r="BD39" s="30"/>
      <c r="BF39" s="28">
        <v>87.382622001563206</v>
      </c>
      <c r="BG39" s="28">
        <v>94.987519618157066</v>
      </c>
      <c r="BH39" s="28">
        <v>94.028267605351047</v>
      </c>
      <c r="BI39" s="28">
        <v>100</v>
      </c>
      <c r="BJ39" s="28">
        <v>85.000008307000144</v>
      </c>
      <c r="BK39" s="31">
        <f t="shared" si="29"/>
        <v>92.279683506414287</v>
      </c>
      <c r="BL39" s="30"/>
      <c r="BN39" s="28">
        <v>100</v>
      </c>
      <c r="BO39" s="28">
        <v>100</v>
      </c>
      <c r="BP39" s="28">
        <v>100</v>
      </c>
      <c r="BQ39" s="28">
        <v>100</v>
      </c>
      <c r="BR39" s="28">
        <v>100</v>
      </c>
      <c r="BS39" s="31">
        <f t="shared" si="30"/>
        <v>100</v>
      </c>
    </row>
    <row r="40" spans="1:71" x14ac:dyDescent="0.25">
      <c r="A40" s="153"/>
      <c r="B40" s="78" t="s">
        <v>41</v>
      </c>
      <c r="C40" s="20">
        <v>90</v>
      </c>
      <c r="D40" s="20">
        <v>75</v>
      </c>
      <c r="E40" s="20">
        <v>90</v>
      </c>
      <c r="F40" s="20">
        <v>78</v>
      </c>
      <c r="G40" s="20">
        <v>84</v>
      </c>
      <c r="H40" s="36">
        <f t="shared" si="18"/>
        <v>83.4</v>
      </c>
      <c r="I40" s="144" t="s">
        <v>56</v>
      </c>
      <c r="J40" s="144"/>
      <c r="K40" s="21"/>
      <c r="L40" s="24">
        <v>76.890649494598506</v>
      </c>
      <c r="M40" s="23">
        <f t="shared" si="33"/>
        <v>96.890649494598506</v>
      </c>
      <c r="N40" s="24">
        <v>72.776321933765104</v>
      </c>
      <c r="O40" s="23">
        <f t="shared" si="34"/>
        <v>92.776321933765104</v>
      </c>
      <c r="P40" s="24">
        <v>61.364744409386532</v>
      </c>
      <c r="Q40" s="23">
        <f t="shared" si="21"/>
        <v>81.364744409386532</v>
      </c>
      <c r="R40" s="24">
        <v>64.906554929137556</v>
      </c>
      <c r="S40" s="23">
        <f t="shared" ref="S40:S59" si="35">R40+20</f>
        <v>84.906554929137556</v>
      </c>
      <c r="T40" s="24">
        <v>37.569339347731812</v>
      </c>
      <c r="U40" s="23">
        <f t="shared" si="23"/>
        <v>57.569339347731812</v>
      </c>
      <c r="V40" s="25">
        <f t="shared" si="24"/>
        <v>62.701522022923903</v>
      </c>
      <c r="W40" s="79">
        <f t="shared" si="24"/>
        <v>82.701522022923911</v>
      </c>
      <c r="X40" s="53"/>
      <c r="Z40" s="28">
        <v>100</v>
      </c>
      <c r="AA40" s="28">
        <v>94.865123010900319</v>
      </c>
      <c r="AB40" s="28">
        <v>81.149258941319061</v>
      </c>
      <c r="AC40" s="28">
        <v>65.111650183491946</v>
      </c>
      <c r="AD40" s="28">
        <v>64.39737445331015</v>
      </c>
      <c r="AE40" s="80">
        <f t="shared" si="25"/>
        <v>81.104681317804307</v>
      </c>
      <c r="AF40" s="30"/>
      <c r="AH40" s="28">
        <v>96.180112212515041</v>
      </c>
      <c r="AI40" s="28">
        <v>99.303598936841013</v>
      </c>
      <c r="AJ40" s="28">
        <v>99.822469516442908</v>
      </c>
      <c r="AK40" s="28">
        <v>98.779089915495959</v>
      </c>
      <c r="AL40" s="28">
        <v>99.96770457001864</v>
      </c>
      <c r="AM40" s="31">
        <f t="shared" si="26"/>
        <v>98.810595030262704</v>
      </c>
      <c r="AN40" s="30"/>
      <c r="AP40" s="28">
        <v>100</v>
      </c>
      <c r="AQ40" s="28">
        <v>100</v>
      </c>
      <c r="AR40" s="28">
        <v>100</v>
      </c>
      <c r="AS40" s="28">
        <v>100</v>
      </c>
      <c r="AT40" s="28">
        <v>100</v>
      </c>
      <c r="AU40" s="31">
        <f t="shared" si="27"/>
        <v>100</v>
      </c>
      <c r="AV40" s="30"/>
      <c r="AX40" s="32">
        <v>76.890649494598506</v>
      </c>
      <c r="AY40" s="32">
        <v>72.776321933765104</v>
      </c>
      <c r="AZ40" s="32">
        <v>61.364744409386532</v>
      </c>
      <c r="BA40" s="32">
        <v>64.906554929137556</v>
      </c>
      <c r="BB40" s="32">
        <v>37.569339347731812</v>
      </c>
      <c r="BC40" s="33">
        <f t="shared" si="28"/>
        <v>62.701522022923903</v>
      </c>
      <c r="BD40" s="30"/>
      <c r="BF40" s="28">
        <v>100</v>
      </c>
      <c r="BG40" s="28">
        <v>87.812097709373575</v>
      </c>
      <c r="BH40" s="28">
        <v>82.488784760500778</v>
      </c>
      <c r="BI40" s="28">
        <v>81.880986020084464</v>
      </c>
      <c r="BJ40" s="28">
        <v>80.32107193760892</v>
      </c>
      <c r="BK40" s="31">
        <f t="shared" si="29"/>
        <v>86.500588085513542</v>
      </c>
      <c r="BL40" s="30"/>
      <c r="BN40" s="28">
        <v>100</v>
      </c>
      <c r="BO40" s="28">
        <v>100</v>
      </c>
      <c r="BP40" s="28">
        <v>100</v>
      </c>
      <c r="BQ40" s="28">
        <v>100</v>
      </c>
      <c r="BR40" s="28">
        <v>100</v>
      </c>
      <c r="BS40" s="31">
        <f t="shared" si="30"/>
        <v>100</v>
      </c>
    </row>
    <row r="41" spans="1:71" x14ac:dyDescent="0.25">
      <c r="A41" s="153"/>
      <c r="B41" s="78" t="s">
        <v>41</v>
      </c>
      <c r="C41" s="20">
        <v>90</v>
      </c>
      <c r="D41" s="20">
        <v>75</v>
      </c>
      <c r="E41" s="20">
        <v>90</v>
      </c>
      <c r="F41" s="20">
        <v>78</v>
      </c>
      <c r="G41" s="20">
        <v>84</v>
      </c>
      <c r="H41" s="36">
        <f t="shared" si="18"/>
        <v>83.4</v>
      </c>
      <c r="I41" s="144" t="s">
        <v>56</v>
      </c>
      <c r="J41" s="144"/>
      <c r="K41" s="21"/>
      <c r="L41" s="24">
        <v>49.850366029640945</v>
      </c>
      <c r="M41" s="23">
        <f t="shared" si="33"/>
        <v>69.850366029640952</v>
      </c>
      <c r="N41" s="85">
        <v>83.215085797117823</v>
      </c>
      <c r="O41" s="23">
        <f>100</f>
        <v>100</v>
      </c>
      <c r="P41" s="24">
        <v>63.604809855778093</v>
      </c>
      <c r="Q41" s="23">
        <f t="shared" si="21"/>
        <v>83.604809855778086</v>
      </c>
      <c r="R41" s="24">
        <v>45.409490868621845</v>
      </c>
      <c r="S41" s="23">
        <f t="shared" si="35"/>
        <v>65.409490868621845</v>
      </c>
      <c r="T41" s="24">
        <v>50.672725371385056</v>
      </c>
      <c r="U41" s="23">
        <f t="shared" si="23"/>
        <v>70.672725371385056</v>
      </c>
      <c r="V41" s="25">
        <f t="shared" si="24"/>
        <v>58.550495584508745</v>
      </c>
      <c r="W41" s="79">
        <f t="shared" si="24"/>
        <v>77.907478425085188</v>
      </c>
      <c r="X41" s="53"/>
      <c r="Z41" s="28">
        <v>97.757798420900656</v>
      </c>
      <c r="AA41" s="28">
        <v>85.76684017482593</v>
      </c>
      <c r="AB41" s="32">
        <v>63.604809855778093</v>
      </c>
      <c r="AC41" s="32">
        <v>45.409490868621845</v>
      </c>
      <c r="AD41" s="28">
        <v>51.467780429594278</v>
      </c>
      <c r="AE41" s="80">
        <f t="shared" si="25"/>
        <v>68.80134394994414</v>
      </c>
      <c r="AF41" s="30"/>
      <c r="AH41" s="28">
        <v>99.731174766271394</v>
      </c>
      <c r="AI41" s="28">
        <v>99.621137247150287</v>
      </c>
      <c r="AJ41" s="28">
        <v>99.593338497288926</v>
      </c>
      <c r="AK41" s="28">
        <v>99.358681814906447</v>
      </c>
      <c r="AL41" s="28">
        <v>100</v>
      </c>
      <c r="AM41" s="31">
        <f t="shared" si="26"/>
        <v>99.660866465123405</v>
      </c>
      <c r="AN41" s="30"/>
      <c r="AP41" s="28">
        <v>100</v>
      </c>
      <c r="AQ41" s="28">
        <v>94.766508757375348</v>
      </c>
      <c r="AR41" s="28">
        <v>100</v>
      </c>
      <c r="AS41" s="28">
        <v>98.731215248771647</v>
      </c>
      <c r="AT41" s="28">
        <v>100</v>
      </c>
      <c r="AU41" s="31">
        <f t="shared" si="27"/>
        <v>98.699544801229393</v>
      </c>
      <c r="AV41" s="30"/>
      <c r="AX41" s="32">
        <v>49.850366029640945</v>
      </c>
      <c r="AY41" s="28">
        <v>86.233290656534365</v>
      </c>
      <c r="AZ41" s="28">
        <v>72.866197794564556</v>
      </c>
      <c r="BA41" s="28">
        <v>85.862510083059775</v>
      </c>
      <c r="BB41" s="32">
        <v>50.672725371385056</v>
      </c>
      <c r="BC41" s="33">
        <f t="shared" si="28"/>
        <v>69.097017987036935</v>
      </c>
      <c r="BD41" s="30"/>
      <c r="BF41" s="28">
        <v>82.564763412458973</v>
      </c>
      <c r="BG41" s="86">
        <v>83.215085797117823</v>
      </c>
      <c r="BH41" s="28">
        <v>82.564812911996725</v>
      </c>
      <c r="BI41" s="28">
        <v>80.549701301508762</v>
      </c>
      <c r="BJ41" s="28">
        <v>89.300460279577223</v>
      </c>
      <c r="BK41" s="31">
        <f t="shared" si="29"/>
        <v>83.638964740531918</v>
      </c>
      <c r="BL41" s="30"/>
      <c r="BN41" s="28">
        <v>100</v>
      </c>
      <c r="BO41" s="28">
        <v>100</v>
      </c>
      <c r="BP41" s="28">
        <v>100</v>
      </c>
      <c r="BQ41" s="28">
        <v>100</v>
      </c>
      <c r="BR41" s="28">
        <v>100</v>
      </c>
      <c r="BS41" s="31">
        <f t="shared" si="30"/>
        <v>100</v>
      </c>
    </row>
    <row r="42" spans="1:71" x14ac:dyDescent="0.25">
      <c r="A42" s="153"/>
      <c r="B42" s="78" t="s">
        <v>41</v>
      </c>
      <c r="C42" s="20">
        <v>90</v>
      </c>
      <c r="D42" s="20">
        <v>75</v>
      </c>
      <c r="E42" s="20">
        <v>90</v>
      </c>
      <c r="F42" s="20">
        <v>78</v>
      </c>
      <c r="G42" s="20">
        <v>84</v>
      </c>
      <c r="H42" s="36">
        <f t="shared" si="18"/>
        <v>83.4</v>
      </c>
      <c r="I42" s="144" t="s">
        <v>56</v>
      </c>
      <c r="J42" s="144"/>
      <c r="K42" s="21"/>
      <c r="L42" s="24">
        <v>45.962419239677473</v>
      </c>
      <c r="M42" s="23">
        <f>100</f>
        <v>100</v>
      </c>
      <c r="N42" s="85">
        <v>29.71535170891455</v>
      </c>
      <c r="O42" s="23">
        <f t="shared" si="34"/>
        <v>49.715351708914554</v>
      </c>
      <c r="P42" s="24">
        <v>37.04186457143949</v>
      </c>
      <c r="Q42" s="23">
        <f t="shared" si="21"/>
        <v>57.04186457143949</v>
      </c>
      <c r="R42" s="24">
        <v>42.202448043345001</v>
      </c>
      <c r="S42" s="23">
        <f t="shared" si="35"/>
        <v>62.202448043345001</v>
      </c>
      <c r="T42" s="24">
        <v>20.664175114914897</v>
      </c>
      <c r="U42" s="23">
        <f t="shared" si="23"/>
        <v>40.664175114914897</v>
      </c>
      <c r="V42" s="25">
        <f t="shared" si="24"/>
        <v>35.117251735658286</v>
      </c>
      <c r="W42" s="79">
        <f t="shared" si="24"/>
        <v>61.92476788772278</v>
      </c>
      <c r="X42" s="53"/>
      <c r="Z42" s="28">
        <v>87.058552584556992</v>
      </c>
      <c r="AA42" s="28">
        <v>93.667132920365773</v>
      </c>
      <c r="AB42" s="32">
        <v>37.04186457143949</v>
      </c>
      <c r="AC42" s="32">
        <v>42.202448043345001</v>
      </c>
      <c r="AD42" s="28">
        <v>42.900564004652495</v>
      </c>
      <c r="AE42" s="80">
        <f t="shared" si="25"/>
        <v>60.574112424871942</v>
      </c>
      <c r="AF42" s="30"/>
      <c r="AH42" s="28">
        <v>83.801351641108312</v>
      </c>
      <c r="AI42" s="28">
        <v>87.85361536924438</v>
      </c>
      <c r="AJ42" s="28">
        <v>95.792514116193345</v>
      </c>
      <c r="AK42" s="28">
        <v>90.570682802396632</v>
      </c>
      <c r="AL42" s="28">
        <v>97.382974521034953</v>
      </c>
      <c r="AM42" s="31">
        <f t="shared" si="26"/>
        <v>91.080227689995525</v>
      </c>
      <c r="AN42" s="30"/>
      <c r="AP42" s="32">
        <v>45.962419239677473</v>
      </c>
      <c r="AQ42" s="28">
        <v>58.192762616221863</v>
      </c>
      <c r="AR42" s="28">
        <v>67.93220806696408</v>
      </c>
      <c r="AS42" s="28">
        <v>91.58698787457935</v>
      </c>
      <c r="AT42" s="28">
        <v>100</v>
      </c>
      <c r="AU42" s="31">
        <f t="shared" si="27"/>
        <v>72.734875559488557</v>
      </c>
      <c r="AV42" s="30"/>
      <c r="AX42" s="28">
        <v>53.784418655795903</v>
      </c>
      <c r="AY42" s="86">
        <v>29.71535170891455</v>
      </c>
      <c r="AZ42" s="28">
        <v>48.277110552503913</v>
      </c>
      <c r="BA42" s="28">
        <v>47.473072787040557</v>
      </c>
      <c r="BB42" s="32">
        <v>20.664175114914897</v>
      </c>
      <c r="BC42" s="33">
        <f t="shared" si="28"/>
        <v>39.982825763833965</v>
      </c>
      <c r="BD42" s="30"/>
      <c r="BF42" s="28">
        <v>80.494402953325604</v>
      </c>
      <c r="BG42" s="28">
        <v>78.401905251267252</v>
      </c>
      <c r="BH42" s="28">
        <v>88.481923600875007</v>
      </c>
      <c r="BI42" s="28">
        <v>100</v>
      </c>
      <c r="BJ42" s="28">
        <v>90.300899146939045</v>
      </c>
      <c r="BK42" s="31">
        <f t="shared" si="29"/>
        <v>87.535826190481387</v>
      </c>
      <c r="BL42" s="30"/>
      <c r="BN42" s="28">
        <v>100</v>
      </c>
      <c r="BO42" s="28">
        <v>100</v>
      </c>
      <c r="BP42" s="28">
        <v>100</v>
      </c>
      <c r="BQ42" s="28">
        <v>100</v>
      </c>
      <c r="BR42" s="28">
        <v>100</v>
      </c>
      <c r="BS42" s="31">
        <f t="shared" si="30"/>
        <v>100</v>
      </c>
    </row>
    <row r="43" spans="1:71" x14ac:dyDescent="0.25">
      <c r="A43" s="153"/>
      <c r="B43" s="78" t="s">
        <v>41</v>
      </c>
      <c r="C43" s="20">
        <v>90</v>
      </c>
      <c r="D43" s="20">
        <v>75</v>
      </c>
      <c r="E43" s="20">
        <v>90</v>
      </c>
      <c r="F43" s="20">
        <v>78</v>
      </c>
      <c r="G43" s="20">
        <v>84</v>
      </c>
      <c r="H43" s="36">
        <f t="shared" si="18"/>
        <v>83.4</v>
      </c>
      <c r="I43" s="144" t="s">
        <v>56</v>
      </c>
      <c r="J43" s="144"/>
      <c r="K43" s="21"/>
      <c r="L43" s="24">
        <v>41.839288868985001</v>
      </c>
      <c r="M43" s="23">
        <f>L43+20</f>
        <v>61.839288868985001</v>
      </c>
      <c r="N43" s="24">
        <v>53.969323842246283</v>
      </c>
      <c r="O43" s="23">
        <f t="shared" si="34"/>
        <v>73.969323842246283</v>
      </c>
      <c r="P43" s="24">
        <v>76.496477905865021</v>
      </c>
      <c r="Q43" s="23">
        <f>100</f>
        <v>100</v>
      </c>
      <c r="R43" s="24">
        <v>61.69274194157024</v>
      </c>
      <c r="S43" s="23">
        <f t="shared" si="35"/>
        <v>81.692741941570233</v>
      </c>
      <c r="T43" s="24">
        <v>56.210611340177138</v>
      </c>
      <c r="U43" s="23">
        <f t="shared" si="23"/>
        <v>76.210611340177138</v>
      </c>
      <c r="V43" s="25">
        <f t="shared" si="24"/>
        <v>58.041688779768741</v>
      </c>
      <c r="W43" s="79">
        <f t="shared" si="24"/>
        <v>78.742393198595735</v>
      </c>
      <c r="X43" s="53"/>
      <c r="Z43" s="28">
        <v>61.402783519360618</v>
      </c>
      <c r="AA43" s="28">
        <v>91.577079498152457</v>
      </c>
      <c r="AB43" s="28">
        <v>97.045661226248015</v>
      </c>
      <c r="AC43" s="32">
        <v>61.69274194157024</v>
      </c>
      <c r="AD43" s="32">
        <v>56.210611340177138</v>
      </c>
      <c r="AE43" s="80">
        <f t="shared" si="25"/>
        <v>73.585775505101694</v>
      </c>
      <c r="AF43" s="30"/>
      <c r="AH43" s="28">
        <v>99.716662563692864</v>
      </c>
      <c r="AI43" s="28">
        <v>99.579624331582764</v>
      </c>
      <c r="AJ43" s="28">
        <v>96.093189106399265</v>
      </c>
      <c r="AK43" s="28">
        <v>99.762265945162682</v>
      </c>
      <c r="AL43" s="28">
        <v>99.901381596866756</v>
      </c>
      <c r="AM43" s="31">
        <f t="shared" si="26"/>
        <v>99.010624708740863</v>
      </c>
      <c r="AN43" s="30"/>
      <c r="AP43" s="28">
        <v>55.791212449740911</v>
      </c>
      <c r="AQ43" s="28">
        <v>94.246281088347899</v>
      </c>
      <c r="AR43" s="32">
        <v>76.496477905865021</v>
      </c>
      <c r="AS43" s="28">
        <v>91.894687546637712</v>
      </c>
      <c r="AT43" s="28">
        <v>88.111353327942055</v>
      </c>
      <c r="AU43" s="31">
        <f t="shared" si="27"/>
        <v>81.308002463706728</v>
      </c>
      <c r="AV43" s="30"/>
      <c r="AX43" s="32">
        <v>41.839288868985001</v>
      </c>
      <c r="AY43" s="32">
        <v>53.969323842246283</v>
      </c>
      <c r="AZ43" s="28">
        <v>84.224676662212019</v>
      </c>
      <c r="BA43" s="28">
        <v>67.807507289300133</v>
      </c>
      <c r="BB43" s="28">
        <v>81.231343955892157</v>
      </c>
      <c r="BC43" s="33">
        <f t="shared" si="28"/>
        <v>65.814428123727126</v>
      </c>
      <c r="BD43" s="30"/>
      <c r="BF43" s="28">
        <v>84.047471959878891</v>
      </c>
      <c r="BG43" s="28">
        <v>84.881902044784667</v>
      </c>
      <c r="BH43" s="28">
        <v>100</v>
      </c>
      <c r="BI43" s="28">
        <v>100</v>
      </c>
      <c r="BJ43" s="28">
        <v>100</v>
      </c>
      <c r="BK43" s="31">
        <f t="shared" si="29"/>
        <v>93.785874800932703</v>
      </c>
      <c r="BL43" s="30"/>
      <c r="BN43" s="28">
        <v>100</v>
      </c>
      <c r="BO43" s="28">
        <v>100</v>
      </c>
      <c r="BP43" s="28">
        <v>100</v>
      </c>
      <c r="BQ43" s="28">
        <v>100</v>
      </c>
      <c r="BR43" s="28">
        <v>100</v>
      </c>
      <c r="BS43" s="31">
        <f t="shared" si="30"/>
        <v>100</v>
      </c>
    </row>
    <row r="44" spans="1:71" x14ac:dyDescent="0.25">
      <c r="A44" s="153"/>
      <c r="B44" s="78" t="s">
        <v>41</v>
      </c>
      <c r="C44" s="20">
        <v>90</v>
      </c>
      <c r="D44" s="20">
        <v>75</v>
      </c>
      <c r="E44" s="20">
        <v>90</v>
      </c>
      <c r="F44" s="20">
        <v>78</v>
      </c>
      <c r="G44" s="20">
        <v>84</v>
      </c>
      <c r="H44" s="36">
        <f t="shared" si="18"/>
        <v>83.4</v>
      </c>
      <c r="I44" s="144" t="s">
        <v>56</v>
      </c>
      <c r="J44" s="144"/>
      <c r="K44" s="21"/>
      <c r="L44" s="24">
        <v>47.496860312246667</v>
      </c>
      <c r="M44" s="23">
        <f>L44+20</f>
        <v>67.496860312246667</v>
      </c>
      <c r="N44" s="24">
        <v>38.183801032525736</v>
      </c>
      <c r="O44" s="23">
        <f t="shared" si="34"/>
        <v>58.183801032525736</v>
      </c>
      <c r="P44" s="24">
        <v>52.590663442305008</v>
      </c>
      <c r="Q44" s="23">
        <f>P44+20</f>
        <v>72.590663442305015</v>
      </c>
      <c r="R44" s="24">
        <v>37.660572981490581</v>
      </c>
      <c r="S44" s="23">
        <f t="shared" si="35"/>
        <v>57.660572981490581</v>
      </c>
      <c r="T44" s="24">
        <v>13.828124038260302</v>
      </c>
      <c r="U44" s="23">
        <f t="shared" si="23"/>
        <v>33.828124038260299</v>
      </c>
      <c r="V44" s="25">
        <f t="shared" si="24"/>
        <v>37.952004361365667</v>
      </c>
      <c r="W44" s="79">
        <f t="shared" si="24"/>
        <v>57.952004361365667</v>
      </c>
      <c r="X44" s="53"/>
      <c r="Z44" s="28">
        <v>80.97935855104366</v>
      </c>
      <c r="AA44" s="28">
        <v>79.964828904245962</v>
      </c>
      <c r="AB44" s="28">
        <v>76.876940344270508</v>
      </c>
      <c r="AC44" s="32">
        <v>37.660572981490581</v>
      </c>
      <c r="AD44" s="28">
        <v>55.782183143770425</v>
      </c>
      <c r="AE44" s="80">
        <f t="shared" si="25"/>
        <v>66.252776784964226</v>
      </c>
      <c r="AF44" s="30"/>
      <c r="AH44" s="28">
        <v>95.319469385390718</v>
      </c>
      <c r="AI44" s="28">
        <v>97.260433243952235</v>
      </c>
      <c r="AJ44" s="28">
        <v>88.210232048763388</v>
      </c>
      <c r="AK44" s="28">
        <v>93.023282368658428</v>
      </c>
      <c r="AL44" s="28">
        <v>98.398020390871793</v>
      </c>
      <c r="AM44" s="31">
        <f t="shared" si="26"/>
        <v>94.44228748752731</v>
      </c>
      <c r="AN44" s="30"/>
      <c r="AP44" s="28">
        <v>100</v>
      </c>
      <c r="AQ44" s="28">
        <v>84.568853774458361</v>
      </c>
      <c r="AR44" s="28">
        <v>100</v>
      </c>
      <c r="AS44" s="28">
        <v>87.929119791415189</v>
      </c>
      <c r="AT44" s="28">
        <v>100</v>
      </c>
      <c r="AU44" s="31">
        <f t="shared" si="27"/>
        <v>94.499594713174716</v>
      </c>
      <c r="AV44" s="30"/>
      <c r="AX44" s="32">
        <v>47.496860312246667</v>
      </c>
      <c r="AY44" s="32">
        <v>38.183801032525736</v>
      </c>
      <c r="AZ44" s="32">
        <v>52.590663442305008</v>
      </c>
      <c r="BA44" s="28">
        <v>47.631390564178425</v>
      </c>
      <c r="BB44" s="32">
        <v>13.828124038260302</v>
      </c>
      <c r="BC44" s="33">
        <f t="shared" si="28"/>
        <v>39.946167877903228</v>
      </c>
      <c r="BD44" s="30"/>
      <c r="BF44" s="28">
        <v>59.59674282735164</v>
      </c>
      <c r="BG44" s="28">
        <v>51.025027743433711</v>
      </c>
      <c r="BH44" s="28">
        <v>62.927641984652681</v>
      </c>
      <c r="BI44" s="28">
        <v>62.801632522563807</v>
      </c>
      <c r="BJ44" s="28">
        <v>71.285888230960808</v>
      </c>
      <c r="BK44" s="31">
        <f t="shared" si="29"/>
        <v>61.527386661792526</v>
      </c>
      <c r="BL44" s="30"/>
      <c r="BN44" s="28">
        <v>100</v>
      </c>
      <c r="BO44" s="28">
        <v>100</v>
      </c>
      <c r="BP44" s="28">
        <v>100</v>
      </c>
      <c r="BQ44" s="28">
        <v>100</v>
      </c>
      <c r="BR44" s="28">
        <v>100</v>
      </c>
      <c r="BS44" s="31">
        <f t="shared" si="30"/>
        <v>100</v>
      </c>
    </row>
    <row r="45" spans="1:71" x14ac:dyDescent="0.25">
      <c r="A45" s="153"/>
      <c r="B45" s="78" t="s">
        <v>41</v>
      </c>
      <c r="C45" s="20">
        <v>90</v>
      </c>
      <c r="D45" s="20">
        <v>75</v>
      </c>
      <c r="E45" s="20">
        <v>90</v>
      </c>
      <c r="F45" s="20">
        <v>78</v>
      </c>
      <c r="G45" s="20">
        <v>84</v>
      </c>
      <c r="H45" s="36">
        <f t="shared" si="18"/>
        <v>83.4</v>
      </c>
      <c r="I45" s="144" t="s">
        <v>56</v>
      </c>
      <c r="J45" s="144"/>
      <c r="K45" s="21"/>
      <c r="L45" s="24">
        <v>14.877043002872171</v>
      </c>
      <c r="M45" s="23">
        <f>L45+20</f>
        <v>34.877043002872171</v>
      </c>
      <c r="N45" s="24">
        <v>40.782687612151392</v>
      </c>
      <c r="O45" s="23">
        <f t="shared" si="34"/>
        <v>60.782687612151392</v>
      </c>
      <c r="P45" s="24">
        <v>35.153183357823359</v>
      </c>
      <c r="Q45" s="23">
        <f t="shared" ref="Q45:Q46" si="36">P45+20</f>
        <v>55.153183357823359</v>
      </c>
      <c r="R45" s="24">
        <v>27.344097386034385</v>
      </c>
      <c r="S45" s="23">
        <f t="shared" si="35"/>
        <v>47.344097386034385</v>
      </c>
      <c r="T45" s="83" t="s">
        <v>19</v>
      </c>
      <c r="U45" s="39" t="s">
        <v>19</v>
      </c>
      <c r="V45" s="25">
        <f t="shared" si="24"/>
        <v>29.539252839720326</v>
      </c>
      <c r="W45" s="79">
        <f t="shared" si="24"/>
        <v>49.539252839720326</v>
      </c>
      <c r="X45" s="53"/>
      <c r="Z45" s="28">
        <v>100</v>
      </c>
      <c r="AA45" s="28">
        <v>100</v>
      </c>
      <c r="AB45" s="28">
        <v>90.749908816263044</v>
      </c>
      <c r="AC45" s="28">
        <v>69.535252634720209</v>
      </c>
      <c r="AD45" s="34" t="s">
        <v>19</v>
      </c>
      <c r="AE45" s="80">
        <f t="shared" si="25"/>
        <v>90.071290362745813</v>
      </c>
      <c r="AF45" s="30"/>
      <c r="AH45" s="28">
        <v>71.921145712236267</v>
      </c>
      <c r="AI45" s="28">
        <v>56.857384262211454</v>
      </c>
      <c r="AJ45" s="28">
        <v>38.96814418729484</v>
      </c>
      <c r="AK45" s="28">
        <v>38.901192102907224</v>
      </c>
      <c r="AL45" s="34" t="s">
        <v>19</v>
      </c>
      <c r="AM45" s="31">
        <f t="shared" si="26"/>
        <v>51.661966566162455</v>
      </c>
      <c r="AN45" s="30"/>
      <c r="AP45" s="28">
        <v>79.732559867766213</v>
      </c>
      <c r="AQ45" s="28">
        <v>94.967793880837363</v>
      </c>
      <c r="AR45" s="28">
        <v>100</v>
      </c>
      <c r="AS45" s="28">
        <v>95.045777020332139</v>
      </c>
      <c r="AT45" s="34" t="s">
        <v>19</v>
      </c>
      <c r="AU45" s="31">
        <f t="shared" si="27"/>
        <v>92.436532692233925</v>
      </c>
      <c r="AV45" s="30"/>
      <c r="AX45" s="32">
        <v>14.877043002872171</v>
      </c>
      <c r="AY45" s="32">
        <v>40.782687612151392</v>
      </c>
      <c r="AZ45" s="32">
        <v>35.153183357823359</v>
      </c>
      <c r="BA45" s="32">
        <v>27.344097386034385</v>
      </c>
      <c r="BB45" s="1" t="s">
        <v>19</v>
      </c>
      <c r="BC45" s="33">
        <f t="shared" si="28"/>
        <v>29.539252839720326</v>
      </c>
      <c r="BD45" s="30"/>
      <c r="BF45" s="28">
        <v>92.346370886527708</v>
      </c>
      <c r="BG45" s="28">
        <v>100</v>
      </c>
      <c r="BH45" s="28">
        <v>100</v>
      </c>
      <c r="BI45" s="28">
        <v>99.821723063253486</v>
      </c>
      <c r="BJ45" s="1" t="s">
        <v>19</v>
      </c>
      <c r="BK45" s="31">
        <f t="shared" si="29"/>
        <v>98.042023487445306</v>
      </c>
      <c r="BL45" s="30"/>
      <c r="BN45" s="28">
        <v>100</v>
      </c>
      <c r="BO45" s="28">
        <v>100</v>
      </c>
      <c r="BP45" s="28">
        <v>100</v>
      </c>
      <c r="BQ45" s="28">
        <v>100</v>
      </c>
      <c r="BR45" s="34" t="s">
        <v>19</v>
      </c>
      <c r="BS45" s="31">
        <f t="shared" si="30"/>
        <v>100</v>
      </c>
    </row>
    <row r="46" spans="1:71" x14ac:dyDescent="0.25">
      <c r="A46" s="153"/>
      <c r="B46" s="78" t="s">
        <v>41</v>
      </c>
      <c r="C46" s="20">
        <v>90</v>
      </c>
      <c r="D46" s="20">
        <v>75</v>
      </c>
      <c r="E46" s="20">
        <v>90</v>
      </c>
      <c r="F46" s="20">
        <v>78</v>
      </c>
      <c r="G46" s="20">
        <v>84</v>
      </c>
      <c r="H46" s="36">
        <f t="shared" si="18"/>
        <v>83.4</v>
      </c>
      <c r="I46" s="144" t="s">
        <v>56</v>
      </c>
      <c r="J46" s="144"/>
      <c r="K46" s="21"/>
      <c r="L46" s="24">
        <v>66.317511954221203</v>
      </c>
      <c r="M46" s="23">
        <f>L46+20</f>
        <v>86.317511954221203</v>
      </c>
      <c r="N46" s="24">
        <v>60.36786547268256</v>
      </c>
      <c r="O46" s="23">
        <f t="shared" si="34"/>
        <v>80.367865472682553</v>
      </c>
      <c r="P46" s="24">
        <v>75.993965703026376</v>
      </c>
      <c r="Q46" s="23">
        <f t="shared" si="36"/>
        <v>95.993965703026376</v>
      </c>
      <c r="R46" s="24">
        <v>30.578376026921209</v>
      </c>
      <c r="S46" s="23">
        <f t="shared" si="35"/>
        <v>50.578376026921205</v>
      </c>
      <c r="T46" s="24">
        <v>23.708472467561425</v>
      </c>
      <c r="U46" s="23">
        <f t="shared" si="23"/>
        <v>43.708472467561421</v>
      </c>
      <c r="V46" s="25">
        <f t="shared" si="24"/>
        <v>51.393238324882553</v>
      </c>
      <c r="W46" s="79">
        <f t="shared" si="24"/>
        <v>71.39323832488256</v>
      </c>
      <c r="X46" s="53"/>
      <c r="Z46" s="28">
        <v>100</v>
      </c>
      <c r="AA46" s="28">
        <v>97.636878763721555</v>
      </c>
      <c r="AB46" s="32">
        <v>75.993965703026376</v>
      </c>
      <c r="AC46" s="32">
        <v>30.578376026921209</v>
      </c>
      <c r="AD46" s="28">
        <v>37.208107821288337</v>
      </c>
      <c r="AE46" s="80">
        <f t="shared" si="25"/>
        <v>68.283465662991489</v>
      </c>
      <c r="AF46" s="30"/>
      <c r="AH46" s="28">
        <v>99.544018936625335</v>
      </c>
      <c r="AI46" s="28">
        <v>98.905269303751282</v>
      </c>
      <c r="AJ46" s="28">
        <v>99.136418213724937</v>
      </c>
      <c r="AK46" s="28">
        <v>99.227465235935625</v>
      </c>
      <c r="AL46" s="28">
        <v>99.990448901623679</v>
      </c>
      <c r="AM46" s="31">
        <f t="shared" si="26"/>
        <v>99.360724118332172</v>
      </c>
      <c r="AN46" s="30"/>
      <c r="AP46" s="28">
        <v>100</v>
      </c>
      <c r="AQ46" s="28">
        <v>91.636705952431612</v>
      </c>
      <c r="AR46" s="28">
        <v>100</v>
      </c>
      <c r="AS46" s="28">
        <v>100</v>
      </c>
      <c r="AT46" s="28">
        <v>100</v>
      </c>
      <c r="AU46" s="31">
        <f t="shared" si="27"/>
        <v>98.327341190486322</v>
      </c>
      <c r="AV46" s="30"/>
      <c r="AX46" s="32">
        <v>66.317511954221203</v>
      </c>
      <c r="AY46" s="32">
        <v>60.36786547268256</v>
      </c>
      <c r="AZ46" s="28">
        <v>79.41660059395457</v>
      </c>
      <c r="BA46" s="28">
        <v>84.311109796232699</v>
      </c>
      <c r="BB46" s="32">
        <v>23.708472467561425</v>
      </c>
      <c r="BC46" s="33">
        <f t="shared" si="28"/>
        <v>62.824312056930488</v>
      </c>
      <c r="BD46" s="30"/>
      <c r="BF46" s="28">
        <v>75.899484913828204</v>
      </c>
      <c r="BG46" s="28">
        <v>69.4112193455355</v>
      </c>
      <c r="BH46" s="28">
        <v>96.90872026283499</v>
      </c>
      <c r="BI46" s="28">
        <v>77.916756254031426</v>
      </c>
      <c r="BJ46" s="28">
        <v>59.307954700504851</v>
      </c>
      <c r="BK46" s="31">
        <f t="shared" si="29"/>
        <v>75.888827095347011</v>
      </c>
      <c r="BL46" s="30"/>
      <c r="BN46" s="28">
        <v>100</v>
      </c>
      <c r="BO46" s="28">
        <v>100</v>
      </c>
      <c r="BP46" s="28">
        <v>100</v>
      </c>
      <c r="BQ46" s="28">
        <v>100</v>
      </c>
      <c r="BR46" s="28">
        <v>100</v>
      </c>
      <c r="BS46" s="31">
        <f t="shared" si="30"/>
        <v>100</v>
      </c>
    </row>
    <row r="47" spans="1:71" x14ac:dyDescent="0.25">
      <c r="A47" s="153"/>
      <c r="B47" s="78" t="s">
        <v>41</v>
      </c>
      <c r="C47" s="20">
        <v>90</v>
      </c>
      <c r="D47" s="20">
        <v>75</v>
      </c>
      <c r="E47" s="20">
        <v>90</v>
      </c>
      <c r="F47" s="20">
        <v>78</v>
      </c>
      <c r="G47" s="20">
        <v>84</v>
      </c>
      <c r="H47" s="36">
        <f t="shared" si="18"/>
        <v>83.4</v>
      </c>
      <c r="I47" s="144" t="s">
        <v>56</v>
      </c>
      <c r="J47" s="144"/>
      <c r="K47" s="21"/>
      <c r="L47" s="38" t="s">
        <v>19</v>
      </c>
      <c r="M47" s="38" t="s">
        <v>19</v>
      </c>
      <c r="N47" s="24">
        <v>65.351051170170578</v>
      </c>
      <c r="O47" s="23">
        <f t="shared" si="34"/>
        <v>85.351051170170578</v>
      </c>
      <c r="P47" s="83" t="s">
        <v>19</v>
      </c>
      <c r="Q47" s="83" t="s">
        <v>19</v>
      </c>
      <c r="R47" s="24">
        <v>75.543608124253282</v>
      </c>
      <c r="S47" s="23">
        <f t="shared" si="35"/>
        <v>95.543608124253282</v>
      </c>
      <c r="T47" s="24">
        <v>11.60663775221572</v>
      </c>
      <c r="U47" s="23">
        <f t="shared" si="23"/>
        <v>31.606637752215718</v>
      </c>
      <c r="V47" s="25">
        <f t="shared" si="24"/>
        <v>50.833765682213198</v>
      </c>
      <c r="W47" s="79">
        <f t="shared" si="24"/>
        <v>70.833765682213198</v>
      </c>
      <c r="X47" s="53"/>
      <c r="Z47" s="34" t="s">
        <v>19</v>
      </c>
      <c r="AA47" s="28">
        <v>100</v>
      </c>
      <c r="AB47" s="34" t="s">
        <v>19</v>
      </c>
      <c r="AC47" s="32">
        <v>75.543608124253282</v>
      </c>
      <c r="AD47" s="28">
        <v>62.140121212121208</v>
      </c>
      <c r="AE47" s="80">
        <f t="shared" si="25"/>
        <v>79.227909778791499</v>
      </c>
      <c r="AF47" s="30"/>
      <c r="AH47" s="34" t="s">
        <v>19</v>
      </c>
      <c r="AI47" s="28">
        <v>100</v>
      </c>
      <c r="AJ47" s="34" t="s">
        <v>19</v>
      </c>
      <c r="AK47" s="28">
        <v>99.238351254480278</v>
      </c>
      <c r="AL47" s="28">
        <v>100</v>
      </c>
      <c r="AM47" s="31">
        <f t="shared" si="26"/>
        <v>99.746117084826764</v>
      </c>
      <c r="AN47" s="30"/>
      <c r="AP47" s="34" t="s">
        <v>19</v>
      </c>
      <c r="AQ47" s="28">
        <v>100</v>
      </c>
      <c r="AR47" s="34" t="s">
        <v>19</v>
      </c>
      <c r="AS47" s="28">
        <v>100</v>
      </c>
      <c r="AT47" s="28">
        <v>100</v>
      </c>
      <c r="AU47" s="31">
        <f t="shared" si="27"/>
        <v>100</v>
      </c>
      <c r="AV47" s="30"/>
      <c r="AX47" s="1" t="s">
        <v>19</v>
      </c>
      <c r="AY47" s="28">
        <v>100</v>
      </c>
      <c r="AZ47" s="1" t="s">
        <v>19</v>
      </c>
      <c r="BA47" s="28">
        <v>100</v>
      </c>
      <c r="BB47" s="32">
        <v>11.60663775221572</v>
      </c>
      <c r="BC47" s="33">
        <f t="shared" si="28"/>
        <v>70.535545917405244</v>
      </c>
      <c r="BD47" s="30"/>
      <c r="BF47" s="34" t="s">
        <v>19</v>
      </c>
      <c r="BG47" s="32">
        <v>65.351051170170578</v>
      </c>
      <c r="BH47" s="34" t="s">
        <v>19</v>
      </c>
      <c r="BI47" s="28">
        <v>100</v>
      </c>
      <c r="BJ47" s="28">
        <v>83.088207792207797</v>
      </c>
      <c r="BK47" s="31">
        <f t="shared" si="29"/>
        <v>82.813086320792806</v>
      </c>
      <c r="BL47" s="30"/>
      <c r="BN47" s="34" t="s">
        <v>19</v>
      </c>
      <c r="BO47" s="28">
        <v>100</v>
      </c>
      <c r="BP47" s="34" t="s">
        <v>19</v>
      </c>
      <c r="BQ47" s="28">
        <v>100</v>
      </c>
      <c r="BR47" s="28">
        <v>100</v>
      </c>
      <c r="BS47" s="31">
        <f t="shared" si="30"/>
        <v>100</v>
      </c>
    </row>
    <row r="48" spans="1:71" x14ac:dyDescent="0.25">
      <c r="A48" s="153"/>
      <c r="B48" s="78" t="s">
        <v>41</v>
      </c>
      <c r="C48" s="20">
        <v>90</v>
      </c>
      <c r="D48" s="20">
        <v>75</v>
      </c>
      <c r="E48" s="20">
        <v>90</v>
      </c>
      <c r="F48" s="20">
        <v>78</v>
      </c>
      <c r="G48" s="20">
        <v>84</v>
      </c>
      <c r="H48" s="36">
        <f t="shared" si="18"/>
        <v>83.4</v>
      </c>
      <c r="I48" s="144" t="s">
        <v>56</v>
      </c>
      <c r="J48" s="144"/>
      <c r="K48" s="21"/>
      <c r="L48" s="24">
        <v>7.7484585606075846</v>
      </c>
      <c r="M48" s="23">
        <f>L48+20</f>
        <v>27.748458560607585</v>
      </c>
      <c r="N48" s="87">
        <v>0</v>
      </c>
      <c r="O48" s="23">
        <f t="shared" si="34"/>
        <v>20</v>
      </c>
      <c r="P48" s="24">
        <v>22.554783455430027</v>
      </c>
      <c r="Q48" s="23">
        <f>P48+20</f>
        <v>42.554783455430027</v>
      </c>
      <c r="R48" s="24">
        <v>30.169538224579995</v>
      </c>
      <c r="S48" s="23">
        <f t="shared" si="35"/>
        <v>50.169538224579995</v>
      </c>
      <c r="T48" s="24">
        <v>10.196275800512355</v>
      </c>
      <c r="U48" s="23">
        <f t="shared" si="23"/>
        <v>30.196275800512353</v>
      </c>
      <c r="V48" s="25">
        <f t="shared" si="24"/>
        <v>14.133811208225993</v>
      </c>
      <c r="W48" s="79">
        <f t="shared" si="24"/>
        <v>34.133811208225993</v>
      </c>
      <c r="X48" s="53"/>
      <c r="Z48" s="28">
        <v>100</v>
      </c>
      <c r="AA48" s="28">
        <v>68.929383911329779</v>
      </c>
      <c r="AB48" s="28">
        <v>47.619343520020209</v>
      </c>
      <c r="AC48" s="32">
        <v>30.169538224579995</v>
      </c>
      <c r="AD48" s="28">
        <v>42.367028239824741</v>
      </c>
      <c r="AE48" s="80">
        <f t="shared" si="25"/>
        <v>57.81705877915094</v>
      </c>
      <c r="AF48" s="30"/>
      <c r="AH48" s="28">
        <v>97.93886714768054</v>
      </c>
      <c r="AI48" s="28">
        <v>95.761745099595274</v>
      </c>
      <c r="AJ48" s="28">
        <v>98.89702912464503</v>
      </c>
      <c r="AK48" s="28">
        <v>99.4478207551644</v>
      </c>
      <c r="AL48" s="28">
        <v>99.39102595969338</v>
      </c>
      <c r="AM48" s="31">
        <f t="shared" si="26"/>
        <v>98.287297617355733</v>
      </c>
      <c r="AN48" s="30"/>
      <c r="AP48" s="28">
        <v>100</v>
      </c>
      <c r="AQ48" s="28">
        <v>100</v>
      </c>
      <c r="AR48" s="28">
        <v>100</v>
      </c>
      <c r="AS48" s="28">
        <v>100</v>
      </c>
      <c r="AT48" s="28">
        <v>100</v>
      </c>
      <c r="AU48" s="31">
        <f t="shared" si="27"/>
        <v>100</v>
      </c>
      <c r="AV48" s="30"/>
      <c r="AX48" s="32">
        <v>7.7484585606075846</v>
      </c>
      <c r="AY48" s="88">
        <v>0</v>
      </c>
      <c r="AZ48" s="32">
        <v>22.554783455430027</v>
      </c>
      <c r="BA48" s="28">
        <v>43.546939828168775</v>
      </c>
      <c r="BB48" s="32">
        <v>10.196275800512355</v>
      </c>
      <c r="BC48" s="33">
        <f t="shared" si="28"/>
        <v>16.809291528943749</v>
      </c>
      <c r="BD48" s="30"/>
      <c r="BF48" s="28">
        <v>78.231233319670594</v>
      </c>
      <c r="BG48" s="28">
        <v>91.10253437935765</v>
      </c>
      <c r="BH48" s="28">
        <v>82.786108869661248</v>
      </c>
      <c r="BI48" s="28">
        <v>100</v>
      </c>
      <c r="BJ48" s="28">
        <v>98.839149893544942</v>
      </c>
      <c r="BK48" s="31">
        <f t="shared" si="29"/>
        <v>90.191805292446887</v>
      </c>
      <c r="BL48" s="30"/>
      <c r="BN48" s="28">
        <v>100</v>
      </c>
      <c r="BO48" s="28">
        <v>100</v>
      </c>
      <c r="BP48" s="28">
        <v>100</v>
      </c>
      <c r="BQ48" s="28">
        <v>100</v>
      </c>
      <c r="BR48" s="28">
        <v>100</v>
      </c>
      <c r="BS48" s="31">
        <f t="shared" si="30"/>
        <v>100</v>
      </c>
    </row>
    <row r="49" spans="1:71" x14ac:dyDescent="0.25">
      <c r="A49" s="153"/>
      <c r="B49" s="78" t="s">
        <v>41</v>
      </c>
      <c r="C49" s="20">
        <v>90</v>
      </c>
      <c r="D49" s="20">
        <v>75</v>
      </c>
      <c r="E49" s="20">
        <v>90</v>
      </c>
      <c r="F49" s="20">
        <v>78</v>
      </c>
      <c r="G49" s="20">
        <v>84</v>
      </c>
      <c r="H49" s="36">
        <f t="shared" si="18"/>
        <v>83.4</v>
      </c>
      <c r="I49" s="144" t="s">
        <v>56</v>
      </c>
      <c r="J49" s="144"/>
      <c r="K49" s="21"/>
      <c r="L49" s="24">
        <v>15.381652440630077</v>
      </c>
      <c r="M49" s="23">
        <f>L49+20</f>
        <v>35.381652440630077</v>
      </c>
      <c r="N49" s="24">
        <v>29.473467305126</v>
      </c>
      <c r="O49" s="23">
        <f t="shared" si="34"/>
        <v>49.473467305126</v>
      </c>
      <c r="P49" s="24">
        <v>0.29163089762941352</v>
      </c>
      <c r="Q49" s="23">
        <f t="shared" ref="Q49:Q54" si="37">P49+20</f>
        <v>20.291630897629414</v>
      </c>
      <c r="R49" s="24">
        <v>11.700422778125427</v>
      </c>
      <c r="S49" s="23">
        <f t="shared" si="35"/>
        <v>31.700422778125429</v>
      </c>
      <c r="T49" s="24">
        <v>0</v>
      </c>
      <c r="U49" s="23">
        <f t="shared" si="23"/>
        <v>20</v>
      </c>
      <c r="V49" s="25">
        <f t="shared" si="24"/>
        <v>11.369434684302183</v>
      </c>
      <c r="W49" s="79">
        <f t="shared" si="24"/>
        <v>31.369434684302185</v>
      </c>
      <c r="X49" s="53"/>
      <c r="Z49" s="28">
        <v>97.573450342675756</v>
      </c>
      <c r="AA49" s="28">
        <v>96.505596215605649</v>
      </c>
      <c r="AB49" s="28">
        <v>26.682788881429744</v>
      </c>
      <c r="AC49" s="32">
        <v>11.700422778125427</v>
      </c>
      <c r="AD49" s="28">
        <v>3.7382699788141682</v>
      </c>
      <c r="AE49" s="80">
        <f t="shared" si="25"/>
        <v>47.240105639330146</v>
      </c>
      <c r="AF49" s="30"/>
      <c r="AH49" s="28">
        <v>97.097357607866371</v>
      </c>
      <c r="AI49" s="28">
        <v>97.332016160156925</v>
      </c>
      <c r="AJ49" s="28">
        <v>95.685475481016482</v>
      </c>
      <c r="AK49" s="28">
        <v>98.682316071165104</v>
      </c>
      <c r="AL49" s="28">
        <v>97.056687521708341</v>
      </c>
      <c r="AM49" s="31">
        <f t="shared" si="26"/>
        <v>97.170770568382665</v>
      </c>
      <c r="AN49" s="30"/>
      <c r="AP49" s="28">
        <v>100</v>
      </c>
      <c r="AQ49" s="28">
        <v>87.295157728143934</v>
      </c>
      <c r="AR49" s="28">
        <v>95.142568761039612</v>
      </c>
      <c r="AS49" s="28">
        <v>93.687075338910532</v>
      </c>
      <c r="AT49" s="28">
        <v>100</v>
      </c>
      <c r="AU49" s="31">
        <f t="shared" si="27"/>
        <v>95.224960365618813</v>
      </c>
      <c r="AV49" s="30"/>
      <c r="AX49" s="32">
        <v>15.381652440630077</v>
      </c>
      <c r="AY49" s="32">
        <v>29.473467305126</v>
      </c>
      <c r="AZ49" s="32">
        <v>0.29163089762941352</v>
      </c>
      <c r="BA49" s="28">
        <v>12.449845506007861</v>
      </c>
      <c r="BB49" s="32">
        <v>0</v>
      </c>
      <c r="BC49" s="33">
        <f t="shared" si="28"/>
        <v>11.51931922987867</v>
      </c>
      <c r="BD49" s="30"/>
      <c r="BF49" s="28">
        <v>92.292714043942681</v>
      </c>
      <c r="BG49" s="28">
        <v>80.907615274150572</v>
      </c>
      <c r="BH49" s="28">
        <v>79.681971366991462</v>
      </c>
      <c r="BI49" s="28">
        <v>75.500127552967186</v>
      </c>
      <c r="BJ49" s="28">
        <v>92.442147074763028</v>
      </c>
      <c r="BK49" s="31">
        <f t="shared" si="29"/>
        <v>84.164915062562983</v>
      </c>
      <c r="BL49" s="30"/>
      <c r="BN49" s="28">
        <v>100</v>
      </c>
      <c r="BO49" s="28">
        <v>100</v>
      </c>
      <c r="BP49" s="28">
        <v>100</v>
      </c>
      <c r="BQ49" s="28">
        <v>100</v>
      </c>
      <c r="BR49" s="28">
        <v>100</v>
      </c>
      <c r="BS49" s="31">
        <f t="shared" si="30"/>
        <v>100</v>
      </c>
    </row>
    <row r="50" spans="1:71" x14ac:dyDescent="0.25">
      <c r="A50" s="153"/>
      <c r="B50" s="78" t="s">
        <v>41</v>
      </c>
      <c r="C50" s="20">
        <v>90</v>
      </c>
      <c r="D50" s="20">
        <v>75</v>
      </c>
      <c r="E50" s="20">
        <v>90</v>
      </c>
      <c r="F50" s="20">
        <v>78</v>
      </c>
      <c r="G50" s="20">
        <v>84</v>
      </c>
      <c r="H50" s="36">
        <f t="shared" si="18"/>
        <v>83.4</v>
      </c>
      <c r="I50" s="144" t="s">
        <v>56</v>
      </c>
      <c r="J50" s="144"/>
      <c r="K50" s="21"/>
      <c r="L50" s="24">
        <v>38.152216592840503</v>
      </c>
      <c r="M50" s="23">
        <f>L50+20</f>
        <v>58.152216592840503</v>
      </c>
      <c r="N50" s="24">
        <v>26.38053925092586</v>
      </c>
      <c r="O50" s="23">
        <f t="shared" si="34"/>
        <v>46.380539250925864</v>
      </c>
      <c r="P50" s="24">
        <v>27.620336819566838</v>
      </c>
      <c r="Q50" s="23">
        <f t="shared" si="37"/>
        <v>47.620336819566838</v>
      </c>
      <c r="R50" s="24">
        <v>48.170259812050851</v>
      </c>
      <c r="S50" s="23">
        <f t="shared" si="35"/>
        <v>68.170259812050858</v>
      </c>
      <c r="T50" s="24">
        <v>43.00026346544886</v>
      </c>
      <c r="U50" s="23">
        <f t="shared" si="23"/>
        <v>63.00026346544886</v>
      </c>
      <c r="V50" s="25">
        <f t="shared" si="24"/>
        <v>36.664723188166583</v>
      </c>
      <c r="W50" s="79">
        <f t="shared" si="24"/>
        <v>56.66472318816659</v>
      </c>
      <c r="X50" s="53"/>
      <c r="Z50" s="28">
        <v>100</v>
      </c>
      <c r="AA50" s="28">
        <v>100</v>
      </c>
      <c r="AB50" s="28">
        <v>61.846590217417763</v>
      </c>
      <c r="AC50" s="32">
        <v>48.170259812050851</v>
      </c>
      <c r="AD50" s="28">
        <v>53.966539249903065</v>
      </c>
      <c r="AE50" s="80">
        <f t="shared" si="25"/>
        <v>72.796677855874336</v>
      </c>
      <c r="AF50" s="30"/>
      <c r="AH50" s="28">
        <v>98.714999183075079</v>
      </c>
      <c r="AI50" s="28">
        <v>98.777901904836455</v>
      </c>
      <c r="AJ50" s="28">
        <v>97.728891242422037</v>
      </c>
      <c r="AK50" s="28">
        <v>98.785641684052848</v>
      </c>
      <c r="AL50" s="28">
        <v>99.804126403760776</v>
      </c>
      <c r="AM50" s="31">
        <f t="shared" si="26"/>
        <v>98.762312083629439</v>
      </c>
      <c r="AN50" s="30"/>
      <c r="AP50" s="28">
        <v>100</v>
      </c>
      <c r="AQ50" s="28">
        <v>100</v>
      </c>
      <c r="AR50" s="28">
        <v>100</v>
      </c>
      <c r="AS50" s="28">
        <v>100</v>
      </c>
      <c r="AT50" s="28">
        <v>100</v>
      </c>
      <c r="AU50" s="31">
        <f t="shared" si="27"/>
        <v>100</v>
      </c>
      <c r="AV50" s="30"/>
      <c r="AX50" s="32">
        <v>38.152216592840503</v>
      </c>
      <c r="AY50" s="32">
        <v>26.38053925092586</v>
      </c>
      <c r="AZ50" s="32">
        <v>27.620336819566838</v>
      </c>
      <c r="BA50" s="28">
        <v>66.520049282487449</v>
      </c>
      <c r="BB50" s="32">
        <v>43.00026346544886</v>
      </c>
      <c r="BC50" s="33">
        <f t="shared" si="28"/>
        <v>40.334681082253901</v>
      </c>
      <c r="BD50" s="30"/>
      <c r="BF50" s="28">
        <v>100</v>
      </c>
      <c r="BG50" s="28">
        <v>100</v>
      </c>
      <c r="BH50" s="28">
        <v>100</v>
      </c>
      <c r="BI50" s="28">
        <v>100</v>
      </c>
      <c r="BJ50" s="28">
        <v>100</v>
      </c>
      <c r="BK50" s="31">
        <f t="shared" si="29"/>
        <v>100</v>
      </c>
      <c r="BL50" s="30"/>
      <c r="BN50" s="28">
        <v>100</v>
      </c>
      <c r="BO50" s="28">
        <v>100</v>
      </c>
      <c r="BP50" s="28">
        <v>100</v>
      </c>
      <c r="BQ50" s="28">
        <v>100</v>
      </c>
      <c r="BR50" s="28">
        <v>100</v>
      </c>
      <c r="BS50" s="31">
        <f t="shared" si="30"/>
        <v>100</v>
      </c>
    </row>
    <row r="51" spans="1:71" x14ac:dyDescent="0.25">
      <c r="A51" s="153"/>
      <c r="B51" s="78" t="s">
        <v>41</v>
      </c>
      <c r="C51" s="20">
        <v>90</v>
      </c>
      <c r="D51" s="20">
        <v>75</v>
      </c>
      <c r="E51" s="20">
        <v>90</v>
      </c>
      <c r="F51" s="20">
        <v>78</v>
      </c>
      <c r="G51" s="20">
        <v>84</v>
      </c>
      <c r="H51" s="36">
        <f t="shared" si="18"/>
        <v>83.4</v>
      </c>
      <c r="I51" s="144" t="s">
        <v>56</v>
      </c>
      <c r="J51" s="144"/>
      <c r="K51" s="21"/>
      <c r="L51" s="38" t="s">
        <v>19</v>
      </c>
      <c r="M51" s="38" t="s">
        <v>19</v>
      </c>
      <c r="N51" s="24">
        <v>0</v>
      </c>
      <c r="O51" s="23">
        <f t="shared" si="34"/>
        <v>20</v>
      </c>
      <c r="P51" s="24">
        <v>28.542626728110598</v>
      </c>
      <c r="Q51" s="23">
        <f t="shared" si="37"/>
        <v>48.542626728110598</v>
      </c>
      <c r="R51" s="24">
        <v>0</v>
      </c>
      <c r="S51" s="23">
        <f t="shared" si="35"/>
        <v>20</v>
      </c>
      <c r="T51" s="24">
        <v>44.041042537761101</v>
      </c>
      <c r="U51" s="23">
        <f t="shared" si="23"/>
        <v>64.041042537761101</v>
      </c>
      <c r="V51" s="25">
        <f t="shared" si="24"/>
        <v>18.145917316467923</v>
      </c>
      <c r="W51" s="79">
        <f t="shared" si="24"/>
        <v>38.14591731646793</v>
      </c>
      <c r="X51" s="53"/>
      <c r="Z51" s="34" t="s">
        <v>19</v>
      </c>
      <c r="AA51" s="28">
        <v>66.28289473684211</v>
      </c>
      <c r="AB51" s="28">
        <v>71.706989247311824</v>
      </c>
      <c r="AC51" s="28">
        <v>26.088835385992539</v>
      </c>
      <c r="AD51" s="28">
        <v>62.945514133551818</v>
      </c>
      <c r="AE51" s="80">
        <f t="shared" si="25"/>
        <v>56.756058375924574</v>
      </c>
      <c r="AF51" s="30"/>
      <c r="AH51" s="34" t="s">
        <v>19</v>
      </c>
      <c r="AI51" s="28">
        <v>99.588815789473685</v>
      </c>
      <c r="AJ51" s="28">
        <v>100</v>
      </c>
      <c r="AK51" s="28">
        <v>99.768497083063252</v>
      </c>
      <c r="AL51" s="28">
        <v>96.786665301106098</v>
      </c>
      <c r="AM51" s="31">
        <f t="shared" si="26"/>
        <v>99.035994543410766</v>
      </c>
      <c r="AN51" s="30"/>
      <c r="AP51" s="34" t="s">
        <v>19</v>
      </c>
      <c r="AQ51" s="28">
        <v>100</v>
      </c>
      <c r="AR51" s="28">
        <v>100</v>
      </c>
      <c r="AS51" s="28">
        <v>100</v>
      </c>
      <c r="AT51" s="28">
        <v>100</v>
      </c>
      <c r="AU51" s="31">
        <f t="shared" si="27"/>
        <v>100</v>
      </c>
      <c r="AV51" s="30"/>
      <c r="AX51" s="1" t="s">
        <v>19</v>
      </c>
      <c r="AY51" s="32">
        <v>0</v>
      </c>
      <c r="AZ51" s="28">
        <v>100</v>
      </c>
      <c r="BA51" s="32">
        <v>0</v>
      </c>
      <c r="BB51" s="32">
        <v>44.041042537761101</v>
      </c>
      <c r="BC51" s="33">
        <f t="shared" si="28"/>
        <v>36.010260634440272</v>
      </c>
      <c r="BD51" s="30"/>
      <c r="BF51" s="34" t="s">
        <v>19</v>
      </c>
      <c r="BG51" s="28">
        <v>56.998942669172934</v>
      </c>
      <c r="BH51" s="32">
        <v>28.542626728110598</v>
      </c>
      <c r="BI51" s="28">
        <v>55.538872646938209</v>
      </c>
      <c r="BJ51" s="28">
        <v>80.043673552993496</v>
      </c>
      <c r="BK51" s="31">
        <f t="shared" si="29"/>
        <v>55.281028899303806</v>
      </c>
      <c r="BL51" s="30"/>
      <c r="BN51" s="34" t="s">
        <v>19</v>
      </c>
      <c r="BO51" s="28">
        <v>100</v>
      </c>
      <c r="BP51" s="28">
        <v>0</v>
      </c>
      <c r="BQ51" s="28">
        <v>100</v>
      </c>
      <c r="BR51" s="28">
        <v>100</v>
      </c>
      <c r="BS51" s="31">
        <f t="shared" si="30"/>
        <v>75</v>
      </c>
    </row>
    <row r="52" spans="1:71" x14ac:dyDescent="0.25">
      <c r="A52" s="153"/>
      <c r="B52" s="78" t="s">
        <v>41</v>
      </c>
      <c r="C52" s="20">
        <v>90</v>
      </c>
      <c r="D52" s="20">
        <v>75</v>
      </c>
      <c r="E52" s="20">
        <v>90</v>
      </c>
      <c r="F52" s="20">
        <v>78</v>
      </c>
      <c r="G52" s="20">
        <v>84</v>
      </c>
      <c r="H52" s="36">
        <f t="shared" si="18"/>
        <v>83.4</v>
      </c>
      <c r="I52" s="144" t="s">
        <v>56</v>
      </c>
      <c r="J52" s="144"/>
      <c r="K52" s="21"/>
      <c r="L52" s="38" t="s">
        <v>19</v>
      </c>
      <c r="M52" s="38" t="s">
        <v>19</v>
      </c>
      <c r="N52" s="38" t="s">
        <v>19</v>
      </c>
      <c r="O52" s="38" t="s">
        <v>19</v>
      </c>
      <c r="P52" s="24">
        <v>36.775553213909376</v>
      </c>
      <c r="Q52" s="23">
        <f t="shared" si="37"/>
        <v>56.775553213909376</v>
      </c>
      <c r="R52" s="24">
        <v>17.383978507971598</v>
      </c>
      <c r="S52" s="23">
        <f t="shared" si="35"/>
        <v>37.383978507971598</v>
      </c>
      <c r="T52" s="24">
        <v>42.852242158383042</v>
      </c>
      <c r="U52" s="23">
        <f t="shared" si="23"/>
        <v>62.852242158383042</v>
      </c>
      <c r="V52" s="25">
        <f t="shared" si="24"/>
        <v>32.337257960088003</v>
      </c>
      <c r="W52" s="79">
        <f t="shared" si="24"/>
        <v>52.337257960088003</v>
      </c>
      <c r="X52" s="53"/>
      <c r="Z52" s="34" t="s">
        <v>19</v>
      </c>
      <c r="AA52" s="37" t="s">
        <v>19</v>
      </c>
      <c r="AB52" s="28">
        <v>65.834317529947683</v>
      </c>
      <c r="AC52" s="28">
        <v>51.36427161362618</v>
      </c>
      <c r="AD52" s="32">
        <v>42.852242158383042</v>
      </c>
      <c r="AE52" s="80">
        <f t="shared" si="25"/>
        <v>53.350277100652299</v>
      </c>
      <c r="AF52" s="30"/>
      <c r="AH52" s="34" t="s">
        <v>19</v>
      </c>
      <c r="AI52" s="34" t="s">
        <v>19</v>
      </c>
      <c r="AJ52" s="28">
        <v>99.469738966955106</v>
      </c>
      <c r="AK52" s="28">
        <v>97.761659085417293</v>
      </c>
      <c r="AL52" s="28">
        <v>98.176873536027117</v>
      </c>
      <c r="AM52" s="31">
        <f t="shared" si="26"/>
        <v>98.469423862799843</v>
      </c>
      <c r="AN52" s="30"/>
      <c r="AP52" s="34" t="s">
        <v>19</v>
      </c>
      <c r="AQ52" s="34" t="s">
        <v>19</v>
      </c>
      <c r="AR52" s="28">
        <v>100</v>
      </c>
      <c r="AS52" s="28">
        <v>80.699155741083047</v>
      </c>
      <c r="AT52" s="28">
        <v>84.903989372408518</v>
      </c>
      <c r="AU52" s="31">
        <f t="shared" si="27"/>
        <v>88.534381704497193</v>
      </c>
      <c r="AV52" s="30"/>
      <c r="AX52" s="1" t="s">
        <v>19</v>
      </c>
      <c r="AY52" s="1" t="s">
        <v>19</v>
      </c>
      <c r="AZ52" s="32">
        <v>36.775553213909376</v>
      </c>
      <c r="BA52" s="32">
        <v>17.383978507971598</v>
      </c>
      <c r="BB52" s="28">
        <v>71.759034176347882</v>
      </c>
      <c r="BC52" s="33">
        <f t="shared" si="28"/>
        <v>41.972855299409616</v>
      </c>
      <c r="BD52" s="30"/>
      <c r="BF52" s="34" t="s">
        <v>19</v>
      </c>
      <c r="BG52" s="34" t="s">
        <v>19</v>
      </c>
      <c r="BH52" s="28">
        <v>89.448838418444822</v>
      </c>
      <c r="BI52" s="28">
        <v>53.156357439304088</v>
      </c>
      <c r="BJ52" s="28">
        <v>92.234765202200379</v>
      </c>
      <c r="BK52" s="31">
        <f t="shared" si="29"/>
        <v>78.279987019983096</v>
      </c>
      <c r="BL52" s="30"/>
      <c r="BN52" s="34" t="s">
        <v>19</v>
      </c>
      <c r="BO52" s="34" t="s">
        <v>19</v>
      </c>
      <c r="BP52" s="28">
        <v>100</v>
      </c>
      <c r="BQ52" s="28">
        <v>100</v>
      </c>
      <c r="BR52" s="28">
        <v>100</v>
      </c>
      <c r="BS52" s="31">
        <f t="shared" si="30"/>
        <v>100</v>
      </c>
    </row>
    <row r="53" spans="1:71" x14ac:dyDescent="0.25">
      <c r="A53" s="153"/>
      <c r="B53" s="78" t="s">
        <v>41</v>
      </c>
      <c r="C53" s="20">
        <v>90</v>
      </c>
      <c r="D53" s="20">
        <v>75</v>
      </c>
      <c r="E53" s="20">
        <v>90</v>
      </c>
      <c r="F53" s="20">
        <v>78</v>
      </c>
      <c r="G53" s="20">
        <v>84</v>
      </c>
      <c r="H53" s="36">
        <f t="shared" si="18"/>
        <v>83.4</v>
      </c>
      <c r="I53" s="144" t="s">
        <v>56</v>
      </c>
      <c r="J53" s="144"/>
      <c r="K53" s="21"/>
      <c r="L53" s="24">
        <v>24.767372797465846</v>
      </c>
      <c r="M53" s="23">
        <f>L53+20</f>
        <v>44.767372797465846</v>
      </c>
      <c r="N53" s="24">
        <v>48.355486804219296</v>
      </c>
      <c r="O53" s="23">
        <f>N53+20</f>
        <v>68.355486804219296</v>
      </c>
      <c r="P53" s="24">
        <v>58.01724848997921</v>
      </c>
      <c r="Q53" s="23">
        <f t="shared" si="37"/>
        <v>78.01724848997921</v>
      </c>
      <c r="R53" s="24">
        <v>39.11115737688484</v>
      </c>
      <c r="S53" s="23">
        <f t="shared" si="35"/>
        <v>59.11115737688484</v>
      </c>
      <c r="T53" s="24">
        <v>16.917610101821612</v>
      </c>
      <c r="U53" s="23">
        <f t="shared" si="23"/>
        <v>36.917610101821609</v>
      </c>
      <c r="V53" s="25">
        <f t="shared" si="24"/>
        <v>37.433775114074166</v>
      </c>
      <c r="W53" s="79">
        <f t="shared" si="24"/>
        <v>57.433775114074159</v>
      </c>
      <c r="X53" s="53"/>
      <c r="Z53" s="28">
        <v>89.542693904985967</v>
      </c>
      <c r="AA53" s="28">
        <v>100</v>
      </c>
      <c r="AB53" s="28">
        <v>66.671138784031285</v>
      </c>
      <c r="AC53" s="32">
        <v>39.11115737688484</v>
      </c>
      <c r="AD53" s="28">
        <v>31.301882631407938</v>
      </c>
      <c r="AE53" s="80">
        <f t="shared" si="25"/>
        <v>65.325374539462004</v>
      </c>
      <c r="AF53" s="30"/>
      <c r="AH53" s="28">
        <v>99.611109777468371</v>
      </c>
      <c r="AI53" s="28">
        <v>99.522998796489276</v>
      </c>
      <c r="AJ53" s="28">
        <v>99.249903951115698</v>
      </c>
      <c r="AK53" s="28">
        <v>99.6096325340921</v>
      </c>
      <c r="AL53" s="28">
        <v>99.90404185795164</v>
      </c>
      <c r="AM53" s="31">
        <f t="shared" si="26"/>
        <v>99.579537383423414</v>
      </c>
      <c r="AN53" s="30"/>
      <c r="AP53" s="28">
        <v>100</v>
      </c>
      <c r="AQ53" s="28">
        <v>100</v>
      </c>
      <c r="AR53" s="28">
        <v>100</v>
      </c>
      <c r="AS53" s="28">
        <v>100</v>
      </c>
      <c r="AT53" s="28">
        <v>94.842547365304924</v>
      </c>
      <c r="AU53" s="31">
        <f t="shared" si="27"/>
        <v>98.96850947306099</v>
      </c>
      <c r="AV53" s="30"/>
      <c r="AX53" s="32">
        <v>24.767372797465846</v>
      </c>
      <c r="AY53" s="32">
        <v>48.355486804219296</v>
      </c>
      <c r="AZ53" s="32">
        <v>58.01724848997921</v>
      </c>
      <c r="BA53" s="28">
        <v>49.35578142341123</v>
      </c>
      <c r="BB53" s="32">
        <v>16.917610101821612</v>
      </c>
      <c r="BC53" s="33">
        <f t="shared" si="28"/>
        <v>39.482699923379442</v>
      </c>
      <c r="BD53" s="30"/>
      <c r="BF53" s="28">
        <v>85.749916837849241</v>
      </c>
      <c r="BG53" s="28">
        <v>100</v>
      </c>
      <c r="BH53" s="28">
        <v>94.509575703509071</v>
      </c>
      <c r="BI53" s="28">
        <v>87.595650356329074</v>
      </c>
      <c r="BJ53" s="28">
        <v>92.695565218708808</v>
      </c>
      <c r="BK53" s="31">
        <f t="shared" si="29"/>
        <v>92.110141623279247</v>
      </c>
      <c r="BL53" s="30"/>
      <c r="BN53" s="28">
        <v>100</v>
      </c>
      <c r="BO53" s="28">
        <v>100</v>
      </c>
      <c r="BP53" s="28">
        <v>100</v>
      </c>
      <c r="BQ53" s="28">
        <v>100</v>
      </c>
      <c r="BR53" s="28">
        <v>100</v>
      </c>
      <c r="BS53" s="31">
        <f t="shared" si="30"/>
        <v>100</v>
      </c>
    </row>
    <row r="54" spans="1:71" x14ac:dyDescent="0.25">
      <c r="A54" s="153"/>
      <c r="B54" s="78" t="s">
        <v>41</v>
      </c>
      <c r="C54" s="20">
        <v>90</v>
      </c>
      <c r="D54" s="20">
        <v>75</v>
      </c>
      <c r="E54" s="20">
        <v>90</v>
      </c>
      <c r="F54" s="20">
        <v>78</v>
      </c>
      <c r="G54" s="20">
        <v>84</v>
      </c>
      <c r="H54" s="36">
        <f t="shared" si="18"/>
        <v>83.4</v>
      </c>
      <c r="I54" s="144" t="s">
        <v>56</v>
      </c>
      <c r="J54" s="144"/>
      <c r="K54" s="21"/>
      <c r="L54" s="24">
        <v>37.379819573368714</v>
      </c>
      <c r="M54" s="23">
        <f>L54+20</f>
        <v>57.379819573368714</v>
      </c>
      <c r="N54" s="24">
        <v>41.667627104318889</v>
      </c>
      <c r="O54" s="23">
        <f>N54+20</f>
        <v>61.667627104318889</v>
      </c>
      <c r="P54" s="24">
        <v>47.600907552281193</v>
      </c>
      <c r="Q54" s="23">
        <f t="shared" si="37"/>
        <v>67.6009075522812</v>
      </c>
      <c r="R54" s="24">
        <v>3.0240220778133895</v>
      </c>
      <c r="S54" s="23">
        <f t="shared" si="35"/>
        <v>23.024022077813388</v>
      </c>
      <c r="T54" s="24">
        <v>0.83305453503490501</v>
      </c>
      <c r="U54" s="23">
        <f t="shared" si="23"/>
        <v>20.833054535034904</v>
      </c>
      <c r="V54" s="25">
        <f t="shared" si="24"/>
        <v>26.101086168563416</v>
      </c>
      <c r="W54" s="79">
        <f t="shared" si="24"/>
        <v>46.101086168563413</v>
      </c>
      <c r="X54" s="53"/>
      <c r="Z54" s="28">
        <v>75.744769262006727</v>
      </c>
      <c r="AA54" s="32">
        <v>41.667627104318889</v>
      </c>
      <c r="AB54" s="28">
        <v>50.026644452747441</v>
      </c>
      <c r="AC54" s="32">
        <v>3.0240220778133895</v>
      </c>
      <c r="AD54" s="28">
        <v>11.22887260004782</v>
      </c>
      <c r="AE54" s="80">
        <f t="shared" si="25"/>
        <v>36.33838709938685</v>
      </c>
      <c r="AF54" s="30"/>
      <c r="AH54" s="28">
        <v>99.652936815612648</v>
      </c>
      <c r="AI54" s="28">
        <v>99.746444459811443</v>
      </c>
      <c r="AJ54" s="28">
        <v>99.356858037130721</v>
      </c>
      <c r="AK54" s="28">
        <v>99.346073228121185</v>
      </c>
      <c r="AL54" s="28">
        <v>99.91100467629974</v>
      </c>
      <c r="AM54" s="31">
        <f t="shared" si="26"/>
        <v>99.602663443395159</v>
      </c>
      <c r="AN54" s="30"/>
      <c r="AP54" s="28">
        <v>100</v>
      </c>
      <c r="AQ54" s="28">
        <v>100</v>
      </c>
      <c r="AR54" s="28">
        <v>100</v>
      </c>
      <c r="AS54" s="28">
        <v>100</v>
      </c>
      <c r="AT54" s="28">
        <v>100</v>
      </c>
      <c r="AU54" s="31">
        <f t="shared" si="27"/>
        <v>100</v>
      </c>
      <c r="AV54" s="30"/>
      <c r="AX54" s="32">
        <v>37.379819573368714</v>
      </c>
      <c r="AY54" s="28">
        <v>46.114115676827879</v>
      </c>
      <c r="AZ54" s="32">
        <v>47.600907552281193</v>
      </c>
      <c r="BA54" s="28">
        <v>47.392265548989556</v>
      </c>
      <c r="BB54" s="32">
        <v>0.83305453503490501</v>
      </c>
      <c r="BC54" s="33">
        <f t="shared" si="28"/>
        <v>35.864032577300449</v>
      </c>
      <c r="BD54" s="30"/>
      <c r="BF54" s="28">
        <v>76.473062298010234</v>
      </c>
      <c r="BG54" s="28">
        <v>68.5265953418225</v>
      </c>
      <c r="BH54" s="28">
        <v>92.267071043998783</v>
      </c>
      <c r="BI54" s="28">
        <v>77.498454847774354</v>
      </c>
      <c r="BJ54" s="28">
        <v>73.817999554638121</v>
      </c>
      <c r="BK54" s="31">
        <f t="shared" si="29"/>
        <v>77.716636617248795</v>
      </c>
      <c r="BL54" s="30"/>
      <c r="BN54" s="28">
        <v>100</v>
      </c>
      <c r="BO54" s="28">
        <v>100</v>
      </c>
      <c r="BP54" s="28">
        <v>100</v>
      </c>
      <c r="BQ54" s="28">
        <v>100</v>
      </c>
      <c r="BR54" s="28">
        <v>100</v>
      </c>
      <c r="BS54" s="31">
        <f t="shared" si="30"/>
        <v>100</v>
      </c>
    </row>
    <row r="55" spans="1:71" x14ac:dyDescent="0.25">
      <c r="A55" s="153"/>
      <c r="B55" s="78" t="s">
        <v>41</v>
      </c>
      <c r="C55" s="20">
        <v>90</v>
      </c>
      <c r="D55" s="20">
        <v>75</v>
      </c>
      <c r="E55" s="20">
        <v>90</v>
      </c>
      <c r="F55" s="20">
        <v>78</v>
      </c>
      <c r="G55" s="20">
        <v>84</v>
      </c>
      <c r="H55" s="36">
        <f t="shared" si="18"/>
        <v>83.4</v>
      </c>
      <c r="I55" s="144" t="s">
        <v>56</v>
      </c>
      <c r="J55" s="144"/>
      <c r="K55" s="21"/>
      <c r="L55" s="24">
        <v>14.528047413711221</v>
      </c>
      <c r="M55" s="23">
        <f>100</f>
        <v>100</v>
      </c>
      <c r="N55" s="24">
        <v>33.104149450794331</v>
      </c>
      <c r="O55" s="23">
        <f>100</f>
        <v>100</v>
      </c>
      <c r="P55" s="24">
        <v>48.442378096714059</v>
      </c>
      <c r="Q55" s="23">
        <f>100</f>
        <v>100</v>
      </c>
      <c r="R55" s="24">
        <v>30.2705642020487</v>
      </c>
      <c r="S55" s="23">
        <f t="shared" si="35"/>
        <v>50.270564202048703</v>
      </c>
      <c r="T55" s="24">
        <v>0</v>
      </c>
      <c r="U55" s="23">
        <f t="shared" si="23"/>
        <v>20</v>
      </c>
      <c r="V55" s="25">
        <f t="shared" si="24"/>
        <v>25.269027832653663</v>
      </c>
      <c r="W55" s="79">
        <f t="shared" si="24"/>
        <v>74.054112840409744</v>
      </c>
      <c r="X55" s="53"/>
      <c r="Z55" s="28">
        <v>100</v>
      </c>
      <c r="AA55" s="28">
        <v>100</v>
      </c>
      <c r="AB55" s="28">
        <v>54.119843177184322</v>
      </c>
      <c r="AC55" s="32">
        <v>30.2705642020487</v>
      </c>
      <c r="AD55" s="28">
        <v>35.891973216453557</v>
      </c>
      <c r="AE55" s="80">
        <f t="shared" si="25"/>
        <v>64.056476119137315</v>
      </c>
      <c r="AF55" s="30"/>
      <c r="AH55" s="32">
        <v>14.528047413711221</v>
      </c>
      <c r="AI55" s="32">
        <v>33.104149450794331</v>
      </c>
      <c r="AJ55" s="32">
        <v>48.442378096714059</v>
      </c>
      <c r="AK55" s="28">
        <v>58.50785532677866</v>
      </c>
      <c r="AL55" s="28">
        <v>53.187037122803773</v>
      </c>
      <c r="AM55" s="31">
        <f t="shared" si="26"/>
        <v>41.553893482160412</v>
      </c>
      <c r="AN55" s="30"/>
      <c r="AP55" s="28">
        <v>100</v>
      </c>
      <c r="AQ55" s="28">
        <v>100</v>
      </c>
      <c r="AR55" s="28">
        <v>100</v>
      </c>
      <c r="AS55" s="28">
        <v>100</v>
      </c>
      <c r="AT55" s="28">
        <v>100</v>
      </c>
      <c r="AU55" s="31">
        <f t="shared" si="27"/>
        <v>100</v>
      </c>
      <c r="AV55" s="30"/>
      <c r="AX55" s="28">
        <v>78.879664778039356</v>
      </c>
      <c r="AY55" s="28">
        <v>64.331789969885335</v>
      </c>
      <c r="AZ55" s="82">
        <v>64.340455931043948</v>
      </c>
      <c r="BA55" s="28">
        <v>48.089891208626113</v>
      </c>
      <c r="BB55" s="32">
        <v>0</v>
      </c>
      <c r="BC55" s="33">
        <f t="shared" si="28"/>
        <v>51.128360377518945</v>
      </c>
      <c r="BD55" s="30"/>
      <c r="BF55" s="28">
        <v>57.627523398851018</v>
      </c>
      <c r="BG55" s="28">
        <v>51.051489109399434</v>
      </c>
      <c r="BH55" s="28">
        <v>61.780160708804331</v>
      </c>
      <c r="BI55" s="28">
        <v>54.073212107469857</v>
      </c>
      <c r="BJ55" s="28">
        <v>36.942930884423625</v>
      </c>
      <c r="BK55" s="31">
        <f t="shared" si="29"/>
        <v>52.295063241789663</v>
      </c>
      <c r="BL55" s="30"/>
      <c r="BN55" s="28">
        <v>100</v>
      </c>
      <c r="BO55" s="28">
        <v>100</v>
      </c>
      <c r="BP55" s="28">
        <v>100</v>
      </c>
      <c r="BQ55" s="28">
        <v>100</v>
      </c>
      <c r="BR55" s="28">
        <v>100</v>
      </c>
      <c r="BS55" s="31">
        <f t="shared" si="30"/>
        <v>100</v>
      </c>
    </row>
    <row r="56" spans="1:71" x14ac:dyDescent="0.25">
      <c r="A56" s="153"/>
      <c r="B56" s="78" t="s">
        <v>41</v>
      </c>
      <c r="C56" s="20">
        <v>90</v>
      </c>
      <c r="D56" s="20">
        <v>75</v>
      </c>
      <c r="E56" s="20">
        <v>90</v>
      </c>
      <c r="F56" s="20">
        <v>78</v>
      </c>
      <c r="G56" s="20">
        <v>84</v>
      </c>
      <c r="H56" s="36">
        <f t="shared" si="18"/>
        <v>83.4</v>
      </c>
      <c r="I56" s="144" t="s">
        <v>56</v>
      </c>
      <c r="J56" s="144"/>
      <c r="K56" s="21"/>
      <c r="L56" s="24">
        <v>23.338005352129109</v>
      </c>
      <c r="M56" s="23">
        <f>L56+20</f>
        <v>43.338005352129109</v>
      </c>
      <c r="N56" s="24">
        <v>6.4563806102785781</v>
      </c>
      <c r="O56" s="23">
        <f>N56+20</f>
        <v>26.456380610278579</v>
      </c>
      <c r="P56" s="24">
        <v>0</v>
      </c>
      <c r="Q56" s="23">
        <f>P56+20</f>
        <v>20</v>
      </c>
      <c r="R56" s="24">
        <v>3.6288695199140797</v>
      </c>
      <c r="S56" s="23">
        <f t="shared" si="35"/>
        <v>23.62886951991408</v>
      </c>
      <c r="T56" s="24">
        <v>0</v>
      </c>
      <c r="U56" s="23">
        <f t="shared" si="23"/>
        <v>20</v>
      </c>
      <c r="V56" s="25">
        <f t="shared" si="24"/>
        <v>6.6846510964643526</v>
      </c>
      <c r="W56" s="79">
        <f t="shared" si="24"/>
        <v>26.684651096464354</v>
      </c>
      <c r="X56" s="53"/>
      <c r="Z56" s="28">
        <v>94.539950633561219</v>
      </c>
      <c r="AA56" s="28">
        <v>78.606874422191183</v>
      </c>
      <c r="AB56" s="28">
        <v>27.154682972085215</v>
      </c>
      <c r="AC56" s="28">
        <v>3.7279927357110498</v>
      </c>
      <c r="AD56" s="28">
        <v>4.5525430560076812</v>
      </c>
      <c r="AE56" s="80">
        <f t="shared" si="25"/>
        <v>41.716408763911275</v>
      </c>
      <c r="AF56" s="30"/>
      <c r="AH56" s="28">
        <v>71.116086904633363</v>
      </c>
      <c r="AI56" s="28">
        <v>94.028099646370634</v>
      </c>
      <c r="AJ56" s="28">
        <v>98.366592518563891</v>
      </c>
      <c r="AK56" s="28">
        <v>98.814508399334116</v>
      </c>
      <c r="AL56" s="28">
        <v>99.713993396270283</v>
      </c>
      <c r="AM56" s="31">
        <f t="shared" si="26"/>
        <v>92.407856173034446</v>
      </c>
      <c r="AN56" s="30"/>
      <c r="AP56" s="28">
        <v>100</v>
      </c>
      <c r="AQ56" s="28">
        <v>100</v>
      </c>
      <c r="AR56" s="28">
        <v>100</v>
      </c>
      <c r="AS56" s="28">
        <v>100</v>
      </c>
      <c r="AT56" s="28">
        <v>100</v>
      </c>
      <c r="AU56" s="31">
        <f t="shared" si="27"/>
        <v>100</v>
      </c>
      <c r="AV56" s="30"/>
      <c r="AX56" s="32">
        <v>23.338005352129109</v>
      </c>
      <c r="AY56" s="32">
        <v>6.4563806102785781</v>
      </c>
      <c r="AZ56" s="32">
        <v>0</v>
      </c>
      <c r="BA56" s="32">
        <v>3.6288695199140797</v>
      </c>
      <c r="BB56" s="32">
        <v>0</v>
      </c>
      <c r="BC56" s="33">
        <f t="shared" si="28"/>
        <v>6.6846510964643526</v>
      </c>
      <c r="BD56" s="30"/>
      <c r="BF56" s="28">
        <v>100</v>
      </c>
      <c r="BG56" s="28">
        <v>87.776393241065534</v>
      </c>
      <c r="BH56" s="28">
        <v>93.365356716850968</v>
      </c>
      <c r="BI56" s="28">
        <v>99.547153018499444</v>
      </c>
      <c r="BJ56" s="28">
        <v>91.702752439858884</v>
      </c>
      <c r="BK56" s="31">
        <f t="shared" si="29"/>
        <v>94.478331083254972</v>
      </c>
      <c r="BL56" s="30"/>
      <c r="BN56" s="28">
        <v>100</v>
      </c>
      <c r="BO56" s="28">
        <v>100</v>
      </c>
      <c r="BP56" s="28">
        <v>100</v>
      </c>
      <c r="BQ56" s="28">
        <v>100</v>
      </c>
      <c r="BR56" s="28">
        <v>100</v>
      </c>
      <c r="BS56" s="31">
        <f t="shared" si="30"/>
        <v>100</v>
      </c>
    </row>
    <row r="57" spans="1:71" x14ac:dyDescent="0.25">
      <c r="A57" s="153"/>
      <c r="B57" s="78" t="s">
        <v>41</v>
      </c>
      <c r="C57" s="20">
        <v>90</v>
      </c>
      <c r="D57" s="20">
        <v>75</v>
      </c>
      <c r="E57" s="20">
        <v>90</v>
      </c>
      <c r="F57" s="20">
        <v>78</v>
      </c>
      <c r="G57" s="20">
        <v>84</v>
      </c>
      <c r="H57" s="36">
        <f t="shared" si="18"/>
        <v>83.4</v>
      </c>
      <c r="I57" s="144" t="s">
        <v>56</v>
      </c>
      <c r="J57" s="144"/>
      <c r="K57" s="21"/>
      <c r="L57" s="38" t="s">
        <v>19</v>
      </c>
      <c r="M57" s="38" t="s">
        <v>19</v>
      </c>
      <c r="N57" s="24">
        <v>12.867170168143637</v>
      </c>
      <c r="O57" s="23">
        <f t="shared" ref="O57:O59" si="38">N57+20</f>
        <v>32.867170168143637</v>
      </c>
      <c r="P57" s="24">
        <v>0</v>
      </c>
      <c r="Q57" s="23">
        <f t="shared" ref="Q57:Q59" si="39">P57+20</f>
        <v>20</v>
      </c>
      <c r="R57" s="24">
        <v>24.00635940115745</v>
      </c>
      <c r="S57" s="23">
        <f t="shared" si="35"/>
        <v>44.006359401157454</v>
      </c>
      <c r="T57" s="24">
        <v>0</v>
      </c>
      <c r="U57" s="23">
        <f t="shared" si="23"/>
        <v>20</v>
      </c>
      <c r="V57" s="25">
        <f t="shared" si="24"/>
        <v>9.218382392325271</v>
      </c>
      <c r="W57" s="79">
        <f t="shared" si="24"/>
        <v>29.218382392325275</v>
      </c>
      <c r="X57" s="53"/>
      <c r="Z57" s="34" t="s">
        <v>19</v>
      </c>
      <c r="AA57" s="28">
        <v>94.214978687795806</v>
      </c>
      <c r="AB57" s="28">
        <v>81.829237511759715</v>
      </c>
      <c r="AC57" s="28">
        <v>64.94718547615274</v>
      </c>
      <c r="AD57" s="28">
        <v>53.687908713815453</v>
      </c>
      <c r="AE57" s="80">
        <f t="shared" si="25"/>
        <v>73.66982759738093</v>
      </c>
      <c r="AF57" s="30"/>
      <c r="AH57" s="34" t="s">
        <v>19</v>
      </c>
      <c r="AI57" s="28">
        <v>97.876951439554404</v>
      </c>
      <c r="AJ57" s="28">
        <v>95.002409306808005</v>
      </c>
      <c r="AK57" s="28">
        <v>88.024255341635694</v>
      </c>
      <c r="AL57" s="28">
        <v>99.842788184757097</v>
      </c>
      <c r="AM57" s="31">
        <f t="shared" si="26"/>
        <v>95.186601068188793</v>
      </c>
      <c r="AN57" s="30"/>
      <c r="AP57" s="34" t="s">
        <v>19</v>
      </c>
      <c r="AQ57" s="28">
        <v>82.780009998703875</v>
      </c>
      <c r="AR57" s="28">
        <v>100</v>
      </c>
      <c r="AS57" s="28">
        <v>94.407297854888014</v>
      </c>
      <c r="AT57" s="28">
        <v>95.701610170555085</v>
      </c>
      <c r="AU57" s="31">
        <f t="shared" si="27"/>
        <v>93.22222950603674</v>
      </c>
      <c r="AV57" s="30"/>
      <c r="AX57" s="1" t="s">
        <v>19</v>
      </c>
      <c r="AY57" s="32">
        <v>12.867170168143637</v>
      </c>
      <c r="AZ57" s="32">
        <v>0</v>
      </c>
      <c r="BA57" s="32">
        <v>24.00635940115745</v>
      </c>
      <c r="BB57" s="32">
        <v>0</v>
      </c>
      <c r="BC57" s="33">
        <f t="shared" si="28"/>
        <v>9.218382392325271</v>
      </c>
      <c r="BD57" s="30"/>
      <c r="BF57" s="34" t="s">
        <v>19</v>
      </c>
      <c r="BG57" s="28">
        <v>81.412923489000221</v>
      </c>
      <c r="BH57" s="28">
        <v>86.009696230664076</v>
      </c>
      <c r="BI57" s="28">
        <v>100</v>
      </c>
      <c r="BJ57" s="28">
        <v>85.731145653425443</v>
      </c>
      <c r="BK57" s="31">
        <f t="shared" si="29"/>
        <v>88.288441343272439</v>
      </c>
      <c r="BL57" s="30"/>
      <c r="BN57" s="34" t="s">
        <v>19</v>
      </c>
      <c r="BO57" s="28">
        <v>100</v>
      </c>
      <c r="BP57" s="28">
        <v>100</v>
      </c>
      <c r="BQ57" s="28">
        <v>100</v>
      </c>
      <c r="BR57" s="28">
        <v>100</v>
      </c>
      <c r="BS57" s="31">
        <f t="shared" si="30"/>
        <v>100</v>
      </c>
    </row>
    <row r="58" spans="1:71" x14ac:dyDescent="0.25">
      <c r="A58" s="153"/>
      <c r="B58" s="78" t="s">
        <v>41</v>
      </c>
      <c r="C58" s="20">
        <v>90</v>
      </c>
      <c r="D58" s="20">
        <v>75</v>
      </c>
      <c r="E58" s="20">
        <v>90</v>
      </c>
      <c r="F58" s="20">
        <v>78</v>
      </c>
      <c r="G58" s="20">
        <v>84</v>
      </c>
      <c r="H58" s="36">
        <f t="shared" si="18"/>
        <v>83.4</v>
      </c>
      <c r="I58" s="144" t="s">
        <v>56</v>
      </c>
      <c r="J58" s="144"/>
      <c r="K58" s="21"/>
      <c r="L58" s="24">
        <v>29.98206267751139</v>
      </c>
      <c r="M58" s="23">
        <f>L58+20</f>
        <v>49.982062677511394</v>
      </c>
      <c r="N58" s="24">
        <v>30.038496317401354</v>
      </c>
      <c r="O58" s="23">
        <f t="shared" si="38"/>
        <v>50.038496317401354</v>
      </c>
      <c r="P58" s="24">
        <v>47.30793973127966</v>
      </c>
      <c r="Q58" s="23">
        <f t="shared" si="39"/>
        <v>67.30793973127966</v>
      </c>
      <c r="R58" s="24">
        <v>36.12061969809659</v>
      </c>
      <c r="S58" s="23">
        <f t="shared" si="35"/>
        <v>56.12061969809659</v>
      </c>
      <c r="T58" s="24">
        <v>2.0614497804413601</v>
      </c>
      <c r="U58" s="23">
        <f t="shared" si="23"/>
        <v>22.061449780441361</v>
      </c>
      <c r="V58" s="25">
        <f t="shared" si="24"/>
        <v>29.102113640946072</v>
      </c>
      <c r="W58" s="79">
        <f t="shared" si="24"/>
        <v>49.102113640946072</v>
      </c>
      <c r="X58" s="53"/>
      <c r="Z58" s="28">
        <v>100</v>
      </c>
      <c r="AA58" s="28">
        <v>71.049127744239186</v>
      </c>
      <c r="AB58" s="28">
        <v>74.278427680875254</v>
      </c>
      <c r="AC58" s="32">
        <v>36.12061969809659</v>
      </c>
      <c r="AD58" s="28">
        <v>42.751012139400842</v>
      </c>
      <c r="AE58" s="80">
        <f t="shared" si="25"/>
        <v>64.839837452522374</v>
      </c>
      <c r="AF58" s="30"/>
      <c r="AH58" s="28">
        <v>99.23640562558866</v>
      </c>
      <c r="AI58" s="28">
        <v>99.846806772275428</v>
      </c>
      <c r="AJ58" s="28">
        <v>99.772150836146466</v>
      </c>
      <c r="AK58" s="28">
        <v>99.263180749384432</v>
      </c>
      <c r="AL58" s="28">
        <v>99.929440320623186</v>
      </c>
      <c r="AM58" s="31">
        <f t="shared" si="26"/>
        <v>99.609596860803634</v>
      </c>
      <c r="AN58" s="30"/>
      <c r="AP58" s="28">
        <v>100</v>
      </c>
      <c r="AQ58" s="28">
        <v>100</v>
      </c>
      <c r="AR58" s="28">
        <v>91.184224519610197</v>
      </c>
      <c r="AS58" s="28">
        <v>100</v>
      </c>
      <c r="AT58" s="28">
        <v>94.060085534768305</v>
      </c>
      <c r="AU58" s="31">
        <f t="shared" si="27"/>
        <v>97.048862010875695</v>
      </c>
      <c r="AV58" s="30"/>
      <c r="AX58" s="32">
        <v>29.98206267751139</v>
      </c>
      <c r="AY58" s="32">
        <v>30.038496317401354</v>
      </c>
      <c r="AZ58" s="32">
        <v>47.30793973127966</v>
      </c>
      <c r="BA58" s="28">
        <v>45.838501243006405</v>
      </c>
      <c r="BB58" s="32">
        <v>2.0614497804413601</v>
      </c>
      <c r="BC58" s="33">
        <f t="shared" si="28"/>
        <v>31.045689949928033</v>
      </c>
      <c r="BD58" s="30"/>
      <c r="BF58" s="28">
        <v>80.974527343064054</v>
      </c>
      <c r="BG58" s="28">
        <v>85.578681338633231</v>
      </c>
      <c r="BH58" s="28">
        <v>88.759112895834392</v>
      </c>
      <c r="BI58" s="28">
        <v>89.674763429215517</v>
      </c>
      <c r="BJ58" s="28">
        <v>95.717430659995088</v>
      </c>
      <c r="BK58" s="31">
        <f t="shared" si="29"/>
        <v>88.140903133348459</v>
      </c>
      <c r="BL58" s="30"/>
      <c r="BN58" s="28">
        <v>100</v>
      </c>
      <c r="BO58" s="28">
        <v>100</v>
      </c>
      <c r="BP58" s="28">
        <v>100</v>
      </c>
      <c r="BQ58" s="28">
        <v>100</v>
      </c>
      <c r="BR58" s="28">
        <v>100</v>
      </c>
      <c r="BS58" s="31">
        <f t="shared" si="30"/>
        <v>100</v>
      </c>
    </row>
    <row r="59" spans="1:71" ht="15.75" thickBot="1" x14ac:dyDescent="0.3">
      <c r="A59" s="153"/>
      <c r="B59" s="78" t="s">
        <v>41</v>
      </c>
      <c r="C59" s="20">
        <v>90</v>
      </c>
      <c r="D59" s="20">
        <v>75</v>
      </c>
      <c r="E59" s="20">
        <v>90</v>
      </c>
      <c r="F59" s="20">
        <v>78</v>
      </c>
      <c r="G59" s="20">
        <v>84</v>
      </c>
      <c r="H59" s="36">
        <f t="shared" si="18"/>
        <v>83.4</v>
      </c>
      <c r="I59" s="144" t="s">
        <v>56</v>
      </c>
      <c r="J59" s="144"/>
      <c r="K59" s="21"/>
      <c r="L59" s="24">
        <v>44.658081817491848</v>
      </c>
      <c r="M59" s="23">
        <f>L59+20</f>
        <v>64.658081817491848</v>
      </c>
      <c r="N59" s="24">
        <v>39.770109199022755</v>
      </c>
      <c r="O59" s="23">
        <f t="shared" si="38"/>
        <v>59.770109199022755</v>
      </c>
      <c r="P59" s="24">
        <v>52.083622657178246</v>
      </c>
      <c r="Q59" s="23">
        <f t="shared" si="39"/>
        <v>72.083622657178239</v>
      </c>
      <c r="R59" s="24">
        <v>28.571997729061049</v>
      </c>
      <c r="S59" s="23">
        <f t="shared" si="35"/>
        <v>48.571997729061053</v>
      </c>
      <c r="T59" s="24">
        <v>0</v>
      </c>
      <c r="U59" s="23">
        <f t="shared" si="23"/>
        <v>20</v>
      </c>
      <c r="V59" s="25">
        <f t="shared" si="24"/>
        <v>33.016762280550779</v>
      </c>
      <c r="W59" s="79">
        <f t="shared" si="24"/>
        <v>53.016762280550779</v>
      </c>
      <c r="X59" s="53"/>
      <c r="Z59" s="40">
        <v>100</v>
      </c>
      <c r="AA59" s="40">
        <v>100</v>
      </c>
      <c r="AB59" s="44">
        <v>52.083622657178246</v>
      </c>
      <c r="AC59" s="44">
        <v>28.571997729061049</v>
      </c>
      <c r="AD59" s="40">
        <v>41.509233881493081</v>
      </c>
      <c r="AE59" s="89">
        <f t="shared" si="25"/>
        <v>64.432970853546465</v>
      </c>
      <c r="AF59" s="30"/>
      <c r="AH59" s="40">
        <v>99.693442876412163</v>
      </c>
      <c r="AI59" s="40">
        <v>99.54529878482748</v>
      </c>
      <c r="AJ59" s="40">
        <v>99.551811062060494</v>
      </c>
      <c r="AK59" s="40">
        <v>99.624000239046211</v>
      </c>
      <c r="AL59" s="40">
        <v>100</v>
      </c>
      <c r="AM59" s="42">
        <f t="shared" si="26"/>
        <v>99.68291059246927</v>
      </c>
      <c r="AN59" s="30"/>
      <c r="AP59" s="40">
        <v>100</v>
      </c>
      <c r="AQ59" s="40">
        <v>94.228380519981158</v>
      </c>
      <c r="AR59" s="40">
        <v>100</v>
      </c>
      <c r="AS59" s="40">
        <v>100</v>
      </c>
      <c r="AT59" s="40">
        <v>100</v>
      </c>
      <c r="AU59" s="42">
        <f t="shared" si="27"/>
        <v>98.845676103996226</v>
      </c>
      <c r="AV59" s="30"/>
      <c r="AX59" s="44">
        <v>44.658081817491848</v>
      </c>
      <c r="AY59" s="44">
        <v>39.770109199022755</v>
      </c>
      <c r="AZ59" s="40">
        <v>72.362641264107282</v>
      </c>
      <c r="BA59" s="40">
        <v>33.544389536206296</v>
      </c>
      <c r="BB59" s="44">
        <v>0</v>
      </c>
      <c r="BC59" s="43">
        <f t="shared" si="28"/>
        <v>38.067044363365639</v>
      </c>
      <c r="BD59" s="30"/>
      <c r="BF59" s="40">
        <v>86.543589376443762</v>
      </c>
      <c r="BG59" s="40">
        <v>83.021852017819029</v>
      </c>
      <c r="BH59" s="40">
        <v>85.466504264558324</v>
      </c>
      <c r="BI59" s="40">
        <v>76.763783930687978</v>
      </c>
      <c r="BJ59" s="40">
        <v>72.744259704664955</v>
      </c>
      <c r="BK59" s="42">
        <f t="shared" si="29"/>
        <v>80.907997858834818</v>
      </c>
      <c r="BL59" s="30"/>
      <c r="BN59" s="40">
        <v>100</v>
      </c>
      <c r="BO59" s="40">
        <v>100</v>
      </c>
      <c r="BP59" s="40">
        <v>100</v>
      </c>
      <c r="BQ59" s="40">
        <v>100</v>
      </c>
      <c r="BR59" s="40">
        <v>100</v>
      </c>
      <c r="BS59" s="42">
        <f t="shared" si="30"/>
        <v>100</v>
      </c>
    </row>
    <row r="60" spans="1:71" ht="15.75" customHeight="1" thickBot="1" x14ac:dyDescent="0.3">
      <c r="A60" s="154"/>
      <c r="H60" s="90">
        <f>AVERAGE(H14:H59)</f>
        <v>83.400000000000063</v>
      </c>
      <c r="I60" s="48"/>
      <c r="J60" s="48"/>
      <c r="K60" s="30"/>
      <c r="N60" s="46"/>
      <c r="O60" s="46"/>
      <c r="P60" s="46"/>
      <c r="Q60" s="46"/>
      <c r="R60" s="46"/>
      <c r="S60" s="46"/>
      <c r="T60" s="46"/>
      <c r="U60" s="50" t="s">
        <v>20</v>
      </c>
      <c r="V60" s="51">
        <f>AVERAGE(V14:V59)</f>
        <v>30.580956995514843</v>
      </c>
      <c r="W60" s="52">
        <f>AVERAGE(W14:W59)</f>
        <v>51.782047823140097</v>
      </c>
      <c r="X60" s="53"/>
      <c r="Y60" s="54" t="s">
        <v>21</v>
      </c>
      <c r="Z60" s="58">
        <f>AVERAGE(Z14:Z59)</f>
        <v>89.699415274615561</v>
      </c>
      <c r="AA60" s="58">
        <f t="shared" ref="AA60:AD60" si="40">AVERAGE(AA14:AA59)</f>
        <v>88.197296566467742</v>
      </c>
      <c r="AB60" s="58">
        <f t="shared" si="40"/>
        <v>59.207348137331941</v>
      </c>
      <c r="AC60" s="58">
        <f t="shared" si="40"/>
        <v>38.334850526215455</v>
      </c>
      <c r="AD60" s="58">
        <f t="shared" si="40"/>
        <v>39.27170990310443</v>
      </c>
      <c r="AE60" s="56">
        <f>AVERAGE(Z60:AD60)</f>
        <v>62.942124081547014</v>
      </c>
      <c r="AF60" s="57"/>
      <c r="AG60" s="54" t="s">
        <v>21</v>
      </c>
      <c r="AH60" s="58">
        <f>AVERAGE(AH14:AH59)</f>
        <v>92.985949408485212</v>
      </c>
      <c r="AI60" s="58">
        <f t="shared" ref="AI60:AL60" si="41">AVERAGE(AI14:AI59)</f>
        <v>94.071472786144838</v>
      </c>
      <c r="AJ60" s="58">
        <f t="shared" si="41"/>
        <v>94.134070970379199</v>
      </c>
      <c r="AK60" s="58">
        <f t="shared" si="41"/>
        <v>95.03099233489084</v>
      </c>
      <c r="AL60" s="58">
        <f t="shared" si="41"/>
        <v>98.160110032596236</v>
      </c>
      <c r="AM60" s="59">
        <f>AVERAGE(AH60:AL60)</f>
        <v>94.876519106499273</v>
      </c>
      <c r="AN60" s="57"/>
      <c r="AO60" s="54" t="s">
        <v>21</v>
      </c>
      <c r="AP60" s="58">
        <f>AVERAGE(AP14:AP59)</f>
        <v>96.566621256997422</v>
      </c>
      <c r="AQ60" s="58">
        <f t="shared" ref="AQ60:AT60" si="42">AVERAGE(AQ14:AQ59)</f>
        <v>94.212737261926279</v>
      </c>
      <c r="AR60" s="58">
        <f t="shared" si="42"/>
        <v>96.639502914240097</v>
      </c>
      <c r="AS60" s="58">
        <f t="shared" si="42"/>
        <v>95.428769979952918</v>
      </c>
      <c r="AT60" s="58">
        <f t="shared" si="42"/>
        <v>95.958700694665154</v>
      </c>
      <c r="AU60" s="59">
        <f>AVERAGE(AP60:AT60)</f>
        <v>95.761266421556371</v>
      </c>
      <c r="AV60" s="57"/>
      <c r="AW60" s="54" t="s">
        <v>21</v>
      </c>
      <c r="AX60" s="58">
        <f>AVERAGE(AX14:AX59)</f>
        <v>36.927788199832605</v>
      </c>
      <c r="AY60" s="58">
        <f t="shared" ref="AY60:BB60" si="43">AVERAGE(AY14:AY59)</f>
        <v>38.188620232071891</v>
      </c>
      <c r="AZ60" s="58">
        <f t="shared" si="43"/>
        <v>43.850021444421238</v>
      </c>
      <c r="BA60" s="58">
        <f t="shared" si="43"/>
        <v>45.210146244878807</v>
      </c>
      <c r="BB60" s="58">
        <f t="shared" si="43"/>
        <v>21.384388096400578</v>
      </c>
      <c r="BC60" s="60">
        <f>AVERAGE(AX60:BB60)</f>
        <v>37.112192843521022</v>
      </c>
      <c r="BD60" s="57"/>
      <c r="BE60" s="54" t="s">
        <v>21</v>
      </c>
      <c r="BF60" s="58">
        <f>AVERAGE(BF14:BF59)</f>
        <v>80.852595238140793</v>
      </c>
      <c r="BG60" s="58">
        <f t="shared" ref="BG60:BJ60" si="44">AVERAGE(BG14:BG59)</f>
        <v>80.182384332597906</v>
      </c>
      <c r="BH60" s="58">
        <f t="shared" si="44"/>
        <v>84.593137899429223</v>
      </c>
      <c r="BI60" s="58">
        <f t="shared" si="44"/>
        <v>84.75354297706042</v>
      </c>
      <c r="BJ60" s="58">
        <f t="shared" si="44"/>
        <v>82.243263798871851</v>
      </c>
      <c r="BK60" s="59">
        <f>AVERAGE(BF60:BJ60)</f>
        <v>82.524984849220033</v>
      </c>
      <c r="BL60" s="57"/>
      <c r="BM60" s="54" t="s">
        <v>21</v>
      </c>
      <c r="BN60" s="58">
        <f>AVERAGE(BN14:BN59)</f>
        <v>97.560975609756099</v>
      </c>
      <c r="BO60" s="58">
        <f t="shared" ref="BO60:BR60" si="45">AVERAGE(BO14:BO59)</f>
        <v>100</v>
      </c>
      <c r="BP60" s="58">
        <f t="shared" si="45"/>
        <v>97.777777777777771</v>
      </c>
      <c r="BQ60" s="58">
        <f t="shared" si="45"/>
        <v>100</v>
      </c>
      <c r="BR60" s="58">
        <f t="shared" si="45"/>
        <v>100</v>
      </c>
      <c r="BS60" s="59">
        <f>AVERAGE(BN60:BR60)</f>
        <v>99.06775067750678</v>
      </c>
    </row>
    <row r="61" spans="1:71" ht="15.75" thickBot="1" x14ac:dyDescent="0.3">
      <c r="N61" s="46"/>
      <c r="O61" s="46"/>
      <c r="P61" s="46"/>
      <c r="Q61" s="46"/>
      <c r="R61" s="46"/>
      <c r="S61" s="46"/>
      <c r="T61" s="46"/>
      <c r="U61" s="46"/>
      <c r="V61" s="91"/>
    </row>
    <row r="62" spans="1:71" ht="15.75" customHeight="1" thickBot="1" x14ac:dyDescent="0.3">
      <c r="A62" s="152" t="s">
        <v>62</v>
      </c>
      <c r="B62" s="173" t="s">
        <v>1</v>
      </c>
      <c r="C62" s="165" t="s">
        <v>2</v>
      </c>
      <c r="D62" s="175" t="s">
        <v>3</v>
      </c>
      <c r="E62" s="159" t="s">
        <v>4</v>
      </c>
      <c r="F62" s="159" t="s">
        <v>5</v>
      </c>
      <c r="G62" s="163" t="s">
        <v>6</v>
      </c>
      <c r="H62" s="145" t="s">
        <v>22</v>
      </c>
      <c r="I62" s="167" t="s">
        <v>8</v>
      </c>
      <c r="J62" s="168"/>
      <c r="L62" s="149" t="s">
        <v>9</v>
      </c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1"/>
      <c r="X62" s="2"/>
      <c r="Z62" s="141" t="s">
        <v>49</v>
      </c>
      <c r="AA62" s="142"/>
      <c r="AB62" s="142"/>
      <c r="AC62" s="142"/>
      <c r="AD62" s="142"/>
      <c r="AE62" s="143"/>
      <c r="AF62" s="3"/>
      <c r="AH62" s="141" t="s">
        <v>50</v>
      </c>
      <c r="AI62" s="142"/>
      <c r="AJ62" s="142"/>
      <c r="AK62" s="142"/>
      <c r="AL62" s="142"/>
      <c r="AM62" s="143"/>
      <c r="AN62" s="3"/>
      <c r="AP62" s="141" t="s">
        <v>51</v>
      </c>
      <c r="AQ62" s="142"/>
      <c r="AR62" s="142"/>
      <c r="AS62" s="142"/>
      <c r="AT62" s="142"/>
      <c r="AU62" s="143"/>
      <c r="AV62" s="3"/>
      <c r="AX62" s="141" t="s">
        <v>52</v>
      </c>
      <c r="AY62" s="142"/>
      <c r="AZ62" s="142"/>
      <c r="BA62" s="142"/>
      <c r="BB62" s="142"/>
      <c r="BC62" s="143"/>
      <c r="BD62" s="3"/>
      <c r="BF62" s="141" t="s">
        <v>53</v>
      </c>
      <c r="BG62" s="142"/>
      <c r="BH62" s="142"/>
      <c r="BI62" s="142"/>
      <c r="BJ62" s="142"/>
      <c r="BK62" s="143"/>
      <c r="BL62" s="3"/>
      <c r="BN62" s="141" t="s">
        <v>54</v>
      </c>
      <c r="BO62" s="142"/>
      <c r="BP62" s="142"/>
      <c r="BQ62" s="142"/>
      <c r="BR62" s="142"/>
      <c r="BS62" s="143"/>
    </row>
    <row r="63" spans="1:71" s="13" customFormat="1" ht="28.5" customHeight="1" thickBot="1" x14ac:dyDescent="0.3">
      <c r="A63" s="153"/>
      <c r="B63" s="174"/>
      <c r="C63" s="166"/>
      <c r="D63" s="176"/>
      <c r="E63" s="160"/>
      <c r="F63" s="160"/>
      <c r="G63" s="164"/>
      <c r="H63" s="146"/>
      <c r="I63" s="169"/>
      <c r="J63" s="170"/>
      <c r="K63" s="92"/>
      <c r="L63" s="71" t="s">
        <v>10</v>
      </c>
      <c r="M63" s="72" t="s">
        <v>11</v>
      </c>
      <c r="N63" s="73" t="s">
        <v>12</v>
      </c>
      <c r="O63" s="72" t="s">
        <v>11</v>
      </c>
      <c r="P63" s="73" t="s">
        <v>13</v>
      </c>
      <c r="Q63" s="72" t="s">
        <v>11</v>
      </c>
      <c r="R63" s="74" t="s">
        <v>14</v>
      </c>
      <c r="S63" s="72" t="s">
        <v>11</v>
      </c>
      <c r="T63" s="75" t="s">
        <v>15</v>
      </c>
      <c r="U63" s="72" t="s">
        <v>11</v>
      </c>
      <c r="V63" s="93" t="s">
        <v>22</v>
      </c>
      <c r="W63" s="77" t="s">
        <v>16</v>
      </c>
      <c r="X63" s="12"/>
      <c r="Z63" s="14">
        <v>44075</v>
      </c>
      <c r="AA63" s="14">
        <v>44105</v>
      </c>
      <c r="AB63" s="14">
        <v>44136</v>
      </c>
      <c r="AC63" s="14">
        <v>44166</v>
      </c>
      <c r="AD63" s="14">
        <v>44197</v>
      </c>
      <c r="AE63" s="15" t="s">
        <v>17</v>
      </c>
      <c r="AF63" s="16"/>
      <c r="AH63" s="14">
        <v>44075</v>
      </c>
      <c r="AI63" s="14">
        <v>44105</v>
      </c>
      <c r="AJ63" s="14">
        <v>44136</v>
      </c>
      <c r="AK63" s="14">
        <v>44166</v>
      </c>
      <c r="AL63" s="14">
        <v>44197</v>
      </c>
      <c r="AM63" s="17" t="s">
        <v>18</v>
      </c>
      <c r="AN63" s="16"/>
      <c r="AP63" s="14">
        <v>44075</v>
      </c>
      <c r="AQ63" s="14">
        <v>44105</v>
      </c>
      <c r="AR63" s="14">
        <v>44136</v>
      </c>
      <c r="AS63" s="14">
        <v>44166</v>
      </c>
      <c r="AT63" s="14">
        <v>44197</v>
      </c>
      <c r="AU63" s="17" t="s">
        <v>17</v>
      </c>
      <c r="AV63" s="16"/>
      <c r="AX63" s="14">
        <v>44075</v>
      </c>
      <c r="AY63" s="14">
        <v>44105</v>
      </c>
      <c r="AZ63" s="14">
        <v>44136</v>
      </c>
      <c r="BA63" s="14">
        <v>44166</v>
      </c>
      <c r="BB63" s="14">
        <v>44197</v>
      </c>
      <c r="BC63" s="18" t="s">
        <v>17</v>
      </c>
      <c r="BD63" s="16"/>
      <c r="BF63" s="14">
        <v>44075</v>
      </c>
      <c r="BG63" s="14">
        <v>44105</v>
      </c>
      <c r="BH63" s="14">
        <v>44136</v>
      </c>
      <c r="BI63" s="14">
        <v>44166</v>
      </c>
      <c r="BJ63" s="14">
        <v>44197</v>
      </c>
      <c r="BK63" s="17" t="s">
        <v>17</v>
      </c>
      <c r="BL63" s="16"/>
      <c r="BN63" s="14">
        <v>44075</v>
      </c>
      <c r="BO63" s="14">
        <v>44105</v>
      </c>
      <c r="BP63" s="14">
        <v>44136</v>
      </c>
      <c r="BQ63" s="14">
        <v>44166</v>
      </c>
      <c r="BR63" s="14">
        <v>44197</v>
      </c>
      <c r="BS63" s="17" t="s">
        <v>17</v>
      </c>
    </row>
    <row r="64" spans="1:71" x14ac:dyDescent="0.25">
      <c r="A64" s="153"/>
      <c r="B64" s="78" t="s">
        <v>42</v>
      </c>
      <c r="C64" s="20">
        <v>68</v>
      </c>
      <c r="D64" s="20">
        <v>49</v>
      </c>
      <c r="E64" s="20">
        <v>70</v>
      </c>
      <c r="F64" s="20">
        <v>82</v>
      </c>
      <c r="G64" s="20">
        <v>78</v>
      </c>
      <c r="H64" s="20">
        <f>AVERAGE(C64,D64,E64,F64,G64)</f>
        <v>69.400000000000006</v>
      </c>
      <c r="I64" s="144" t="s">
        <v>57</v>
      </c>
      <c r="J64" s="144"/>
      <c r="K64" s="21"/>
      <c r="L64" s="24">
        <v>16.504313943779579</v>
      </c>
      <c r="M64" s="23">
        <f>L64+20</f>
        <v>36.504313943779579</v>
      </c>
      <c r="N64" s="24">
        <v>0</v>
      </c>
      <c r="O64" s="23">
        <f>N64+20</f>
        <v>20</v>
      </c>
      <c r="P64" s="24">
        <v>0</v>
      </c>
      <c r="Q64" s="23">
        <f>+P64+20</f>
        <v>20</v>
      </c>
      <c r="R64" s="24">
        <v>8.8143087087831251</v>
      </c>
      <c r="S64" s="23">
        <f>R64+20</f>
        <v>28.814308708783123</v>
      </c>
      <c r="T64" s="24">
        <v>0</v>
      </c>
      <c r="U64" s="23">
        <f>T64+20</f>
        <v>20</v>
      </c>
      <c r="V64" s="25">
        <f>AVERAGE(L64,N64,P64,R64,T64)</f>
        <v>5.0637245305125402</v>
      </c>
      <c r="W64" s="79">
        <f>AVERAGE(M64,O64,Q64,S64,U64)</f>
        <v>25.063724530512541</v>
      </c>
      <c r="X64" s="53"/>
      <c r="Z64" s="28">
        <v>75.307985187503263</v>
      </c>
      <c r="AA64" s="28">
        <v>100</v>
      </c>
      <c r="AB64" s="28">
        <v>78.3844872709969</v>
      </c>
      <c r="AC64" s="28">
        <v>45.225898336427832</v>
      </c>
      <c r="AD64" s="28">
        <v>44.12144012426166</v>
      </c>
      <c r="AE64" s="80">
        <f>AVERAGE(Z64:AD64)</f>
        <v>68.607962183837941</v>
      </c>
      <c r="AF64" s="30"/>
      <c r="AH64" s="28">
        <v>47.613831951181353</v>
      </c>
      <c r="AI64" s="28">
        <v>63.349313876236614</v>
      </c>
      <c r="AJ64" s="28">
        <v>66.424358540891831</v>
      </c>
      <c r="AK64" s="28">
        <v>57.683675219411072</v>
      </c>
      <c r="AL64" s="28">
        <v>91.443473056452135</v>
      </c>
      <c r="AM64" s="31">
        <f>AVERAGE(AH64:AL64)</f>
        <v>65.302930528834594</v>
      </c>
      <c r="AN64" s="30"/>
      <c r="AP64" s="28">
        <v>100</v>
      </c>
      <c r="AQ64" s="28">
        <v>100</v>
      </c>
      <c r="AR64" s="28">
        <v>100</v>
      </c>
      <c r="AS64" s="28">
        <v>100</v>
      </c>
      <c r="AT64" s="28">
        <v>100</v>
      </c>
      <c r="AU64" s="31">
        <f>AVERAGE(AP64:AT64)</f>
        <v>100</v>
      </c>
      <c r="AV64" s="30"/>
      <c r="AX64" s="32">
        <v>16.504313943779579</v>
      </c>
      <c r="AY64" s="32">
        <v>0</v>
      </c>
      <c r="AZ64" s="32">
        <v>0</v>
      </c>
      <c r="BA64" s="32">
        <v>8.8143087087831251</v>
      </c>
      <c r="BB64" s="32">
        <v>0</v>
      </c>
      <c r="BC64" s="33">
        <f>AVERAGE(AX64:BB64)</f>
        <v>5.0637245305125402</v>
      </c>
      <c r="BD64" s="30"/>
      <c r="BF64" s="28">
        <v>100</v>
      </c>
      <c r="BG64" s="28">
        <v>86.36639858589291</v>
      </c>
      <c r="BH64" s="28">
        <v>77.225719545115467</v>
      </c>
      <c r="BI64" s="28">
        <v>87.923362978728392</v>
      </c>
      <c r="BJ64" s="28">
        <v>91.437182615174621</v>
      </c>
      <c r="BK64" s="31">
        <f>AVERAGE(BF64:BJ64)</f>
        <v>88.590532744982269</v>
      </c>
      <c r="BL64" s="30"/>
      <c r="BN64" s="28">
        <v>100</v>
      </c>
      <c r="BO64" s="28">
        <v>100</v>
      </c>
      <c r="BP64" s="28">
        <v>100</v>
      </c>
      <c r="BQ64" s="28">
        <v>100</v>
      </c>
      <c r="BR64" s="28">
        <v>100</v>
      </c>
      <c r="BS64" s="31">
        <f>AVERAGE(BN64:BR64)</f>
        <v>100</v>
      </c>
    </row>
    <row r="65" spans="1:71" x14ac:dyDescent="0.25">
      <c r="A65" s="153"/>
      <c r="B65" s="78" t="s">
        <v>42</v>
      </c>
      <c r="C65" s="20">
        <v>68</v>
      </c>
      <c r="D65" s="20">
        <v>49</v>
      </c>
      <c r="E65" s="20">
        <v>70</v>
      </c>
      <c r="F65" s="20">
        <v>82</v>
      </c>
      <c r="G65" s="20">
        <v>78</v>
      </c>
      <c r="H65" s="36">
        <f>AVERAGE(C65,D65,E65,F65,G65)</f>
        <v>69.400000000000006</v>
      </c>
      <c r="I65" s="144" t="s">
        <v>57</v>
      </c>
      <c r="J65" s="144"/>
      <c r="K65" s="21"/>
      <c r="L65" s="24">
        <v>0</v>
      </c>
      <c r="M65" s="23">
        <f>L65+20</f>
        <v>20</v>
      </c>
      <c r="N65" s="24">
        <v>0</v>
      </c>
      <c r="O65" s="23">
        <f t="shared" ref="O65:O66" si="46">N65+20</f>
        <v>20</v>
      </c>
      <c r="P65" s="24">
        <v>0</v>
      </c>
      <c r="Q65" s="23">
        <f t="shared" ref="Q65:Q66" si="47">+P65+20</f>
        <v>20</v>
      </c>
      <c r="R65" s="24">
        <v>0</v>
      </c>
      <c r="S65" s="23">
        <f t="shared" ref="S65:S67" si="48">R65+20</f>
        <v>20</v>
      </c>
      <c r="T65" s="24">
        <v>0</v>
      </c>
      <c r="U65" s="23">
        <f t="shared" ref="U65:U67" si="49">T65+20</f>
        <v>20</v>
      </c>
      <c r="V65" s="25">
        <f t="shared" ref="V65:W67" si="50">AVERAGE(L65,N65,P65,R65,T65)</f>
        <v>0</v>
      </c>
      <c r="W65" s="79">
        <f t="shared" si="50"/>
        <v>20</v>
      </c>
      <c r="X65" s="53"/>
      <c r="Z65" s="28">
        <v>100</v>
      </c>
      <c r="AA65" s="28">
        <v>82.324568726357725</v>
      </c>
      <c r="AB65" s="28">
        <v>34.385173152812165</v>
      </c>
      <c r="AC65" s="28">
        <v>25.451912710217115</v>
      </c>
      <c r="AD65" s="28">
        <v>32.396304737995358</v>
      </c>
      <c r="AE65" s="80">
        <f t="shared" ref="AE65:AE67" si="51">AVERAGE(Z65:AD65)</f>
        <v>54.911591865476474</v>
      </c>
      <c r="AF65" s="30"/>
      <c r="AH65" s="28">
        <v>83.697257503805872</v>
      </c>
      <c r="AI65" s="28">
        <v>91.355975937384585</v>
      </c>
      <c r="AJ65" s="28">
        <v>99.183813909571384</v>
      </c>
      <c r="AK65" s="28">
        <v>99.520740373491989</v>
      </c>
      <c r="AL65" s="28">
        <v>99.851352690516308</v>
      </c>
      <c r="AM65" s="31">
        <f t="shared" ref="AM65:AM67" si="52">AVERAGE(AH65:AL65)</f>
        <v>94.721828082954033</v>
      </c>
      <c r="AN65" s="30"/>
      <c r="AP65" s="28">
        <v>83.449267151385428</v>
      </c>
      <c r="AQ65" s="28">
        <v>93.624673573859511</v>
      </c>
      <c r="AR65" s="28">
        <v>93.213882565246777</v>
      </c>
      <c r="AS65" s="28">
        <v>100</v>
      </c>
      <c r="AT65" s="28">
        <v>81.654368298748409</v>
      </c>
      <c r="AU65" s="31">
        <f t="shared" ref="AU65:AU67" si="53">AVERAGE(AP65:AT65)</f>
        <v>90.388438317848028</v>
      </c>
      <c r="AV65" s="30"/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3">
        <f t="shared" ref="BC65:BC67" si="54">AVERAGE(AX65:BB65)</f>
        <v>0</v>
      </c>
      <c r="BD65" s="30"/>
      <c r="BF65" s="28">
        <v>92.829146609451527</v>
      </c>
      <c r="BG65" s="28">
        <v>87.000463298584734</v>
      </c>
      <c r="BH65" s="28">
        <v>72.927741810847166</v>
      </c>
      <c r="BI65" s="28">
        <v>90.488669439020029</v>
      </c>
      <c r="BJ65" s="28">
        <v>70.813140107560884</v>
      </c>
      <c r="BK65" s="31">
        <f t="shared" ref="BK65:BK67" si="55">AVERAGE(BF65:BJ65)</f>
        <v>82.811832253092874</v>
      </c>
      <c r="BL65" s="30"/>
      <c r="BN65" s="28">
        <v>100</v>
      </c>
      <c r="BO65" s="28">
        <v>100</v>
      </c>
      <c r="BP65" s="28">
        <v>100</v>
      </c>
      <c r="BQ65" s="28">
        <v>100</v>
      </c>
      <c r="BR65" s="28">
        <v>100</v>
      </c>
      <c r="BS65" s="31">
        <f t="shared" ref="BS65:BS67" si="56">AVERAGE(BN65:BR65)</f>
        <v>100</v>
      </c>
    </row>
    <row r="66" spans="1:71" x14ac:dyDescent="0.25">
      <c r="A66" s="153"/>
      <c r="B66" s="78" t="s">
        <v>42</v>
      </c>
      <c r="C66" s="20">
        <v>68</v>
      </c>
      <c r="D66" s="20">
        <v>49</v>
      </c>
      <c r="E66" s="20">
        <v>70</v>
      </c>
      <c r="F66" s="20">
        <v>82</v>
      </c>
      <c r="G66" s="20">
        <v>78</v>
      </c>
      <c r="H66" s="36">
        <f>AVERAGE(C66,D66,E66,F66,G66)</f>
        <v>69.400000000000006</v>
      </c>
      <c r="I66" s="144" t="s">
        <v>57</v>
      </c>
      <c r="J66" s="144"/>
      <c r="K66" s="21"/>
      <c r="L66" s="24">
        <v>61.51329715583266</v>
      </c>
      <c r="M66" s="23">
        <f>100</f>
        <v>100</v>
      </c>
      <c r="N66" s="24">
        <v>66.361302041868967</v>
      </c>
      <c r="O66" s="23">
        <f t="shared" si="46"/>
        <v>86.361302041868967</v>
      </c>
      <c r="P66" s="24">
        <v>70.273360233960545</v>
      </c>
      <c r="Q66" s="23">
        <f t="shared" si="47"/>
        <v>90.273360233960545</v>
      </c>
      <c r="R66" s="24">
        <v>70.754419007288007</v>
      </c>
      <c r="S66" s="23">
        <f t="shared" si="48"/>
        <v>90.754419007288007</v>
      </c>
      <c r="T66" s="24">
        <v>55.510006276266964</v>
      </c>
      <c r="U66" s="23">
        <f t="shared" si="49"/>
        <v>75.510006276266964</v>
      </c>
      <c r="V66" s="25">
        <f t="shared" si="50"/>
        <v>64.882476943043429</v>
      </c>
      <c r="W66" s="79">
        <f t="shared" si="50"/>
        <v>88.579817511876882</v>
      </c>
      <c r="X66" s="53"/>
      <c r="Z66" s="28">
        <v>100</v>
      </c>
      <c r="AA66" s="28">
        <v>96.049074971661867</v>
      </c>
      <c r="AB66" s="28">
        <v>88.515563435776201</v>
      </c>
      <c r="AC66" s="28">
        <v>75.678990121734444</v>
      </c>
      <c r="AD66" s="28">
        <v>86.212568970956553</v>
      </c>
      <c r="AE66" s="80">
        <f t="shared" si="51"/>
        <v>89.29123950002581</v>
      </c>
      <c r="AF66" s="30"/>
      <c r="AH66" s="28">
        <v>99.438416098425222</v>
      </c>
      <c r="AI66" s="28">
        <v>99.210122738719889</v>
      </c>
      <c r="AJ66" s="28">
        <v>98.197399527186761</v>
      </c>
      <c r="AK66" s="28">
        <v>99.693413739564818</v>
      </c>
      <c r="AL66" s="28">
        <v>99.995171228246377</v>
      </c>
      <c r="AM66" s="31">
        <f t="shared" si="52"/>
        <v>99.306904666428608</v>
      </c>
      <c r="AN66" s="30"/>
      <c r="AP66" s="32">
        <v>61.51329715583266</v>
      </c>
      <c r="AQ66" s="28">
        <v>93.609467455621299</v>
      </c>
      <c r="AR66" s="28">
        <v>90.642361111111114</v>
      </c>
      <c r="AS66" s="28">
        <v>79.178555454447306</v>
      </c>
      <c r="AT66" s="28">
        <v>92.821863530958424</v>
      </c>
      <c r="AU66" s="31">
        <f t="shared" si="53"/>
        <v>83.553108941594161</v>
      </c>
      <c r="AV66" s="30"/>
      <c r="AX66" s="28">
        <v>63.21042207865203</v>
      </c>
      <c r="AY66" s="32">
        <v>66.361302041868967</v>
      </c>
      <c r="AZ66" s="32">
        <v>70.273360233960545</v>
      </c>
      <c r="BA66" s="32">
        <v>70.754419007288007</v>
      </c>
      <c r="BB66" s="32">
        <v>55.510006276266964</v>
      </c>
      <c r="BC66" s="33">
        <f t="shared" si="54"/>
        <v>65.221901927607306</v>
      </c>
      <c r="BD66" s="30"/>
      <c r="BF66" s="28">
        <v>86.693146930891942</v>
      </c>
      <c r="BG66" s="28">
        <v>87.345330968097898</v>
      </c>
      <c r="BH66" s="28">
        <v>91.979483282674778</v>
      </c>
      <c r="BI66" s="28">
        <v>97.161485372259222</v>
      </c>
      <c r="BJ66" s="28">
        <v>100</v>
      </c>
      <c r="BK66" s="31">
        <f t="shared" si="55"/>
        <v>92.635889310784776</v>
      </c>
      <c r="BL66" s="30"/>
      <c r="BN66" s="28">
        <v>100</v>
      </c>
      <c r="BO66" s="28">
        <v>100</v>
      </c>
      <c r="BP66" s="28">
        <v>100</v>
      </c>
      <c r="BQ66" s="28">
        <v>100</v>
      </c>
      <c r="BR66" s="28">
        <v>100</v>
      </c>
      <c r="BS66" s="31">
        <f t="shared" si="56"/>
        <v>100</v>
      </c>
    </row>
    <row r="67" spans="1:71" ht="15.75" thickBot="1" x14ac:dyDescent="0.3">
      <c r="A67" s="153"/>
      <c r="B67" s="78" t="s">
        <v>42</v>
      </c>
      <c r="C67" s="20">
        <v>68</v>
      </c>
      <c r="D67" s="20">
        <v>49</v>
      </c>
      <c r="E67" s="20">
        <v>70</v>
      </c>
      <c r="F67" s="20">
        <v>82</v>
      </c>
      <c r="G67" s="20">
        <v>78</v>
      </c>
      <c r="H67" s="36">
        <f>AVERAGE(C67,D67,E67,F67,G67)</f>
        <v>69.400000000000006</v>
      </c>
      <c r="I67" s="144" t="s">
        <v>57</v>
      </c>
      <c r="J67" s="144"/>
      <c r="K67" s="21"/>
      <c r="L67" s="24">
        <v>72.683025436883781</v>
      </c>
      <c r="M67" s="23">
        <f>L67+20</f>
        <v>92.683025436883781</v>
      </c>
      <c r="N67" s="24">
        <v>58.785783384946512</v>
      </c>
      <c r="O67" s="23">
        <v>100</v>
      </c>
      <c r="P67" s="24">
        <v>37.228192189365615</v>
      </c>
      <c r="Q67" s="23">
        <v>100</v>
      </c>
      <c r="R67" s="24">
        <v>64.56425709173439</v>
      </c>
      <c r="S67" s="23">
        <f t="shared" si="48"/>
        <v>84.56425709173439</v>
      </c>
      <c r="T67" s="24">
        <v>55.765337718636317</v>
      </c>
      <c r="U67" s="23">
        <f t="shared" si="49"/>
        <v>75.765337718636317</v>
      </c>
      <c r="V67" s="25">
        <f t="shared" si="50"/>
        <v>57.805319164313325</v>
      </c>
      <c r="W67" s="79">
        <f t="shared" si="50"/>
        <v>90.602524049450892</v>
      </c>
      <c r="X67" s="53"/>
      <c r="Z67" s="40">
        <v>100</v>
      </c>
      <c r="AA67" s="40">
        <v>100</v>
      </c>
      <c r="AB67" s="40">
        <v>83.80343557823511</v>
      </c>
      <c r="AC67" s="40">
        <v>75.983181661098953</v>
      </c>
      <c r="AD67" s="40">
        <v>62.934107140491044</v>
      </c>
      <c r="AE67" s="89">
        <f t="shared" si="51"/>
        <v>84.544144875965031</v>
      </c>
      <c r="AF67" s="30"/>
      <c r="AH67" s="40">
        <v>89.178667581495603</v>
      </c>
      <c r="AI67" s="40">
        <v>90.785930918793426</v>
      </c>
      <c r="AJ67" s="40">
        <v>98.35978242583974</v>
      </c>
      <c r="AK67" s="40">
        <v>99.519064623891254</v>
      </c>
      <c r="AL67" s="40">
        <v>99.423619668481933</v>
      </c>
      <c r="AM67" s="42">
        <f t="shared" si="52"/>
        <v>95.453413043700394</v>
      </c>
      <c r="AN67" s="30"/>
      <c r="AP67" s="40">
        <v>100</v>
      </c>
      <c r="AQ67" s="44">
        <v>58.785783384946512</v>
      </c>
      <c r="AR67" s="44">
        <v>37.228192189365615</v>
      </c>
      <c r="AS67" s="40">
        <v>92.580948867734421</v>
      </c>
      <c r="AT67" s="40">
        <v>83.352549834450357</v>
      </c>
      <c r="AU67" s="42">
        <f t="shared" si="53"/>
        <v>74.389494855299375</v>
      </c>
      <c r="AV67" s="30"/>
      <c r="AX67" s="44">
        <v>72.683025436883781</v>
      </c>
      <c r="AY67" s="40">
        <v>75.767818693938295</v>
      </c>
      <c r="AZ67" s="40">
        <v>60.229856964872837</v>
      </c>
      <c r="BA67" s="44">
        <v>64.56425709173439</v>
      </c>
      <c r="BB67" s="44">
        <v>55.765337718636317</v>
      </c>
      <c r="BC67" s="43">
        <f t="shared" si="54"/>
        <v>65.802059181213139</v>
      </c>
      <c r="BD67" s="30"/>
      <c r="BF67" s="40">
        <v>98.337859534694431</v>
      </c>
      <c r="BG67" s="40">
        <v>100</v>
      </c>
      <c r="BH67" s="40">
        <v>80.781349718152271</v>
      </c>
      <c r="BI67" s="40">
        <v>100</v>
      </c>
      <c r="BJ67" s="40">
        <v>88.470074598190038</v>
      </c>
      <c r="BK67" s="42">
        <f t="shared" si="55"/>
        <v>93.517856770207345</v>
      </c>
      <c r="BL67" s="30"/>
      <c r="BN67" s="40">
        <v>100</v>
      </c>
      <c r="BO67" s="40">
        <v>100</v>
      </c>
      <c r="BP67" s="40">
        <v>100</v>
      </c>
      <c r="BQ67" s="40">
        <v>100</v>
      </c>
      <c r="BR67" s="40">
        <v>100</v>
      </c>
      <c r="BS67" s="42">
        <f t="shared" si="56"/>
        <v>100</v>
      </c>
    </row>
    <row r="68" spans="1:71" ht="15.75" thickBot="1" x14ac:dyDescent="0.3">
      <c r="A68" s="154"/>
      <c r="H68" s="90">
        <f>AVERAGE(H64:H67)</f>
        <v>69.400000000000006</v>
      </c>
      <c r="I68" s="48"/>
      <c r="K68" s="30"/>
      <c r="N68" s="46"/>
      <c r="O68" s="46"/>
      <c r="P68" s="46"/>
      <c r="Q68" s="46"/>
      <c r="R68" s="46"/>
      <c r="S68" s="46"/>
      <c r="T68" s="46"/>
      <c r="U68" s="50" t="s">
        <v>20</v>
      </c>
      <c r="V68" s="51">
        <f>AVERAGE(V64:V67)</f>
        <v>31.937880159467326</v>
      </c>
      <c r="W68" s="52">
        <f>AVERAGE(W64:W67)</f>
        <v>56.061516522960076</v>
      </c>
      <c r="X68" s="53"/>
      <c r="Y68" s="54" t="s">
        <v>21</v>
      </c>
      <c r="Z68" s="58">
        <f>AVERAGE(Z64:Z67)</f>
        <v>93.826996296875819</v>
      </c>
      <c r="AA68" s="58">
        <f t="shared" ref="AA68:AD68" si="57">AVERAGE(AA64:AA67)</f>
        <v>94.593410924504894</v>
      </c>
      <c r="AB68" s="58">
        <f t="shared" si="57"/>
        <v>71.272164859455089</v>
      </c>
      <c r="AC68" s="58">
        <f t="shared" si="57"/>
        <v>55.584995707369586</v>
      </c>
      <c r="AD68" s="58">
        <f t="shared" si="57"/>
        <v>56.416105243426159</v>
      </c>
      <c r="AE68" s="56">
        <f>AVERAGE(Z68:AD68)</f>
        <v>74.338734606326312</v>
      </c>
      <c r="AF68" s="57"/>
      <c r="AG68" s="54" t="s">
        <v>21</v>
      </c>
      <c r="AH68" s="58">
        <f>AVERAGE(AH64:AH67)</f>
        <v>79.982043283727009</v>
      </c>
      <c r="AI68" s="58">
        <f t="shared" ref="AI68:AL68" si="58">AVERAGE(AI64:AI67)</f>
        <v>86.17533586778363</v>
      </c>
      <c r="AJ68" s="58">
        <f t="shared" si="58"/>
        <v>90.541338600872422</v>
      </c>
      <c r="AK68" s="58">
        <f t="shared" si="58"/>
        <v>89.104223489089776</v>
      </c>
      <c r="AL68" s="58">
        <f t="shared" si="58"/>
        <v>97.678404160924188</v>
      </c>
      <c r="AM68" s="59">
        <f>AVERAGE(AH68:AL68)</f>
        <v>88.696269080479397</v>
      </c>
      <c r="AN68" s="57"/>
      <c r="AO68" s="54" t="s">
        <v>21</v>
      </c>
      <c r="AP68" s="58">
        <f>AVERAGE(AP64:AP67)</f>
        <v>86.240641076804522</v>
      </c>
      <c r="AQ68" s="58">
        <f t="shared" ref="AQ68:AT68" si="59">AVERAGE(AQ64:AQ67)</f>
        <v>86.504981103606838</v>
      </c>
      <c r="AR68" s="58">
        <f t="shared" si="59"/>
        <v>80.271108966430859</v>
      </c>
      <c r="AS68" s="58">
        <f t="shared" si="59"/>
        <v>92.939876080545432</v>
      </c>
      <c r="AT68" s="58">
        <f t="shared" si="59"/>
        <v>89.457195416039298</v>
      </c>
      <c r="AU68" s="59">
        <f>AVERAGE(AP68:AT68)</f>
        <v>87.082760528685384</v>
      </c>
      <c r="AV68" s="57"/>
      <c r="AW68" s="54" t="s">
        <v>21</v>
      </c>
      <c r="AX68" s="58">
        <f>AVERAGE(AX64:AX67)</f>
        <v>38.099440364828851</v>
      </c>
      <c r="AY68" s="58">
        <f t="shared" ref="AY68:BB68" si="60">AVERAGE(AY64:AY67)</f>
        <v>35.532280183951812</v>
      </c>
      <c r="AZ68" s="58">
        <f t="shared" si="60"/>
        <v>32.625804299708349</v>
      </c>
      <c r="BA68" s="58">
        <f t="shared" si="60"/>
        <v>36.033246201951386</v>
      </c>
      <c r="BB68" s="58">
        <f t="shared" si="60"/>
        <v>27.81883599872582</v>
      </c>
      <c r="BC68" s="60">
        <f>AVERAGE(AX68:BB68)</f>
        <v>34.021921409833247</v>
      </c>
      <c r="BD68" s="57"/>
      <c r="BE68" s="54" t="s">
        <v>21</v>
      </c>
      <c r="BF68" s="58">
        <f>AVERAGE(BF64:BF67)</f>
        <v>94.465038268759471</v>
      </c>
      <c r="BG68" s="58">
        <f t="shared" ref="BG68:BJ68" si="61">AVERAGE(BG64:BG67)</f>
        <v>90.178048213143882</v>
      </c>
      <c r="BH68" s="58">
        <f t="shared" si="61"/>
        <v>80.728573589197424</v>
      </c>
      <c r="BI68" s="58">
        <f t="shared" si="61"/>
        <v>93.893379447501914</v>
      </c>
      <c r="BJ68" s="58">
        <f t="shared" si="61"/>
        <v>87.680099330231386</v>
      </c>
      <c r="BK68" s="59">
        <f>AVERAGE(BF68:BJ68)</f>
        <v>89.389027769766813</v>
      </c>
      <c r="BL68" s="57"/>
      <c r="BM68" s="54" t="s">
        <v>21</v>
      </c>
      <c r="BN68" s="58">
        <f>AVERAGE(BN64:BN67)</f>
        <v>100</v>
      </c>
      <c r="BO68" s="58">
        <f t="shared" ref="BO68:BR68" si="62">AVERAGE(BO64:BO67)</f>
        <v>100</v>
      </c>
      <c r="BP68" s="58">
        <f t="shared" si="62"/>
        <v>100</v>
      </c>
      <c r="BQ68" s="58">
        <f t="shared" si="62"/>
        <v>100</v>
      </c>
      <c r="BR68" s="58">
        <f t="shared" si="62"/>
        <v>100</v>
      </c>
      <c r="BS68" s="59">
        <f>AVERAGE(BN68:BR68)</f>
        <v>100</v>
      </c>
    </row>
    <row r="69" spans="1:71" ht="15.75" thickBot="1" x14ac:dyDescent="0.3">
      <c r="N69" s="46"/>
      <c r="O69" s="46"/>
      <c r="P69" s="46"/>
      <c r="Q69" s="46"/>
      <c r="R69" s="46"/>
      <c r="S69" s="46"/>
      <c r="T69" s="46"/>
      <c r="U69" s="46"/>
      <c r="V69" s="91"/>
    </row>
    <row r="70" spans="1:71" ht="15.75" customHeight="1" thickBot="1" x14ac:dyDescent="0.3">
      <c r="A70" s="152" t="s">
        <v>63</v>
      </c>
      <c r="B70" s="155" t="s">
        <v>1</v>
      </c>
      <c r="C70" s="165" t="s">
        <v>2</v>
      </c>
      <c r="D70" s="159" t="s">
        <v>3</v>
      </c>
      <c r="E70" s="159" t="s">
        <v>4</v>
      </c>
      <c r="F70" s="159" t="s">
        <v>5</v>
      </c>
      <c r="G70" s="163" t="s">
        <v>6</v>
      </c>
      <c r="H70" s="145" t="s">
        <v>22</v>
      </c>
      <c r="I70" s="167" t="s">
        <v>8</v>
      </c>
      <c r="J70" s="168"/>
      <c r="L70" s="149" t="s">
        <v>9</v>
      </c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1"/>
      <c r="X70" s="2"/>
      <c r="Z70" s="141" t="s">
        <v>49</v>
      </c>
      <c r="AA70" s="142"/>
      <c r="AB70" s="142"/>
      <c r="AC70" s="142"/>
      <c r="AD70" s="142"/>
      <c r="AE70" s="143"/>
      <c r="AF70" s="3"/>
      <c r="AH70" s="141" t="s">
        <v>50</v>
      </c>
      <c r="AI70" s="142"/>
      <c r="AJ70" s="142"/>
      <c r="AK70" s="142"/>
      <c r="AL70" s="142"/>
      <c r="AM70" s="143"/>
      <c r="AN70" s="3"/>
      <c r="AP70" s="141" t="s">
        <v>51</v>
      </c>
      <c r="AQ70" s="142"/>
      <c r="AR70" s="142"/>
      <c r="AS70" s="142"/>
      <c r="AT70" s="142"/>
      <c r="AU70" s="143"/>
      <c r="AV70" s="3"/>
      <c r="AX70" s="141" t="s">
        <v>52</v>
      </c>
      <c r="AY70" s="142"/>
      <c r="AZ70" s="142"/>
      <c r="BA70" s="142"/>
      <c r="BB70" s="142"/>
      <c r="BC70" s="143"/>
      <c r="BD70" s="3"/>
      <c r="BF70" s="141" t="s">
        <v>53</v>
      </c>
      <c r="BG70" s="142"/>
      <c r="BH70" s="142"/>
      <c r="BI70" s="142"/>
      <c r="BJ70" s="142"/>
      <c r="BK70" s="143"/>
      <c r="BL70" s="3"/>
      <c r="BN70" s="141" t="s">
        <v>54</v>
      </c>
      <c r="BO70" s="142"/>
      <c r="BP70" s="142"/>
      <c r="BQ70" s="142"/>
      <c r="BR70" s="142"/>
      <c r="BS70" s="143"/>
    </row>
    <row r="71" spans="1:71" s="13" customFormat="1" ht="27.75" customHeight="1" thickBot="1" x14ac:dyDescent="0.3">
      <c r="A71" s="153"/>
      <c r="B71" s="156"/>
      <c r="C71" s="166"/>
      <c r="D71" s="160"/>
      <c r="E71" s="160"/>
      <c r="F71" s="160"/>
      <c r="G71" s="164"/>
      <c r="H71" s="146"/>
      <c r="I71" s="169"/>
      <c r="J71" s="170"/>
      <c r="K71" s="92"/>
      <c r="L71" s="71" t="s">
        <v>10</v>
      </c>
      <c r="M71" s="72" t="s">
        <v>11</v>
      </c>
      <c r="N71" s="73" t="s">
        <v>12</v>
      </c>
      <c r="O71" s="72" t="s">
        <v>11</v>
      </c>
      <c r="P71" s="73" t="s">
        <v>13</v>
      </c>
      <c r="Q71" s="72" t="s">
        <v>11</v>
      </c>
      <c r="R71" s="74" t="s">
        <v>14</v>
      </c>
      <c r="S71" s="72" t="s">
        <v>11</v>
      </c>
      <c r="T71" s="75" t="s">
        <v>15</v>
      </c>
      <c r="U71" s="72" t="s">
        <v>11</v>
      </c>
      <c r="V71" s="93" t="s">
        <v>22</v>
      </c>
      <c r="W71" s="77" t="s">
        <v>16</v>
      </c>
      <c r="X71" s="12"/>
      <c r="Z71" s="14">
        <v>44075</v>
      </c>
      <c r="AA71" s="14">
        <v>44105</v>
      </c>
      <c r="AB71" s="14">
        <v>44136</v>
      </c>
      <c r="AC71" s="14">
        <v>44166</v>
      </c>
      <c r="AD71" s="14">
        <v>44197</v>
      </c>
      <c r="AE71" s="15" t="s">
        <v>17</v>
      </c>
      <c r="AF71" s="16"/>
      <c r="AH71" s="14">
        <v>44075</v>
      </c>
      <c r="AI71" s="14">
        <v>44105</v>
      </c>
      <c r="AJ71" s="14">
        <v>44136</v>
      </c>
      <c r="AK71" s="14">
        <v>44166</v>
      </c>
      <c r="AL71" s="14">
        <v>44197</v>
      </c>
      <c r="AM71" s="17" t="s">
        <v>18</v>
      </c>
      <c r="AN71" s="16"/>
      <c r="AP71" s="14">
        <v>44075</v>
      </c>
      <c r="AQ71" s="14">
        <v>44105</v>
      </c>
      <c r="AR71" s="14">
        <v>44136</v>
      </c>
      <c r="AS71" s="14">
        <v>44166</v>
      </c>
      <c r="AT71" s="14">
        <v>44197</v>
      </c>
      <c r="AU71" s="17" t="s">
        <v>17</v>
      </c>
      <c r="AV71" s="16"/>
      <c r="AX71" s="14">
        <v>44075</v>
      </c>
      <c r="AY71" s="14">
        <v>44105</v>
      </c>
      <c r="AZ71" s="14">
        <v>44136</v>
      </c>
      <c r="BA71" s="14">
        <v>44166</v>
      </c>
      <c r="BB71" s="14">
        <v>44197</v>
      </c>
      <c r="BC71" s="18" t="s">
        <v>17</v>
      </c>
      <c r="BD71" s="16"/>
      <c r="BF71" s="14">
        <v>44075</v>
      </c>
      <c r="BG71" s="14">
        <v>44105</v>
      </c>
      <c r="BH71" s="14">
        <v>44136</v>
      </c>
      <c r="BI71" s="14">
        <v>44166</v>
      </c>
      <c r="BJ71" s="14">
        <v>44197</v>
      </c>
      <c r="BK71" s="17" t="s">
        <v>17</v>
      </c>
      <c r="BL71" s="16"/>
      <c r="BN71" s="14">
        <v>44075</v>
      </c>
      <c r="BO71" s="14">
        <v>44105</v>
      </c>
      <c r="BP71" s="14">
        <v>44136</v>
      </c>
      <c r="BQ71" s="14">
        <v>44166</v>
      </c>
      <c r="BR71" s="14">
        <v>44197</v>
      </c>
      <c r="BS71" s="17" t="s">
        <v>17</v>
      </c>
    </row>
    <row r="72" spans="1:71" x14ac:dyDescent="0.25">
      <c r="A72" s="153"/>
      <c r="B72" s="81" t="s">
        <v>43</v>
      </c>
      <c r="C72" s="94" t="s">
        <v>19</v>
      </c>
      <c r="D72" s="95" t="s">
        <v>19</v>
      </c>
      <c r="E72" s="20">
        <v>75</v>
      </c>
      <c r="F72" s="20">
        <v>82</v>
      </c>
      <c r="G72" s="20">
        <v>83</v>
      </c>
      <c r="H72" s="20">
        <f>AVERAGE(E72,F72,G72)</f>
        <v>80</v>
      </c>
      <c r="I72" s="144" t="s">
        <v>58</v>
      </c>
      <c r="J72" s="144"/>
      <c r="K72" s="21"/>
      <c r="L72" s="38" t="s">
        <v>19</v>
      </c>
      <c r="M72" s="38" t="s">
        <v>19</v>
      </c>
      <c r="N72" s="83" t="s">
        <v>19</v>
      </c>
      <c r="O72" s="83" t="s">
        <v>19</v>
      </c>
      <c r="P72" s="24">
        <v>26.211440616824657</v>
      </c>
      <c r="Q72" s="23">
        <f>P72+20</f>
        <v>46.21144061682466</v>
      </c>
      <c r="R72" s="24">
        <v>22.806453066870997</v>
      </c>
      <c r="S72" s="23">
        <f>R72+20</f>
        <v>42.806453066871001</v>
      </c>
      <c r="T72" s="24">
        <v>31.922502831407233</v>
      </c>
      <c r="U72" s="23">
        <f>T72+20</f>
        <v>51.922502831407229</v>
      </c>
      <c r="V72" s="25">
        <f>AVERAGE(L72,N72,P72,R72,T72)</f>
        <v>26.980132171700962</v>
      </c>
      <c r="W72" s="79">
        <f>AVERAGE(M72,O72,Q72,S72,U72)</f>
        <v>46.980132171700966</v>
      </c>
      <c r="X72" s="53"/>
      <c r="Z72" s="34" t="s">
        <v>19</v>
      </c>
      <c r="AA72" s="34" t="s">
        <v>19</v>
      </c>
      <c r="AB72" s="28">
        <v>100</v>
      </c>
      <c r="AC72" s="28">
        <v>94.842284946888981</v>
      </c>
      <c r="AD72" s="28">
        <v>90.565767385212595</v>
      </c>
      <c r="AE72" s="80">
        <f>AVERAGE(Z72:AD72)</f>
        <v>95.136017444033868</v>
      </c>
      <c r="AF72" s="96"/>
      <c r="AH72" s="34" t="s">
        <v>19</v>
      </c>
      <c r="AI72" s="34" t="s">
        <v>19</v>
      </c>
      <c r="AJ72" s="28">
        <v>79.235284645675051</v>
      </c>
      <c r="AK72" s="28">
        <v>78.935999805839387</v>
      </c>
      <c r="AL72" s="28">
        <v>90.583433877656688</v>
      </c>
      <c r="AM72" s="31">
        <f>AVERAGE(AH72:AL72)</f>
        <v>82.918239443057047</v>
      </c>
      <c r="AN72" s="96"/>
      <c r="AP72" s="34" t="s">
        <v>19</v>
      </c>
      <c r="AQ72" s="34" t="s">
        <v>19</v>
      </c>
      <c r="AR72" s="28">
        <v>100</v>
      </c>
      <c r="AS72" s="28">
        <v>100</v>
      </c>
      <c r="AT72" s="28">
        <v>93.514480331253012</v>
      </c>
      <c r="AU72" s="31">
        <f>AVERAGE(AP72:AT72)</f>
        <v>97.838160110417675</v>
      </c>
      <c r="AV72" s="96"/>
      <c r="AX72" s="34" t="s">
        <v>19</v>
      </c>
      <c r="AY72" s="34" t="s">
        <v>19</v>
      </c>
      <c r="AZ72" s="28">
        <v>87.761553093879371</v>
      </c>
      <c r="BA72" s="28">
        <v>88.564428694867388</v>
      </c>
      <c r="BB72" s="28">
        <v>93.697052374973595</v>
      </c>
      <c r="BC72" s="33">
        <f>AVERAGE(AX72:BB72)</f>
        <v>90.007678054573447</v>
      </c>
      <c r="BD72" s="96"/>
      <c r="BF72" s="34" t="s">
        <v>19</v>
      </c>
      <c r="BG72" s="34" t="s">
        <v>19</v>
      </c>
      <c r="BH72" s="32">
        <v>26.211440616824657</v>
      </c>
      <c r="BI72" s="32">
        <v>22.806453066870997</v>
      </c>
      <c r="BJ72" s="32">
        <v>31.922502831407233</v>
      </c>
      <c r="BK72" s="31">
        <f>AVERAGE(BF72:BJ72)</f>
        <v>26.980132171700962</v>
      </c>
      <c r="BL72" s="96"/>
      <c r="BN72" s="34" t="s">
        <v>19</v>
      </c>
      <c r="BO72" s="34" t="s">
        <v>19</v>
      </c>
      <c r="BP72" s="28">
        <v>100</v>
      </c>
      <c r="BQ72" s="28">
        <v>100</v>
      </c>
      <c r="BR72" s="28">
        <v>100</v>
      </c>
      <c r="BS72" s="31">
        <f>AVERAGE(BN72:BR72)</f>
        <v>100</v>
      </c>
    </row>
    <row r="73" spans="1:71" ht="15.75" thickBot="1" x14ac:dyDescent="0.3">
      <c r="A73" s="153"/>
      <c r="B73" s="131" t="s">
        <v>43</v>
      </c>
      <c r="C73" s="36">
        <v>69</v>
      </c>
      <c r="D73" s="36">
        <v>82</v>
      </c>
      <c r="E73" s="20">
        <v>75</v>
      </c>
      <c r="F73" s="20">
        <v>82</v>
      </c>
      <c r="G73" s="20">
        <v>83</v>
      </c>
      <c r="H73" s="36">
        <f>AVERAGE(C73,D73,E73,F73,G73)</f>
        <v>78.2</v>
      </c>
      <c r="I73" s="144" t="s">
        <v>58</v>
      </c>
      <c r="J73" s="144"/>
      <c r="K73" s="21"/>
      <c r="L73" s="24">
        <v>71.711442534119968</v>
      </c>
      <c r="M73" s="23">
        <f>100</f>
        <v>100</v>
      </c>
      <c r="N73" s="24">
        <v>70.053810234305928</v>
      </c>
      <c r="O73" s="23">
        <f>100</f>
        <v>100</v>
      </c>
      <c r="P73" s="24">
        <v>74.098707858412283</v>
      </c>
      <c r="Q73" s="23">
        <f>100</f>
        <v>100</v>
      </c>
      <c r="R73" s="24">
        <v>80.286474456585395</v>
      </c>
      <c r="S73" s="23">
        <f>100</f>
        <v>100</v>
      </c>
      <c r="T73" s="24">
        <v>87.035845455177949</v>
      </c>
      <c r="U73" s="23">
        <f>100</f>
        <v>100</v>
      </c>
      <c r="V73" s="25">
        <f>AVERAGE(L73,N73,P73,R73,T73)</f>
        <v>76.637256107720304</v>
      </c>
      <c r="W73" s="79">
        <f>AVERAGE(M73,O73,Q73,S73,U73)</f>
        <v>100</v>
      </c>
      <c r="X73" s="53"/>
      <c r="Z73" s="40">
        <v>100</v>
      </c>
      <c r="AA73" s="40">
        <v>100</v>
      </c>
      <c r="AB73" s="40">
        <v>100</v>
      </c>
      <c r="AC73" s="40">
        <v>100</v>
      </c>
      <c r="AD73" s="40">
        <v>100</v>
      </c>
      <c r="AE73" s="89">
        <f>AVERAGE(Z73:AD73)</f>
        <v>100</v>
      </c>
      <c r="AF73" s="96"/>
      <c r="AH73" s="44">
        <v>71.711442534119968</v>
      </c>
      <c r="AI73" s="44">
        <v>70.053810234305928</v>
      </c>
      <c r="AJ73" s="44">
        <v>74.098707858412283</v>
      </c>
      <c r="AK73" s="44">
        <v>80.286474456585395</v>
      </c>
      <c r="AL73" s="40">
        <v>88.081252486485212</v>
      </c>
      <c r="AM73" s="42">
        <f>AVERAGE(AH73:AL73)</f>
        <v>76.846337513981751</v>
      </c>
      <c r="AN73" s="96"/>
      <c r="AP73" s="40">
        <v>100</v>
      </c>
      <c r="AQ73" s="40">
        <v>100</v>
      </c>
      <c r="AR73" s="40">
        <v>100</v>
      </c>
      <c r="AS73" s="40">
        <v>100</v>
      </c>
      <c r="AT73" s="40">
        <v>100</v>
      </c>
      <c r="AU73" s="42">
        <f>AVERAGE(AP73:AT73)</f>
        <v>100</v>
      </c>
      <c r="AV73" s="96"/>
      <c r="AX73" s="40">
        <v>77.450758390335437</v>
      </c>
      <c r="AY73" s="40">
        <v>74.092753291808194</v>
      </c>
      <c r="AZ73" s="40">
        <v>80.810252544752416</v>
      </c>
      <c r="BA73" s="40">
        <v>87.875866329971402</v>
      </c>
      <c r="BB73" s="44">
        <v>87.035845455177949</v>
      </c>
      <c r="BC73" s="43">
        <f>AVERAGE(AX73:BB73)</f>
        <v>81.453095202409074</v>
      </c>
      <c r="BD73" s="96"/>
      <c r="BF73" s="40">
        <v>100</v>
      </c>
      <c r="BG73" s="40">
        <v>100</v>
      </c>
      <c r="BH73" s="40">
        <v>100</v>
      </c>
      <c r="BI73" s="40">
        <v>100</v>
      </c>
      <c r="BJ73" s="40">
        <v>100</v>
      </c>
      <c r="BK73" s="42">
        <f>AVERAGE(BF73:BJ73)</f>
        <v>100</v>
      </c>
      <c r="BL73" s="96"/>
      <c r="BN73" s="40">
        <v>100</v>
      </c>
      <c r="BO73" s="40">
        <v>100</v>
      </c>
      <c r="BP73" s="40">
        <v>100</v>
      </c>
      <c r="BQ73" s="40">
        <v>100</v>
      </c>
      <c r="BR73" s="40">
        <v>100</v>
      </c>
      <c r="BS73" s="42">
        <f>AVERAGE(BN73:BR73)</f>
        <v>100</v>
      </c>
    </row>
    <row r="74" spans="1:71" ht="15.75" thickBot="1" x14ac:dyDescent="0.3">
      <c r="A74" s="154"/>
      <c r="H74" s="90">
        <f>AVERAGE(H72:H73)</f>
        <v>79.099999999999994</v>
      </c>
      <c r="I74" s="48"/>
      <c r="K74" s="30"/>
      <c r="N74" s="46"/>
      <c r="O74" s="46"/>
      <c r="P74" s="46"/>
      <c r="Q74" s="46"/>
      <c r="R74" s="46"/>
      <c r="S74" s="46"/>
      <c r="T74" s="46"/>
      <c r="U74" s="50" t="s">
        <v>20</v>
      </c>
      <c r="V74" s="51">
        <f>AVERAGE(V72:V73)</f>
        <v>51.808694139710632</v>
      </c>
      <c r="W74" s="52">
        <f>AVERAGE(W72:W73)</f>
        <v>73.490066085850486</v>
      </c>
      <c r="X74" s="53"/>
      <c r="Y74" s="54" t="s">
        <v>21</v>
      </c>
      <c r="Z74" s="97">
        <f>AVERAGE(Z72:Z73)</f>
        <v>100</v>
      </c>
      <c r="AA74" s="97">
        <f t="shared" ref="AA74:AD74" si="63">AVERAGE(AA72:AA73)</f>
        <v>100</v>
      </c>
      <c r="AB74" s="97">
        <f t="shared" si="63"/>
        <v>100</v>
      </c>
      <c r="AC74" s="98">
        <f t="shared" si="63"/>
        <v>97.42114247344449</v>
      </c>
      <c r="AD74" s="98">
        <f t="shared" si="63"/>
        <v>95.282883692606305</v>
      </c>
      <c r="AE74" s="56">
        <f>AVERAGE(Z74:AD74)</f>
        <v>98.540805233210151</v>
      </c>
      <c r="AF74" s="57"/>
      <c r="AG74" s="54" t="s">
        <v>21</v>
      </c>
      <c r="AH74" s="98">
        <f>AVERAGE(AH72:AH73)</f>
        <v>71.711442534119968</v>
      </c>
      <c r="AI74" s="98">
        <f t="shared" ref="AI74:AL74" si="64">AVERAGE(AI72:AI73)</f>
        <v>70.053810234305928</v>
      </c>
      <c r="AJ74" s="98">
        <f t="shared" si="64"/>
        <v>76.666996252043674</v>
      </c>
      <c r="AK74" s="98">
        <f t="shared" si="64"/>
        <v>79.611237131212391</v>
      </c>
      <c r="AL74" s="98">
        <f t="shared" si="64"/>
        <v>89.332343182070957</v>
      </c>
      <c r="AM74" s="59">
        <f>AVERAGE(AH74:AL74)</f>
        <v>77.475165866750586</v>
      </c>
      <c r="AN74" s="57"/>
      <c r="AO74" s="54" t="s">
        <v>21</v>
      </c>
      <c r="AP74" s="97">
        <f>AVERAGE(AP72:AP73)</f>
        <v>100</v>
      </c>
      <c r="AQ74" s="97">
        <f t="shared" ref="AQ74:AT74" si="65">AVERAGE(AQ72:AQ73)</f>
        <v>100</v>
      </c>
      <c r="AR74" s="97">
        <f t="shared" si="65"/>
        <v>100</v>
      </c>
      <c r="AS74" s="97">
        <f t="shared" si="65"/>
        <v>100</v>
      </c>
      <c r="AT74" s="97">
        <f t="shared" si="65"/>
        <v>96.757240165626513</v>
      </c>
      <c r="AU74" s="59">
        <f>AVERAGE(AP74:AT74)</f>
        <v>99.351448033125308</v>
      </c>
      <c r="AV74" s="57"/>
      <c r="AW74" s="54" t="s">
        <v>21</v>
      </c>
      <c r="AX74" s="97">
        <f>AVERAGE(AX72:AX73)</f>
        <v>77.450758390335437</v>
      </c>
      <c r="AY74" s="97">
        <f t="shared" ref="AY74:BB74" si="66">AVERAGE(AY72:AY73)</f>
        <v>74.092753291808194</v>
      </c>
      <c r="AZ74" s="97">
        <f t="shared" si="66"/>
        <v>84.285902819315893</v>
      </c>
      <c r="BA74" s="97">
        <f t="shared" si="66"/>
        <v>88.220147512419402</v>
      </c>
      <c r="BB74" s="97">
        <f t="shared" si="66"/>
        <v>90.366448915075779</v>
      </c>
      <c r="BC74" s="60">
        <f>AVERAGE(AX74:BB74)</f>
        <v>82.88320218579095</v>
      </c>
      <c r="BD74" s="57"/>
      <c r="BE74" s="54" t="s">
        <v>21</v>
      </c>
      <c r="BF74" s="97">
        <f>AVERAGE(BF72:BF73)</f>
        <v>100</v>
      </c>
      <c r="BG74" s="97">
        <f t="shared" ref="BG74:BJ74" si="67">AVERAGE(BG72:BG73)</f>
        <v>100</v>
      </c>
      <c r="BH74" s="98">
        <f t="shared" si="67"/>
        <v>63.10572030841233</v>
      </c>
      <c r="BI74" s="98">
        <f t="shared" si="67"/>
        <v>61.4032265334355</v>
      </c>
      <c r="BJ74" s="98">
        <f t="shared" si="67"/>
        <v>65.961251415703614</v>
      </c>
      <c r="BK74" s="59">
        <f>AVERAGE(BF74:BJ74)</f>
        <v>78.094039651510286</v>
      </c>
      <c r="BL74" s="57"/>
      <c r="BM74" s="54" t="s">
        <v>21</v>
      </c>
      <c r="BN74" s="97">
        <f>AVERAGE(BN72:BN73)</f>
        <v>100</v>
      </c>
      <c r="BO74" s="97">
        <f t="shared" ref="BO74:BR74" si="68">AVERAGE(BO72:BO73)</f>
        <v>100</v>
      </c>
      <c r="BP74" s="97">
        <f t="shared" si="68"/>
        <v>100</v>
      </c>
      <c r="BQ74" s="97">
        <f t="shared" si="68"/>
        <v>100</v>
      </c>
      <c r="BR74" s="97">
        <f t="shared" si="68"/>
        <v>100</v>
      </c>
      <c r="BS74" s="59">
        <f>AVERAGE(BN74:BR74)</f>
        <v>100</v>
      </c>
    </row>
    <row r="75" spans="1:71" ht="15.75" thickBot="1" x14ac:dyDescent="0.3">
      <c r="H75" s="99"/>
      <c r="K75" s="3"/>
      <c r="N75" s="46"/>
      <c r="O75" s="46"/>
      <c r="P75" s="46"/>
      <c r="Q75" s="46"/>
      <c r="R75" s="46"/>
      <c r="S75" s="46"/>
      <c r="T75" s="46"/>
      <c r="U75" s="46"/>
      <c r="V75" s="100"/>
    </row>
    <row r="76" spans="1:71" ht="15.75" customHeight="1" thickBot="1" x14ac:dyDescent="0.3">
      <c r="A76" s="152" t="s">
        <v>64</v>
      </c>
      <c r="B76" s="171" t="s">
        <v>1</v>
      </c>
      <c r="C76" s="165" t="s">
        <v>2</v>
      </c>
      <c r="D76" s="159" t="s">
        <v>3</v>
      </c>
      <c r="E76" s="159" t="s">
        <v>4</v>
      </c>
      <c r="F76" s="159" t="s">
        <v>5</v>
      </c>
      <c r="G76" s="163" t="s">
        <v>6</v>
      </c>
      <c r="H76" s="145" t="s">
        <v>22</v>
      </c>
      <c r="I76" s="167" t="s">
        <v>8</v>
      </c>
      <c r="J76" s="168"/>
      <c r="L76" s="149" t="s">
        <v>9</v>
      </c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1"/>
      <c r="X76" s="2"/>
      <c r="Z76" s="141" t="s">
        <v>49</v>
      </c>
      <c r="AA76" s="142"/>
      <c r="AB76" s="142"/>
      <c r="AC76" s="142"/>
      <c r="AD76" s="142"/>
      <c r="AE76" s="143"/>
      <c r="AF76" s="3"/>
      <c r="AH76" s="141" t="s">
        <v>50</v>
      </c>
      <c r="AI76" s="142"/>
      <c r="AJ76" s="142"/>
      <c r="AK76" s="142"/>
      <c r="AL76" s="142"/>
      <c r="AM76" s="143"/>
      <c r="AN76" s="3"/>
      <c r="AP76" s="141" t="s">
        <v>51</v>
      </c>
      <c r="AQ76" s="142"/>
      <c r="AR76" s="142"/>
      <c r="AS76" s="142"/>
      <c r="AT76" s="142"/>
      <c r="AU76" s="143"/>
      <c r="AV76" s="3"/>
      <c r="AX76" s="141" t="s">
        <v>52</v>
      </c>
      <c r="AY76" s="142"/>
      <c r="AZ76" s="142"/>
      <c r="BA76" s="142"/>
      <c r="BB76" s="142"/>
      <c r="BC76" s="143"/>
      <c r="BD76" s="3"/>
      <c r="BF76" s="141" t="s">
        <v>53</v>
      </c>
      <c r="BG76" s="142"/>
      <c r="BH76" s="142"/>
      <c r="BI76" s="142"/>
      <c r="BJ76" s="142"/>
      <c r="BK76" s="143"/>
      <c r="BL76" s="3"/>
      <c r="BN76" s="141" t="s">
        <v>54</v>
      </c>
      <c r="BO76" s="142"/>
      <c r="BP76" s="142"/>
      <c r="BQ76" s="142"/>
      <c r="BR76" s="142"/>
      <c r="BS76" s="143"/>
    </row>
    <row r="77" spans="1:71" s="13" customFormat="1" ht="28.5" customHeight="1" thickBot="1" x14ac:dyDescent="0.3">
      <c r="A77" s="153"/>
      <c r="B77" s="172"/>
      <c r="C77" s="166"/>
      <c r="D77" s="160"/>
      <c r="E77" s="160"/>
      <c r="F77" s="160"/>
      <c r="G77" s="164"/>
      <c r="H77" s="146"/>
      <c r="I77" s="169"/>
      <c r="J77" s="170"/>
      <c r="K77" s="92"/>
      <c r="L77" s="71" t="s">
        <v>10</v>
      </c>
      <c r="M77" s="72" t="s">
        <v>11</v>
      </c>
      <c r="N77" s="73" t="s">
        <v>12</v>
      </c>
      <c r="O77" s="101" t="s">
        <v>11</v>
      </c>
      <c r="P77" s="73" t="s">
        <v>13</v>
      </c>
      <c r="Q77" s="72" t="s">
        <v>11</v>
      </c>
      <c r="R77" s="74" t="s">
        <v>14</v>
      </c>
      <c r="S77" s="72" t="s">
        <v>11</v>
      </c>
      <c r="T77" s="75" t="s">
        <v>15</v>
      </c>
      <c r="U77" s="72" t="s">
        <v>11</v>
      </c>
      <c r="V77" s="93" t="s">
        <v>22</v>
      </c>
      <c r="W77" s="77" t="s">
        <v>16</v>
      </c>
      <c r="X77" s="12"/>
      <c r="Z77" s="14">
        <v>44075</v>
      </c>
      <c r="AA77" s="14">
        <v>44105</v>
      </c>
      <c r="AB77" s="14">
        <v>44136</v>
      </c>
      <c r="AC77" s="14">
        <v>44166</v>
      </c>
      <c r="AD77" s="14">
        <v>44197</v>
      </c>
      <c r="AE77" s="15" t="s">
        <v>17</v>
      </c>
      <c r="AF77" s="16"/>
      <c r="AH77" s="14">
        <v>44075</v>
      </c>
      <c r="AI77" s="14">
        <v>44105</v>
      </c>
      <c r="AJ77" s="14">
        <v>44136</v>
      </c>
      <c r="AK77" s="14">
        <v>44166</v>
      </c>
      <c r="AL77" s="14">
        <v>44197</v>
      </c>
      <c r="AM77" s="17" t="s">
        <v>18</v>
      </c>
      <c r="AN77" s="16"/>
      <c r="AP77" s="14">
        <v>44075</v>
      </c>
      <c r="AQ77" s="14">
        <v>44105</v>
      </c>
      <c r="AR77" s="14">
        <v>44136</v>
      </c>
      <c r="AS77" s="14">
        <v>44166</v>
      </c>
      <c r="AT77" s="14">
        <v>44197</v>
      </c>
      <c r="AU77" s="17" t="s">
        <v>17</v>
      </c>
      <c r="AV77" s="16"/>
      <c r="AX77" s="14">
        <v>44075</v>
      </c>
      <c r="AY77" s="14">
        <v>44105</v>
      </c>
      <c r="AZ77" s="14">
        <v>44136</v>
      </c>
      <c r="BA77" s="14">
        <v>44166</v>
      </c>
      <c r="BB77" s="14">
        <v>44197</v>
      </c>
      <c r="BC77" s="18" t="s">
        <v>17</v>
      </c>
      <c r="BD77" s="16"/>
      <c r="BF77" s="14">
        <v>44075</v>
      </c>
      <c r="BG77" s="14">
        <v>44105</v>
      </c>
      <c r="BH77" s="14">
        <v>44136</v>
      </c>
      <c r="BI77" s="14">
        <v>44166</v>
      </c>
      <c r="BJ77" s="14">
        <v>44197</v>
      </c>
      <c r="BK77" s="17" t="s">
        <v>17</v>
      </c>
      <c r="BL77" s="16"/>
      <c r="BN77" s="14">
        <v>44075</v>
      </c>
      <c r="BO77" s="14">
        <v>44105</v>
      </c>
      <c r="BP77" s="14">
        <v>44136</v>
      </c>
      <c r="BQ77" s="14">
        <v>44166</v>
      </c>
      <c r="BR77" s="14">
        <v>44197</v>
      </c>
      <c r="BS77" s="17" t="s">
        <v>17</v>
      </c>
    </row>
    <row r="78" spans="1:71" x14ac:dyDescent="0.25">
      <c r="A78" s="153"/>
      <c r="B78" s="78" t="s">
        <v>44</v>
      </c>
      <c r="C78" s="20">
        <v>86.316570228113633</v>
      </c>
      <c r="D78" s="20">
        <v>85.270759572807947</v>
      </c>
      <c r="E78" s="20">
        <v>84.263290249531948</v>
      </c>
      <c r="F78" s="20">
        <v>86.465164269927769</v>
      </c>
      <c r="G78" s="20">
        <v>92.434834281392511</v>
      </c>
      <c r="H78" s="20">
        <f>AVERAGE(C78,D78,E78,F78,G78)</f>
        <v>86.950123720354753</v>
      </c>
      <c r="I78" s="161" t="s">
        <v>59</v>
      </c>
      <c r="J78" s="162"/>
      <c r="K78" s="21"/>
      <c r="L78" s="24">
        <v>44.815877142902991</v>
      </c>
      <c r="M78" s="23">
        <f>100</f>
        <v>100</v>
      </c>
      <c r="N78" s="24">
        <v>39.994597352702819</v>
      </c>
      <c r="O78" s="23">
        <f>100</f>
        <v>100</v>
      </c>
      <c r="P78" s="24">
        <v>37.429964565856025</v>
      </c>
      <c r="Q78" s="23">
        <f>100</f>
        <v>100</v>
      </c>
      <c r="R78" s="24">
        <v>46.687936718571812</v>
      </c>
      <c r="S78" s="23">
        <f>100</f>
        <v>100</v>
      </c>
      <c r="T78" s="24">
        <v>78.966875395080208</v>
      </c>
      <c r="U78" s="23">
        <f>100</f>
        <v>100</v>
      </c>
      <c r="V78" s="25">
        <f>AVERAGE(L78,N78,P78,R78,T78)</f>
        <v>49.57905023502277</v>
      </c>
      <c r="W78" s="79">
        <f>AVERAGE(M78,O78,Q78,S78,U78)</f>
        <v>100</v>
      </c>
      <c r="X78" s="53"/>
      <c r="Z78" s="28">
        <v>100</v>
      </c>
      <c r="AA78" s="28">
        <v>100</v>
      </c>
      <c r="AB78" s="28">
        <v>100</v>
      </c>
      <c r="AC78" s="82">
        <v>99.608983529964675</v>
      </c>
      <c r="AD78" s="28">
        <v>97.775484586694333</v>
      </c>
      <c r="AE78" s="80">
        <f>AVERAGE(Z78:AD78)</f>
        <v>99.476893623331804</v>
      </c>
      <c r="AF78" s="30"/>
      <c r="AH78" s="32">
        <v>44.815877142902991</v>
      </c>
      <c r="AI78" s="32">
        <v>39.994597352702819</v>
      </c>
      <c r="AJ78" s="32">
        <v>37.429964565856025</v>
      </c>
      <c r="AK78" s="32">
        <v>46.687936718571812</v>
      </c>
      <c r="AL78" s="32">
        <v>78.966875395080208</v>
      </c>
      <c r="AM78" s="31">
        <f>AVERAGE(AH78:AL78)</f>
        <v>49.57905023502277</v>
      </c>
      <c r="AN78" s="30"/>
      <c r="AP78" s="28">
        <v>96.953751173369923</v>
      </c>
      <c r="AQ78" s="28">
        <v>100</v>
      </c>
      <c r="AR78" s="28">
        <v>100</v>
      </c>
      <c r="AS78" s="28">
        <v>93.158720224596678</v>
      </c>
      <c r="AT78" s="28">
        <v>100</v>
      </c>
      <c r="AU78" s="31">
        <f>AVERAGE(AP78:AT78)</f>
        <v>98.022494279593317</v>
      </c>
      <c r="AV78" s="30"/>
      <c r="AX78" s="28">
        <v>92.493668120354442</v>
      </c>
      <c r="AY78" s="28">
        <v>91.631760966577261</v>
      </c>
      <c r="AZ78" s="28">
        <v>89.006455409383605</v>
      </c>
      <c r="BA78" s="28">
        <v>92.675518546652413</v>
      </c>
      <c r="BB78" s="28">
        <v>85.619192379322428</v>
      </c>
      <c r="BC78" s="33">
        <f>AVERAGE(AX78:BB78)</f>
        <v>90.285319084458038</v>
      </c>
      <c r="BD78" s="30"/>
      <c r="BF78" s="28">
        <v>100</v>
      </c>
      <c r="BG78" s="28">
        <v>100</v>
      </c>
      <c r="BH78" s="28">
        <v>100</v>
      </c>
      <c r="BI78" s="28">
        <v>100</v>
      </c>
      <c r="BJ78" s="28">
        <v>100</v>
      </c>
      <c r="BK78" s="31">
        <f>AVERAGE(BF78:BJ78)</f>
        <v>100</v>
      </c>
      <c r="BL78" s="30"/>
      <c r="BN78" s="28">
        <v>100</v>
      </c>
      <c r="BO78" s="28">
        <v>100</v>
      </c>
      <c r="BP78" s="28">
        <v>100</v>
      </c>
      <c r="BQ78" s="28">
        <v>100</v>
      </c>
      <c r="BR78" s="28">
        <v>100</v>
      </c>
      <c r="BS78" s="31">
        <f>AVERAGE(BN78:BR78)</f>
        <v>100</v>
      </c>
    </row>
    <row r="79" spans="1:71" x14ac:dyDescent="0.25">
      <c r="A79" s="153"/>
      <c r="B79" s="78" t="s">
        <v>44</v>
      </c>
      <c r="C79" s="20">
        <v>86.316570228113633</v>
      </c>
      <c r="D79" s="20">
        <v>85.270759572807947</v>
      </c>
      <c r="E79" s="20">
        <v>84.263290249531948</v>
      </c>
      <c r="F79" s="20">
        <v>86.465164269927769</v>
      </c>
      <c r="G79" s="20">
        <v>92.434834281392511</v>
      </c>
      <c r="H79" s="36">
        <f>AVERAGE(C79,D79,E79,F79,G79)</f>
        <v>86.950123720354753</v>
      </c>
      <c r="I79" s="161" t="s">
        <v>59</v>
      </c>
      <c r="J79" s="162"/>
      <c r="K79" s="21"/>
      <c r="L79" s="24">
        <v>93.468264829855656</v>
      </c>
      <c r="M79" s="23">
        <f>100</f>
        <v>100</v>
      </c>
      <c r="N79" s="24">
        <v>94.661954952237835</v>
      </c>
      <c r="O79" s="23">
        <f>100</f>
        <v>100</v>
      </c>
      <c r="P79" s="24">
        <v>94.492191028440118</v>
      </c>
      <c r="Q79" s="23">
        <f>100</f>
        <v>100</v>
      </c>
      <c r="R79" s="24">
        <v>92.746819681907738</v>
      </c>
      <c r="S79" s="23">
        <f>100</f>
        <v>100</v>
      </c>
      <c r="T79" s="24">
        <v>87.765538072509457</v>
      </c>
      <c r="U79" s="23">
        <f>100</f>
        <v>100</v>
      </c>
      <c r="V79" s="25">
        <f t="shared" ref="V79:W81" si="69">AVERAGE(L79,N79,P79,R79,T79)</f>
        <v>92.626953712990172</v>
      </c>
      <c r="W79" s="79">
        <f t="shared" si="69"/>
        <v>100</v>
      </c>
      <c r="X79" s="53"/>
      <c r="Z79" s="28">
        <v>100</v>
      </c>
      <c r="AA79" s="28">
        <v>100</v>
      </c>
      <c r="AB79" s="28">
        <v>100</v>
      </c>
      <c r="AC79" s="28">
        <v>96.908293555712646</v>
      </c>
      <c r="AD79" s="28">
        <v>92.911592403738624</v>
      </c>
      <c r="AE79" s="80">
        <f t="shared" ref="AE79:AE81" si="70">AVERAGE(Z79:AD79)</f>
        <v>97.963977191890251</v>
      </c>
      <c r="AF79" s="30"/>
      <c r="AH79" s="28">
        <v>97.891837104302425</v>
      </c>
      <c r="AI79" s="28">
        <v>98.532065362836875</v>
      </c>
      <c r="AJ79" s="28">
        <v>97.880339807163296</v>
      </c>
      <c r="AK79" s="28">
        <v>97.794766245221993</v>
      </c>
      <c r="AL79" s="28">
        <v>99.745218137732678</v>
      </c>
      <c r="AM79" s="31">
        <f t="shared" ref="AM79:AM81" si="71">AVERAGE(AH79:AL79)</f>
        <v>98.368845331451467</v>
      </c>
      <c r="AN79" s="30"/>
      <c r="AP79" s="28">
        <v>100</v>
      </c>
      <c r="AQ79" s="28">
        <v>100</v>
      </c>
      <c r="AR79" s="28">
        <v>99.450158571552691</v>
      </c>
      <c r="AS79" s="28">
        <v>100</v>
      </c>
      <c r="AT79" s="28">
        <v>100</v>
      </c>
      <c r="AU79" s="31">
        <f t="shared" ref="AU79:AU81" si="72">AVERAGE(AP79:AT79)</f>
        <v>99.890031714310538</v>
      </c>
      <c r="AV79" s="30"/>
      <c r="AX79" s="32">
        <v>93.468264829855656</v>
      </c>
      <c r="AY79" s="32">
        <v>94.661954952237835</v>
      </c>
      <c r="AZ79" s="32">
        <v>94.492191028440118</v>
      </c>
      <c r="BA79" s="32">
        <v>92.746819681907738</v>
      </c>
      <c r="BB79" s="32">
        <v>87.765538072509457</v>
      </c>
      <c r="BC79" s="33">
        <f t="shared" ref="BC79:BC81" si="73">AVERAGE(AX79:BB79)</f>
        <v>92.626953712990172</v>
      </c>
      <c r="BD79" s="30"/>
      <c r="BF79" s="28">
        <v>100</v>
      </c>
      <c r="BG79" s="28">
        <v>100</v>
      </c>
      <c r="BH79" s="28">
        <v>100</v>
      </c>
      <c r="BI79" s="28">
        <v>100</v>
      </c>
      <c r="BJ79" s="28">
        <v>100</v>
      </c>
      <c r="BK79" s="31">
        <f t="shared" ref="BK79:BK81" si="74">AVERAGE(BF79:BJ79)</f>
        <v>100</v>
      </c>
      <c r="BL79" s="30"/>
      <c r="BN79" s="28">
        <v>100</v>
      </c>
      <c r="BO79" s="28">
        <v>100</v>
      </c>
      <c r="BP79" s="28">
        <v>100</v>
      </c>
      <c r="BQ79" s="28">
        <v>100</v>
      </c>
      <c r="BR79" s="28">
        <v>100</v>
      </c>
      <c r="BS79" s="31">
        <f t="shared" ref="BS79:BS81" si="75">AVERAGE(BN79:BR79)</f>
        <v>100</v>
      </c>
    </row>
    <row r="80" spans="1:71" x14ac:dyDescent="0.25">
      <c r="A80" s="153"/>
      <c r="B80" s="78" t="s">
        <v>44</v>
      </c>
      <c r="C80" s="20">
        <v>86.316570228113633</v>
      </c>
      <c r="D80" s="20">
        <v>85.270759572807947</v>
      </c>
      <c r="E80" s="20">
        <v>84.263290249531948</v>
      </c>
      <c r="F80" s="20">
        <v>86.465164269927769</v>
      </c>
      <c r="G80" s="20">
        <v>92.434834281392511</v>
      </c>
      <c r="H80" s="36">
        <f>AVERAGE(G80,F80,E80,D80,C80)</f>
        <v>86.950123720354753</v>
      </c>
      <c r="I80" s="161" t="s">
        <v>59</v>
      </c>
      <c r="J80" s="162"/>
      <c r="K80" s="21"/>
      <c r="L80" s="24">
        <v>3.9558863168089764</v>
      </c>
      <c r="M80" s="23">
        <f>100</f>
        <v>100</v>
      </c>
      <c r="N80" s="24">
        <v>63.378550371490398</v>
      </c>
      <c r="O80" s="23">
        <f>100</f>
        <v>100</v>
      </c>
      <c r="P80" s="24">
        <v>47.822864045684163</v>
      </c>
      <c r="Q80" s="23">
        <f>100</f>
        <v>100</v>
      </c>
      <c r="R80" s="24">
        <v>11.389514208345563</v>
      </c>
      <c r="S80" s="23">
        <f>100</f>
        <v>100</v>
      </c>
      <c r="T80" s="24">
        <v>76.914633141458026</v>
      </c>
      <c r="U80" s="23">
        <f>T80+20</f>
        <v>96.914633141458026</v>
      </c>
      <c r="V80" s="25">
        <f t="shared" si="69"/>
        <v>40.692289616757421</v>
      </c>
      <c r="W80" s="79">
        <f t="shared" si="69"/>
        <v>99.3829266282916</v>
      </c>
      <c r="X80" s="53"/>
      <c r="Z80" s="28">
        <v>100</v>
      </c>
      <c r="AA80" s="28">
        <v>100</v>
      </c>
      <c r="AB80" s="28">
        <v>100</v>
      </c>
      <c r="AC80" s="28">
        <v>76.306615577764973</v>
      </c>
      <c r="AD80" s="32">
        <v>76.914633141458026</v>
      </c>
      <c r="AE80" s="80">
        <f t="shared" si="70"/>
        <v>90.644249743844597</v>
      </c>
      <c r="AF80" s="30"/>
      <c r="AH80" s="32">
        <v>3.9558863168089764</v>
      </c>
      <c r="AI80" s="32">
        <v>63.378550371490398</v>
      </c>
      <c r="AJ80" s="32">
        <v>47.822864045684163</v>
      </c>
      <c r="AK80" s="32">
        <v>11.389514208345563</v>
      </c>
      <c r="AL80" s="28">
        <v>91.935056679733023</v>
      </c>
      <c r="AM80" s="31">
        <f t="shared" si="71"/>
        <v>43.696374324412417</v>
      </c>
      <c r="AN80" s="30"/>
      <c r="AP80" s="28">
        <v>100</v>
      </c>
      <c r="AQ80" s="28">
        <v>100</v>
      </c>
      <c r="AR80" s="28">
        <v>100</v>
      </c>
      <c r="AS80" s="28">
        <v>84.695405388850702</v>
      </c>
      <c r="AT80" s="28">
        <v>83.121061581035576</v>
      </c>
      <c r="AU80" s="31">
        <f t="shared" si="72"/>
        <v>93.563293393977261</v>
      </c>
      <c r="AV80" s="30"/>
      <c r="AX80" s="28">
        <v>79.219575935271465</v>
      </c>
      <c r="AY80" s="28">
        <v>78.661045761499679</v>
      </c>
      <c r="AZ80" s="28">
        <v>92.191564569514256</v>
      </c>
      <c r="BA80" s="28">
        <v>84.097592439104901</v>
      </c>
      <c r="BB80" s="28">
        <v>78.879644333210578</v>
      </c>
      <c r="BC80" s="33">
        <f t="shared" si="73"/>
        <v>82.609884607720176</v>
      </c>
      <c r="BD80" s="30"/>
      <c r="BF80" s="28">
        <v>100</v>
      </c>
      <c r="BG80" s="28">
        <v>100</v>
      </c>
      <c r="BH80" s="28">
        <v>100</v>
      </c>
      <c r="BI80" s="28">
        <v>100</v>
      </c>
      <c r="BJ80" s="28">
        <v>100</v>
      </c>
      <c r="BK80" s="31">
        <f t="shared" si="74"/>
        <v>100</v>
      </c>
      <c r="BL80" s="30"/>
      <c r="BN80" s="28">
        <v>100</v>
      </c>
      <c r="BO80" s="28">
        <v>100</v>
      </c>
      <c r="BP80" s="28">
        <v>100</v>
      </c>
      <c r="BQ80" s="28">
        <v>100</v>
      </c>
      <c r="BR80" s="28">
        <v>100</v>
      </c>
      <c r="BS80" s="31">
        <f t="shared" si="75"/>
        <v>100</v>
      </c>
    </row>
    <row r="81" spans="1:71" ht="15.75" thickBot="1" x14ac:dyDescent="0.3">
      <c r="A81" s="153"/>
      <c r="B81" s="78" t="s">
        <v>44</v>
      </c>
      <c r="C81" s="20">
        <v>86.316570228113633</v>
      </c>
      <c r="D81" s="20">
        <v>85.270759572807947</v>
      </c>
      <c r="E81" s="20">
        <v>84.263290249531948</v>
      </c>
      <c r="F81" s="20">
        <v>86.465164269927769</v>
      </c>
      <c r="G81" s="20">
        <v>92.434834281392511</v>
      </c>
      <c r="H81" s="36">
        <f>AVERAGE(G81,F81,E81,D81,C81)</f>
        <v>86.950123720354753</v>
      </c>
      <c r="I81" s="161" t="s">
        <v>59</v>
      </c>
      <c r="J81" s="162"/>
      <c r="K81" s="21"/>
      <c r="L81" s="24">
        <v>0</v>
      </c>
      <c r="M81" s="23">
        <f>100</f>
        <v>100</v>
      </c>
      <c r="N81" s="24">
        <v>0</v>
      </c>
      <c r="O81" s="23">
        <f>100</f>
        <v>100</v>
      </c>
      <c r="P81" s="24">
        <v>0</v>
      </c>
      <c r="Q81" s="23">
        <f>100</f>
        <v>100</v>
      </c>
      <c r="R81" s="24">
        <v>0</v>
      </c>
      <c r="S81" s="23">
        <f>100</f>
        <v>100</v>
      </c>
      <c r="T81" s="24">
        <v>43.478641024836222</v>
      </c>
      <c r="U81" s="23">
        <f>T81+20</f>
        <v>63.478641024836222</v>
      </c>
      <c r="V81" s="25">
        <f t="shared" si="69"/>
        <v>8.695728204967244</v>
      </c>
      <c r="W81" s="79">
        <f t="shared" si="69"/>
        <v>92.695728204967253</v>
      </c>
      <c r="X81" s="53"/>
      <c r="Z81" s="40">
        <v>100</v>
      </c>
      <c r="AA81" s="40">
        <v>100</v>
      </c>
      <c r="AB81" s="40">
        <v>83.508433257848552</v>
      </c>
      <c r="AC81" s="40">
        <v>69.908070963323937</v>
      </c>
      <c r="AD81" s="40">
        <v>64.256131335913068</v>
      </c>
      <c r="AE81" s="89">
        <f t="shared" si="70"/>
        <v>83.534527111417106</v>
      </c>
      <c r="AF81" s="30"/>
      <c r="AH81" s="44">
        <v>0</v>
      </c>
      <c r="AI81" s="44">
        <v>0</v>
      </c>
      <c r="AJ81" s="44">
        <v>0</v>
      </c>
      <c r="AK81" s="44">
        <v>0</v>
      </c>
      <c r="AL81" s="40">
        <v>81.385161038646586</v>
      </c>
      <c r="AM81" s="42">
        <f t="shared" si="71"/>
        <v>16.277032207729317</v>
      </c>
      <c r="AN81" s="30"/>
      <c r="AP81" s="40">
        <v>100</v>
      </c>
      <c r="AQ81" s="40">
        <v>96.407395974154539</v>
      </c>
      <c r="AR81" s="40">
        <v>90.788504053058219</v>
      </c>
      <c r="AS81" s="40">
        <v>89.038234180048434</v>
      </c>
      <c r="AT81" s="40">
        <v>90.640254016397321</v>
      </c>
      <c r="AU81" s="42">
        <f t="shared" si="72"/>
        <v>93.374877644731697</v>
      </c>
      <c r="AV81" s="30"/>
      <c r="AX81" s="40">
        <v>95.424149326480531</v>
      </c>
      <c r="AY81" s="40">
        <v>76.411072309637703</v>
      </c>
      <c r="AZ81" s="40">
        <v>67.740825490769581</v>
      </c>
      <c r="BA81" s="40">
        <v>84.259754230303471</v>
      </c>
      <c r="BB81" s="40">
        <v>70.678475271692122</v>
      </c>
      <c r="BC81" s="43">
        <f t="shared" si="73"/>
        <v>78.902855325776684</v>
      </c>
      <c r="BD81" s="30"/>
      <c r="BF81" s="40">
        <v>50.349947927748346</v>
      </c>
      <c r="BG81" s="40">
        <v>40.305779743103145</v>
      </c>
      <c r="BH81" s="40">
        <v>36.9466775461716</v>
      </c>
      <c r="BI81" s="40">
        <v>45.276849273463149</v>
      </c>
      <c r="BJ81" s="44">
        <v>43.478641024836222</v>
      </c>
      <c r="BK81" s="42">
        <f t="shared" si="74"/>
        <v>43.271579103064497</v>
      </c>
      <c r="BL81" s="30"/>
      <c r="BN81" s="40">
        <v>100</v>
      </c>
      <c r="BO81" s="40">
        <v>100</v>
      </c>
      <c r="BP81" s="40">
        <v>100</v>
      </c>
      <c r="BQ81" s="40">
        <v>100</v>
      </c>
      <c r="BR81" s="40">
        <v>100</v>
      </c>
      <c r="BS81" s="42">
        <f t="shared" si="75"/>
        <v>100</v>
      </c>
    </row>
    <row r="82" spans="1:71" ht="15.75" thickBot="1" x14ac:dyDescent="0.3">
      <c r="A82" s="154"/>
      <c r="H82" s="90">
        <f>AVERAGE(H78:H81)</f>
        <v>86.950123720354753</v>
      </c>
      <c r="I82" s="48"/>
      <c r="K82" s="30"/>
      <c r="N82" s="46"/>
      <c r="O82" s="46"/>
      <c r="P82" s="46"/>
      <c r="Q82" s="46"/>
      <c r="R82" s="46"/>
      <c r="S82" s="46"/>
      <c r="T82" s="46"/>
      <c r="U82" s="50" t="s">
        <v>20</v>
      </c>
      <c r="V82" s="51">
        <f>AVERAGE(V78:V81)</f>
        <v>47.898505442434406</v>
      </c>
      <c r="W82" s="52">
        <f>AVERAGE(W78:W81)</f>
        <v>98.01966370831471</v>
      </c>
      <c r="X82" s="53"/>
      <c r="Y82" s="54" t="s">
        <v>21</v>
      </c>
      <c r="Z82" s="58">
        <f>AVERAGE(Z78:Z81)</f>
        <v>100</v>
      </c>
      <c r="AA82" s="58">
        <f t="shared" ref="AA82:AD82" si="76">AVERAGE(AA78:AA81)</f>
        <v>100</v>
      </c>
      <c r="AB82" s="58">
        <f t="shared" si="76"/>
        <v>95.877108314462134</v>
      </c>
      <c r="AC82" s="58">
        <f t="shared" si="76"/>
        <v>85.682990906691558</v>
      </c>
      <c r="AD82" s="58">
        <f t="shared" si="76"/>
        <v>82.964460366951016</v>
      </c>
      <c r="AE82" s="56">
        <f>AVERAGE(Z82:AD82)</f>
        <v>92.904911917620936</v>
      </c>
      <c r="AF82" s="57"/>
      <c r="AG82" s="54" t="s">
        <v>21</v>
      </c>
      <c r="AH82" s="58">
        <f>AVERAGE(AH78:AH81)</f>
        <v>36.665900141003597</v>
      </c>
      <c r="AI82" s="58">
        <f t="shared" ref="AI82:AL82" si="77">AVERAGE(AI78:AI81)</f>
        <v>50.476303271757523</v>
      </c>
      <c r="AJ82" s="58">
        <f t="shared" si="77"/>
        <v>45.783292104675873</v>
      </c>
      <c r="AK82" s="58">
        <f t="shared" si="77"/>
        <v>38.968054293034839</v>
      </c>
      <c r="AL82" s="58">
        <f t="shared" si="77"/>
        <v>88.00807781279812</v>
      </c>
      <c r="AM82" s="59">
        <f>AVERAGE(AH82:AL82)</f>
        <v>51.980325524653992</v>
      </c>
      <c r="AN82" s="57"/>
      <c r="AO82" s="54" t="s">
        <v>21</v>
      </c>
      <c r="AP82" s="58">
        <f>AVERAGE(AP78:AP81)</f>
        <v>99.238437793342484</v>
      </c>
      <c r="AQ82" s="58">
        <f t="shared" ref="AQ82:AT82" si="78">AVERAGE(AQ78:AQ81)</f>
        <v>99.101848993538638</v>
      </c>
      <c r="AR82" s="58">
        <f t="shared" si="78"/>
        <v>97.559665656152731</v>
      </c>
      <c r="AS82" s="58">
        <f t="shared" si="78"/>
        <v>91.723089948373953</v>
      </c>
      <c r="AT82" s="58">
        <f t="shared" si="78"/>
        <v>93.440328899358221</v>
      </c>
      <c r="AU82" s="59">
        <f>AVERAGE(AP82:AT82)</f>
        <v>96.212674258153214</v>
      </c>
      <c r="AV82" s="57"/>
      <c r="AW82" s="54" t="s">
        <v>21</v>
      </c>
      <c r="AX82" s="58">
        <f>AVERAGE(AX78:AX81)</f>
        <v>90.151414552990516</v>
      </c>
      <c r="AY82" s="58">
        <f t="shared" ref="AY82:BB82" si="79">AVERAGE(AY78:AY81)</f>
        <v>85.341458497488119</v>
      </c>
      <c r="AZ82" s="58">
        <f t="shared" si="79"/>
        <v>85.857759124526879</v>
      </c>
      <c r="BA82" s="58">
        <f t="shared" si="79"/>
        <v>88.444921224492134</v>
      </c>
      <c r="BB82" s="58">
        <f t="shared" si="79"/>
        <v>80.73571251418366</v>
      </c>
      <c r="BC82" s="60">
        <f>AVERAGE(AX82:BB82)</f>
        <v>86.106253182736253</v>
      </c>
      <c r="BD82" s="57"/>
      <c r="BE82" s="54" t="s">
        <v>21</v>
      </c>
      <c r="BF82" s="58">
        <f>AVERAGE(BF78:BF81)</f>
        <v>87.58748698193709</v>
      </c>
      <c r="BG82" s="58">
        <f t="shared" ref="BG82:BJ82" si="80">AVERAGE(BG78:BG81)</f>
        <v>85.076444935775783</v>
      </c>
      <c r="BH82" s="58">
        <f t="shared" si="80"/>
        <v>84.2366693865429</v>
      </c>
      <c r="BI82" s="58">
        <f t="shared" si="80"/>
        <v>86.319212318365786</v>
      </c>
      <c r="BJ82" s="58">
        <f t="shared" si="80"/>
        <v>85.869660256209059</v>
      </c>
      <c r="BK82" s="59">
        <f>AVERAGE(BF82:BJ82)</f>
        <v>85.817894775766121</v>
      </c>
      <c r="BL82" s="57"/>
      <c r="BM82" s="54" t="s">
        <v>21</v>
      </c>
      <c r="BN82" s="58">
        <f>AVERAGE(BN78:BN81)</f>
        <v>100</v>
      </c>
      <c r="BO82" s="58">
        <f t="shared" ref="BO82:BR82" si="81">AVERAGE(BO78:BO81)</f>
        <v>100</v>
      </c>
      <c r="BP82" s="58">
        <f t="shared" si="81"/>
        <v>100</v>
      </c>
      <c r="BQ82" s="58">
        <f t="shared" si="81"/>
        <v>100</v>
      </c>
      <c r="BR82" s="58">
        <f t="shared" si="81"/>
        <v>100</v>
      </c>
      <c r="BS82" s="59">
        <f>AVERAGE(BN82:BR82)</f>
        <v>100</v>
      </c>
    </row>
    <row r="83" spans="1:71" ht="15.75" thickBot="1" x14ac:dyDescent="0.3">
      <c r="N83" s="46"/>
      <c r="O83" s="46"/>
      <c r="P83" s="46"/>
      <c r="Q83" s="46"/>
      <c r="R83" s="46"/>
      <c r="S83" s="46"/>
      <c r="T83" s="46"/>
      <c r="U83" s="46"/>
      <c r="V83" s="91"/>
    </row>
    <row r="84" spans="1:71" ht="15.75" customHeight="1" thickBot="1" x14ac:dyDescent="0.3">
      <c r="A84" s="152" t="s">
        <v>65</v>
      </c>
      <c r="B84" s="155" t="s">
        <v>1</v>
      </c>
      <c r="C84" s="165" t="s">
        <v>2</v>
      </c>
      <c r="D84" s="159" t="s">
        <v>3</v>
      </c>
      <c r="E84" s="159" t="s">
        <v>4</v>
      </c>
      <c r="F84" s="159" t="s">
        <v>5</v>
      </c>
      <c r="G84" s="163" t="s">
        <v>6</v>
      </c>
      <c r="H84" s="145" t="s">
        <v>22</v>
      </c>
      <c r="I84" s="167" t="s">
        <v>8</v>
      </c>
      <c r="J84" s="168"/>
      <c r="L84" s="149" t="s">
        <v>9</v>
      </c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1"/>
      <c r="X84" s="2"/>
      <c r="Z84" s="141" t="s">
        <v>49</v>
      </c>
      <c r="AA84" s="142"/>
      <c r="AB84" s="142"/>
      <c r="AC84" s="142"/>
      <c r="AD84" s="142"/>
      <c r="AE84" s="143"/>
      <c r="AF84" s="3"/>
      <c r="AH84" s="141" t="s">
        <v>50</v>
      </c>
      <c r="AI84" s="142"/>
      <c r="AJ84" s="142"/>
      <c r="AK84" s="142"/>
      <c r="AL84" s="142"/>
      <c r="AM84" s="143"/>
      <c r="AN84" s="3"/>
      <c r="AP84" s="141" t="s">
        <v>51</v>
      </c>
      <c r="AQ84" s="142"/>
      <c r="AR84" s="142"/>
      <c r="AS84" s="142"/>
      <c r="AT84" s="142"/>
      <c r="AU84" s="143"/>
      <c r="AV84" s="3"/>
      <c r="AX84" s="141" t="s">
        <v>52</v>
      </c>
      <c r="AY84" s="142"/>
      <c r="AZ84" s="142"/>
      <c r="BA84" s="142"/>
      <c r="BB84" s="142"/>
      <c r="BC84" s="143"/>
      <c r="BD84" s="3"/>
      <c r="BF84" s="141" t="s">
        <v>53</v>
      </c>
      <c r="BG84" s="142"/>
      <c r="BH84" s="142"/>
      <c r="BI84" s="142"/>
      <c r="BJ84" s="142"/>
      <c r="BK84" s="143"/>
      <c r="BL84" s="3"/>
      <c r="BN84" s="141" t="s">
        <v>54</v>
      </c>
      <c r="BO84" s="142"/>
      <c r="BP84" s="142"/>
      <c r="BQ84" s="142"/>
      <c r="BR84" s="142"/>
      <c r="BS84" s="143"/>
    </row>
    <row r="85" spans="1:71" s="13" customFormat="1" ht="32.25" customHeight="1" thickBot="1" x14ac:dyDescent="0.3">
      <c r="A85" s="153"/>
      <c r="B85" s="156"/>
      <c r="C85" s="166"/>
      <c r="D85" s="160"/>
      <c r="E85" s="160"/>
      <c r="F85" s="160"/>
      <c r="G85" s="164"/>
      <c r="H85" s="146"/>
      <c r="I85" s="169"/>
      <c r="J85" s="170"/>
      <c r="K85" s="92"/>
      <c r="L85" s="102" t="s">
        <v>10</v>
      </c>
      <c r="M85" s="72" t="s">
        <v>11</v>
      </c>
      <c r="N85" s="103" t="s">
        <v>12</v>
      </c>
      <c r="O85" s="72" t="s">
        <v>11</v>
      </c>
      <c r="P85" s="103" t="s">
        <v>13</v>
      </c>
      <c r="Q85" s="72" t="s">
        <v>11</v>
      </c>
      <c r="R85" s="103" t="s">
        <v>14</v>
      </c>
      <c r="S85" s="72" t="s">
        <v>11</v>
      </c>
      <c r="T85" s="104" t="s">
        <v>15</v>
      </c>
      <c r="U85" s="72" t="s">
        <v>11</v>
      </c>
      <c r="V85" s="105" t="s">
        <v>22</v>
      </c>
      <c r="W85" s="77" t="s">
        <v>16</v>
      </c>
      <c r="X85" s="12"/>
      <c r="Z85" s="14">
        <v>44075</v>
      </c>
      <c r="AA85" s="14">
        <v>44105</v>
      </c>
      <c r="AB85" s="14">
        <v>44136</v>
      </c>
      <c r="AC85" s="14">
        <v>44166</v>
      </c>
      <c r="AD85" s="14">
        <v>44197</v>
      </c>
      <c r="AE85" s="15" t="s">
        <v>17</v>
      </c>
      <c r="AF85" s="16"/>
      <c r="AH85" s="14">
        <v>44075</v>
      </c>
      <c r="AI85" s="14">
        <v>44105</v>
      </c>
      <c r="AJ85" s="14">
        <v>44136</v>
      </c>
      <c r="AK85" s="14">
        <v>44166</v>
      </c>
      <c r="AL85" s="14">
        <v>44197</v>
      </c>
      <c r="AM85" s="17" t="s">
        <v>18</v>
      </c>
      <c r="AN85" s="16"/>
      <c r="AP85" s="14">
        <v>44075</v>
      </c>
      <c r="AQ85" s="14">
        <v>44105</v>
      </c>
      <c r="AR85" s="14">
        <v>44136</v>
      </c>
      <c r="AS85" s="14">
        <v>44166</v>
      </c>
      <c r="AT85" s="14">
        <v>44197</v>
      </c>
      <c r="AU85" s="17" t="s">
        <v>17</v>
      </c>
      <c r="AV85" s="16"/>
      <c r="AX85" s="14">
        <v>44075</v>
      </c>
      <c r="AY85" s="14">
        <v>44105</v>
      </c>
      <c r="AZ85" s="14">
        <v>44136</v>
      </c>
      <c r="BA85" s="14">
        <v>44166</v>
      </c>
      <c r="BB85" s="14">
        <v>44197</v>
      </c>
      <c r="BC85" s="18" t="s">
        <v>17</v>
      </c>
      <c r="BD85" s="16"/>
      <c r="BF85" s="14">
        <v>44075</v>
      </c>
      <c r="BG85" s="14">
        <v>44105</v>
      </c>
      <c r="BH85" s="14">
        <v>44136</v>
      </c>
      <c r="BI85" s="14">
        <v>44166</v>
      </c>
      <c r="BJ85" s="14">
        <v>44197</v>
      </c>
      <c r="BK85" s="17" t="s">
        <v>17</v>
      </c>
      <c r="BL85" s="16"/>
      <c r="BN85" s="14">
        <v>44075</v>
      </c>
      <c r="BO85" s="14">
        <v>44105</v>
      </c>
      <c r="BP85" s="14">
        <v>44136</v>
      </c>
      <c r="BQ85" s="14">
        <v>44166</v>
      </c>
      <c r="BR85" s="14">
        <v>44197</v>
      </c>
      <c r="BS85" s="17" t="s">
        <v>17</v>
      </c>
    </row>
    <row r="86" spans="1:71" x14ac:dyDescent="0.25">
      <c r="A86" s="153"/>
      <c r="B86" s="81" t="s">
        <v>45</v>
      </c>
      <c r="C86" s="94" t="s">
        <v>19</v>
      </c>
      <c r="D86" s="95" t="s">
        <v>19</v>
      </c>
      <c r="E86" s="20">
        <v>93.190035273368593</v>
      </c>
      <c r="F86" s="95" t="s">
        <v>19</v>
      </c>
      <c r="G86" s="20">
        <v>76.837708104808868</v>
      </c>
      <c r="H86" s="106">
        <f>AVERAGE(E86,G86)</f>
        <v>85.013871689088731</v>
      </c>
      <c r="I86" s="161" t="s">
        <v>57</v>
      </c>
      <c r="J86" s="162"/>
      <c r="K86" s="107"/>
      <c r="L86" s="38" t="s">
        <v>19</v>
      </c>
      <c r="M86" s="38" t="s">
        <v>19</v>
      </c>
      <c r="N86" s="83" t="s">
        <v>19</v>
      </c>
      <c r="O86" s="83" t="s">
        <v>19</v>
      </c>
      <c r="P86" s="24">
        <v>60.992063492063494</v>
      </c>
      <c r="Q86" s="23">
        <f>P86+20</f>
        <v>80.992063492063494</v>
      </c>
      <c r="R86" s="83" t="s">
        <v>19</v>
      </c>
      <c r="S86" s="83" t="s">
        <v>19</v>
      </c>
      <c r="T86" s="24">
        <v>15.163649320460825</v>
      </c>
      <c r="U86" s="23">
        <f>T86+20</f>
        <v>35.163649320460827</v>
      </c>
      <c r="V86" s="108">
        <f>AVERAGE(L86,N86,P86,R86,T86)</f>
        <v>38.077856406262157</v>
      </c>
      <c r="W86" s="79">
        <f>AVERAGE(M86,O86,Q86,S86,U86)</f>
        <v>58.077856406262157</v>
      </c>
      <c r="X86" s="53"/>
      <c r="Z86" s="34" t="s">
        <v>19</v>
      </c>
      <c r="AA86" s="34" t="s">
        <v>19</v>
      </c>
      <c r="AB86" s="28">
        <v>100</v>
      </c>
      <c r="AC86" s="34" t="s">
        <v>19</v>
      </c>
      <c r="AD86" s="28">
        <v>76.03373791400945</v>
      </c>
      <c r="AE86" s="80">
        <f>AVERAGE(Z86:AD86)</f>
        <v>88.016868957004732</v>
      </c>
      <c r="AF86" s="96"/>
      <c r="AH86" s="109" t="s">
        <v>19</v>
      </c>
      <c r="AI86" s="109" t="s">
        <v>19</v>
      </c>
      <c r="AJ86" s="110">
        <v>98.611111111111114</v>
      </c>
      <c r="AK86" s="109" t="s">
        <v>19</v>
      </c>
      <c r="AL86" s="110">
        <v>100</v>
      </c>
      <c r="AM86" s="42">
        <f>AVERAGE(AH86:AL86)</f>
        <v>99.305555555555557</v>
      </c>
      <c r="AN86" s="96"/>
      <c r="AP86" s="34" t="s">
        <v>19</v>
      </c>
      <c r="AQ86" s="34" t="s">
        <v>19</v>
      </c>
      <c r="AR86" s="28">
        <v>100</v>
      </c>
      <c r="AS86" s="34" t="s">
        <v>19</v>
      </c>
      <c r="AT86" s="28">
        <v>100</v>
      </c>
      <c r="AU86" s="42">
        <f>AVERAGE(AP86:AT86)</f>
        <v>100</v>
      </c>
      <c r="AV86" s="96"/>
      <c r="AX86" s="34" t="s">
        <v>19</v>
      </c>
      <c r="AY86" s="34" t="s">
        <v>19</v>
      </c>
      <c r="AZ86" s="28">
        <v>100</v>
      </c>
      <c r="BA86" s="34" t="s">
        <v>19</v>
      </c>
      <c r="BB86" s="32">
        <v>15.163649320460825</v>
      </c>
      <c r="BC86" s="43">
        <f>AVERAGE(AX86:BB86)</f>
        <v>57.58182466023041</v>
      </c>
      <c r="BD86" s="96"/>
      <c r="BF86" s="34" t="s">
        <v>19</v>
      </c>
      <c r="BG86" s="34" t="s">
        <v>19</v>
      </c>
      <c r="BH86" s="28">
        <v>100</v>
      </c>
      <c r="BI86" s="34" t="s">
        <v>19</v>
      </c>
      <c r="BJ86" s="28">
        <v>77.817615423046405</v>
      </c>
      <c r="BK86" s="42">
        <f>AVERAGE(BF86:BJ86)</f>
        <v>88.908807711523195</v>
      </c>
      <c r="BL86" s="96"/>
      <c r="BN86" s="34" t="s">
        <v>19</v>
      </c>
      <c r="BO86" s="34" t="s">
        <v>19</v>
      </c>
      <c r="BP86" s="28">
        <v>100</v>
      </c>
      <c r="BQ86" s="34" t="s">
        <v>19</v>
      </c>
      <c r="BR86" s="28">
        <v>100</v>
      </c>
      <c r="BS86" s="42">
        <f>AVERAGE(BN86:BR86)</f>
        <v>100</v>
      </c>
    </row>
    <row r="87" spans="1:71" x14ac:dyDescent="0.25">
      <c r="A87" s="153"/>
      <c r="B87" s="131" t="s">
        <v>45</v>
      </c>
      <c r="C87" s="38" t="s">
        <v>19</v>
      </c>
      <c r="D87" s="83" t="s">
        <v>19</v>
      </c>
      <c r="E87" s="20">
        <v>93.190035273368593</v>
      </c>
      <c r="F87" s="83" t="s">
        <v>19</v>
      </c>
      <c r="G87" s="20">
        <v>76.837708104808868</v>
      </c>
      <c r="H87" s="111">
        <f>AVERAGE(C87,D87,E87,F87,G87)</f>
        <v>85.013871689088731</v>
      </c>
      <c r="I87" s="161" t="s">
        <v>57</v>
      </c>
      <c r="J87" s="162"/>
      <c r="K87" s="107"/>
      <c r="L87" s="38" t="s">
        <v>19</v>
      </c>
      <c r="M87" s="38" t="s">
        <v>19</v>
      </c>
      <c r="N87" s="83" t="s">
        <v>19</v>
      </c>
      <c r="O87" s="83" t="s">
        <v>19</v>
      </c>
      <c r="P87" s="24">
        <v>0</v>
      </c>
      <c r="Q87" s="23">
        <f t="shared" ref="Q87:Q89" si="82">P87+20</f>
        <v>20</v>
      </c>
      <c r="R87" s="83" t="s">
        <v>19</v>
      </c>
      <c r="S87" s="83" t="s">
        <v>19</v>
      </c>
      <c r="T87" s="24">
        <v>0</v>
      </c>
      <c r="U87" s="23">
        <f>T87+20</f>
        <v>20</v>
      </c>
      <c r="V87" s="108">
        <f t="shared" ref="V87:W89" si="83">AVERAGE(L87,N87,P87,R87,T87)</f>
        <v>0</v>
      </c>
      <c r="W87" s="79">
        <f t="shared" si="83"/>
        <v>20</v>
      </c>
      <c r="X87" s="53"/>
      <c r="Z87" s="34" t="s">
        <v>19</v>
      </c>
      <c r="AA87" s="34" t="s">
        <v>19</v>
      </c>
      <c r="AB87" s="28">
        <v>48.518518518518526</v>
      </c>
      <c r="AC87" s="34" t="s">
        <v>19</v>
      </c>
      <c r="AD87" s="28">
        <v>32.715286361763496</v>
      </c>
      <c r="AE87" s="80">
        <f t="shared" ref="AE87:AE89" si="84">AVERAGE(Z87:AD87)</f>
        <v>40.616902440141011</v>
      </c>
      <c r="AF87" s="96"/>
      <c r="AH87" s="34" t="s">
        <v>19</v>
      </c>
      <c r="AI87" s="34" t="s">
        <v>19</v>
      </c>
      <c r="AJ87" s="28">
        <v>100</v>
      </c>
      <c r="AK87" s="34" t="s">
        <v>19</v>
      </c>
      <c r="AL87" s="28">
        <v>100</v>
      </c>
      <c r="AM87" s="42">
        <f t="shared" ref="AM87:AM89" si="85">AVERAGE(AH87:AL87)</f>
        <v>100</v>
      </c>
      <c r="AN87" s="96"/>
      <c r="AP87" s="34" t="s">
        <v>19</v>
      </c>
      <c r="AQ87" s="34" t="s">
        <v>19</v>
      </c>
      <c r="AR87" s="28">
        <v>100</v>
      </c>
      <c r="AS87" s="34" t="s">
        <v>19</v>
      </c>
      <c r="AT87" s="28">
        <v>100</v>
      </c>
      <c r="AU87" s="42">
        <f t="shared" ref="AU87:AU89" si="86">AVERAGE(AP87:AT87)</f>
        <v>100</v>
      </c>
      <c r="AV87" s="96"/>
      <c r="AX87" s="34" t="s">
        <v>19</v>
      </c>
      <c r="AY87" s="34" t="s">
        <v>19</v>
      </c>
      <c r="AZ87" s="32">
        <v>0</v>
      </c>
      <c r="BA87" s="34" t="s">
        <v>19</v>
      </c>
      <c r="BB87" s="32">
        <v>0</v>
      </c>
      <c r="BC87" s="43">
        <f t="shared" ref="BC87:BC89" si="87">AVERAGE(AX87:BB87)</f>
        <v>0</v>
      </c>
      <c r="BD87" s="96"/>
      <c r="BF87" s="34" t="s">
        <v>19</v>
      </c>
      <c r="BG87" s="34" t="s">
        <v>19</v>
      </c>
      <c r="BH87" s="28">
        <v>100</v>
      </c>
      <c r="BI87" s="34" t="s">
        <v>19</v>
      </c>
      <c r="BJ87" s="34" t="s">
        <v>19</v>
      </c>
      <c r="BK87" s="42">
        <f t="shared" ref="BK87:BK88" si="88">AVERAGE(BF87:BJ87)</f>
        <v>100</v>
      </c>
      <c r="BL87" s="96"/>
      <c r="BN87" s="34" t="s">
        <v>19</v>
      </c>
      <c r="BO87" s="34" t="s">
        <v>19</v>
      </c>
      <c r="BP87" s="28">
        <v>100</v>
      </c>
      <c r="BQ87" s="34" t="s">
        <v>19</v>
      </c>
      <c r="BR87" s="84" t="s">
        <v>19</v>
      </c>
      <c r="BS87" s="42">
        <f t="shared" ref="BS87:BS88" si="89">AVERAGE(BN87:BR87)</f>
        <v>100</v>
      </c>
    </row>
    <row r="88" spans="1:71" x14ac:dyDescent="0.25">
      <c r="A88" s="153"/>
      <c r="B88" s="131" t="s">
        <v>45</v>
      </c>
      <c r="C88" s="36">
        <v>84.311543810848406</v>
      </c>
      <c r="D88" s="36">
        <v>86.312169312169317</v>
      </c>
      <c r="E88" s="20">
        <v>93.190035273368593</v>
      </c>
      <c r="F88" s="83" t="s">
        <v>19</v>
      </c>
      <c r="G88" s="20">
        <v>76.837708104808868</v>
      </c>
      <c r="H88" s="111">
        <f>AVERAGE(C88,D88,E88)</f>
        <v>87.937916132128763</v>
      </c>
      <c r="I88" s="161" t="s">
        <v>57</v>
      </c>
      <c r="J88" s="162"/>
      <c r="K88" s="107"/>
      <c r="L88" s="24">
        <v>21.557719054242</v>
      </c>
      <c r="M88" s="23">
        <f>L88+20</f>
        <v>41.557719054242</v>
      </c>
      <c r="N88" s="24">
        <v>31.56084656084656</v>
      </c>
      <c r="O88" s="23">
        <f>N88+20</f>
        <v>51.560846560846556</v>
      </c>
      <c r="P88" s="24">
        <v>24.444444444444446</v>
      </c>
      <c r="Q88" s="23">
        <f t="shared" si="82"/>
        <v>44.444444444444443</v>
      </c>
      <c r="R88" s="83" t="s">
        <v>19</v>
      </c>
      <c r="S88" s="83" t="s">
        <v>19</v>
      </c>
      <c r="T88" s="38" t="s">
        <v>19</v>
      </c>
      <c r="U88" s="38" t="s">
        <v>19</v>
      </c>
      <c r="V88" s="108">
        <f t="shared" si="83"/>
        <v>25.854336686511001</v>
      </c>
      <c r="W88" s="79">
        <f t="shared" si="83"/>
        <v>45.854336686510997</v>
      </c>
      <c r="X88" s="53"/>
      <c r="Z88" s="28">
        <v>100</v>
      </c>
      <c r="AA88" s="28">
        <v>100</v>
      </c>
      <c r="AB88" s="32">
        <v>24.444444444444446</v>
      </c>
      <c r="AC88" s="34" t="s">
        <v>19</v>
      </c>
      <c r="AD88" s="34" t="s">
        <v>19</v>
      </c>
      <c r="AE88" s="80">
        <f t="shared" si="84"/>
        <v>74.814814814814824</v>
      </c>
      <c r="AF88" s="96"/>
      <c r="AH88" s="28">
        <v>100</v>
      </c>
      <c r="AI88" s="28">
        <v>100</v>
      </c>
      <c r="AJ88" s="28">
        <v>97.222222222222214</v>
      </c>
      <c r="AK88" s="34" t="s">
        <v>19</v>
      </c>
      <c r="AL88" s="34" t="s">
        <v>19</v>
      </c>
      <c r="AM88" s="42">
        <f t="shared" si="85"/>
        <v>99.074074074074076</v>
      </c>
      <c r="AN88" s="96"/>
      <c r="AP88" s="28">
        <v>100</v>
      </c>
      <c r="AQ88" s="28">
        <v>100</v>
      </c>
      <c r="AR88" s="28">
        <v>100</v>
      </c>
      <c r="AS88" s="34" t="s">
        <v>19</v>
      </c>
      <c r="AT88" s="34" t="s">
        <v>19</v>
      </c>
      <c r="AU88" s="42">
        <f t="shared" si="86"/>
        <v>100</v>
      </c>
      <c r="AV88" s="96"/>
      <c r="AX88" s="28">
        <v>100</v>
      </c>
      <c r="AY88" s="28">
        <v>100</v>
      </c>
      <c r="AZ88" s="28">
        <v>100</v>
      </c>
      <c r="BA88" s="34" t="s">
        <v>19</v>
      </c>
      <c r="BB88" s="34" t="s">
        <v>23</v>
      </c>
      <c r="BC88" s="43">
        <f t="shared" si="87"/>
        <v>100</v>
      </c>
      <c r="BD88" s="96"/>
      <c r="BF88" s="28">
        <v>100</v>
      </c>
      <c r="BG88" s="28">
        <v>100</v>
      </c>
      <c r="BH88" s="28">
        <v>100</v>
      </c>
      <c r="BI88" s="34" t="s">
        <v>19</v>
      </c>
      <c r="BJ88" s="28">
        <v>27.308846900935901</v>
      </c>
      <c r="BK88" s="42">
        <f t="shared" si="88"/>
        <v>81.82721172523398</v>
      </c>
      <c r="BL88" s="96"/>
      <c r="BN88" s="28">
        <v>100</v>
      </c>
      <c r="BO88" s="28">
        <v>100</v>
      </c>
      <c r="BP88" s="28">
        <v>100</v>
      </c>
      <c r="BQ88" s="34" t="s">
        <v>19</v>
      </c>
      <c r="BR88" s="28">
        <v>0</v>
      </c>
      <c r="BS88" s="42">
        <f t="shared" si="89"/>
        <v>75</v>
      </c>
    </row>
    <row r="89" spans="1:71" ht="19.5" customHeight="1" thickBot="1" x14ac:dyDescent="0.3">
      <c r="A89" s="153"/>
      <c r="B89" s="131" t="s">
        <v>45</v>
      </c>
      <c r="C89" s="36">
        <v>84.311543810848406</v>
      </c>
      <c r="D89" s="36">
        <v>86.312169312169317</v>
      </c>
      <c r="E89" s="20">
        <v>93.190035273368593</v>
      </c>
      <c r="F89" s="36">
        <v>62.307750659005137</v>
      </c>
      <c r="G89" s="20">
        <v>76.837708104808868</v>
      </c>
      <c r="H89" s="112">
        <f>AVERAGE(G89,F89,E89,D89,C89)</f>
        <v>80.59184143204007</v>
      </c>
      <c r="I89" s="161" t="s">
        <v>57</v>
      </c>
      <c r="J89" s="162"/>
      <c r="K89" s="113"/>
      <c r="L89" s="114">
        <v>0</v>
      </c>
      <c r="M89" s="115">
        <f>L89+20</f>
        <v>20</v>
      </c>
      <c r="N89" s="114">
        <v>0</v>
      </c>
      <c r="O89" s="115">
        <f>N89+20</f>
        <v>20</v>
      </c>
      <c r="P89" s="114">
        <v>0</v>
      </c>
      <c r="Q89" s="115">
        <f t="shared" si="82"/>
        <v>20</v>
      </c>
      <c r="R89" s="114">
        <v>0</v>
      </c>
      <c r="S89" s="115">
        <f>R89+20</f>
        <v>20</v>
      </c>
      <c r="T89" s="114">
        <v>0</v>
      </c>
      <c r="U89" s="115">
        <f>T89+20</f>
        <v>20</v>
      </c>
      <c r="V89" s="108">
        <f t="shared" si="83"/>
        <v>0</v>
      </c>
      <c r="W89" s="79">
        <f t="shared" si="83"/>
        <v>20</v>
      </c>
      <c r="X89" s="53"/>
      <c r="Z89" s="40">
        <v>100</v>
      </c>
      <c r="AA89" s="40">
        <v>57.253665089655982</v>
      </c>
      <c r="AB89" s="44">
        <v>0</v>
      </c>
      <c r="AC89" s="40">
        <v>26.272401433691755</v>
      </c>
      <c r="AD89" s="44">
        <v>0</v>
      </c>
      <c r="AE89" s="89">
        <f t="shared" si="84"/>
        <v>36.705213304669549</v>
      </c>
      <c r="AF89" s="96"/>
      <c r="AH89" s="40">
        <v>76.69113271176353</v>
      </c>
      <c r="AI89" s="40">
        <v>89.539162432100923</v>
      </c>
      <c r="AJ89" s="40">
        <v>94.721560130010829</v>
      </c>
      <c r="AK89" s="40">
        <v>98.984468339307057</v>
      </c>
      <c r="AL89" s="40">
        <v>99.974080729886651</v>
      </c>
      <c r="AM89" s="42">
        <f t="shared" si="85"/>
        <v>91.982080868613792</v>
      </c>
      <c r="AN89" s="96"/>
      <c r="AP89" s="40">
        <v>100</v>
      </c>
      <c r="AQ89" s="40">
        <v>100</v>
      </c>
      <c r="AR89" s="40">
        <v>100</v>
      </c>
      <c r="AS89" s="40">
        <v>100</v>
      </c>
      <c r="AT89" s="40">
        <v>87.29131532869097</v>
      </c>
      <c r="AU89" s="42">
        <f t="shared" si="86"/>
        <v>97.458263065738194</v>
      </c>
      <c r="AV89" s="96"/>
      <c r="AX89" s="44">
        <v>0</v>
      </c>
      <c r="AY89" s="44">
        <v>0</v>
      </c>
      <c r="AZ89" s="44">
        <v>0</v>
      </c>
      <c r="BA89" s="44">
        <v>0</v>
      </c>
      <c r="BB89" s="44">
        <v>0</v>
      </c>
      <c r="BC89" s="43">
        <f t="shared" si="87"/>
        <v>0</v>
      </c>
      <c r="BD89" s="96"/>
      <c r="BF89" s="40">
        <v>100</v>
      </c>
      <c r="BG89" s="40">
        <v>100</v>
      </c>
      <c r="BH89" s="40">
        <v>100</v>
      </c>
      <c r="BI89" s="40">
        <v>100</v>
      </c>
      <c r="BJ89" s="40">
        <v>48.382328982187296</v>
      </c>
      <c r="BK89" s="42">
        <f>AVERAGE(BF89:BJ89)</f>
        <v>89.676465796437455</v>
      </c>
      <c r="BL89" s="96"/>
      <c r="BN89" s="40">
        <v>100</v>
      </c>
      <c r="BO89" s="40">
        <v>100</v>
      </c>
      <c r="BP89" s="40">
        <v>100</v>
      </c>
      <c r="BQ89" s="40">
        <v>100</v>
      </c>
      <c r="BR89" s="40">
        <v>100</v>
      </c>
      <c r="BS89" s="42">
        <f>AVERAGE(BN89:BR89)</f>
        <v>100</v>
      </c>
    </row>
    <row r="90" spans="1:71" ht="15.75" thickBot="1" x14ac:dyDescent="0.3">
      <c r="A90" s="154"/>
      <c r="E90" s="20"/>
      <c r="H90" s="90">
        <f>AVERAGE(H86:H89)</f>
        <v>84.639375235586584</v>
      </c>
      <c r="I90" s="48"/>
      <c r="J90" s="48"/>
      <c r="K90" s="30"/>
      <c r="N90" s="46"/>
      <c r="O90" s="46"/>
      <c r="P90" s="46"/>
      <c r="Q90" s="46"/>
      <c r="R90" s="46"/>
      <c r="S90" s="46"/>
      <c r="T90" s="46"/>
      <c r="U90" s="50" t="s">
        <v>20</v>
      </c>
      <c r="V90" s="51">
        <f>AVERAGE(V86:V89)</f>
        <v>15.98304827319329</v>
      </c>
      <c r="W90" s="52">
        <f>AVERAGE(W86:W89)</f>
        <v>35.98304827319329</v>
      </c>
      <c r="X90" s="53"/>
      <c r="Y90" s="54" t="s">
        <v>21</v>
      </c>
      <c r="Z90" s="97">
        <f>AVERAGE(Z86:Z89)</f>
        <v>100</v>
      </c>
      <c r="AA90" s="98">
        <f t="shared" ref="AA90:AC90" si="90">AVERAGE(AA86:AA89)</f>
        <v>78.626832544827991</v>
      </c>
      <c r="AB90" s="98">
        <f t="shared" si="90"/>
        <v>43.240740740740748</v>
      </c>
      <c r="AC90" s="98">
        <f t="shared" si="90"/>
        <v>26.272401433691755</v>
      </c>
      <c r="AD90" s="98">
        <f>AVERAGE(AD86:AD89)</f>
        <v>36.249674758590977</v>
      </c>
      <c r="AE90" s="56">
        <f>AVERAGE(Z90:AD90)</f>
        <v>56.877929895570297</v>
      </c>
      <c r="AF90" s="57"/>
      <c r="AG90" s="54" t="s">
        <v>21</v>
      </c>
      <c r="AH90" s="98">
        <f>AVERAGE(AH86:AH89)</f>
        <v>88.345566355881772</v>
      </c>
      <c r="AI90" s="98">
        <f t="shared" ref="AI90:AL90" si="91">AVERAGE(AI86:AI89)</f>
        <v>94.769581216050454</v>
      </c>
      <c r="AJ90" s="98">
        <f t="shared" si="91"/>
        <v>97.638723365836029</v>
      </c>
      <c r="AK90" s="98">
        <f t="shared" si="91"/>
        <v>98.984468339307057</v>
      </c>
      <c r="AL90" s="98">
        <f t="shared" si="91"/>
        <v>99.991360243295546</v>
      </c>
      <c r="AM90" s="59">
        <f>AVERAGE(AH90:AL90)</f>
        <v>95.94593990407418</v>
      </c>
      <c r="AN90" s="57"/>
      <c r="AO90" s="54" t="s">
        <v>21</v>
      </c>
      <c r="AP90" s="97">
        <f>AVERAGE(AP86:AP89)</f>
        <v>100</v>
      </c>
      <c r="AQ90" s="97">
        <f t="shared" ref="AQ90:AT90" si="92">AVERAGE(AQ86:AQ89)</f>
        <v>100</v>
      </c>
      <c r="AR90" s="97">
        <f t="shared" si="92"/>
        <v>100</v>
      </c>
      <c r="AS90" s="97">
        <f t="shared" si="92"/>
        <v>100</v>
      </c>
      <c r="AT90" s="98">
        <f t="shared" si="92"/>
        <v>95.763771776230328</v>
      </c>
      <c r="AU90" s="59">
        <f>AVERAGE(AP90:AT90)</f>
        <v>99.15275435524606</v>
      </c>
      <c r="AV90" s="57"/>
      <c r="AW90" s="54" t="s">
        <v>21</v>
      </c>
      <c r="AX90" s="97">
        <f>AVERAGE(AX86:AX89)</f>
        <v>50</v>
      </c>
      <c r="AY90" s="97">
        <f t="shared" ref="AY90:BB90" si="93">AVERAGE(AY86:AY89)</f>
        <v>50</v>
      </c>
      <c r="AZ90" s="97">
        <f t="shared" si="93"/>
        <v>50</v>
      </c>
      <c r="BA90" s="97">
        <f t="shared" si="93"/>
        <v>0</v>
      </c>
      <c r="BB90" s="98">
        <f t="shared" si="93"/>
        <v>5.0545497734869418</v>
      </c>
      <c r="BC90" s="60">
        <f>AVERAGE(AX90:BB90)</f>
        <v>31.010909954697389</v>
      </c>
      <c r="BD90" s="57"/>
      <c r="BE90" s="54" t="s">
        <v>21</v>
      </c>
      <c r="BF90" s="97">
        <f>AVERAGE(BF86:BF89)</f>
        <v>100</v>
      </c>
      <c r="BG90" s="97">
        <f t="shared" ref="BG90:BJ90" si="94">AVERAGE(BG86:BG89)</f>
        <v>100</v>
      </c>
      <c r="BH90" s="97">
        <f t="shared" si="94"/>
        <v>100</v>
      </c>
      <c r="BI90" s="97">
        <f t="shared" si="94"/>
        <v>100</v>
      </c>
      <c r="BJ90" s="98">
        <f t="shared" si="94"/>
        <v>51.169597102056535</v>
      </c>
      <c r="BK90" s="59">
        <f>AVERAGE(BF90:BJ90)</f>
        <v>90.233919420411297</v>
      </c>
      <c r="BL90" s="57"/>
      <c r="BM90" s="54" t="s">
        <v>21</v>
      </c>
      <c r="BN90" s="97">
        <f>AVERAGE(BN86:BN89)</f>
        <v>100</v>
      </c>
      <c r="BO90" s="97">
        <f t="shared" ref="BO90:BQ90" si="95">AVERAGE(BO86:BO89)</f>
        <v>100</v>
      </c>
      <c r="BP90" s="97">
        <f t="shared" si="95"/>
        <v>100</v>
      </c>
      <c r="BQ90" s="97">
        <f t="shared" si="95"/>
        <v>100</v>
      </c>
      <c r="BR90" s="98">
        <f>AVERAGE(BR86:BR89)</f>
        <v>66.666666666666671</v>
      </c>
      <c r="BS90" s="59">
        <f>AVERAGE(BN90:BR90)</f>
        <v>93.333333333333343</v>
      </c>
    </row>
    <row r="91" spans="1:71" ht="15.75" thickBot="1" x14ac:dyDescent="0.3">
      <c r="N91" s="46"/>
      <c r="O91" s="46"/>
      <c r="P91" s="46"/>
      <c r="Q91" s="46"/>
      <c r="R91" s="46"/>
      <c r="S91" s="46"/>
      <c r="T91" s="46"/>
      <c r="U91" s="46"/>
      <c r="V91" s="91"/>
      <c r="AV91" s="96"/>
      <c r="AW91" s="116"/>
      <c r="AX91" s="116"/>
      <c r="AY91" s="116"/>
      <c r="AZ91" s="116"/>
      <c r="BA91" s="116"/>
      <c r="BB91" s="116"/>
      <c r="BC91" s="117"/>
      <c r="BD91" s="96"/>
    </row>
    <row r="92" spans="1:71" ht="15.75" customHeight="1" thickBot="1" x14ac:dyDescent="0.3">
      <c r="A92" s="152" t="s">
        <v>66</v>
      </c>
      <c r="B92" s="155" t="s">
        <v>1</v>
      </c>
      <c r="C92" s="165" t="s">
        <v>2</v>
      </c>
      <c r="D92" s="159" t="s">
        <v>3</v>
      </c>
      <c r="E92" s="159" t="s">
        <v>4</v>
      </c>
      <c r="F92" s="159" t="s">
        <v>5</v>
      </c>
      <c r="G92" s="163" t="s">
        <v>6</v>
      </c>
      <c r="H92" s="145" t="s">
        <v>22</v>
      </c>
      <c r="I92" s="167" t="s">
        <v>8</v>
      </c>
      <c r="J92" s="168"/>
      <c r="L92" s="149" t="s">
        <v>9</v>
      </c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1"/>
      <c r="X92" s="2"/>
      <c r="Z92" s="141" t="s">
        <v>49</v>
      </c>
      <c r="AA92" s="142"/>
      <c r="AB92" s="142"/>
      <c r="AC92" s="142"/>
      <c r="AD92" s="142"/>
      <c r="AE92" s="143"/>
      <c r="AF92" s="3"/>
      <c r="AH92" s="141" t="s">
        <v>50</v>
      </c>
      <c r="AI92" s="142"/>
      <c r="AJ92" s="142"/>
      <c r="AK92" s="142"/>
      <c r="AL92" s="142"/>
      <c r="AM92" s="143"/>
      <c r="AN92" s="3"/>
      <c r="AP92" s="141" t="s">
        <v>51</v>
      </c>
      <c r="AQ92" s="142"/>
      <c r="AR92" s="142"/>
      <c r="AS92" s="142"/>
      <c r="AT92" s="142"/>
      <c r="AU92" s="143"/>
      <c r="AV92" s="3"/>
      <c r="AX92" s="141" t="s">
        <v>52</v>
      </c>
      <c r="AY92" s="142"/>
      <c r="AZ92" s="142"/>
      <c r="BA92" s="142"/>
      <c r="BB92" s="142"/>
      <c r="BC92" s="143"/>
      <c r="BD92" s="3"/>
      <c r="BF92" s="141" t="s">
        <v>53</v>
      </c>
      <c r="BG92" s="142"/>
      <c r="BH92" s="142"/>
      <c r="BI92" s="142"/>
      <c r="BJ92" s="142"/>
      <c r="BK92" s="143"/>
      <c r="BL92" s="3"/>
      <c r="BN92" s="141" t="s">
        <v>54</v>
      </c>
      <c r="BO92" s="142"/>
      <c r="BP92" s="142"/>
      <c r="BQ92" s="142"/>
      <c r="BR92" s="142"/>
      <c r="BS92" s="143"/>
    </row>
    <row r="93" spans="1:71" s="13" customFormat="1" ht="32.25" customHeight="1" thickBot="1" x14ac:dyDescent="0.3">
      <c r="A93" s="153"/>
      <c r="B93" s="156"/>
      <c r="C93" s="166"/>
      <c r="D93" s="160"/>
      <c r="E93" s="160"/>
      <c r="F93" s="160"/>
      <c r="G93" s="164"/>
      <c r="H93" s="146"/>
      <c r="I93" s="169"/>
      <c r="J93" s="170"/>
      <c r="K93" s="92"/>
      <c r="L93" s="71" t="s">
        <v>10</v>
      </c>
      <c r="M93" s="72" t="s">
        <v>11</v>
      </c>
      <c r="N93" s="73" t="s">
        <v>12</v>
      </c>
      <c r="O93" s="72" t="s">
        <v>11</v>
      </c>
      <c r="P93" s="73" t="s">
        <v>13</v>
      </c>
      <c r="Q93" s="72" t="s">
        <v>11</v>
      </c>
      <c r="R93" s="74" t="s">
        <v>14</v>
      </c>
      <c r="S93" s="72" t="s">
        <v>11</v>
      </c>
      <c r="T93" s="75" t="s">
        <v>15</v>
      </c>
      <c r="U93" s="72" t="s">
        <v>11</v>
      </c>
      <c r="V93" s="93" t="s">
        <v>22</v>
      </c>
      <c r="W93" s="77" t="s">
        <v>16</v>
      </c>
      <c r="X93" s="12"/>
      <c r="Z93" s="14">
        <v>44075</v>
      </c>
      <c r="AA93" s="14">
        <v>44105</v>
      </c>
      <c r="AB93" s="14">
        <v>44136</v>
      </c>
      <c r="AC93" s="14">
        <v>44166</v>
      </c>
      <c r="AD93" s="14">
        <v>44197</v>
      </c>
      <c r="AE93" s="15" t="s">
        <v>17</v>
      </c>
      <c r="AF93" s="16"/>
      <c r="AH93" s="14">
        <v>44075</v>
      </c>
      <c r="AI93" s="14">
        <v>44105</v>
      </c>
      <c r="AJ93" s="14">
        <v>44136</v>
      </c>
      <c r="AK93" s="14">
        <v>44166</v>
      </c>
      <c r="AL93" s="14">
        <v>44197</v>
      </c>
      <c r="AM93" s="17" t="s">
        <v>18</v>
      </c>
      <c r="AN93" s="16"/>
      <c r="AP93" s="14">
        <v>44075</v>
      </c>
      <c r="AQ93" s="14">
        <v>44105</v>
      </c>
      <c r="AR93" s="14">
        <v>44136</v>
      </c>
      <c r="AS93" s="14">
        <v>44166</v>
      </c>
      <c r="AT93" s="14">
        <v>44197</v>
      </c>
      <c r="AU93" s="17" t="s">
        <v>17</v>
      </c>
      <c r="AV93" s="16"/>
      <c r="AX93" s="14">
        <v>44075</v>
      </c>
      <c r="AY93" s="14">
        <v>44105</v>
      </c>
      <c r="AZ93" s="14">
        <v>44136</v>
      </c>
      <c r="BA93" s="14">
        <v>44166</v>
      </c>
      <c r="BB93" s="14">
        <v>44197</v>
      </c>
      <c r="BC93" s="18" t="s">
        <v>17</v>
      </c>
      <c r="BD93" s="16"/>
      <c r="BF93" s="14">
        <v>44075</v>
      </c>
      <c r="BG93" s="14">
        <v>44105</v>
      </c>
      <c r="BH93" s="14">
        <v>44136</v>
      </c>
      <c r="BI93" s="14">
        <v>44166</v>
      </c>
      <c r="BJ93" s="14">
        <v>44197</v>
      </c>
      <c r="BK93" s="17" t="s">
        <v>17</v>
      </c>
      <c r="BL93" s="16"/>
      <c r="BN93" s="14">
        <v>44075</v>
      </c>
      <c r="BO93" s="14">
        <v>44105</v>
      </c>
      <c r="BP93" s="14">
        <v>44136</v>
      </c>
      <c r="BQ93" s="14">
        <v>44166</v>
      </c>
      <c r="BR93" s="14">
        <v>44197</v>
      </c>
      <c r="BS93" s="17" t="s">
        <v>17</v>
      </c>
    </row>
    <row r="94" spans="1:71" x14ac:dyDescent="0.25">
      <c r="A94" s="153"/>
      <c r="B94" s="81" t="s">
        <v>46</v>
      </c>
      <c r="C94" s="20">
        <v>91.872408682043385</v>
      </c>
      <c r="D94" s="20">
        <v>87.282596584426059</v>
      </c>
      <c r="E94" s="20">
        <v>90.811580967526936</v>
      </c>
      <c r="F94" s="20">
        <v>83.81501994282182</v>
      </c>
      <c r="G94" s="20">
        <v>79.617210771959108</v>
      </c>
      <c r="H94" s="20">
        <f t="shared" ref="H94:H105" si="96">AVERAGE(C94:G94)</f>
        <v>86.679763389755465</v>
      </c>
      <c r="I94" s="161" t="s">
        <v>56</v>
      </c>
      <c r="J94" s="162"/>
      <c r="K94" s="21"/>
      <c r="L94" s="24">
        <v>72.574828137995382</v>
      </c>
      <c r="M94" s="23">
        <f>L94+20</f>
        <v>92.574828137995382</v>
      </c>
      <c r="N94" s="24">
        <v>44.665945614452284</v>
      </c>
      <c r="O94" s="23">
        <f>N94+20</f>
        <v>64.665945614452284</v>
      </c>
      <c r="P94" s="24">
        <v>76.104295193199761</v>
      </c>
      <c r="Q94" s="23">
        <f>P94+20</f>
        <v>96.104295193199761</v>
      </c>
      <c r="R94" s="24">
        <v>63.490943798219668</v>
      </c>
      <c r="S94" s="23">
        <f>R94+20</f>
        <v>83.490943798219661</v>
      </c>
      <c r="T94" s="24">
        <v>24.815827147898329</v>
      </c>
      <c r="U94" s="23">
        <f>T94+20</f>
        <v>44.815827147898332</v>
      </c>
      <c r="V94" s="25">
        <f>AVERAGE(L94,N94,P94,R94,T94)</f>
        <v>56.330367978353095</v>
      </c>
      <c r="W94" s="79">
        <f>AVERAGE(M94,O94,Q94,S94,U94)</f>
        <v>76.330367978353081</v>
      </c>
      <c r="X94" s="53"/>
      <c r="Z94" s="28">
        <v>100</v>
      </c>
      <c r="AA94" s="28">
        <v>100</v>
      </c>
      <c r="AB94" s="28">
        <v>92.178458642901305</v>
      </c>
      <c r="AC94" s="28">
        <v>72.57414416750926</v>
      </c>
      <c r="AD94" s="28">
        <v>71.774530733852231</v>
      </c>
      <c r="AE94" s="80">
        <f>AVERAGE(Z94:AD94)</f>
        <v>87.305426708852565</v>
      </c>
      <c r="AF94" s="30"/>
      <c r="AH94" s="28">
        <v>90.981844004452228</v>
      </c>
      <c r="AI94" s="28">
        <v>92.527750136777058</v>
      </c>
      <c r="AJ94" s="28">
        <v>90.010487328917151</v>
      </c>
      <c r="AK94" s="28">
        <v>96.229989437956448</v>
      </c>
      <c r="AL94" s="28">
        <v>99.536894744274534</v>
      </c>
      <c r="AM94" s="31">
        <f>AVERAGE(AH94:AL94)</f>
        <v>93.857393130475486</v>
      </c>
      <c r="AN94" s="30"/>
      <c r="AP94" s="28">
        <v>100</v>
      </c>
      <c r="AQ94" s="28">
        <v>100</v>
      </c>
      <c r="AR94" s="28">
        <v>94.352417499363213</v>
      </c>
      <c r="AS94" s="28">
        <v>100</v>
      </c>
      <c r="AT94" s="28">
        <v>86.679191515730395</v>
      </c>
      <c r="AU94" s="31">
        <f>AVERAGE(AP94:AT94)</f>
        <v>96.206321803018724</v>
      </c>
      <c r="AV94" s="30"/>
      <c r="AX94" s="32">
        <v>72.574828137995382</v>
      </c>
      <c r="AY94" s="32">
        <v>44.665945614452284</v>
      </c>
      <c r="AZ94" s="32">
        <v>76.104295193199761</v>
      </c>
      <c r="BA94" s="32">
        <v>63.490943798219668</v>
      </c>
      <c r="BB94" s="32">
        <v>24.815827147898329</v>
      </c>
      <c r="BC94" s="33">
        <f>AVERAGE(AX94:BB94)</f>
        <v>56.330367978353095</v>
      </c>
      <c r="BD94" s="30"/>
      <c r="BF94" s="28">
        <v>90.683831948328617</v>
      </c>
      <c r="BG94" s="28">
        <v>88.992633709734704</v>
      </c>
      <c r="BH94" s="28">
        <v>94.395790149749459</v>
      </c>
      <c r="BI94" s="28">
        <v>80.993664384756926</v>
      </c>
      <c r="BJ94" s="28">
        <v>95.579139674443823</v>
      </c>
      <c r="BK94" s="31">
        <f>AVERAGE(BF94:BJ94)</f>
        <v>90.129011973402697</v>
      </c>
      <c r="BL94" s="30"/>
      <c r="BN94" s="28">
        <v>100</v>
      </c>
      <c r="BO94" s="28">
        <v>100</v>
      </c>
      <c r="BP94" s="28">
        <v>100</v>
      </c>
      <c r="BQ94" s="28">
        <v>100</v>
      </c>
      <c r="BR94" s="28">
        <v>100</v>
      </c>
      <c r="BS94" s="31">
        <f>AVERAGE(BN94:BR94)</f>
        <v>100</v>
      </c>
    </row>
    <row r="95" spans="1:71" x14ac:dyDescent="0.25">
      <c r="A95" s="153"/>
      <c r="B95" s="131" t="s">
        <v>46</v>
      </c>
      <c r="C95" s="20">
        <v>91.872408682043385</v>
      </c>
      <c r="D95" s="20">
        <v>87.282596584426059</v>
      </c>
      <c r="E95" s="20">
        <v>90.811580967526936</v>
      </c>
      <c r="F95" s="20">
        <v>83.81501994282182</v>
      </c>
      <c r="G95" s="20">
        <v>79.617210771959108</v>
      </c>
      <c r="H95" s="36">
        <f t="shared" si="96"/>
        <v>86.679763389755465</v>
      </c>
      <c r="I95" s="161" t="s">
        <v>56</v>
      </c>
      <c r="J95" s="162"/>
      <c r="K95" s="21"/>
      <c r="L95" s="24">
        <v>78.859410854061679</v>
      </c>
      <c r="M95" s="23">
        <f>L95+20</f>
        <v>98.859410854061679</v>
      </c>
      <c r="N95" s="24">
        <v>60.680272671961724</v>
      </c>
      <c r="O95" s="23">
        <f t="shared" ref="O95:O104" si="97">N95+20</f>
        <v>80.680272671961717</v>
      </c>
      <c r="P95" s="24">
        <v>53.473132693156288</v>
      </c>
      <c r="Q95" s="23">
        <f t="shared" ref="Q95:Q99" si="98">P95+20</f>
        <v>73.473132693156288</v>
      </c>
      <c r="R95" s="24">
        <v>63.172660861308039</v>
      </c>
      <c r="S95" s="23">
        <f t="shared" ref="S95:S97" si="99">R95+20</f>
        <v>83.172660861308032</v>
      </c>
      <c r="T95" s="24">
        <v>63.171741677389058</v>
      </c>
      <c r="U95" s="23">
        <f t="shared" ref="U95:U104" si="100">T95+20</f>
        <v>83.171741677389065</v>
      </c>
      <c r="V95" s="25">
        <f t="shared" ref="V95:W105" si="101">AVERAGE(L95,N95,P95,R95,T95)</f>
        <v>63.871443751575349</v>
      </c>
      <c r="W95" s="79">
        <f t="shared" si="101"/>
        <v>83.871443751575356</v>
      </c>
      <c r="X95" s="53"/>
      <c r="Z95" s="28">
        <v>100</v>
      </c>
      <c r="AA95" s="28">
        <v>96.024454483415965</v>
      </c>
      <c r="AB95" s="28">
        <v>68.265770740054123</v>
      </c>
      <c r="AC95" s="32">
        <v>63.172660861308039</v>
      </c>
      <c r="AD95" s="28">
        <v>64.112402385783682</v>
      </c>
      <c r="AE95" s="80">
        <f t="shared" ref="AE95:AE105" si="102">AVERAGE(Z95:AD95)</f>
        <v>78.315057694112369</v>
      </c>
      <c r="AF95" s="30"/>
      <c r="AH95" s="28">
        <v>99.68800998368053</v>
      </c>
      <c r="AI95" s="28">
        <v>99.81106430017654</v>
      </c>
      <c r="AJ95" s="28">
        <v>99.742331863174869</v>
      </c>
      <c r="AK95" s="28">
        <v>99.579165452720858</v>
      </c>
      <c r="AL95" s="28">
        <v>99.913915021828686</v>
      </c>
      <c r="AM95" s="31">
        <f t="shared" ref="AM95:AM105" si="103">AVERAGE(AH95:AL95)</f>
        <v>99.746897324316294</v>
      </c>
      <c r="AN95" s="30"/>
      <c r="AP95" s="28">
        <v>100</v>
      </c>
      <c r="AQ95" s="28">
        <v>100</v>
      </c>
      <c r="AR95" s="28">
        <v>100</v>
      </c>
      <c r="AS95" s="28">
        <v>100</v>
      </c>
      <c r="AT95" s="28">
        <v>100</v>
      </c>
      <c r="AU95" s="31">
        <f t="shared" ref="AU95:AU105" si="104">AVERAGE(AP95:AT95)</f>
        <v>100</v>
      </c>
      <c r="AV95" s="30"/>
      <c r="AX95" s="32">
        <v>78.859410854061679</v>
      </c>
      <c r="AY95" s="32">
        <v>60.680272671961724</v>
      </c>
      <c r="AZ95" s="32">
        <v>53.473132693156288</v>
      </c>
      <c r="BA95" s="28">
        <v>65.039435516737115</v>
      </c>
      <c r="BB95" s="32">
        <v>63.171741677389058</v>
      </c>
      <c r="BC95" s="33">
        <f t="shared" ref="BC95:BC105" si="105">AVERAGE(AX95:BB95)</f>
        <v>64.24479868266117</v>
      </c>
      <c r="BD95" s="30"/>
      <c r="BF95" s="28">
        <v>100</v>
      </c>
      <c r="BG95" s="28">
        <v>100</v>
      </c>
      <c r="BH95" s="28">
        <v>96.064752624247191</v>
      </c>
      <c r="BI95" s="28">
        <v>96.822421694714578</v>
      </c>
      <c r="BJ95" s="28">
        <v>100</v>
      </c>
      <c r="BK95" s="31">
        <f t="shared" ref="BK95:BK105" si="106">AVERAGE(BF95:BJ95)</f>
        <v>98.577434863792362</v>
      </c>
      <c r="BL95" s="30"/>
      <c r="BN95" s="28">
        <v>100</v>
      </c>
      <c r="BO95" s="28">
        <v>100</v>
      </c>
      <c r="BP95" s="28">
        <v>100</v>
      </c>
      <c r="BQ95" s="28">
        <v>100</v>
      </c>
      <c r="BR95" s="28">
        <v>100</v>
      </c>
      <c r="BS95" s="31">
        <f t="shared" ref="BS95:BS105" si="107">AVERAGE(BN95:BR95)</f>
        <v>100</v>
      </c>
    </row>
    <row r="96" spans="1:71" x14ac:dyDescent="0.25">
      <c r="A96" s="153"/>
      <c r="B96" s="131" t="s">
        <v>46</v>
      </c>
      <c r="C96" s="20">
        <v>91.872408682043385</v>
      </c>
      <c r="D96" s="20">
        <v>87.282596584426059</v>
      </c>
      <c r="E96" s="20">
        <v>90.811580967526936</v>
      </c>
      <c r="F96" s="20">
        <v>83.81501994282182</v>
      </c>
      <c r="G96" s="20">
        <v>79.617210771959108</v>
      </c>
      <c r="H96" s="36">
        <f t="shared" si="96"/>
        <v>86.679763389755465</v>
      </c>
      <c r="I96" s="161" t="s">
        <v>56</v>
      </c>
      <c r="J96" s="162"/>
      <c r="K96" s="21"/>
      <c r="L96" s="24">
        <v>54.092000365794931</v>
      </c>
      <c r="M96" s="23">
        <f>L96+20</f>
        <v>74.092000365794931</v>
      </c>
      <c r="N96" s="24">
        <v>61.535605158844639</v>
      </c>
      <c r="O96" s="23">
        <f t="shared" si="97"/>
        <v>81.535605158844646</v>
      </c>
      <c r="P96" s="24">
        <v>82.282974558646742</v>
      </c>
      <c r="Q96" s="23">
        <f t="shared" si="98"/>
        <v>102.28297455864674</v>
      </c>
      <c r="R96" s="24">
        <v>64.690537238854077</v>
      </c>
      <c r="S96" s="23">
        <f t="shared" si="99"/>
        <v>84.690537238854077</v>
      </c>
      <c r="T96" s="24">
        <v>48.455692910120206</v>
      </c>
      <c r="U96" s="23">
        <f t="shared" si="100"/>
        <v>68.455692910120206</v>
      </c>
      <c r="V96" s="25">
        <f t="shared" si="101"/>
        <v>62.211362046452123</v>
      </c>
      <c r="W96" s="79">
        <f t="shared" si="101"/>
        <v>82.211362046452123</v>
      </c>
      <c r="X96" s="53"/>
      <c r="Z96" s="28">
        <v>100</v>
      </c>
      <c r="AA96" s="28">
        <v>100</v>
      </c>
      <c r="AB96" s="28">
        <v>86.814661604844957</v>
      </c>
      <c r="AC96" s="32">
        <v>64.690537238854077</v>
      </c>
      <c r="AD96" s="28">
        <v>69.295727356669175</v>
      </c>
      <c r="AE96" s="80">
        <f t="shared" si="102"/>
        <v>84.160185240073631</v>
      </c>
      <c r="AF96" s="30"/>
      <c r="AH96" s="28">
        <v>98.572238894248727</v>
      </c>
      <c r="AI96" s="28">
        <v>89.114734445309352</v>
      </c>
      <c r="AJ96" s="28">
        <v>99.054223070769737</v>
      </c>
      <c r="AK96" s="28">
        <v>99.182739457338997</v>
      </c>
      <c r="AL96" s="28">
        <v>99.848904558045831</v>
      </c>
      <c r="AM96" s="31">
        <f t="shared" si="103"/>
        <v>97.154568085142529</v>
      </c>
      <c r="AN96" s="30"/>
      <c r="AP96" s="28">
        <v>100</v>
      </c>
      <c r="AQ96" s="28">
        <v>100</v>
      </c>
      <c r="AR96" s="28">
        <v>93.46857230674658</v>
      </c>
      <c r="AS96" s="28">
        <v>94.16343852093577</v>
      </c>
      <c r="AT96" s="28">
        <v>100</v>
      </c>
      <c r="AU96" s="31">
        <f t="shared" si="104"/>
        <v>97.526402165536467</v>
      </c>
      <c r="AV96" s="30"/>
      <c r="AX96" s="32">
        <v>54.092000365794931</v>
      </c>
      <c r="AY96" s="32">
        <v>61.535605158844639</v>
      </c>
      <c r="AZ96" s="32">
        <v>82.282974558646742</v>
      </c>
      <c r="BA96" s="28">
        <v>76.45345221477443</v>
      </c>
      <c r="BB96" s="32">
        <v>48.455692910120206</v>
      </c>
      <c r="BC96" s="33">
        <f t="shared" si="105"/>
        <v>64.563945041636188</v>
      </c>
      <c r="BD96" s="30"/>
      <c r="BF96" s="28">
        <v>92.699303053116324</v>
      </c>
      <c r="BG96" s="28">
        <v>97.399042952942708</v>
      </c>
      <c r="BH96" s="28">
        <v>100</v>
      </c>
      <c r="BI96" s="28">
        <v>100</v>
      </c>
      <c r="BJ96" s="28">
        <v>100</v>
      </c>
      <c r="BK96" s="31">
        <f t="shared" si="106"/>
        <v>98.019669201211812</v>
      </c>
      <c r="BL96" s="30"/>
      <c r="BN96" s="28">
        <v>100</v>
      </c>
      <c r="BO96" s="28">
        <v>100</v>
      </c>
      <c r="BP96" s="28">
        <v>100</v>
      </c>
      <c r="BQ96" s="28">
        <v>100</v>
      </c>
      <c r="BR96" s="28">
        <v>100</v>
      </c>
      <c r="BS96" s="31">
        <f t="shared" si="107"/>
        <v>100</v>
      </c>
    </row>
    <row r="97" spans="1:72" x14ac:dyDescent="0.25">
      <c r="A97" s="153"/>
      <c r="B97" s="131" t="s">
        <v>46</v>
      </c>
      <c r="C97" s="20">
        <v>91.872408682043385</v>
      </c>
      <c r="D97" s="20">
        <v>87.282596584426059</v>
      </c>
      <c r="E97" s="20">
        <v>90.811580967526936</v>
      </c>
      <c r="F97" s="20">
        <v>83.81501994282182</v>
      </c>
      <c r="G97" s="20">
        <v>79.617210771959108</v>
      </c>
      <c r="H97" s="36">
        <f t="shared" si="96"/>
        <v>86.679763389755465</v>
      </c>
      <c r="I97" s="161" t="s">
        <v>56</v>
      </c>
      <c r="J97" s="162"/>
      <c r="K97" s="21"/>
      <c r="L97" s="24">
        <v>46.71520720177918</v>
      </c>
      <c r="M97" s="23">
        <f>L97+20</f>
        <v>66.71520720177918</v>
      </c>
      <c r="N97" s="24">
        <v>37.484778072097292</v>
      </c>
      <c r="O97" s="23">
        <f t="shared" si="97"/>
        <v>57.484778072097292</v>
      </c>
      <c r="P97" s="24">
        <v>40.541417946835978</v>
      </c>
      <c r="Q97" s="23">
        <f t="shared" si="98"/>
        <v>60.541417946835978</v>
      </c>
      <c r="R97" s="24">
        <v>45.428404517184028</v>
      </c>
      <c r="S97" s="23">
        <f t="shared" si="99"/>
        <v>65.428404517184021</v>
      </c>
      <c r="T97" s="24">
        <v>36.305036472617068</v>
      </c>
      <c r="U97" s="23">
        <f t="shared" si="100"/>
        <v>56.305036472617068</v>
      </c>
      <c r="V97" s="25">
        <f t="shared" si="101"/>
        <v>41.294968842102712</v>
      </c>
      <c r="W97" s="79">
        <f t="shared" si="101"/>
        <v>61.294968842102705</v>
      </c>
      <c r="X97" s="53"/>
      <c r="Z97" s="28">
        <v>99.346172135045165</v>
      </c>
      <c r="AA97" s="28">
        <v>88.529258193387008</v>
      </c>
      <c r="AB97" s="28">
        <v>65.112755841387312</v>
      </c>
      <c r="AC97" s="28">
        <v>57.363202208738947</v>
      </c>
      <c r="AD97" s="28">
        <v>61.080006530361381</v>
      </c>
      <c r="AE97" s="80">
        <f t="shared" si="102"/>
        <v>74.286278981783965</v>
      </c>
      <c r="AF97" s="30"/>
      <c r="AH97" s="28">
        <v>99.596849221608892</v>
      </c>
      <c r="AI97" s="28">
        <v>99.790535863902946</v>
      </c>
      <c r="AJ97" s="28">
        <v>99.847303560521681</v>
      </c>
      <c r="AK97" s="28">
        <v>99.681876811133151</v>
      </c>
      <c r="AL97" s="28">
        <v>99.975991318460757</v>
      </c>
      <c r="AM97" s="31">
        <f t="shared" si="103"/>
        <v>99.778511355125488</v>
      </c>
      <c r="AN97" s="30"/>
      <c r="AP97" s="28">
        <v>100</v>
      </c>
      <c r="AQ97" s="28">
        <v>86.518296597474858</v>
      </c>
      <c r="AR97" s="28">
        <v>100</v>
      </c>
      <c r="AS97" s="28">
        <v>85.278708564817336</v>
      </c>
      <c r="AT97" s="28">
        <v>87.752422348999374</v>
      </c>
      <c r="AU97" s="31">
        <f t="shared" si="104"/>
        <v>91.909885502258319</v>
      </c>
      <c r="AV97" s="30"/>
      <c r="AX97" s="28">
        <v>50.46363287607597</v>
      </c>
      <c r="AY97" s="28">
        <v>44.688717864958484</v>
      </c>
      <c r="AZ97" s="28">
        <v>61.761178163593321</v>
      </c>
      <c r="BA97" s="28">
        <v>47.37309653752866</v>
      </c>
      <c r="BB97" s="28">
        <v>48.295866220034867</v>
      </c>
      <c r="BC97" s="33">
        <f t="shared" si="105"/>
        <v>50.51649833243826</v>
      </c>
      <c r="BD97" s="30"/>
      <c r="BF97" s="32">
        <v>46.71520720177918</v>
      </c>
      <c r="BG97" s="32">
        <v>37.484778072097292</v>
      </c>
      <c r="BH97" s="32">
        <v>40.541417946835978</v>
      </c>
      <c r="BI97" s="32">
        <v>45.428404517184028</v>
      </c>
      <c r="BJ97" s="32">
        <v>36.305036472617068</v>
      </c>
      <c r="BK97" s="31">
        <f t="shared" si="106"/>
        <v>41.294968842102712</v>
      </c>
      <c r="BL97" s="30"/>
      <c r="BN97" s="28">
        <v>100</v>
      </c>
      <c r="BO97" s="28">
        <v>100</v>
      </c>
      <c r="BP97" s="28">
        <v>100</v>
      </c>
      <c r="BQ97" s="28">
        <v>100</v>
      </c>
      <c r="BR97" s="28">
        <v>100</v>
      </c>
      <c r="BS97" s="31">
        <f t="shared" si="107"/>
        <v>100</v>
      </c>
    </row>
    <row r="98" spans="1:72" x14ac:dyDescent="0.25">
      <c r="A98" s="153"/>
      <c r="B98" s="131" t="s">
        <v>46</v>
      </c>
      <c r="C98" s="20">
        <v>91.872408682043385</v>
      </c>
      <c r="D98" s="20">
        <v>87.282596584426059</v>
      </c>
      <c r="E98" s="20">
        <v>90.811580967526936</v>
      </c>
      <c r="F98" s="20">
        <v>83.81501994282182</v>
      </c>
      <c r="G98" s="20">
        <v>79.617210771959108</v>
      </c>
      <c r="H98" s="36">
        <f t="shared" si="96"/>
        <v>86.679763389755465</v>
      </c>
      <c r="I98" s="161" t="s">
        <v>56</v>
      </c>
      <c r="J98" s="162"/>
      <c r="K98" s="21"/>
      <c r="L98" s="38" t="s">
        <v>19</v>
      </c>
      <c r="M98" s="38" t="s">
        <v>19</v>
      </c>
      <c r="N98" s="24">
        <v>44.250991945197484</v>
      </c>
      <c r="O98" s="23">
        <f t="shared" si="97"/>
        <v>64.250991945197484</v>
      </c>
      <c r="P98" s="24">
        <v>22.850997771400127</v>
      </c>
      <c r="Q98" s="23">
        <f t="shared" si="98"/>
        <v>42.850997771400131</v>
      </c>
      <c r="R98" s="83" t="s">
        <v>19</v>
      </c>
      <c r="S98" s="83" t="s">
        <v>19</v>
      </c>
      <c r="T98" s="83" t="s">
        <v>19</v>
      </c>
      <c r="U98" s="39" t="s">
        <v>19</v>
      </c>
      <c r="V98" s="25">
        <f t="shared" si="101"/>
        <v>33.550994858298807</v>
      </c>
      <c r="W98" s="79">
        <f t="shared" si="101"/>
        <v>53.550994858298807</v>
      </c>
      <c r="X98" s="53"/>
      <c r="Z98" s="34" t="s">
        <v>19</v>
      </c>
      <c r="AA98" s="28">
        <v>99.52908825298617</v>
      </c>
      <c r="AB98" s="28">
        <v>87.443314852552206</v>
      </c>
      <c r="AC98" s="34" t="s">
        <v>19</v>
      </c>
      <c r="AD98" s="34" t="s">
        <v>19</v>
      </c>
      <c r="AE98" s="80">
        <f t="shared" si="102"/>
        <v>93.486201552769188</v>
      </c>
      <c r="AF98" s="30"/>
      <c r="AH98" s="34" t="s">
        <v>19</v>
      </c>
      <c r="AI98" s="28">
        <v>99.569476669244651</v>
      </c>
      <c r="AJ98" s="28">
        <v>96.738350846434955</v>
      </c>
      <c r="AK98" s="34" t="s">
        <v>19</v>
      </c>
      <c r="AL98" s="34" t="s">
        <v>19</v>
      </c>
      <c r="AM98" s="31">
        <f t="shared" si="103"/>
        <v>98.153913757839803</v>
      </c>
      <c r="AN98" s="30"/>
      <c r="AP98" s="34" t="s">
        <v>19</v>
      </c>
      <c r="AQ98" s="28">
        <v>100</v>
      </c>
      <c r="AR98" s="28">
        <v>100</v>
      </c>
      <c r="AS98" s="34" t="s">
        <v>19</v>
      </c>
      <c r="AT98" s="34" t="s">
        <v>19</v>
      </c>
      <c r="AU98" s="31">
        <f t="shared" si="104"/>
        <v>100</v>
      </c>
      <c r="AV98" s="30"/>
      <c r="AX98" s="34" t="s">
        <v>19</v>
      </c>
      <c r="AY98" s="32">
        <v>44.250991945197484</v>
      </c>
      <c r="AZ98" s="32">
        <v>22.850997771400127</v>
      </c>
      <c r="BA98" s="34" t="s">
        <v>19</v>
      </c>
      <c r="BB98" s="34" t="s">
        <v>19</v>
      </c>
      <c r="BC98" s="33">
        <f t="shared" si="105"/>
        <v>33.550994858298807</v>
      </c>
      <c r="BD98" s="30"/>
      <c r="BF98" s="34" t="s">
        <v>19</v>
      </c>
      <c r="BG98" s="28">
        <v>90.954774794681981</v>
      </c>
      <c r="BH98" s="28">
        <v>88.538852738695624</v>
      </c>
      <c r="BI98" s="34" t="s">
        <v>19</v>
      </c>
      <c r="BJ98" s="34" t="s">
        <v>19</v>
      </c>
      <c r="BK98" s="31">
        <f t="shared" si="106"/>
        <v>89.746813766688803</v>
      </c>
      <c r="BL98" s="30"/>
      <c r="BN98" s="34" t="s">
        <v>19</v>
      </c>
      <c r="BO98" s="28">
        <v>100</v>
      </c>
      <c r="BP98" s="28">
        <v>100</v>
      </c>
      <c r="BQ98" s="34" t="s">
        <v>19</v>
      </c>
      <c r="BR98" s="34" t="s">
        <v>19</v>
      </c>
      <c r="BS98" s="31">
        <f t="shared" si="107"/>
        <v>100</v>
      </c>
    </row>
    <row r="99" spans="1:72" x14ac:dyDescent="0.25">
      <c r="A99" s="153"/>
      <c r="B99" s="131" t="s">
        <v>46</v>
      </c>
      <c r="C99" s="20">
        <v>91.872408682043385</v>
      </c>
      <c r="D99" s="20">
        <v>87.282596584426059</v>
      </c>
      <c r="E99" s="20">
        <v>90.811580967526936</v>
      </c>
      <c r="F99" s="20">
        <v>83.81501994282182</v>
      </c>
      <c r="G99" s="20">
        <v>79.617210771959108</v>
      </c>
      <c r="H99" s="36">
        <f t="shared" si="96"/>
        <v>86.679763389755465</v>
      </c>
      <c r="I99" s="161" t="s">
        <v>56</v>
      </c>
      <c r="J99" s="162"/>
      <c r="K99" s="21"/>
      <c r="L99" s="24">
        <v>17.295843869083662</v>
      </c>
      <c r="M99" s="23">
        <f>100</f>
        <v>100</v>
      </c>
      <c r="N99" s="24">
        <v>50.609903272716664</v>
      </c>
      <c r="O99" s="23">
        <f t="shared" si="97"/>
        <v>70.609903272716664</v>
      </c>
      <c r="P99" s="24">
        <v>51.497259393060958</v>
      </c>
      <c r="Q99" s="23">
        <f t="shared" si="98"/>
        <v>71.497259393060958</v>
      </c>
      <c r="R99" s="24">
        <v>61.516275835941315</v>
      </c>
      <c r="S99" s="23">
        <f>R99+20</f>
        <v>81.516275835941315</v>
      </c>
      <c r="T99" s="24">
        <v>21.450825692088358</v>
      </c>
      <c r="U99" s="23">
        <f t="shared" si="100"/>
        <v>41.450825692088358</v>
      </c>
      <c r="V99" s="25">
        <f t="shared" si="101"/>
        <v>40.474021612578191</v>
      </c>
      <c r="W99" s="79">
        <f t="shared" si="101"/>
        <v>73.01485283876147</v>
      </c>
      <c r="X99" s="53"/>
      <c r="Z99" s="28">
        <v>91.328038747818653</v>
      </c>
      <c r="AA99" s="28">
        <v>100</v>
      </c>
      <c r="AB99" s="28">
        <v>79.803236035450041</v>
      </c>
      <c r="AC99" s="28">
        <v>77.579622226684265</v>
      </c>
      <c r="AD99" s="28">
        <v>51.876186189269085</v>
      </c>
      <c r="AE99" s="80">
        <f t="shared" si="102"/>
        <v>80.117416639844407</v>
      </c>
      <c r="AF99" s="30"/>
      <c r="AH99" s="32">
        <v>17.295843869083662</v>
      </c>
      <c r="AI99" s="28">
        <v>67.818722964196084</v>
      </c>
      <c r="AJ99" s="28">
        <v>76.667673330003595</v>
      </c>
      <c r="AK99" s="28">
        <v>65.220354246146911</v>
      </c>
      <c r="AL99" s="28">
        <v>73.047673950296527</v>
      </c>
      <c r="AM99" s="31">
        <f t="shared" si="103"/>
        <v>60.010053671945357</v>
      </c>
      <c r="AN99" s="30"/>
      <c r="AP99" s="28">
        <v>87.094426130754172</v>
      </c>
      <c r="AQ99" s="28">
        <v>100</v>
      </c>
      <c r="AR99" s="28">
        <v>100</v>
      </c>
      <c r="AS99" s="28">
        <v>62.237128455302745</v>
      </c>
      <c r="AT99" s="28">
        <v>86.74564131977381</v>
      </c>
      <c r="AU99" s="31">
        <f t="shared" si="104"/>
        <v>87.215439181166147</v>
      </c>
      <c r="AV99" s="30"/>
      <c r="AX99" s="28">
        <v>48.402761969800444</v>
      </c>
      <c r="AY99" s="32">
        <v>50.609903272716664</v>
      </c>
      <c r="AZ99" s="32">
        <v>51.497259393060958</v>
      </c>
      <c r="BA99" s="32">
        <v>61.516275835941315</v>
      </c>
      <c r="BB99" s="32">
        <v>21.450825692088358</v>
      </c>
      <c r="BC99" s="33">
        <f t="shared" si="105"/>
        <v>46.695405232721541</v>
      </c>
      <c r="BD99" s="30"/>
      <c r="BF99" s="28">
        <v>83.847677216832096</v>
      </c>
      <c r="BG99" s="28">
        <v>100</v>
      </c>
      <c r="BH99" s="28">
        <v>91.507481112617427</v>
      </c>
      <c r="BI99" s="28">
        <v>100</v>
      </c>
      <c r="BJ99" s="28">
        <v>77.171523109326642</v>
      </c>
      <c r="BK99" s="31">
        <f t="shared" si="106"/>
        <v>90.505336287755227</v>
      </c>
      <c r="BL99" s="30"/>
      <c r="BN99" s="28">
        <v>100</v>
      </c>
      <c r="BO99" s="28">
        <v>100</v>
      </c>
      <c r="BP99" s="28">
        <v>100</v>
      </c>
      <c r="BQ99" s="28">
        <v>100</v>
      </c>
      <c r="BR99" s="28">
        <v>100</v>
      </c>
      <c r="BS99" s="31">
        <f t="shared" si="107"/>
        <v>100</v>
      </c>
    </row>
    <row r="100" spans="1:72" x14ac:dyDescent="0.25">
      <c r="A100" s="153"/>
      <c r="B100" s="131" t="s">
        <v>46</v>
      </c>
      <c r="C100" s="20">
        <v>91.872408682043385</v>
      </c>
      <c r="D100" s="20">
        <v>87.282596584426059</v>
      </c>
      <c r="E100" s="20">
        <v>90.811580967526936</v>
      </c>
      <c r="F100" s="20">
        <v>83.81501994282182</v>
      </c>
      <c r="G100" s="20">
        <v>79.617210771959108</v>
      </c>
      <c r="H100" s="36">
        <f t="shared" si="96"/>
        <v>86.679763389755465</v>
      </c>
      <c r="I100" s="161" t="s">
        <v>56</v>
      </c>
      <c r="J100" s="162"/>
      <c r="K100" s="21"/>
      <c r="L100" s="24">
        <v>32.502409874897431</v>
      </c>
      <c r="M100" s="23">
        <f t="shared" ref="M100:M105" si="108">L100+20</f>
        <v>52.502409874897431</v>
      </c>
      <c r="N100" s="24">
        <v>30.294193356937051</v>
      </c>
      <c r="O100" s="23">
        <f t="shared" si="97"/>
        <v>50.294193356937051</v>
      </c>
      <c r="P100" s="38" t="s">
        <v>19</v>
      </c>
      <c r="Q100" s="38" t="s">
        <v>19</v>
      </c>
      <c r="R100" s="83" t="s">
        <v>19</v>
      </c>
      <c r="S100" s="83" t="s">
        <v>19</v>
      </c>
      <c r="T100" s="38" t="s">
        <v>19</v>
      </c>
      <c r="U100" s="39" t="s">
        <v>19</v>
      </c>
      <c r="V100" s="25">
        <f t="shared" si="101"/>
        <v>31.398301615917241</v>
      </c>
      <c r="W100" s="79">
        <f t="shared" si="101"/>
        <v>51.398301615917241</v>
      </c>
      <c r="X100" s="53"/>
      <c r="Z100" s="28">
        <v>92.844155618192573</v>
      </c>
      <c r="AA100" s="28">
        <v>100</v>
      </c>
      <c r="AB100" s="34" t="s">
        <v>19</v>
      </c>
      <c r="AC100" s="34" t="s">
        <v>19</v>
      </c>
      <c r="AD100" s="34" t="s">
        <v>19</v>
      </c>
      <c r="AE100" s="80">
        <f t="shared" si="102"/>
        <v>96.422077809096294</v>
      </c>
      <c r="AF100" s="30"/>
      <c r="AH100" s="28">
        <v>99.778160559557364</v>
      </c>
      <c r="AI100" s="28">
        <v>99.499451969151991</v>
      </c>
      <c r="AJ100" s="34" t="s">
        <v>19</v>
      </c>
      <c r="AK100" s="34" t="s">
        <v>19</v>
      </c>
      <c r="AL100" s="34" t="s">
        <v>19</v>
      </c>
      <c r="AM100" s="31">
        <f t="shared" si="103"/>
        <v>99.638806264354685</v>
      </c>
      <c r="AN100" s="30"/>
      <c r="AP100" s="28">
        <v>100</v>
      </c>
      <c r="AQ100" s="28">
        <v>100</v>
      </c>
      <c r="AR100" s="34" t="s">
        <v>19</v>
      </c>
      <c r="AS100" s="34" t="s">
        <v>19</v>
      </c>
      <c r="AT100" s="34" t="s">
        <v>19</v>
      </c>
      <c r="AU100" s="31">
        <f t="shared" si="104"/>
        <v>100</v>
      </c>
      <c r="AV100" s="30"/>
      <c r="AX100" s="32">
        <v>32.502409874897431</v>
      </c>
      <c r="AY100" s="32">
        <v>30.294193356937051</v>
      </c>
      <c r="AZ100" s="34" t="s">
        <v>19</v>
      </c>
      <c r="BA100" s="34" t="s">
        <v>19</v>
      </c>
      <c r="BB100" s="34" t="s">
        <v>19</v>
      </c>
      <c r="BC100" s="33">
        <f t="shared" si="105"/>
        <v>31.398301615917241</v>
      </c>
      <c r="BD100" s="30"/>
      <c r="BF100" s="28">
        <v>100</v>
      </c>
      <c r="BG100" s="28">
        <v>100</v>
      </c>
      <c r="BH100" s="34" t="s">
        <v>19</v>
      </c>
      <c r="BI100" s="34" t="s">
        <v>19</v>
      </c>
      <c r="BJ100" s="34" t="s">
        <v>19</v>
      </c>
      <c r="BK100" s="31">
        <f t="shared" si="106"/>
        <v>100</v>
      </c>
      <c r="BL100" s="30"/>
      <c r="BN100" s="28">
        <v>100</v>
      </c>
      <c r="BO100" s="28">
        <v>100</v>
      </c>
      <c r="BP100" s="34" t="s">
        <v>19</v>
      </c>
      <c r="BQ100" s="34" t="s">
        <v>19</v>
      </c>
      <c r="BR100" s="34" t="s">
        <v>19</v>
      </c>
      <c r="BS100" s="31">
        <f t="shared" si="107"/>
        <v>100</v>
      </c>
    </row>
    <row r="101" spans="1:72" x14ac:dyDescent="0.25">
      <c r="A101" s="153"/>
      <c r="B101" s="131" t="s">
        <v>46</v>
      </c>
      <c r="C101" s="20">
        <v>91.872408682043385</v>
      </c>
      <c r="D101" s="20">
        <v>87.282596584426059</v>
      </c>
      <c r="E101" s="20">
        <v>90.811580967526936</v>
      </c>
      <c r="F101" s="20">
        <v>83.81501994282182</v>
      </c>
      <c r="G101" s="20">
        <v>79.617210771959108</v>
      </c>
      <c r="H101" s="36">
        <f t="shared" si="96"/>
        <v>86.679763389755465</v>
      </c>
      <c r="I101" s="161" t="s">
        <v>56</v>
      </c>
      <c r="J101" s="162"/>
      <c r="K101" s="21"/>
      <c r="L101" s="24">
        <v>24.887205620440035</v>
      </c>
      <c r="M101" s="23">
        <f t="shared" si="108"/>
        <v>44.887205620440035</v>
      </c>
      <c r="N101" s="24">
        <v>0</v>
      </c>
      <c r="O101" s="23">
        <f t="shared" si="97"/>
        <v>20</v>
      </c>
      <c r="P101" s="24">
        <v>15.581121969098465</v>
      </c>
      <c r="Q101" s="23">
        <f>P101+20</f>
        <v>35.581121969098461</v>
      </c>
      <c r="R101" s="24">
        <v>41.996792235503499</v>
      </c>
      <c r="S101" s="23">
        <f>R101+20</f>
        <v>61.996792235503499</v>
      </c>
      <c r="T101" s="24">
        <v>5.3521339322792905E-2</v>
      </c>
      <c r="U101" s="23">
        <f t="shared" si="100"/>
        <v>20.053521339322792</v>
      </c>
      <c r="V101" s="25">
        <f t="shared" si="101"/>
        <v>16.503728232872959</v>
      </c>
      <c r="W101" s="79">
        <f t="shared" si="101"/>
        <v>36.503728232872959</v>
      </c>
      <c r="X101" s="53"/>
      <c r="Z101" s="28">
        <v>100</v>
      </c>
      <c r="AA101" s="28">
        <v>100</v>
      </c>
      <c r="AB101" s="28">
        <v>72.832022850280353</v>
      </c>
      <c r="AC101" s="28">
        <v>47.624021065960839</v>
      </c>
      <c r="AD101" s="28">
        <v>64.458751560723485</v>
      </c>
      <c r="AE101" s="80">
        <f t="shared" si="102"/>
        <v>76.982959095392943</v>
      </c>
      <c r="AF101" s="30"/>
      <c r="AH101" s="28">
        <v>99.753835136677452</v>
      </c>
      <c r="AI101" s="28">
        <v>99.85897395719077</v>
      </c>
      <c r="AJ101" s="28">
        <v>99.829596630881952</v>
      </c>
      <c r="AK101" s="28">
        <v>99.8310490828013</v>
      </c>
      <c r="AL101" s="28">
        <v>99.972098798155727</v>
      </c>
      <c r="AM101" s="31">
        <f t="shared" si="103"/>
        <v>99.849110721141443</v>
      </c>
      <c r="AN101" s="30"/>
      <c r="AP101" s="28">
        <v>100</v>
      </c>
      <c r="AQ101" s="28">
        <v>100</v>
      </c>
      <c r="AR101" s="28">
        <v>100</v>
      </c>
      <c r="AS101" s="28">
        <v>100</v>
      </c>
      <c r="AT101" s="28">
        <v>100</v>
      </c>
      <c r="AU101" s="31">
        <f t="shared" si="104"/>
        <v>100</v>
      </c>
      <c r="AV101" s="30"/>
      <c r="AX101" s="32">
        <v>24.887205620440035</v>
      </c>
      <c r="AY101" s="32">
        <v>0</v>
      </c>
      <c r="AZ101" s="32">
        <v>15.581121969098465</v>
      </c>
      <c r="BA101" s="32">
        <v>41.996792235503499</v>
      </c>
      <c r="BB101" s="32">
        <v>5.3521339322792905E-2</v>
      </c>
      <c r="BC101" s="33">
        <f t="shared" si="105"/>
        <v>16.503728232872959</v>
      </c>
      <c r="BD101" s="30"/>
      <c r="BF101" s="28">
        <v>100</v>
      </c>
      <c r="BG101" s="28">
        <v>77.450943083679931</v>
      </c>
      <c r="BH101" s="28">
        <v>95.759216561816416</v>
      </c>
      <c r="BI101" s="28">
        <v>100</v>
      </c>
      <c r="BJ101" s="28">
        <v>100</v>
      </c>
      <c r="BK101" s="31">
        <f t="shared" si="106"/>
        <v>94.642031929099261</v>
      </c>
      <c r="BL101" s="30"/>
      <c r="BN101" s="28">
        <v>100</v>
      </c>
      <c r="BO101" s="28">
        <v>100</v>
      </c>
      <c r="BP101" s="28">
        <v>100</v>
      </c>
      <c r="BQ101" s="28">
        <v>100</v>
      </c>
      <c r="BR101" s="28">
        <v>100</v>
      </c>
      <c r="BS101" s="31">
        <f t="shared" si="107"/>
        <v>100</v>
      </c>
    </row>
    <row r="102" spans="1:72" x14ac:dyDescent="0.25">
      <c r="A102" s="153"/>
      <c r="B102" s="131" t="s">
        <v>46</v>
      </c>
      <c r="C102" s="20">
        <v>91.872408682043385</v>
      </c>
      <c r="D102" s="20">
        <v>87.282596584426059</v>
      </c>
      <c r="E102" s="20">
        <v>90.811580967526936</v>
      </c>
      <c r="F102" s="20">
        <v>83.81501994282182</v>
      </c>
      <c r="G102" s="20">
        <v>79.617210771959108</v>
      </c>
      <c r="H102" s="36">
        <f t="shared" si="96"/>
        <v>86.679763389755465</v>
      </c>
      <c r="I102" s="161" t="s">
        <v>56</v>
      </c>
      <c r="J102" s="162"/>
      <c r="K102" s="21"/>
      <c r="L102" s="24">
        <v>0</v>
      </c>
      <c r="M102" s="23">
        <f t="shared" si="108"/>
        <v>20</v>
      </c>
      <c r="N102" s="24">
        <v>0</v>
      </c>
      <c r="O102" s="23">
        <f t="shared" si="97"/>
        <v>20</v>
      </c>
      <c r="P102" s="24">
        <v>41.730796278808093</v>
      </c>
      <c r="Q102" s="23">
        <f t="shared" ref="Q102:Q104" si="109">P102+20</f>
        <v>61.730796278808093</v>
      </c>
      <c r="R102" s="24">
        <v>0</v>
      </c>
      <c r="S102" s="23">
        <f t="shared" ref="S102:S104" si="110">R102+20</f>
        <v>20</v>
      </c>
      <c r="T102" s="24">
        <v>0</v>
      </c>
      <c r="U102" s="23">
        <f t="shared" si="100"/>
        <v>20</v>
      </c>
      <c r="V102" s="25">
        <f t="shared" si="101"/>
        <v>8.3461592557616182</v>
      </c>
      <c r="W102" s="79">
        <f t="shared" si="101"/>
        <v>28.34615925576162</v>
      </c>
      <c r="X102" s="53"/>
      <c r="Z102" s="28">
        <v>91.958234160716316</v>
      </c>
      <c r="AA102" s="28">
        <v>96.530047614963621</v>
      </c>
      <c r="AB102" s="28">
        <v>77.586660105025786</v>
      </c>
      <c r="AC102" s="28">
        <v>56.845461203739603</v>
      </c>
      <c r="AD102" s="28">
        <v>46.259446053463826</v>
      </c>
      <c r="AE102" s="80">
        <f t="shared" si="102"/>
        <v>73.83596982758182</v>
      </c>
      <c r="AF102" s="30"/>
      <c r="AH102" s="28">
        <v>96.816558993539616</v>
      </c>
      <c r="AI102" s="28">
        <v>99.018477401156858</v>
      </c>
      <c r="AJ102" s="28">
        <v>98.737081769508535</v>
      </c>
      <c r="AK102" s="28">
        <v>97.691611735814917</v>
      </c>
      <c r="AL102" s="28">
        <v>99.322755417956657</v>
      </c>
      <c r="AM102" s="31">
        <f t="shared" si="103"/>
        <v>98.317297063595319</v>
      </c>
      <c r="AN102" s="30"/>
      <c r="AP102" s="28">
        <v>100</v>
      </c>
      <c r="AQ102" s="28">
        <v>100</v>
      </c>
      <c r="AR102" s="28">
        <v>63.471661884317498</v>
      </c>
      <c r="AS102" s="28">
        <v>100</v>
      </c>
      <c r="AT102" s="28">
        <v>79.630179254422558</v>
      </c>
      <c r="AU102" s="31">
        <f t="shared" si="104"/>
        <v>88.620368227748003</v>
      </c>
      <c r="AV102" s="30"/>
      <c r="AX102" s="32">
        <v>0</v>
      </c>
      <c r="AY102" s="32">
        <v>0</v>
      </c>
      <c r="AZ102" s="32">
        <v>41.730796278808093</v>
      </c>
      <c r="BA102" s="32">
        <v>0</v>
      </c>
      <c r="BB102" s="32">
        <v>0</v>
      </c>
      <c r="BC102" s="33">
        <f t="shared" si="105"/>
        <v>8.3461592557616182</v>
      </c>
      <c r="BD102" s="30"/>
      <c r="BF102" s="28">
        <v>100</v>
      </c>
      <c r="BG102" s="28">
        <v>100</v>
      </c>
      <c r="BH102" s="28">
        <v>100</v>
      </c>
      <c r="BI102" s="28">
        <v>94.327443268893447</v>
      </c>
      <c r="BJ102" s="28">
        <v>97.509888930105149</v>
      </c>
      <c r="BK102" s="31">
        <f t="shared" si="106"/>
        <v>98.367466439799713</v>
      </c>
      <c r="BL102" s="30"/>
      <c r="BN102" s="28">
        <v>100</v>
      </c>
      <c r="BO102" s="28">
        <v>100</v>
      </c>
      <c r="BP102" s="28">
        <v>100</v>
      </c>
      <c r="BQ102" s="28">
        <v>100</v>
      </c>
      <c r="BR102" s="28">
        <v>100</v>
      </c>
      <c r="BS102" s="31">
        <f t="shared" si="107"/>
        <v>100</v>
      </c>
    </row>
    <row r="103" spans="1:72" x14ac:dyDescent="0.25">
      <c r="A103" s="153"/>
      <c r="B103" s="131" t="s">
        <v>46</v>
      </c>
      <c r="C103" s="20">
        <v>91.872408682043385</v>
      </c>
      <c r="D103" s="20">
        <v>87.282596584426059</v>
      </c>
      <c r="E103" s="20">
        <v>90.811580967526936</v>
      </c>
      <c r="F103" s="20">
        <v>83.81501994282182</v>
      </c>
      <c r="G103" s="20">
        <v>79.617210771959108</v>
      </c>
      <c r="H103" s="36">
        <f t="shared" si="96"/>
        <v>86.679763389755465</v>
      </c>
      <c r="I103" s="161" t="s">
        <v>56</v>
      </c>
      <c r="J103" s="162"/>
      <c r="K103" s="21"/>
      <c r="L103" s="24">
        <v>44.003334007555814</v>
      </c>
      <c r="M103" s="23">
        <f t="shared" si="108"/>
        <v>64.003334007555821</v>
      </c>
      <c r="N103" s="24">
        <v>40.835945067788558</v>
      </c>
      <c r="O103" s="23">
        <f t="shared" si="97"/>
        <v>60.835945067788558</v>
      </c>
      <c r="P103" s="24">
        <v>55.221734295494599</v>
      </c>
      <c r="Q103" s="23">
        <f t="shared" si="109"/>
        <v>75.221734295494599</v>
      </c>
      <c r="R103" s="24">
        <v>59.204309600463887</v>
      </c>
      <c r="S103" s="23">
        <f t="shared" si="110"/>
        <v>79.204309600463887</v>
      </c>
      <c r="T103" s="24">
        <v>24.622417821905263</v>
      </c>
      <c r="U103" s="23">
        <f t="shared" si="100"/>
        <v>44.622417821905259</v>
      </c>
      <c r="V103" s="25">
        <f t="shared" si="101"/>
        <v>44.777548158641622</v>
      </c>
      <c r="W103" s="79">
        <f t="shared" si="101"/>
        <v>64.777548158641622</v>
      </c>
      <c r="X103" s="53"/>
      <c r="Z103" s="28">
        <v>86.344188630386768</v>
      </c>
      <c r="AA103" s="28">
        <v>91.889195673237154</v>
      </c>
      <c r="AB103" s="28">
        <v>77.789005212474592</v>
      </c>
      <c r="AC103" s="28">
        <v>70.73205245835787</v>
      </c>
      <c r="AD103" s="28">
        <v>65.675027693054744</v>
      </c>
      <c r="AE103" s="80">
        <f t="shared" si="102"/>
        <v>78.48589393350224</v>
      </c>
      <c r="AF103" s="30"/>
      <c r="AH103" s="28">
        <v>99.041257296972802</v>
      </c>
      <c r="AI103" s="28">
        <v>99.602725304411734</v>
      </c>
      <c r="AJ103" s="28">
        <v>85.530413464086934</v>
      </c>
      <c r="AK103" s="28">
        <v>84.623566091048943</v>
      </c>
      <c r="AL103" s="28">
        <v>93.344182941078273</v>
      </c>
      <c r="AM103" s="31">
        <f t="shared" si="103"/>
        <v>92.428429019519726</v>
      </c>
      <c r="AN103" s="30"/>
      <c r="AP103" s="28">
        <v>100</v>
      </c>
      <c r="AQ103" s="28">
        <v>100</v>
      </c>
      <c r="AR103" s="28">
        <v>100</v>
      </c>
      <c r="AS103" s="28">
        <v>100</v>
      </c>
      <c r="AT103" s="28">
        <v>100</v>
      </c>
      <c r="AU103" s="31">
        <f t="shared" si="104"/>
        <v>100</v>
      </c>
      <c r="AV103" s="30"/>
      <c r="AX103" s="32">
        <v>44.003334007555814</v>
      </c>
      <c r="AY103" s="32">
        <v>40.835945067788558</v>
      </c>
      <c r="AZ103" s="32">
        <v>55.221734295494599</v>
      </c>
      <c r="BA103" s="32">
        <v>59.204309600463887</v>
      </c>
      <c r="BB103" s="32">
        <v>24.622417821905263</v>
      </c>
      <c r="BC103" s="33">
        <f t="shared" si="105"/>
        <v>44.777548158641622</v>
      </c>
      <c r="BD103" s="30"/>
      <c r="BF103" s="28">
        <v>76.967454589324689</v>
      </c>
      <c r="BG103" s="28">
        <v>85.209415788642289</v>
      </c>
      <c r="BH103" s="28">
        <v>73.439186087236379</v>
      </c>
      <c r="BI103" s="28">
        <v>83.72502336185012</v>
      </c>
      <c r="BJ103" s="28">
        <v>83.561950067959089</v>
      </c>
      <c r="BK103" s="31">
        <f t="shared" si="106"/>
        <v>80.580605979002513</v>
      </c>
      <c r="BL103" s="30"/>
      <c r="BN103" s="28">
        <v>100</v>
      </c>
      <c r="BO103" s="28">
        <v>100</v>
      </c>
      <c r="BP103" s="28">
        <v>100</v>
      </c>
      <c r="BQ103" s="28">
        <v>100</v>
      </c>
      <c r="BR103" s="28">
        <v>100</v>
      </c>
      <c r="BS103" s="31">
        <f t="shared" si="107"/>
        <v>100</v>
      </c>
    </row>
    <row r="104" spans="1:72" x14ac:dyDescent="0.25">
      <c r="A104" s="153"/>
      <c r="B104" s="131" t="s">
        <v>46</v>
      </c>
      <c r="C104" s="20">
        <v>91.872408682043385</v>
      </c>
      <c r="D104" s="20">
        <v>87.282596584426059</v>
      </c>
      <c r="E104" s="20">
        <v>90.811580967526936</v>
      </c>
      <c r="F104" s="20">
        <v>83.81501994282182</v>
      </c>
      <c r="G104" s="20">
        <v>79.617210771959108</v>
      </c>
      <c r="H104" s="36">
        <f t="shared" si="96"/>
        <v>86.679763389755465</v>
      </c>
      <c r="I104" s="161" t="s">
        <v>56</v>
      </c>
      <c r="J104" s="162"/>
      <c r="K104" s="21"/>
      <c r="L104" s="24">
        <v>10.754157120942331</v>
      </c>
      <c r="M104" s="23">
        <f t="shared" si="108"/>
        <v>30.754157120942331</v>
      </c>
      <c r="N104" s="24">
        <v>18.702812789766398</v>
      </c>
      <c r="O104" s="23">
        <f t="shared" si="97"/>
        <v>38.702812789766398</v>
      </c>
      <c r="P104" s="24">
        <v>48.722406550248621</v>
      </c>
      <c r="Q104" s="23">
        <f t="shared" si="109"/>
        <v>68.722406550248621</v>
      </c>
      <c r="R104" s="24">
        <v>36.590581235391618</v>
      </c>
      <c r="S104" s="23">
        <f t="shared" si="110"/>
        <v>56.590581235391618</v>
      </c>
      <c r="T104" s="24">
        <v>0</v>
      </c>
      <c r="U104" s="23">
        <f t="shared" si="100"/>
        <v>20</v>
      </c>
      <c r="V104" s="25">
        <f t="shared" si="101"/>
        <v>22.953991539269794</v>
      </c>
      <c r="W104" s="79">
        <f t="shared" si="101"/>
        <v>42.953991539269794</v>
      </c>
      <c r="X104" s="53"/>
      <c r="Z104" s="28">
        <v>92.120726255138109</v>
      </c>
      <c r="AA104" s="28">
        <v>100</v>
      </c>
      <c r="AB104" s="28">
        <v>82.290728811153997</v>
      </c>
      <c r="AC104" s="28">
        <v>55.219153564004394</v>
      </c>
      <c r="AD104" s="28">
        <v>54.94162547354486</v>
      </c>
      <c r="AE104" s="80">
        <f t="shared" si="102"/>
        <v>76.914446820768262</v>
      </c>
      <c r="AF104" s="30"/>
      <c r="AH104" s="28">
        <v>82.327030995252983</v>
      </c>
      <c r="AI104" s="28">
        <v>84.303892769035315</v>
      </c>
      <c r="AJ104" s="28">
        <v>87.730232623064097</v>
      </c>
      <c r="AK104" s="28">
        <v>91.449760419927287</v>
      </c>
      <c r="AL104" s="28">
        <v>99.015590012252304</v>
      </c>
      <c r="AM104" s="31">
        <f t="shared" si="103"/>
        <v>88.965301363906391</v>
      </c>
      <c r="AN104" s="30"/>
      <c r="AP104" s="28">
        <v>93.321157807555892</v>
      </c>
      <c r="AQ104" s="28">
        <v>100</v>
      </c>
      <c r="AR104" s="28">
        <v>100</v>
      </c>
      <c r="AS104" s="28">
        <v>89.847658791590945</v>
      </c>
      <c r="AT104" s="28">
        <v>89.386579614385596</v>
      </c>
      <c r="AU104" s="31">
        <f t="shared" si="104"/>
        <v>94.511079242706487</v>
      </c>
      <c r="AV104" s="30"/>
      <c r="AX104" s="32">
        <v>10.754157120942331</v>
      </c>
      <c r="AY104" s="32">
        <v>18.702812789766398</v>
      </c>
      <c r="AZ104" s="32">
        <v>48.722406550248621</v>
      </c>
      <c r="BA104" s="32">
        <v>36.590581235391618</v>
      </c>
      <c r="BB104" s="32">
        <v>0</v>
      </c>
      <c r="BC104" s="33">
        <f t="shared" si="105"/>
        <v>22.953991539269794</v>
      </c>
      <c r="BD104" s="30"/>
      <c r="BF104" s="28">
        <v>58.333151036070412</v>
      </c>
      <c r="BG104" s="28">
        <v>62.670297241729649</v>
      </c>
      <c r="BH104" s="28">
        <v>70.449961264386275</v>
      </c>
      <c r="BI104" s="28">
        <v>68.295730899809783</v>
      </c>
      <c r="BJ104" s="28">
        <v>61.470156865822084</v>
      </c>
      <c r="BK104" s="31">
        <f t="shared" si="106"/>
        <v>64.243859461563645</v>
      </c>
      <c r="BL104" s="30"/>
      <c r="BN104" s="28">
        <v>100</v>
      </c>
      <c r="BO104" s="28">
        <v>100</v>
      </c>
      <c r="BP104" s="28">
        <v>100</v>
      </c>
      <c r="BQ104" s="28">
        <v>100</v>
      </c>
      <c r="BR104" s="28">
        <v>100</v>
      </c>
      <c r="BS104" s="31">
        <f t="shared" si="107"/>
        <v>100</v>
      </c>
    </row>
    <row r="105" spans="1:72" ht="15.75" thickBot="1" x14ac:dyDescent="0.3">
      <c r="A105" s="153"/>
      <c r="B105" s="131" t="s">
        <v>46</v>
      </c>
      <c r="C105" s="20">
        <v>91.872408682043385</v>
      </c>
      <c r="D105" s="20">
        <v>87.282596584426059</v>
      </c>
      <c r="E105" s="20">
        <v>90.811580967526936</v>
      </c>
      <c r="F105" s="20">
        <v>83.81501994282182</v>
      </c>
      <c r="G105" s="20">
        <v>79.617210771959108</v>
      </c>
      <c r="H105" s="36">
        <f t="shared" si="96"/>
        <v>86.679763389755465</v>
      </c>
      <c r="I105" s="161" t="s">
        <v>56</v>
      </c>
      <c r="J105" s="162"/>
      <c r="K105" s="21"/>
      <c r="L105" s="24">
        <v>0</v>
      </c>
      <c r="M105" s="23">
        <f t="shared" si="108"/>
        <v>20</v>
      </c>
      <c r="N105" s="24">
        <v>27.690223263666645</v>
      </c>
      <c r="O105" s="23">
        <f>N105+20</f>
        <v>47.690223263666645</v>
      </c>
      <c r="P105" s="35" t="s">
        <v>19</v>
      </c>
      <c r="Q105" s="35" t="s">
        <v>19</v>
      </c>
      <c r="R105" s="35" t="s">
        <v>19</v>
      </c>
      <c r="S105" s="35" t="s">
        <v>19</v>
      </c>
      <c r="T105" s="83" t="s">
        <v>19</v>
      </c>
      <c r="U105" s="83" t="s">
        <v>19</v>
      </c>
      <c r="V105" s="25">
        <f t="shared" si="101"/>
        <v>13.845111631833323</v>
      </c>
      <c r="W105" s="79">
        <f t="shared" si="101"/>
        <v>33.845111631833319</v>
      </c>
      <c r="X105" s="53"/>
      <c r="Z105" s="40">
        <v>100</v>
      </c>
      <c r="AA105" s="40">
        <v>100</v>
      </c>
      <c r="AB105" s="109" t="s">
        <v>19</v>
      </c>
      <c r="AC105" s="109" t="s">
        <v>19</v>
      </c>
      <c r="AD105" s="109" t="s">
        <v>19</v>
      </c>
      <c r="AE105" s="89">
        <f t="shared" si="102"/>
        <v>100</v>
      </c>
      <c r="AF105" s="30"/>
      <c r="AH105" s="40">
        <v>98.274987316083212</v>
      </c>
      <c r="AI105" s="40">
        <v>99.256196127923531</v>
      </c>
      <c r="AJ105" s="109" t="s">
        <v>19</v>
      </c>
      <c r="AK105" s="109" t="s">
        <v>19</v>
      </c>
      <c r="AL105" s="109" t="s">
        <v>19</v>
      </c>
      <c r="AM105" s="42">
        <f t="shared" si="103"/>
        <v>98.765591722003364</v>
      </c>
      <c r="AN105" s="30"/>
      <c r="AP105" s="40">
        <v>78.754209813981305</v>
      </c>
      <c r="AQ105" s="40">
        <v>100</v>
      </c>
      <c r="AR105" s="109" t="s">
        <v>19</v>
      </c>
      <c r="AS105" s="109" t="s">
        <v>19</v>
      </c>
      <c r="AT105" s="109" t="s">
        <v>19</v>
      </c>
      <c r="AU105" s="42">
        <f t="shared" si="104"/>
        <v>89.377104906990652</v>
      </c>
      <c r="AV105" s="30"/>
      <c r="AX105" s="44">
        <v>0</v>
      </c>
      <c r="AY105" s="44">
        <v>27.690223263666645</v>
      </c>
      <c r="AZ105" s="109" t="s">
        <v>19</v>
      </c>
      <c r="BA105" s="109" t="s">
        <v>19</v>
      </c>
      <c r="BB105" s="109" t="s">
        <v>19</v>
      </c>
      <c r="BC105" s="43">
        <f t="shared" si="105"/>
        <v>13.845111631833323</v>
      </c>
      <c r="BD105" s="30"/>
      <c r="BF105" s="40">
        <v>90.907685245584801</v>
      </c>
      <c r="BG105" s="40">
        <v>100</v>
      </c>
      <c r="BH105" s="109" t="s">
        <v>19</v>
      </c>
      <c r="BI105" s="109" t="s">
        <v>19</v>
      </c>
      <c r="BJ105" s="109" t="s">
        <v>19</v>
      </c>
      <c r="BK105" s="42">
        <f t="shared" si="106"/>
        <v>95.453842622792394</v>
      </c>
      <c r="BL105" s="30"/>
      <c r="BN105" s="40">
        <v>100</v>
      </c>
      <c r="BO105" s="40">
        <v>100</v>
      </c>
      <c r="BP105" s="109" t="s">
        <v>19</v>
      </c>
      <c r="BQ105" s="109" t="s">
        <v>19</v>
      </c>
      <c r="BR105" s="109" t="s">
        <v>19</v>
      </c>
      <c r="BS105" s="42">
        <f t="shared" si="107"/>
        <v>100</v>
      </c>
    </row>
    <row r="106" spans="1:72" ht="15.75" thickBot="1" x14ac:dyDescent="0.3">
      <c r="A106" s="154"/>
      <c r="H106" s="90">
        <f>AVERAGE(H94:H105)</f>
        <v>86.67976338975545</v>
      </c>
      <c r="I106" s="48"/>
      <c r="J106" s="48"/>
      <c r="K106" s="30"/>
      <c r="N106" s="46"/>
      <c r="O106" s="46"/>
      <c r="P106" s="46"/>
      <c r="Q106" s="46"/>
      <c r="R106" s="46"/>
      <c r="S106" s="46"/>
      <c r="T106" s="46"/>
      <c r="U106" s="50" t="s">
        <v>20</v>
      </c>
      <c r="V106" s="51">
        <f>AVERAGE(V94:V105)</f>
        <v>36.296499960304736</v>
      </c>
      <c r="W106" s="52">
        <f>AVERAGE(W94:W105)</f>
        <v>57.341569229153343</v>
      </c>
      <c r="X106" s="53"/>
      <c r="Y106" s="54" t="s">
        <v>21</v>
      </c>
      <c r="Z106" s="58">
        <f>AVERAGE(Z94:Z105)</f>
        <v>95.812865049754322</v>
      </c>
      <c r="AA106" s="58">
        <f t="shared" ref="AA106:AD106" si="111">AVERAGE(AA94:AA105)</f>
        <v>97.708503684832479</v>
      </c>
      <c r="AB106" s="58">
        <f t="shared" si="111"/>
        <v>79.011661469612449</v>
      </c>
      <c r="AC106" s="58">
        <f t="shared" si="111"/>
        <v>62.866761666128596</v>
      </c>
      <c r="AD106" s="58">
        <f t="shared" si="111"/>
        <v>61.052633775191389</v>
      </c>
      <c r="AE106" s="56">
        <f>AVERAGE(Z106:AD106)</f>
        <v>79.290485129103843</v>
      </c>
      <c r="AF106" s="57"/>
      <c r="AG106" s="54" t="s">
        <v>21</v>
      </c>
      <c r="AH106" s="58">
        <f>AVERAGE(AH94:AH105)</f>
        <v>89.284237842832511</v>
      </c>
      <c r="AI106" s="58">
        <f t="shared" ref="AI106:AL106" si="112">AVERAGE(AI94:AI105)</f>
        <v>94.181000159039726</v>
      </c>
      <c r="AJ106" s="58">
        <f t="shared" si="112"/>
        <v>93.388769448736355</v>
      </c>
      <c r="AK106" s="58">
        <f t="shared" si="112"/>
        <v>92.610012526098757</v>
      </c>
      <c r="AL106" s="58">
        <f t="shared" si="112"/>
        <v>95.997556306927706</v>
      </c>
      <c r="AM106" s="59">
        <f>AVERAGE(AH106:AL106)</f>
        <v>93.092315256727019</v>
      </c>
      <c r="AN106" s="57"/>
      <c r="AO106" s="54" t="s">
        <v>21</v>
      </c>
      <c r="AP106" s="58">
        <f>AVERAGE(AP94:AP105)</f>
        <v>96.288163068390119</v>
      </c>
      <c r="AQ106" s="58">
        <f t="shared" ref="AQ106:AT106" si="113">AVERAGE(AQ94:AQ105)</f>
        <v>98.876524716456245</v>
      </c>
      <c r="AR106" s="58">
        <f t="shared" si="113"/>
        <v>95.129265169042725</v>
      </c>
      <c r="AS106" s="58">
        <f t="shared" si="113"/>
        <v>92.391881592516313</v>
      </c>
      <c r="AT106" s="58">
        <f t="shared" si="113"/>
        <v>92.243779339256847</v>
      </c>
      <c r="AU106" s="59">
        <f>AVERAGE(AP106:AT106)</f>
        <v>94.985922777132444</v>
      </c>
      <c r="AV106" s="57"/>
      <c r="AW106" s="54" t="s">
        <v>21</v>
      </c>
      <c r="AX106" s="58">
        <f>AVERAGE(AX94:AX105)</f>
        <v>37.86724916614218</v>
      </c>
      <c r="AY106" s="58">
        <f t="shared" ref="AY106:BB106" si="114">AVERAGE(AY94:AY105)</f>
        <v>35.329550917190829</v>
      </c>
      <c r="AZ106" s="58">
        <f t="shared" si="114"/>
        <v>50.922589686670698</v>
      </c>
      <c r="BA106" s="58">
        <f t="shared" si="114"/>
        <v>50.1849874416178</v>
      </c>
      <c r="BB106" s="58">
        <f t="shared" si="114"/>
        <v>25.651765867639874</v>
      </c>
      <c r="BC106" s="60">
        <f>AVERAGE(AX106:BB106)</f>
        <v>39.991228615852279</v>
      </c>
      <c r="BD106" s="57"/>
      <c r="BE106" s="54" t="s">
        <v>21</v>
      </c>
      <c r="BF106" s="58">
        <f>AVERAGE(BF94:BF105)</f>
        <v>85.46857366282147</v>
      </c>
      <c r="BG106" s="58">
        <f t="shared" ref="BG106:BJ106" si="115">AVERAGE(BG94:BG105)</f>
        <v>86.680157136959039</v>
      </c>
      <c r="BH106" s="58">
        <f t="shared" si="115"/>
        <v>85.069665848558472</v>
      </c>
      <c r="BI106" s="58">
        <f t="shared" si="115"/>
        <v>85.510298680801</v>
      </c>
      <c r="BJ106" s="58">
        <f t="shared" si="115"/>
        <v>83.510855013363766</v>
      </c>
      <c r="BK106" s="59">
        <f>AVERAGE(BF106:BJ106)</f>
        <v>85.247910068500744</v>
      </c>
      <c r="BL106" s="57"/>
      <c r="BM106" s="54" t="s">
        <v>21</v>
      </c>
      <c r="BN106" s="58">
        <f>AVERAGE(BN94:BN105)</f>
        <v>100</v>
      </c>
      <c r="BO106" s="58">
        <f t="shared" ref="BO106:BR106" si="116">AVERAGE(BO94:BO105)</f>
        <v>100</v>
      </c>
      <c r="BP106" s="58">
        <f t="shared" si="116"/>
        <v>100</v>
      </c>
      <c r="BQ106" s="58">
        <f t="shared" si="116"/>
        <v>100</v>
      </c>
      <c r="BR106" s="58">
        <f t="shared" si="116"/>
        <v>100</v>
      </c>
      <c r="BS106" s="59">
        <f>AVERAGE(BN106:BR106)</f>
        <v>100</v>
      </c>
    </row>
    <row r="107" spans="1:72" ht="15.75" thickBot="1" x14ac:dyDescent="0.3">
      <c r="N107" s="46"/>
      <c r="O107" s="46"/>
      <c r="P107" s="46"/>
      <c r="Q107" s="46"/>
      <c r="R107" s="46"/>
      <c r="S107" s="46"/>
      <c r="T107" s="46"/>
      <c r="U107" s="46"/>
      <c r="V107" s="91"/>
    </row>
    <row r="108" spans="1:72" ht="15.75" customHeight="1" thickBot="1" x14ac:dyDescent="0.3">
      <c r="A108" s="152" t="s">
        <v>67</v>
      </c>
      <c r="B108" s="155" t="s">
        <v>1</v>
      </c>
      <c r="C108" s="165" t="s">
        <v>2</v>
      </c>
      <c r="D108" s="159" t="s">
        <v>3</v>
      </c>
      <c r="E108" s="159" t="s">
        <v>4</v>
      </c>
      <c r="F108" s="159" t="s">
        <v>5</v>
      </c>
      <c r="G108" s="163" t="s">
        <v>6</v>
      </c>
      <c r="H108" s="145" t="s">
        <v>22</v>
      </c>
      <c r="I108" s="167" t="s">
        <v>8</v>
      </c>
      <c r="J108" s="168"/>
      <c r="L108" s="149" t="s">
        <v>9</v>
      </c>
      <c r="M108" s="150"/>
      <c r="N108" s="150"/>
      <c r="O108" s="150"/>
      <c r="P108" s="150"/>
      <c r="Q108" s="150"/>
      <c r="R108" s="150"/>
      <c r="S108" s="150"/>
      <c r="T108" s="150"/>
      <c r="U108" s="150"/>
      <c r="V108" s="150"/>
      <c r="W108" s="151"/>
      <c r="X108" s="2"/>
      <c r="Z108" s="141" t="s">
        <v>49</v>
      </c>
      <c r="AA108" s="142"/>
      <c r="AB108" s="142"/>
      <c r="AC108" s="142"/>
      <c r="AD108" s="142"/>
      <c r="AE108" s="143"/>
      <c r="AF108" s="3"/>
      <c r="AH108" s="141" t="s">
        <v>50</v>
      </c>
      <c r="AI108" s="142"/>
      <c r="AJ108" s="142"/>
      <c r="AK108" s="142"/>
      <c r="AL108" s="142"/>
      <c r="AM108" s="143"/>
      <c r="AN108" s="3"/>
      <c r="AP108" s="141" t="s">
        <v>51</v>
      </c>
      <c r="AQ108" s="142"/>
      <c r="AR108" s="142"/>
      <c r="AS108" s="142"/>
      <c r="AT108" s="142"/>
      <c r="AU108" s="143"/>
      <c r="AV108" s="3"/>
      <c r="AX108" s="141" t="s">
        <v>52</v>
      </c>
      <c r="AY108" s="142"/>
      <c r="AZ108" s="142"/>
      <c r="BA108" s="142"/>
      <c r="BB108" s="142"/>
      <c r="BC108" s="143"/>
      <c r="BD108" s="3"/>
      <c r="BF108" s="141" t="s">
        <v>53</v>
      </c>
      <c r="BG108" s="142"/>
      <c r="BH108" s="142"/>
      <c r="BI108" s="142"/>
      <c r="BJ108" s="142"/>
      <c r="BK108" s="143"/>
      <c r="BL108" s="3"/>
      <c r="BN108" s="141" t="s">
        <v>54</v>
      </c>
      <c r="BO108" s="142"/>
      <c r="BP108" s="142"/>
      <c r="BQ108" s="142"/>
      <c r="BR108" s="142"/>
      <c r="BS108" s="143"/>
    </row>
    <row r="109" spans="1:72" ht="30" customHeight="1" thickBot="1" x14ac:dyDescent="0.3">
      <c r="A109" s="153"/>
      <c r="B109" s="155"/>
      <c r="C109" s="166"/>
      <c r="D109" s="160"/>
      <c r="E109" s="160"/>
      <c r="F109" s="160"/>
      <c r="G109" s="164"/>
      <c r="H109" s="146"/>
      <c r="I109" s="169"/>
      <c r="J109" s="170"/>
      <c r="K109" s="118"/>
      <c r="L109" s="119" t="s">
        <v>10</v>
      </c>
      <c r="M109" s="72" t="s">
        <v>11</v>
      </c>
      <c r="N109" s="120" t="s">
        <v>12</v>
      </c>
      <c r="O109" s="72" t="s">
        <v>11</v>
      </c>
      <c r="P109" s="120" t="s">
        <v>13</v>
      </c>
      <c r="Q109" s="120" t="s">
        <v>11</v>
      </c>
      <c r="R109" s="121" t="s">
        <v>14</v>
      </c>
      <c r="S109" s="72" t="s">
        <v>11</v>
      </c>
      <c r="T109" s="122" t="s">
        <v>15</v>
      </c>
      <c r="U109" s="72" t="s">
        <v>11</v>
      </c>
      <c r="V109" s="93" t="s">
        <v>22</v>
      </c>
      <c r="W109" s="77" t="s">
        <v>16</v>
      </c>
      <c r="X109" s="12"/>
      <c r="Z109" s="14">
        <v>44075</v>
      </c>
      <c r="AA109" s="14">
        <v>44105</v>
      </c>
      <c r="AB109" s="14">
        <v>44136</v>
      </c>
      <c r="AC109" s="14">
        <v>44166</v>
      </c>
      <c r="AD109" s="14">
        <v>44197</v>
      </c>
      <c r="AE109" s="15" t="s">
        <v>17</v>
      </c>
      <c r="AF109" s="16"/>
      <c r="AH109" s="14">
        <v>44075</v>
      </c>
      <c r="AI109" s="14">
        <v>44105</v>
      </c>
      <c r="AJ109" s="14">
        <v>44136</v>
      </c>
      <c r="AK109" s="14">
        <v>44166</v>
      </c>
      <c r="AL109" s="14">
        <v>44197</v>
      </c>
      <c r="AM109" s="17" t="s">
        <v>18</v>
      </c>
      <c r="AN109" s="16"/>
      <c r="AP109" s="14">
        <v>44075</v>
      </c>
      <c r="AQ109" s="14">
        <v>44105</v>
      </c>
      <c r="AR109" s="14">
        <v>44136</v>
      </c>
      <c r="AS109" s="14">
        <v>44166</v>
      </c>
      <c r="AT109" s="14">
        <v>44197</v>
      </c>
      <c r="AU109" s="17" t="s">
        <v>17</v>
      </c>
      <c r="AV109" s="16"/>
      <c r="AX109" s="14">
        <v>44075</v>
      </c>
      <c r="AY109" s="14">
        <v>44105</v>
      </c>
      <c r="AZ109" s="14">
        <v>44136</v>
      </c>
      <c r="BA109" s="14">
        <v>44166</v>
      </c>
      <c r="BB109" s="14">
        <v>44197</v>
      </c>
      <c r="BC109" s="18" t="s">
        <v>17</v>
      </c>
      <c r="BD109" s="16"/>
      <c r="BF109" s="14">
        <v>44075</v>
      </c>
      <c r="BG109" s="14">
        <v>44105</v>
      </c>
      <c r="BH109" s="14">
        <v>44136</v>
      </c>
      <c r="BI109" s="14">
        <v>44166</v>
      </c>
      <c r="BJ109" s="14">
        <v>44197</v>
      </c>
      <c r="BK109" s="17" t="s">
        <v>17</v>
      </c>
      <c r="BL109" s="16"/>
      <c r="BN109" s="14">
        <v>44075</v>
      </c>
      <c r="BO109" s="14">
        <v>44105</v>
      </c>
      <c r="BP109" s="14">
        <v>44136</v>
      </c>
      <c r="BQ109" s="14">
        <v>44166</v>
      </c>
      <c r="BR109" s="14">
        <v>44197</v>
      </c>
      <c r="BS109" s="17" t="s">
        <v>17</v>
      </c>
    </row>
    <row r="110" spans="1:72" x14ac:dyDescent="0.25">
      <c r="A110" s="153"/>
      <c r="B110" s="81" t="s">
        <v>47</v>
      </c>
      <c r="C110" s="20">
        <v>65.836495279433592</v>
      </c>
      <c r="D110" s="95" t="s">
        <v>19</v>
      </c>
      <c r="E110" s="95" t="s">
        <v>19</v>
      </c>
      <c r="F110" s="36">
        <v>75.406313442638151</v>
      </c>
      <c r="G110" s="20">
        <v>56.801329162536476</v>
      </c>
      <c r="H110" s="20">
        <f t="shared" ref="H110:H152" si="117">AVERAGE(G110,F110,E110,D110,C110)</f>
        <v>66.01471262820273</v>
      </c>
      <c r="I110" s="161" t="s">
        <v>58</v>
      </c>
      <c r="J110" s="162"/>
      <c r="K110" s="21"/>
      <c r="L110" s="24">
        <v>0</v>
      </c>
      <c r="M110" s="23">
        <v>100</v>
      </c>
      <c r="N110" s="83" t="s">
        <v>19</v>
      </c>
      <c r="O110" s="83" t="s">
        <v>19</v>
      </c>
      <c r="P110" s="83" t="s">
        <v>19</v>
      </c>
      <c r="Q110" s="83" t="s">
        <v>19</v>
      </c>
      <c r="R110" s="24">
        <v>31.905556361526187</v>
      </c>
      <c r="S110" s="23">
        <f>100</f>
        <v>100</v>
      </c>
      <c r="T110" s="24">
        <v>5.2240159622710003</v>
      </c>
      <c r="U110" s="23">
        <f>100</f>
        <v>100</v>
      </c>
      <c r="V110" s="25">
        <f>AVERAGE(L110,N110,P110,R110,T110)</f>
        <v>12.376524107932397</v>
      </c>
      <c r="W110" s="79">
        <f>AVERAGE(M110,O110,Q110,S110,U110)</f>
        <v>100</v>
      </c>
      <c r="X110" s="53"/>
      <c r="Z110" s="28">
        <v>100</v>
      </c>
      <c r="AA110" s="34" t="s">
        <v>19</v>
      </c>
      <c r="AB110" s="34" t="s">
        <v>19</v>
      </c>
      <c r="AC110" s="28">
        <v>79.765704337733936</v>
      </c>
      <c r="AD110" s="28">
        <v>54.957978112340527</v>
      </c>
      <c r="AE110" s="80">
        <f>AVERAGE(Z110:AD110)</f>
        <v>78.241227483358159</v>
      </c>
      <c r="AF110" s="30"/>
      <c r="AH110" s="32">
        <v>0</v>
      </c>
      <c r="AI110" s="34" t="s">
        <v>19</v>
      </c>
      <c r="AJ110" s="34" t="s">
        <v>19</v>
      </c>
      <c r="AK110" s="32">
        <v>31.905556361526187</v>
      </c>
      <c r="AL110" s="32">
        <v>5.2240159622710003</v>
      </c>
      <c r="AM110" s="31">
        <f>AVERAGE(AH110:AL110)</f>
        <v>12.376524107932397</v>
      </c>
      <c r="AN110" s="30"/>
      <c r="AP110" s="28">
        <v>100</v>
      </c>
      <c r="AQ110" s="34" t="s">
        <v>19</v>
      </c>
      <c r="AR110" s="34" t="s">
        <v>19</v>
      </c>
      <c r="AS110" s="28">
        <v>92.175772714890954</v>
      </c>
      <c r="AT110" s="28">
        <v>100</v>
      </c>
      <c r="AU110" s="31">
        <f>AVERAGE(AP110:AT110)</f>
        <v>97.391924238296994</v>
      </c>
      <c r="AV110" s="30"/>
      <c r="AX110" s="28">
        <v>28.352305009934852</v>
      </c>
      <c r="AY110" s="34" t="s">
        <v>19</v>
      </c>
      <c r="AZ110" s="34" t="s">
        <v>19</v>
      </c>
      <c r="BA110" s="28">
        <v>33.823042816491302</v>
      </c>
      <c r="BB110" s="28">
        <v>29.114546167696087</v>
      </c>
      <c r="BC110" s="33">
        <f>AVERAGE(AX110:BB110)</f>
        <v>30.429964664707413</v>
      </c>
      <c r="BD110" s="30"/>
      <c r="BF110" s="28">
        <v>100</v>
      </c>
      <c r="BG110" s="34" t="s">
        <v>19</v>
      </c>
      <c r="BH110" s="34" t="s">
        <v>19</v>
      </c>
      <c r="BI110" s="28">
        <v>100</v>
      </c>
      <c r="BJ110" s="28">
        <v>98.117436708040728</v>
      </c>
      <c r="BK110" s="31">
        <f>AVERAGE(BF110:BJ110)</f>
        <v>99.372478902680243</v>
      </c>
      <c r="BL110" s="30"/>
      <c r="BN110" s="28">
        <v>100</v>
      </c>
      <c r="BO110" s="34" t="s">
        <v>19</v>
      </c>
      <c r="BP110" s="34" t="s">
        <v>19</v>
      </c>
      <c r="BQ110" s="28">
        <v>100</v>
      </c>
      <c r="BR110" s="28">
        <v>100</v>
      </c>
      <c r="BS110" s="31">
        <f>AVERAGE(BN110:BR110)</f>
        <v>100</v>
      </c>
      <c r="BT110" t="s">
        <v>24</v>
      </c>
    </row>
    <row r="111" spans="1:72" x14ac:dyDescent="0.25">
      <c r="A111" s="153"/>
      <c r="B111" s="131" t="s">
        <v>47</v>
      </c>
      <c r="C111" s="20">
        <v>65.836495279433592</v>
      </c>
      <c r="D111" s="83" t="s">
        <v>19</v>
      </c>
      <c r="E111" s="83" t="s">
        <v>19</v>
      </c>
      <c r="F111" s="36">
        <v>75.406313442638151</v>
      </c>
      <c r="G111" s="20">
        <v>56.801329162536476</v>
      </c>
      <c r="H111" s="36">
        <f t="shared" si="117"/>
        <v>66.01471262820273</v>
      </c>
      <c r="I111" s="161" t="s">
        <v>58</v>
      </c>
      <c r="J111" s="162"/>
      <c r="K111" s="21"/>
      <c r="L111" s="24">
        <v>46.869209112757119</v>
      </c>
      <c r="M111" s="23">
        <f>L111+20</f>
        <v>66.869209112757119</v>
      </c>
      <c r="N111" s="83" t="s">
        <v>19</v>
      </c>
      <c r="O111" s="83" t="s">
        <v>19</v>
      </c>
      <c r="P111" s="83" t="s">
        <v>19</v>
      </c>
      <c r="Q111" s="83" t="s">
        <v>19</v>
      </c>
      <c r="R111" s="38" t="s">
        <v>19</v>
      </c>
      <c r="S111" s="38" t="s">
        <v>19</v>
      </c>
      <c r="T111" s="83" t="s">
        <v>19</v>
      </c>
      <c r="U111" s="83" t="s">
        <v>19</v>
      </c>
      <c r="V111" s="25">
        <f t="shared" ref="V111:W151" si="118">AVERAGE(L111,N111,P111,R111,T111)</f>
        <v>46.869209112757119</v>
      </c>
      <c r="W111" s="79">
        <f t="shared" si="118"/>
        <v>66.869209112757119</v>
      </c>
      <c r="X111" s="53"/>
      <c r="Z111" s="28">
        <v>100</v>
      </c>
      <c r="AA111" s="34" t="s">
        <v>19</v>
      </c>
      <c r="AB111" s="34" t="s">
        <v>19</v>
      </c>
      <c r="AC111" s="34" t="s">
        <v>19</v>
      </c>
      <c r="AD111" s="34" t="s">
        <v>19</v>
      </c>
      <c r="AE111" s="80">
        <f t="shared" ref="AE111:AE152" si="119">AVERAGE(Z111:AD111)</f>
        <v>100</v>
      </c>
      <c r="AF111" s="30"/>
      <c r="AH111" s="28">
        <v>92.459971132221142</v>
      </c>
      <c r="AI111" s="34" t="s">
        <v>19</v>
      </c>
      <c r="AJ111" s="34" t="s">
        <v>19</v>
      </c>
      <c r="AK111" s="34" t="s">
        <v>19</v>
      </c>
      <c r="AL111" s="34" t="s">
        <v>19</v>
      </c>
      <c r="AM111" s="31">
        <f t="shared" ref="AM111:AM152" si="120">AVERAGE(AH111:AL111)</f>
        <v>92.459971132221142</v>
      </c>
      <c r="AN111" s="30"/>
      <c r="AP111" s="28">
        <v>91.893955749594198</v>
      </c>
      <c r="AQ111" s="34" t="s">
        <v>19</v>
      </c>
      <c r="AR111" s="34" t="s">
        <v>19</v>
      </c>
      <c r="AS111" s="34" t="s">
        <v>19</v>
      </c>
      <c r="AT111" s="34" t="s">
        <v>19</v>
      </c>
      <c r="AU111" s="31">
        <f t="shared" ref="AU111:AU152" si="121">AVERAGE(AP111:AT111)</f>
        <v>91.893955749594198</v>
      </c>
      <c r="AV111" s="30"/>
      <c r="AX111" s="32">
        <v>46.869209112757119</v>
      </c>
      <c r="AY111" s="34" t="s">
        <v>19</v>
      </c>
      <c r="AZ111" s="34" t="s">
        <v>19</v>
      </c>
      <c r="BA111" s="34" t="s">
        <v>19</v>
      </c>
      <c r="BB111" s="34" t="s">
        <v>19</v>
      </c>
      <c r="BC111" s="33">
        <f t="shared" ref="BC111:BC152" si="122">AVERAGE(AX111:BB111)</f>
        <v>46.869209112757119</v>
      </c>
      <c r="BD111" s="30"/>
      <c r="BF111" s="28">
        <v>100</v>
      </c>
      <c r="BG111" s="34" t="s">
        <v>19</v>
      </c>
      <c r="BH111" s="34" t="s">
        <v>19</v>
      </c>
      <c r="BI111" s="34" t="s">
        <v>19</v>
      </c>
      <c r="BJ111" s="34" t="s">
        <v>19</v>
      </c>
      <c r="BK111" s="31">
        <f t="shared" ref="BK111:BK152" si="123">AVERAGE(BF111:BJ111)</f>
        <v>100</v>
      </c>
      <c r="BL111" s="30"/>
      <c r="BN111" s="28">
        <v>100</v>
      </c>
      <c r="BO111" s="34" t="s">
        <v>19</v>
      </c>
      <c r="BP111" s="34" t="s">
        <v>19</v>
      </c>
      <c r="BQ111" s="34" t="s">
        <v>19</v>
      </c>
      <c r="BR111" s="34" t="s">
        <v>19</v>
      </c>
      <c r="BS111" s="31">
        <f t="shared" ref="BS111:BS152" si="124">AVERAGE(BN111:BR111)</f>
        <v>100</v>
      </c>
    </row>
    <row r="112" spans="1:72" x14ac:dyDescent="0.25">
      <c r="A112" s="153"/>
      <c r="B112" s="131" t="s">
        <v>47</v>
      </c>
      <c r="C112" s="20">
        <v>65.836495279433592</v>
      </c>
      <c r="D112" s="36">
        <v>90.297551884149868</v>
      </c>
      <c r="E112" s="36">
        <v>88.304986393469733</v>
      </c>
      <c r="F112" s="36">
        <v>75.406313442638151</v>
      </c>
      <c r="G112" s="20">
        <v>56.801329162536476</v>
      </c>
      <c r="H112" s="36">
        <f t="shared" si="117"/>
        <v>75.329335232445558</v>
      </c>
      <c r="I112" s="161" t="s">
        <v>58</v>
      </c>
      <c r="J112" s="162"/>
      <c r="K112" s="21"/>
      <c r="L112" s="24">
        <v>69.423804173160804</v>
      </c>
      <c r="M112" s="23">
        <f>100</f>
        <v>100</v>
      </c>
      <c r="N112" s="24">
        <v>63.017751479289942</v>
      </c>
      <c r="O112" s="23">
        <f>100</f>
        <v>100</v>
      </c>
      <c r="P112" s="24">
        <v>51.982069998886338</v>
      </c>
      <c r="Q112" s="23">
        <f>100</f>
        <v>100</v>
      </c>
      <c r="R112" s="24">
        <v>43.978333058298666</v>
      </c>
      <c r="S112" s="23">
        <f>100</f>
        <v>100</v>
      </c>
      <c r="T112" s="24">
        <v>91.539836890658378</v>
      </c>
      <c r="U112" s="23">
        <f>100</f>
        <v>100</v>
      </c>
      <c r="V112" s="25">
        <f t="shared" si="118"/>
        <v>63.988359120058831</v>
      </c>
      <c r="W112" s="79">
        <f t="shared" si="118"/>
        <v>100</v>
      </c>
      <c r="X112" s="53"/>
      <c r="Z112" s="28">
        <v>100</v>
      </c>
      <c r="AA112" s="28">
        <v>100</v>
      </c>
      <c r="AB112" s="28">
        <v>100</v>
      </c>
      <c r="AC112" s="28">
        <v>94.199277575603176</v>
      </c>
      <c r="AD112" s="28">
        <v>99.448716910166738</v>
      </c>
      <c r="AE112" s="80">
        <f t="shared" si="119"/>
        <v>98.729598897153977</v>
      </c>
      <c r="AF112" s="30"/>
      <c r="AH112" s="32">
        <v>69.423804173160804</v>
      </c>
      <c r="AI112" s="32">
        <v>63.017751479289942</v>
      </c>
      <c r="AJ112" s="32">
        <v>51.982069998886338</v>
      </c>
      <c r="AK112" s="32">
        <v>43.978333058298666</v>
      </c>
      <c r="AL112" s="28">
        <v>93.961059153398509</v>
      </c>
      <c r="AM112" s="31">
        <f t="shared" si="120"/>
        <v>64.472603572606857</v>
      </c>
      <c r="AN112" s="30"/>
      <c r="AP112" s="28">
        <v>100</v>
      </c>
      <c r="AQ112" s="28">
        <v>100</v>
      </c>
      <c r="AR112" s="28">
        <v>100</v>
      </c>
      <c r="AS112" s="28">
        <v>100</v>
      </c>
      <c r="AT112" s="28">
        <v>96.56209493201861</v>
      </c>
      <c r="AU112" s="31">
        <f t="shared" si="121"/>
        <v>99.312418986403728</v>
      </c>
      <c r="AV112" s="30"/>
      <c r="AX112" s="28">
        <v>91.132150716952935</v>
      </c>
      <c r="AY112" s="28">
        <v>91.094975999179312</v>
      </c>
      <c r="AZ112" s="28">
        <v>93.853825028969993</v>
      </c>
      <c r="BA112" s="28">
        <v>94.787049481922082</v>
      </c>
      <c r="BB112" s="32">
        <v>91.539836890658378</v>
      </c>
      <c r="BC112" s="33">
        <f t="shared" si="122"/>
        <v>92.481567623536549</v>
      </c>
      <c r="BD112" s="30"/>
      <c r="BF112" s="28">
        <v>100</v>
      </c>
      <c r="BG112" s="28">
        <v>100</v>
      </c>
      <c r="BH112" s="28">
        <v>100</v>
      </c>
      <c r="BI112" s="28">
        <v>100</v>
      </c>
      <c r="BJ112" s="28">
        <v>100</v>
      </c>
      <c r="BK112" s="31">
        <f t="shared" si="123"/>
        <v>100</v>
      </c>
      <c r="BL112" s="30"/>
      <c r="BN112" s="28">
        <v>100</v>
      </c>
      <c r="BO112" s="28">
        <v>100</v>
      </c>
      <c r="BP112" s="28">
        <v>100</v>
      </c>
      <c r="BQ112" s="28">
        <v>100</v>
      </c>
      <c r="BR112" s="28">
        <v>100</v>
      </c>
      <c r="BS112" s="31">
        <f t="shared" si="124"/>
        <v>100</v>
      </c>
    </row>
    <row r="113" spans="1:71" x14ac:dyDescent="0.25">
      <c r="A113" s="153"/>
      <c r="B113" s="131" t="s">
        <v>47</v>
      </c>
      <c r="C113" s="20">
        <v>65.836495279433592</v>
      </c>
      <c r="D113" s="36">
        <v>90.297551884149868</v>
      </c>
      <c r="E113" s="36">
        <v>88.304986393469733</v>
      </c>
      <c r="F113" s="36">
        <v>75.406313442638151</v>
      </c>
      <c r="G113" s="20">
        <v>56.801329162536476</v>
      </c>
      <c r="H113" s="36">
        <f t="shared" si="117"/>
        <v>75.329335232445558</v>
      </c>
      <c r="I113" s="161" t="s">
        <v>58</v>
      </c>
      <c r="J113" s="162"/>
      <c r="K113" s="21"/>
      <c r="L113" s="24">
        <v>94.869263708557767</v>
      </c>
      <c r="M113" s="23">
        <f>100</f>
        <v>100</v>
      </c>
      <c r="N113" s="24">
        <v>36.009146426004179</v>
      </c>
      <c r="O113" s="23">
        <f>N113+20</f>
        <v>56.009146426004179</v>
      </c>
      <c r="P113" s="24">
        <v>72.799840953251831</v>
      </c>
      <c r="Q113" s="23">
        <f>P113+20</f>
        <v>92.799840953251831</v>
      </c>
      <c r="R113" s="24">
        <v>74.510049040672769</v>
      </c>
      <c r="S113" s="23">
        <f>R113+20</f>
        <v>94.510049040672769</v>
      </c>
      <c r="T113" s="24">
        <v>58.811870748355368</v>
      </c>
      <c r="U113" s="23">
        <f>T113+20</f>
        <v>78.811870748355375</v>
      </c>
      <c r="V113" s="25">
        <f t="shared" si="118"/>
        <v>67.400034175368376</v>
      </c>
      <c r="W113" s="79">
        <f t="shared" si="118"/>
        <v>84.426181433656822</v>
      </c>
      <c r="X113" s="53"/>
      <c r="Z113" s="28">
        <v>100</v>
      </c>
      <c r="AA113" s="28">
        <v>100</v>
      </c>
      <c r="AB113" s="28">
        <v>91.497973886650144</v>
      </c>
      <c r="AC113" s="32">
        <v>74.510049040672769</v>
      </c>
      <c r="AD113" s="28">
        <v>83.966366915612454</v>
      </c>
      <c r="AE113" s="80">
        <f t="shared" si="119"/>
        <v>89.994877968587076</v>
      </c>
      <c r="AF113" s="30"/>
      <c r="AH113" s="28">
        <v>96.731795216054834</v>
      </c>
      <c r="AI113" s="28">
        <v>99.496186411027921</v>
      </c>
      <c r="AJ113" s="28">
        <v>98.791756947397559</v>
      </c>
      <c r="AK113" s="28">
        <v>99.726538999445268</v>
      </c>
      <c r="AL113" s="28">
        <v>99.973327236701721</v>
      </c>
      <c r="AM113" s="31">
        <f t="shared" si="120"/>
        <v>98.943920962125461</v>
      </c>
      <c r="AN113" s="30"/>
      <c r="AP113" s="28">
        <v>100</v>
      </c>
      <c r="AQ113" s="28">
        <v>100</v>
      </c>
      <c r="AR113" s="28">
        <v>78.74720357941834</v>
      </c>
      <c r="AS113" s="28">
        <v>90.247074122236668</v>
      </c>
      <c r="AT113" s="28">
        <v>68.457739325370412</v>
      </c>
      <c r="AU113" s="31">
        <f t="shared" si="121"/>
        <v>87.49040340540509</v>
      </c>
      <c r="AV113" s="30"/>
      <c r="AX113" s="32">
        <v>94.869263708557767</v>
      </c>
      <c r="AY113" s="32">
        <v>36.009146426004179</v>
      </c>
      <c r="AZ113" s="32">
        <v>72.799840953251831</v>
      </c>
      <c r="BA113" s="28">
        <v>75.269286556013213</v>
      </c>
      <c r="BB113" s="32">
        <v>58.811870748355368</v>
      </c>
      <c r="BC113" s="33">
        <f t="shared" si="122"/>
        <v>67.551881678436473</v>
      </c>
      <c r="BD113" s="30"/>
      <c r="BF113" s="28">
        <v>100</v>
      </c>
      <c r="BG113" s="28">
        <v>68.019132920819288</v>
      </c>
      <c r="BH113" s="28">
        <v>82.040426481833435</v>
      </c>
      <c r="BI113" s="28">
        <v>84.726868268813277</v>
      </c>
      <c r="BJ113" s="28">
        <v>100</v>
      </c>
      <c r="BK113" s="31">
        <f t="shared" si="123"/>
        <v>86.957285534293206</v>
      </c>
      <c r="BL113" s="30"/>
      <c r="BN113" s="28">
        <v>100</v>
      </c>
      <c r="BO113" s="28">
        <v>100</v>
      </c>
      <c r="BP113" s="28">
        <v>100</v>
      </c>
      <c r="BQ113" s="28">
        <v>100</v>
      </c>
      <c r="BR113" s="28">
        <v>100</v>
      </c>
      <c r="BS113" s="31">
        <f t="shared" si="124"/>
        <v>100</v>
      </c>
    </row>
    <row r="114" spans="1:71" x14ac:dyDescent="0.25">
      <c r="A114" s="153"/>
      <c r="B114" s="131" t="s">
        <v>47</v>
      </c>
      <c r="C114" s="20">
        <v>65.836495279433592</v>
      </c>
      <c r="D114" s="36">
        <v>90.297551884149868</v>
      </c>
      <c r="E114" s="36">
        <v>88.304986393469733</v>
      </c>
      <c r="F114" s="36">
        <v>75.406313442638151</v>
      </c>
      <c r="G114" s="20">
        <v>56.801329162536476</v>
      </c>
      <c r="H114" s="36">
        <f t="shared" si="117"/>
        <v>75.329335232445558</v>
      </c>
      <c r="I114" s="161" t="s">
        <v>58</v>
      </c>
      <c r="J114" s="162"/>
      <c r="K114" s="21"/>
      <c r="L114" s="24">
        <v>32.505665150104527</v>
      </c>
      <c r="M114" s="23">
        <f>100</f>
        <v>100</v>
      </c>
      <c r="N114" s="24">
        <v>53.940926360317</v>
      </c>
      <c r="O114" s="23">
        <f>100</f>
        <v>100</v>
      </c>
      <c r="P114" s="24">
        <v>60.84522832059622</v>
      </c>
      <c r="Q114" s="23">
        <f>100</f>
        <v>100</v>
      </c>
      <c r="R114" s="24">
        <v>39.633421578691454</v>
      </c>
      <c r="S114" s="23">
        <f>100</f>
        <v>100</v>
      </c>
      <c r="T114" s="24">
        <v>66.593730063684291</v>
      </c>
      <c r="U114" s="23">
        <f>100</f>
        <v>100</v>
      </c>
      <c r="V114" s="25">
        <f t="shared" si="118"/>
        <v>50.703794294678701</v>
      </c>
      <c r="W114" s="79">
        <f t="shared" si="118"/>
        <v>100</v>
      </c>
      <c r="X114" s="53"/>
      <c r="Z114" s="28">
        <v>100</v>
      </c>
      <c r="AA114" s="28">
        <v>100</v>
      </c>
      <c r="AB114" s="28">
        <v>100</v>
      </c>
      <c r="AC114" s="28">
        <v>100</v>
      </c>
      <c r="AD114" s="28">
        <v>100</v>
      </c>
      <c r="AE114" s="80">
        <f t="shared" si="119"/>
        <v>100</v>
      </c>
      <c r="AF114" s="30"/>
      <c r="AH114" s="32">
        <v>32.505665150104527</v>
      </c>
      <c r="AI114" s="32">
        <v>53.940926360317</v>
      </c>
      <c r="AJ114" s="32">
        <v>60.84522832059622</v>
      </c>
      <c r="AK114" s="32">
        <v>39.633421578691454</v>
      </c>
      <c r="AL114" s="32">
        <v>66.593730063684291</v>
      </c>
      <c r="AM114" s="31">
        <f t="shared" si="120"/>
        <v>50.703794294678701</v>
      </c>
      <c r="AN114" s="30"/>
      <c r="AP114" s="28">
        <v>100</v>
      </c>
      <c r="AQ114" s="28">
        <v>100</v>
      </c>
      <c r="AR114" s="28">
        <v>100</v>
      </c>
      <c r="AS114" s="28">
        <v>100</v>
      </c>
      <c r="AT114" s="28">
        <v>96.318597706739084</v>
      </c>
      <c r="AU114" s="31">
        <f t="shared" si="121"/>
        <v>99.263719541347811</v>
      </c>
      <c r="AV114" s="30"/>
      <c r="AX114" s="28">
        <v>93.386502910600072</v>
      </c>
      <c r="AY114" s="28">
        <v>90.918754180210968</v>
      </c>
      <c r="AZ114" s="28">
        <v>93.970829264201342</v>
      </c>
      <c r="BA114" s="28">
        <v>92.685059353428414</v>
      </c>
      <c r="BB114" s="28">
        <v>90.509691909349669</v>
      </c>
      <c r="BC114" s="33">
        <f t="shared" si="122"/>
        <v>92.294167523558087</v>
      </c>
      <c r="BD114" s="30"/>
      <c r="BF114" s="28">
        <v>100</v>
      </c>
      <c r="BG114" s="28">
        <v>100</v>
      </c>
      <c r="BH114" s="28">
        <v>100</v>
      </c>
      <c r="BI114" s="28">
        <v>100</v>
      </c>
      <c r="BJ114" s="28">
        <v>100</v>
      </c>
      <c r="BK114" s="31">
        <f t="shared" si="123"/>
        <v>100</v>
      </c>
      <c r="BL114" s="30"/>
      <c r="BN114" s="28">
        <v>100</v>
      </c>
      <c r="BO114" s="28">
        <v>100</v>
      </c>
      <c r="BP114" s="28">
        <v>100</v>
      </c>
      <c r="BQ114" s="28">
        <v>100</v>
      </c>
      <c r="BR114" s="28">
        <v>100</v>
      </c>
      <c r="BS114" s="31">
        <f t="shared" si="124"/>
        <v>100</v>
      </c>
    </row>
    <row r="115" spans="1:71" x14ac:dyDescent="0.25">
      <c r="A115" s="153"/>
      <c r="B115" s="131" t="s">
        <v>47</v>
      </c>
      <c r="C115" s="20">
        <v>65.836495279433592</v>
      </c>
      <c r="D115" s="36">
        <v>90.297551884149868</v>
      </c>
      <c r="E115" s="36">
        <v>88.304986393469733</v>
      </c>
      <c r="F115" s="36">
        <v>75.406313442638151</v>
      </c>
      <c r="G115" s="20">
        <v>56.801329162536476</v>
      </c>
      <c r="H115" s="36">
        <f t="shared" si="117"/>
        <v>75.329335232445558</v>
      </c>
      <c r="I115" s="161" t="s">
        <v>58</v>
      </c>
      <c r="J115" s="162"/>
      <c r="K115" s="21"/>
      <c r="L115" s="24">
        <v>61.069033946245163</v>
      </c>
      <c r="M115" s="23">
        <f>L115+20</f>
        <v>81.069033946245156</v>
      </c>
      <c r="N115" s="24">
        <v>57.087070334291724</v>
      </c>
      <c r="O115" s="23">
        <f>N115+20</f>
        <v>77.087070334291724</v>
      </c>
      <c r="P115" s="38" t="s">
        <v>19</v>
      </c>
      <c r="Q115" s="38" t="s">
        <v>19</v>
      </c>
      <c r="R115" s="24">
        <v>7.5093358943809534</v>
      </c>
      <c r="S115" s="23">
        <f>R115+20</f>
        <v>27.509335894380953</v>
      </c>
      <c r="T115" s="24">
        <v>11.702313178650503</v>
      </c>
      <c r="U115" s="23">
        <f>T115+20</f>
        <v>31.702313178650503</v>
      </c>
      <c r="V115" s="25">
        <f t="shared" si="118"/>
        <v>34.341938338392083</v>
      </c>
      <c r="W115" s="79">
        <f t="shared" si="118"/>
        <v>54.341938338392083</v>
      </c>
      <c r="X115" s="53"/>
      <c r="Z115" s="28">
        <v>100</v>
      </c>
      <c r="AA115" s="28">
        <v>100</v>
      </c>
      <c r="AB115" s="34" t="s">
        <v>19</v>
      </c>
      <c r="AC115" s="28">
        <v>53.954701369822253</v>
      </c>
      <c r="AD115" s="28">
        <v>67.308215081824613</v>
      </c>
      <c r="AE115" s="80">
        <f t="shared" si="119"/>
        <v>80.315729112911725</v>
      </c>
      <c r="AF115" s="30"/>
      <c r="AH115" s="28">
        <v>94.770473321707271</v>
      </c>
      <c r="AI115" s="28">
        <v>99.796411017072401</v>
      </c>
      <c r="AJ115" s="37" t="s">
        <v>19</v>
      </c>
      <c r="AK115" s="28">
        <v>99.553561463425524</v>
      </c>
      <c r="AL115" s="28">
        <v>98.921691223110244</v>
      </c>
      <c r="AM115" s="31">
        <f t="shared" si="120"/>
        <v>98.260534256328867</v>
      </c>
      <c r="AN115" s="30"/>
      <c r="AP115" s="28">
        <v>100</v>
      </c>
      <c r="AQ115" s="28">
        <v>75.426725698215137</v>
      </c>
      <c r="AR115" s="34" t="s">
        <v>19</v>
      </c>
      <c r="AS115" s="28">
        <v>91.515897943378363</v>
      </c>
      <c r="AT115" s="28">
        <v>100</v>
      </c>
      <c r="AU115" s="31">
        <f t="shared" si="121"/>
        <v>91.735655910398378</v>
      </c>
      <c r="AV115" s="30"/>
      <c r="AX115" s="32">
        <v>61.069033946245163</v>
      </c>
      <c r="AY115" s="32">
        <v>57.087070334291724</v>
      </c>
      <c r="AZ115" s="34" t="s">
        <v>19</v>
      </c>
      <c r="BA115" s="32">
        <v>7.5093358943809534</v>
      </c>
      <c r="BB115" s="32">
        <v>11.702313178650503</v>
      </c>
      <c r="BC115" s="33">
        <f t="shared" si="122"/>
        <v>34.341938338392083</v>
      </c>
      <c r="BD115" s="30"/>
      <c r="BF115" s="28">
        <v>100</v>
      </c>
      <c r="BG115" s="28">
        <v>100</v>
      </c>
      <c r="BH115" s="34" t="s">
        <v>19</v>
      </c>
      <c r="BI115" s="28">
        <v>100</v>
      </c>
      <c r="BJ115" s="28">
        <v>100</v>
      </c>
      <c r="BK115" s="31">
        <f t="shared" si="123"/>
        <v>100</v>
      </c>
      <c r="BL115" s="30"/>
      <c r="BN115" s="28">
        <v>100</v>
      </c>
      <c r="BO115" s="28">
        <v>100</v>
      </c>
      <c r="BP115" s="34" t="s">
        <v>19</v>
      </c>
      <c r="BQ115" s="28">
        <v>100</v>
      </c>
      <c r="BR115" s="28">
        <v>100</v>
      </c>
      <c r="BS115" s="31">
        <f t="shared" si="124"/>
        <v>100</v>
      </c>
    </row>
    <row r="116" spans="1:71" x14ac:dyDescent="0.25">
      <c r="A116" s="153"/>
      <c r="B116" s="131" t="s">
        <v>47</v>
      </c>
      <c r="C116" s="20">
        <v>65.836495279433592</v>
      </c>
      <c r="D116" s="36">
        <v>90.297551884149868</v>
      </c>
      <c r="E116" s="36">
        <v>88.304986393469733</v>
      </c>
      <c r="F116" s="36">
        <v>75.406313442638151</v>
      </c>
      <c r="G116" s="20">
        <v>56.801329162536476</v>
      </c>
      <c r="H116" s="36">
        <f t="shared" si="117"/>
        <v>75.329335232445558</v>
      </c>
      <c r="I116" s="161" t="s">
        <v>58</v>
      </c>
      <c r="J116" s="162"/>
      <c r="K116" s="21"/>
      <c r="L116" s="24">
        <v>0</v>
      </c>
      <c r="M116" s="23">
        <f>100</f>
        <v>100</v>
      </c>
      <c r="N116" s="24">
        <v>26.782448006545323</v>
      </c>
      <c r="O116" s="23">
        <f>100</f>
        <v>100</v>
      </c>
      <c r="P116" s="24">
        <v>0</v>
      </c>
      <c r="Q116" s="23">
        <f>100</f>
        <v>100</v>
      </c>
      <c r="R116" s="24">
        <v>25.44256925674452</v>
      </c>
      <c r="S116" s="23">
        <f>100</f>
        <v>100</v>
      </c>
      <c r="T116" s="24">
        <v>87.621503074618573</v>
      </c>
      <c r="U116" s="23">
        <f>100</f>
        <v>100</v>
      </c>
      <c r="V116" s="25">
        <f t="shared" si="118"/>
        <v>27.969304067581685</v>
      </c>
      <c r="W116" s="79">
        <f t="shared" si="118"/>
        <v>100</v>
      </c>
      <c r="X116" s="53"/>
      <c r="Z116" s="28">
        <v>100</v>
      </c>
      <c r="AA116" s="28">
        <v>100</v>
      </c>
      <c r="AB116" s="28">
        <v>100</v>
      </c>
      <c r="AC116" s="28">
        <v>100</v>
      </c>
      <c r="AD116" s="28">
        <v>100</v>
      </c>
      <c r="AE116" s="80">
        <f t="shared" si="119"/>
        <v>100</v>
      </c>
      <c r="AF116" s="30"/>
      <c r="AH116" s="32">
        <v>0</v>
      </c>
      <c r="AI116" s="32">
        <v>26.782448006545323</v>
      </c>
      <c r="AJ116" s="32">
        <v>0</v>
      </c>
      <c r="AK116" s="32">
        <v>25.44256925674452</v>
      </c>
      <c r="AL116" s="28">
        <v>87.97</v>
      </c>
      <c r="AM116" s="31">
        <f t="shared" si="120"/>
        <v>28.039003452657973</v>
      </c>
      <c r="AN116" s="30"/>
      <c r="AP116" s="28">
        <v>100</v>
      </c>
      <c r="AQ116" s="28">
        <v>97.199730250303702</v>
      </c>
      <c r="AR116" s="28">
        <v>96.766654687328511</v>
      </c>
      <c r="AS116" s="28">
        <v>96.790810783826643</v>
      </c>
      <c r="AT116" s="32">
        <v>87.62</v>
      </c>
      <c r="AU116" s="31">
        <f t="shared" si="121"/>
        <v>95.675439144291772</v>
      </c>
      <c r="AV116" s="30"/>
      <c r="AX116" s="28">
        <v>100</v>
      </c>
      <c r="AY116" s="28">
        <v>94.586969536547159</v>
      </c>
      <c r="AZ116" s="28">
        <v>89.830492508177358</v>
      </c>
      <c r="BA116" s="28">
        <v>97.600684572677721</v>
      </c>
      <c r="BB116" s="82">
        <v>88.77</v>
      </c>
      <c r="BC116" s="33">
        <f t="shared" si="122"/>
        <v>94.15762932348045</v>
      </c>
      <c r="BD116" s="30"/>
      <c r="BF116" s="28">
        <v>100</v>
      </c>
      <c r="BG116" s="28">
        <v>100</v>
      </c>
      <c r="BH116" s="28">
        <v>100</v>
      </c>
      <c r="BI116" s="28">
        <v>100</v>
      </c>
      <c r="BJ116" s="28">
        <v>100</v>
      </c>
      <c r="BK116" s="31">
        <f t="shared" si="123"/>
        <v>100</v>
      </c>
      <c r="BL116" s="30"/>
      <c r="BN116" s="28">
        <v>100</v>
      </c>
      <c r="BO116" s="28">
        <v>100</v>
      </c>
      <c r="BP116" s="28">
        <v>100</v>
      </c>
      <c r="BQ116" s="28">
        <v>100</v>
      </c>
      <c r="BR116" s="28">
        <v>100</v>
      </c>
      <c r="BS116" s="31">
        <f t="shared" si="124"/>
        <v>100</v>
      </c>
    </row>
    <row r="117" spans="1:71" x14ac:dyDescent="0.25">
      <c r="A117" s="153"/>
      <c r="B117" s="131" t="s">
        <v>47</v>
      </c>
      <c r="C117" s="20">
        <v>65.836495279433592</v>
      </c>
      <c r="D117" s="36">
        <v>90.297551884149868</v>
      </c>
      <c r="E117" s="36">
        <v>88.304986393469733</v>
      </c>
      <c r="F117" s="36">
        <v>75.406313442638151</v>
      </c>
      <c r="G117" s="20">
        <v>56.801329162536476</v>
      </c>
      <c r="H117" s="36">
        <f t="shared" si="117"/>
        <v>75.329335232445558</v>
      </c>
      <c r="I117" s="161" t="s">
        <v>58</v>
      </c>
      <c r="J117" s="162"/>
      <c r="K117" s="21"/>
      <c r="L117" s="24">
        <v>73.197667584455104</v>
      </c>
      <c r="M117" s="23">
        <f>L117+20</f>
        <v>93.197667584455104</v>
      </c>
      <c r="N117" s="24">
        <v>84.079489340775879</v>
      </c>
      <c r="O117" s="23">
        <f>100</f>
        <v>100</v>
      </c>
      <c r="P117" s="24">
        <v>80.697250693330631</v>
      </c>
      <c r="Q117" s="23">
        <f>100</f>
        <v>100</v>
      </c>
      <c r="R117" s="24">
        <v>86.828246561813117</v>
      </c>
      <c r="S117" s="23">
        <f>100</f>
        <v>100</v>
      </c>
      <c r="T117" s="24">
        <v>71.40549157534295</v>
      </c>
      <c r="U117" s="23">
        <f>T117+20</f>
        <v>91.40549157534295</v>
      </c>
      <c r="V117" s="25">
        <f t="shared" si="118"/>
        <v>79.241629151143542</v>
      </c>
      <c r="W117" s="79">
        <f t="shared" si="118"/>
        <v>96.920631831959597</v>
      </c>
      <c r="X117" s="53"/>
      <c r="Z117" s="28">
        <v>100</v>
      </c>
      <c r="AA117" s="28">
        <v>100</v>
      </c>
      <c r="AB117" s="28">
        <v>100</v>
      </c>
      <c r="AC117" s="28">
        <v>87.027796297599977</v>
      </c>
      <c r="AD117" s="28">
        <v>86.906852072945199</v>
      </c>
      <c r="AE117" s="80">
        <f t="shared" si="119"/>
        <v>94.786929674109032</v>
      </c>
      <c r="AF117" s="30"/>
      <c r="AH117" s="28">
        <v>96.777520404094986</v>
      </c>
      <c r="AI117" s="28">
        <v>95.910545900330007</v>
      </c>
      <c r="AJ117" s="28">
        <v>96.491033613739518</v>
      </c>
      <c r="AK117" s="28">
        <v>98.505070750321963</v>
      </c>
      <c r="AL117" s="28">
        <v>99.308792382670276</v>
      </c>
      <c r="AM117" s="31">
        <f t="shared" si="120"/>
        <v>97.398592610231361</v>
      </c>
      <c r="AN117" s="30"/>
      <c r="AP117" s="28">
        <v>100</v>
      </c>
      <c r="AQ117" s="28">
        <v>95.314703205040487</v>
      </c>
      <c r="AR117" s="28">
        <v>90.574120483810646</v>
      </c>
      <c r="AS117" s="28">
        <v>93.812051373724586</v>
      </c>
      <c r="AT117" s="28">
        <v>100</v>
      </c>
      <c r="AU117" s="31">
        <f t="shared" si="121"/>
        <v>95.940175012515141</v>
      </c>
      <c r="AV117" s="30"/>
      <c r="AX117" s="32">
        <v>73.197667584455104</v>
      </c>
      <c r="AY117" s="32">
        <v>84.079489340775879</v>
      </c>
      <c r="AZ117" s="32">
        <v>80.697250693330631</v>
      </c>
      <c r="BA117" s="32">
        <v>86.828246561813117</v>
      </c>
      <c r="BB117" s="32">
        <v>71.40549157534295</v>
      </c>
      <c r="BC117" s="33">
        <f t="shared" si="122"/>
        <v>79.241629151143542</v>
      </c>
      <c r="BD117" s="30"/>
      <c r="BF117" s="28">
        <v>100</v>
      </c>
      <c r="BG117" s="28">
        <v>100</v>
      </c>
      <c r="BH117" s="28">
        <v>100</v>
      </c>
      <c r="BI117" s="28">
        <v>100</v>
      </c>
      <c r="BJ117" s="28">
        <v>100</v>
      </c>
      <c r="BK117" s="31">
        <f t="shared" si="123"/>
        <v>100</v>
      </c>
      <c r="BL117" s="30"/>
      <c r="BN117" s="28">
        <v>100</v>
      </c>
      <c r="BO117" s="28">
        <v>100</v>
      </c>
      <c r="BP117" s="28">
        <v>100</v>
      </c>
      <c r="BQ117" s="28">
        <v>100</v>
      </c>
      <c r="BR117" s="28">
        <v>100</v>
      </c>
      <c r="BS117" s="31">
        <f t="shared" si="124"/>
        <v>100</v>
      </c>
    </row>
    <row r="118" spans="1:71" x14ac:dyDescent="0.25">
      <c r="A118" s="153"/>
      <c r="B118" s="131" t="s">
        <v>47</v>
      </c>
      <c r="C118" s="20">
        <v>65.836495279433592</v>
      </c>
      <c r="D118" s="36">
        <v>90.297551884149868</v>
      </c>
      <c r="E118" s="36">
        <v>88.304986393469733</v>
      </c>
      <c r="F118" s="36">
        <v>75.406313442638151</v>
      </c>
      <c r="G118" s="20">
        <v>56.801329162536476</v>
      </c>
      <c r="H118" s="36">
        <f t="shared" si="117"/>
        <v>75.329335232445558</v>
      </c>
      <c r="I118" s="161" t="s">
        <v>58</v>
      </c>
      <c r="J118" s="162"/>
      <c r="K118" s="21"/>
      <c r="L118" s="24">
        <v>67.717495805796517</v>
      </c>
      <c r="M118" s="23">
        <f>L118+20</f>
        <v>87.717495805796517</v>
      </c>
      <c r="N118" s="83" t="s">
        <v>19</v>
      </c>
      <c r="O118" s="83" t="s">
        <v>19</v>
      </c>
      <c r="P118" s="83" t="s">
        <v>19</v>
      </c>
      <c r="Q118" s="83"/>
      <c r="R118" s="83" t="s">
        <v>19</v>
      </c>
      <c r="S118" s="83" t="s">
        <v>19</v>
      </c>
      <c r="T118" s="83" t="s">
        <v>19</v>
      </c>
      <c r="U118" s="83" t="s">
        <v>19</v>
      </c>
      <c r="V118" s="25">
        <f t="shared" si="118"/>
        <v>67.717495805796517</v>
      </c>
      <c r="W118" s="79">
        <f t="shared" si="118"/>
        <v>87.717495805796517</v>
      </c>
      <c r="X118" s="53"/>
      <c r="Z118" s="28">
        <v>100</v>
      </c>
      <c r="AA118" s="34" t="s">
        <v>19</v>
      </c>
      <c r="AB118" s="34" t="s">
        <v>19</v>
      </c>
      <c r="AC118" s="34" t="s">
        <v>19</v>
      </c>
      <c r="AD118" s="84" t="s">
        <v>19</v>
      </c>
      <c r="AE118" s="80">
        <f t="shared" si="119"/>
        <v>100</v>
      </c>
      <c r="AF118" s="30"/>
      <c r="AH118" s="28">
        <v>80.385260633003554</v>
      </c>
      <c r="AI118" s="34" t="s">
        <v>19</v>
      </c>
      <c r="AJ118" s="34" t="s">
        <v>19</v>
      </c>
      <c r="AK118" s="34" t="s">
        <v>19</v>
      </c>
      <c r="AL118" s="84" t="s">
        <v>19</v>
      </c>
      <c r="AM118" s="31">
        <f t="shared" si="120"/>
        <v>80.385260633003554</v>
      </c>
      <c r="AN118" s="30"/>
      <c r="AP118" s="28">
        <v>94.674610232186993</v>
      </c>
      <c r="AQ118" s="34" t="s">
        <v>19</v>
      </c>
      <c r="AR118" s="34" t="s">
        <v>19</v>
      </c>
      <c r="AS118" s="34" t="s">
        <v>19</v>
      </c>
      <c r="AT118" s="34" t="s">
        <v>19</v>
      </c>
      <c r="AU118" s="31">
        <f t="shared" si="121"/>
        <v>94.674610232186993</v>
      </c>
      <c r="AV118" s="30"/>
      <c r="AX118" s="32">
        <v>67.717495805796517</v>
      </c>
      <c r="AY118" s="34" t="s">
        <v>19</v>
      </c>
      <c r="AZ118" s="34" t="s">
        <v>19</v>
      </c>
      <c r="BA118" s="34" t="s">
        <v>19</v>
      </c>
      <c r="BB118" s="34" t="s">
        <v>19</v>
      </c>
      <c r="BC118" s="33">
        <f t="shared" si="122"/>
        <v>67.717495805796517</v>
      </c>
      <c r="BD118" s="30"/>
      <c r="BF118" s="28">
        <v>100</v>
      </c>
      <c r="BG118" s="34" t="s">
        <v>19</v>
      </c>
      <c r="BH118" s="34" t="s">
        <v>19</v>
      </c>
      <c r="BI118" s="34" t="s">
        <v>19</v>
      </c>
      <c r="BJ118" s="34" t="s">
        <v>19</v>
      </c>
      <c r="BK118" s="31">
        <f t="shared" si="123"/>
        <v>100</v>
      </c>
      <c r="BL118" s="30"/>
      <c r="BN118" s="28">
        <v>100</v>
      </c>
      <c r="BO118" s="34" t="s">
        <v>19</v>
      </c>
      <c r="BP118" s="34" t="s">
        <v>19</v>
      </c>
      <c r="BQ118" s="34" t="s">
        <v>19</v>
      </c>
      <c r="BR118" s="34" t="s">
        <v>19</v>
      </c>
      <c r="BS118" s="31">
        <f t="shared" si="124"/>
        <v>100</v>
      </c>
    </row>
    <row r="119" spans="1:71" x14ac:dyDescent="0.25">
      <c r="A119" s="153"/>
      <c r="B119" s="131" t="s">
        <v>47</v>
      </c>
      <c r="C119" s="20">
        <v>65.836495279433592</v>
      </c>
      <c r="D119" s="36">
        <v>90.297551884149868</v>
      </c>
      <c r="E119" s="36">
        <v>88.304986393469733</v>
      </c>
      <c r="F119" s="36">
        <v>75.406313442638151</v>
      </c>
      <c r="G119" s="20">
        <v>56.801329162536476</v>
      </c>
      <c r="H119" s="36">
        <f t="shared" si="117"/>
        <v>75.329335232445558</v>
      </c>
      <c r="I119" s="161" t="s">
        <v>58</v>
      </c>
      <c r="J119" s="162"/>
      <c r="K119" s="21"/>
      <c r="L119" s="24">
        <v>0</v>
      </c>
      <c r="M119" s="23">
        <f>100</f>
        <v>100</v>
      </c>
      <c r="N119" s="24">
        <v>0</v>
      </c>
      <c r="O119" s="23">
        <f>100</f>
        <v>100</v>
      </c>
      <c r="P119" s="24">
        <v>0</v>
      </c>
      <c r="Q119" s="23">
        <f>100</f>
        <v>100</v>
      </c>
      <c r="R119" s="24">
        <v>0</v>
      </c>
      <c r="S119" s="23">
        <f>100</f>
        <v>100</v>
      </c>
      <c r="T119" s="24">
        <v>31.20379121202118</v>
      </c>
      <c r="U119" s="23">
        <f>T119+20</f>
        <v>51.20379121202118</v>
      </c>
      <c r="V119" s="25">
        <f t="shared" si="118"/>
        <v>6.2407582424042358</v>
      </c>
      <c r="W119" s="79">
        <f t="shared" si="118"/>
        <v>90.24075824240424</v>
      </c>
      <c r="X119" s="53"/>
      <c r="Z119" s="28">
        <v>100</v>
      </c>
      <c r="AA119" s="28">
        <v>100</v>
      </c>
      <c r="AB119" s="28">
        <v>76.135301177374558</v>
      </c>
      <c r="AC119" s="28">
        <v>79.435334668119722</v>
      </c>
      <c r="AD119" s="28">
        <v>78.093360404805935</v>
      </c>
      <c r="AE119" s="80">
        <f t="shared" si="119"/>
        <v>86.73279925006004</v>
      </c>
      <c r="AF119" s="30"/>
      <c r="AH119" s="32">
        <v>0</v>
      </c>
      <c r="AI119" s="32">
        <v>0</v>
      </c>
      <c r="AJ119" s="32">
        <v>0</v>
      </c>
      <c r="AK119" s="32">
        <v>0</v>
      </c>
      <c r="AL119" s="28">
        <v>74.491618545466054</v>
      </c>
      <c r="AM119" s="31">
        <f t="shared" si="120"/>
        <v>14.89832370909321</v>
      </c>
      <c r="AN119" s="30"/>
      <c r="AP119" s="28">
        <v>100</v>
      </c>
      <c r="AQ119" s="28">
        <v>100</v>
      </c>
      <c r="AR119" s="28">
        <v>100</v>
      </c>
      <c r="AS119" s="28">
        <v>100</v>
      </c>
      <c r="AT119" s="28">
        <v>100</v>
      </c>
      <c r="AU119" s="31">
        <f t="shared" si="121"/>
        <v>100</v>
      </c>
      <c r="AV119" s="30"/>
      <c r="AX119" s="28">
        <v>20.895511489622709</v>
      </c>
      <c r="AY119" s="28">
        <v>62.248434527825339</v>
      </c>
      <c r="AZ119" s="28">
        <v>39.470565988946838</v>
      </c>
      <c r="BA119" s="28">
        <v>56.577430709178586</v>
      </c>
      <c r="BB119" s="28">
        <v>57.037162424874111</v>
      </c>
      <c r="BC119" s="33">
        <f t="shared" si="122"/>
        <v>47.245821028089516</v>
      </c>
      <c r="BD119" s="30"/>
      <c r="BF119" s="28">
        <v>26.294363117320376</v>
      </c>
      <c r="BG119" s="28">
        <v>17.129348918958332</v>
      </c>
      <c r="BH119" s="28">
        <v>28.053871406278006</v>
      </c>
      <c r="BI119" s="28">
        <v>24.599491670860498</v>
      </c>
      <c r="BJ119" s="32">
        <v>31.20379121202118</v>
      </c>
      <c r="BK119" s="31">
        <f t="shared" si="123"/>
        <v>25.456173265087681</v>
      </c>
      <c r="BL119" s="30"/>
      <c r="BN119" s="28">
        <v>100</v>
      </c>
      <c r="BO119" s="28">
        <v>100</v>
      </c>
      <c r="BP119" s="28">
        <v>100</v>
      </c>
      <c r="BQ119" s="28">
        <v>100</v>
      </c>
      <c r="BR119" s="28">
        <v>100</v>
      </c>
      <c r="BS119" s="31">
        <f t="shared" si="124"/>
        <v>100</v>
      </c>
    </row>
    <row r="120" spans="1:71" x14ac:dyDescent="0.25">
      <c r="A120" s="153"/>
      <c r="B120" s="131" t="s">
        <v>47</v>
      </c>
      <c r="C120" s="20">
        <v>65.836495279433592</v>
      </c>
      <c r="D120" s="36">
        <v>90.297551884149868</v>
      </c>
      <c r="E120" s="36">
        <v>88.304986393469733</v>
      </c>
      <c r="F120" s="36">
        <v>75.406313442638151</v>
      </c>
      <c r="G120" s="20">
        <v>56.801329162536476</v>
      </c>
      <c r="H120" s="36">
        <f t="shared" si="117"/>
        <v>75.329335232445558</v>
      </c>
      <c r="I120" s="161" t="s">
        <v>58</v>
      </c>
      <c r="J120" s="162"/>
      <c r="K120" s="21"/>
      <c r="L120" s="24">
        <v>0</v>
      </c>
      <c r="M120" s="23">
        <f>100</f>
        <v>100</v>
      </c>
      <c r="N120" s="24">
        <v>15.686136584604382</v>
      </c>
      <c r="O120" s="23">
        <f>N120+20</f>
        <v>35.686136584604384</v>
      </c>
      <c r="P120" s="24">
        <v>34.859710807770242</v>
      </c>
      <c r="Q120" s="23">
        <f>P120+20</f>
        <v>54.859710807770242</v>
      </c>
      <c r="R120" s="24">
        <v>51.517035080222207</v>
      </c>
      <c r="S120" s="23">
        <f>100</f>
        <v>100</v>
      </c>
      <c r="T120" s="24">
        <v>61.47075525269733</v>
      </c>
      <c r="U120" s="23">
        <f t="shared" ref="U120:U130" si="125">T120+20</f>
        <v>81.47075525269733</v>
      </c>
      <c r="V120" s="25">
        <f t="shared" si="118"/>
        <v>32.706727545058833</v>
      </c>
      <c r="W120" s="79">
        <f t="shared" si="118"/>
        <v>74.403320529014394</v>
      </c>
      <c r="X120" s="53"/>
      <c r="Z120" s="28">
        <v>100</v>
      </c>
      <c r="AA120" s="28">
        <v>99.0955042160669</v>
      </c>
      <c r="AB120" s="28">
        <v>100</v>
      </c>
      <c r="AC120" s="28">
        <v>80.385377413464894</v>
      </c>
      <c r="AD120" s="32">
        <v>61.47075525269733</v>
      </c>
      <c r="AE120" s="80">
        <f t="shared" si="119"/>
        <v>88.190327376445822</v>
      </c>
      <c r="AF120" s="30"/>
      <c r="AH120" s="32">
        <v>0</v>
      </c>
      <c r="AI120" s="28">
        <v>54.917390623095805</v>
      </c>
      <c r="AJ120" s="28">
        <v>62.172260022570633</v>
      </c>
      <c r="AK120" s="32">
        <v>51.517035080222207</v>
      </c>
      <c r="AL120" s="28">
        <v>99.751561612720039</v>
      </c>
      <c r="AM120" s="31">
        <f t="shared" si="120"/>
        <v>53.671649467721736</v>
      </c>
      <c r="AN120" s="30"/>
      <c r="AP120" s="28">
        <v>100</v>
      </c>
      <c r="AQ120" s="28">
        <v>100</v>
      </c>
      <c r="AR120" s="28">
        <v>100</v>
      </c>
      <c r="AS120" s="28">
        <v>100</v>
      </c>
      <c r="AT120" s="28">
        <v>100</v>
      </c>
      <c r="AU120" s="31">
        <f t="shared" si="121"/>
        <v>100</v>
      </c>
      <c r="AV120" s="30"/>
      <c r="AX120" s="28">
        <v>55.061003366195195</v>
      </c>
      <c r="AY120" s="32">
        <v>15.686136584604382</v>
      </c>
      <c r="AZ120" s="32">
        <v>34.859710807770242</v>
      </c>
      <c r="BA120" s="28">
        <v>89.947849442909813</v>
      </c>
      <c r="BB120" s="28">
        <v>72.072343800618881</v>
      </c>
      <c r="BC120" s="33">
        <f t="shared" si="122"/>
        <v>53.525408800419697</v>
      </c>
      <c r="BD120" s="30"/>
      <c r="BF120" s="28">
        <v>100</v>
      </c>
      <c r="BG120" s="28">
        <v>100</v>
      </c>
      <c r="BH120" s="28">
        <v>100</v>
      </c>
      <c r="BI120" s="28">
        <v>100</v>
      </c>
      <c r="BJ120" s="28">
        <v>100</v>
      </c>
      <c r="BK120" s="31">
        <f t="shared" si="123"/>
        <v>100</v>
      </c>
      <c r="BL120" s="30"/>
      <c r="BN120" s="28">
        <v>100</v>
      </c>
      <c r="BO120" s="28">
        <v>100</v>
      </c>
      <c r="BP120" s="28">
        <v>100</v>
      </c>
      <c r="BQ120" s="28">
        <v>100</v>
      </c>
      <c r="BR120" s="28">
        <v>100</v>
      </c>
      <c r="BS120" s="31">
        <f t="shared" si="124"/>
        <v>100</v>
      </c>
    </row>
    <row r="121" spans="1:71" x14ac:dyDescent="0.25">
      <c r="A121" s="153"/>
      <c r="B121" s="131" t="s">
        <v>47</v>
      </c>
      <c r="C121" s="20">
        <v>65.836495279433592</v>
      </c>
      <c r="D121" s="36">
        <v>90.297551884149868</v>
      </c>
      <c r="E121" s="36">
        <v>88.304986393469733</v>
      </c>
      <c r="F121" s="36">
        <v>75.406313442638151</v>
      </c>
      <c r="G121" s="20">
        <v>56.801329162536476</v>
      </c>
      <c r="H121" s="36">
        <f t="shared" si="117"/>
        <v>75.329335232445558</v>
      </c>
      <c r="I121" s="161" t="s">
        <v>58</v>
      </c>
      <c r="J121" s="162"/>
      <c r="K121" s="21"/>
      <c r="L121" s="24">
        <v>64.167766845784755</v>
      </c>
      <c r="M121" s="23">
        <f>L121+20</f>
        <v>84.167766845784755</v>
      </c>
      <c r="N121" s="24">
        <v>57.105990127423489</v>
      </c>
      <c r="O121" s="23">
        <f>N121+20</f>
        <v>77.105990127423496</v>
      </c>
      <c r="P121" s="24">
        <v>66.477973191571238</v>
      </c>
      <c r="Q121" s="23">
        <f>100</f>
        <v>100</v>
      </c>
      <c r="R121" s="24">
        <v>54.914010476435813</v>
      </c>
      <c r="S121" s="23">
        <f>R121+20</f>
        <v>74.914010476435806</v>
      </c>
      <c r="T121" s="24">
        <v>60.806323664514672</v>
      </c>
      <c r="U121" s="23">
        <f t="shared" si="125"/>
        <v>80.806323664514679</v>
      </c>
      <c r="V121" s="25">
        <f t="shared" si="118"/>
        <v>60.694412861145985</v>
      </c>
      <c r="W121" s="79">
        <f t="shared" si="118"/>
        <v>83.39881822283175</v>
      </c>
      <c r="X121" s="53"/>
      <c r="Z121" s="28">
        <v>89.192613844795915</v>
      </c>
      <c r="AA121" s="28">
        <v>100</v>
      </c>
      <c r="AB121" s="28">
        <v>85.956751633660886</v>
      </c>
      <c r="AC121" s="32">
        <v>54.914010476435813</v>
      </c>
      <c r="AD121" s="28">
        <v>63.685521640620067</v>
      </c>
      <c r="AE121" s="80">
        <f t="shared" si="119"/>
        <v>78.749779519102532</v>
      </c>
      <c r="AF121" s="30"/>
      <c r="AH121" s="28">
        <v>94.079285669660663</v>
      </c>
      <c r="AI121" s="28">
        <v>83.366016360329766</v>
      </c>
      <c r="AJ121" s="28">
        <v>95.887788696563078</v>
      </c>
      <c r="AK121" s="28">
        <v>96.939038384973884</v>
      </c>
      <c r="AL121" s="28">
        <v>98.832128752682777</v>
      </c>
      <c r="AM121" s="31">
        <f t="shared" si="120"/>
        <v>93.820851572842031</v>
      </c>
      <c r="AN121" s="30"/>
      <c r="AP121" s="28">
        <v>100</v>
      </c>
      <c r="AQ121" s="28">
        <v>100</v>
      </c>
      <c r="AR121" s="28">
        <v>100</v>
      </c>
      <c r="AS121" s="28">
        <v>100</v>
      </c>
      <c r="AT121" s="28">
        <v>100</v>
      </c>
      <c r="AU121" s="31">
        <f t="shared" si="121"/>
        <v>100</v>
      </c>
      <c r="AV121" s="30"/>
      <c r="AX121" s="28">
        <v>68.870601043728144</v>
      </c>
      <c r="AY121" s="28">
        <v>75.396901599340183</v>
      </c>
      <c r="AZ121" s="28">
        <v>68.838238194641505</v>
      </c>
      <c r="BA121" s="28">
        <v>61.020465502956057</v>
      </c>
      <c r="BB121" s="32">
        <v>60.806323664514672</v>
      </c>
      <c r="BC121" s="33">
        <f t="shared" si="122"/>
        <v>66.986506001036119</v>
      </c>
      <c r="BD121" s="30"/>
      <c r="BF121" s="32">
        <v>64.167766845784755</v>
      </c>
      <c r="BG121" s="32">
        <v>57.105990127423489</v>
      </c>
      <c r="BH121" s="32">
        <v>66.477973191571238</v>
      </c>
      <c r="BI121" s="28">
        <v>79.882399387071629</v>
      </c>
      <c r="BJ121" s="28">
        <v>70.827476293164963</v>
      </c>
      <c r="BK121" s="31">
        <f t="shared" si="123"/>
        <v>67.692321169003222</v>
      </c>
      <c r="BL121" s="30"/>
      <c r="BN121" s="28">
        <v>100</v>
      </c>
      <c r="BO121" s="28">
        <v>100</v>
      </c>
      <c r="BP121" s="28">
        <v>100</v>
      </c>
      <c r="BQ121" s="28">
        <v>100</v>
      </c>
      <c r="BR121" s="28">
        <v>100</v>
      </c>
      <c r="BS121" s="31">
        <f t="shared" si="124"/>
        <v>100</v>
      </c>
    </row>
    <row r="122" spans="1:71" x14ac:dyDescent="0.25">
      <c r="A122" s="153"/>
      <c r="B122" s="131" t="s">
        <v>47</v>
      </c>
      <c r="C122" s="20">
        <v>65.836495279433592</v>
      </c>
      <c r="D122" s="36">
        <v>90.297551884149868</v>
      </c>
      <c r="E122" s="36">
        <v>88.304986393469733</v>
      </c>
      <c r="F122" s="36">
        <v>75.406313442638151</v>
      </c>
      <c r="G122" s="20">
        <v>56.801329162536476</v>
      </c>
      <c r="H122" s="36">
        <f t="shared" si="117"/>
        <v>75.329335232445558</v>
      </c>
      <c r="I122" s="161" t="s">
        <v>58</v>
      </c>
      <c r="J122" s="162"/>
      <c r="K122" s="21"/>
      <c r="L122" s="24">
        <v>33.643562947839598</v>
      </c>
      <c r="M122" s="23">
        <f>L122+20</f>
        <v>53.643562947839598</v>
      </c>
      <c r="N122" s="83" t="s">
        <v>19</v>
      </c>
      <c r="O122" s="83" t="s">
        <v>19</v>
      </c>
      <c r="P122" s="83" t="s">
        <v>19</v>
      </c>
      <c r="Q122" s="83"/>
      <c r="R122" s="24">
        <v>20.163891434504876</v>
      </c>
      <c r="S122" s="23">
        <f>R122+20</f>
        <v>40.163891434504876</v>
      </c>
      <c r="T122" s="24">
        <v>0</v>
      </c>
      <c r="U122" s="23">
        <f t="shared" si="125"/>
        <v>20</v>
      </c>
      <c r="V122" s="25">
        <f t="shared" si="118"/>
        <v>17.935818127448158</v>
      </c>
      <c r="W122" s="79">
        <f t="shared" si="118"/>
        <v>37.935818127448158</v>
      </c>
      <c r="X122" s="53"/>
      <c r="Z122" s="28">
        <v>87.366946309661373</v>
      </c>
      <c r="AA122" s="34" t="s">
        <v>19</v>
      </c>
      <c r="AB122" s="34" t="s">
        <v>19</v>
      </c>
      <c r="AC122" s="28">
        <v>68.590050210492464</v>
      </c>
      <c r="AD122" s="28">
        <v>71.891047637077875</v>
      </c>
      <c r="AE122" s="80">
        <f t="shared" si="119"/>
        <v>75.949348052410571</v>
      </c>
      <c r="AF122" s="30"/>
      <c r="AH122" s="28">
        <v>99.706960933706185</v>
      </c>
      <c r="AI122" s="34" t="s">
        <v>19</v>
      </c>
      <c r="AJ122" s="34" t="s">
        <v>19</v>
      </c>
      <c r="AK122" s="28">
        <v>98.653128015776446</v>
      </c>
      <c r="AL122" s="28">
        <v>99.982251461296357</v>
      </c>
      <c r="AM122" s="31">
        <f t="shared" si="120"/>
        <v>99.447446803592996</v>
      </c>
      <c r="AN122" s="30"/>
      <c r="AP122" s="28">
        <v>100</v>
      </c>
      <c r="AQ122" s="34" t="s">
        <v>19</v>
      </c>
      <c r="AR122" s="34" t="s">
        <v>19</v>
      </c>
      <c r="AS122" s="28">
        <v>100</v>
      </c>
      <c r="AT122" s="28">
        <v>100</v>
      </c>
      <c r="AU122" s="31">
        <f t="shared" si="121"/>
        <v>100</v>
      </c>
      <c r="AV122" s="30"/>
      <c r="AX122" s="32">
        <v>33.643562947839598</v>
      </c>
      <c r="AY122" s="34" t="s">
        <v>19</v>
      </c>
      <c r="AZ122" s="34" t="s">
        <v>19</v>
      </c>
      <c r="BA122" s="32">
        <v>20.163891434504876</v>
      </c>
      <c r="BB122" s="32">
        <v>0</v>
      </c>
      <c r="BC122" s="33">
        <f t="shared" si="122"/>
        <v>17.935818127448158</v>
      </c>
      <c r="BD122" s="30"/>
      <c r="BF122" s="28">
        <v>83.952403279166958</v>
      </c>
      <c r="BG122" s="34" t="s">
        <v>19</v>
      </c>
      <c r="BH122" s="34" t="s">
        <v>19</v>
      </c>
      <c r="BI122" s="28">
        <v>90.966127398385197</v>
      </c>
      <c r="BJ122" s="28">
        <v>81.555380511766444</v>
      </c>
      <c r="BK122" s="31">
        <f t="shared" si="123"/>
        <v>85.491303729772866</v>
      </c>
      <c r="BL122" s="30"/>
      <c r="BN122" s="28">
        <v>100</v>
      </c>
      <c r="BO122" s="34" t="s">
        <v>19</v>
      </c>
      <c r="BP122" s="34" t="s">
        <v>19</v>
      </c>
      <c r="BQ122" s="28">
        <v>100</v>
      </c>
      <c r="BR122" s="28">
        <v>100</v>
      </c>
      <c r="BS122" s="31">
        <f t="shared" si="124"/>
        <v>100</v>
      </c>
    </row>
    <row r="123" spans="1:71" x14ac:dyDescent="0.25">
      <c r="A123" s="153"/>
      <c r="B123" s="131" t="s">
        <v>47</v>
      </c>
      <c r="C123" s="20">
        <v>65.836495279433592</v>
      </c>
      <c r="D123" s="36">
        <v>90.297551884149868</v>
      </c>
      <c r="E123" s="36">
        <v>88.304986393469733</v>
      </c>
      <c r="F123" s="36">
        <v>75.406313442638151</v>
      </c>
      <c r="G123" s="20">
        <v>56.801329162536476</v>
      </c>
      <c r="H123" s="36">
        <f t="shared" si="117"/>
        <v>75.329335232445558</v>
      </c>
      <c r="I123" s="161" t="s">
        <v>58</v>
      </c>
      <c r="J123" s="162"/>
      <c r="K123" s="21"/>
      <c r="L123" s="24">
        <v>31.957378019626148</v>
      </c>
      <c r="M123" s="23">
        <f>100</f>
        <v>100</v>
      </c>
      <c r="N123" s="24">
        <v>0</v>
      </c>
      <c r="O123" s="23">
        <f>100</f>
        <v>100</v>
      </c>
      <c r="P123" s="24">
        <v>0</v>
      </c>
      <c r="Q123" s="23">
        <f>100</f>
        <v>100</v>
      </c>
      <c r="R123" s="24">
        <v>0</v>
      </c>
      <c r="S123" s="23">
        <f>100</f>
        <v>100</v>
      </c>
      <c r="T123" s="24">
        <v>33.079274211889739</v>
      </c>
      <c r="U123" s="23">
        <f>100</f>
        <v>100</v>
      </c>
      <c r="V123" s="25">
        <f t="shared" si="118"/>
        <v>13.007330446303177</v>
      </c>
      <c r="W123" s="79">
        <f t="shared" si="118"/>
        <v>100</v>
      </c>
      <c r="X123" s="53"/>
      <c r="Z123" s="28">
        <v>90.692632479021668</v>
      </c>
      <c r="AA123" s="28">
        <v>100</v>
      </c>
      <c r="AB123" s="28">
        <v>89.79713115636531</v>
      </c>
      <c r="AC123" s="28">
        <v>75.057978770850056</v>
      </c>
      <c r="AD123" s="28">
        <v>71.822920422544328</v>
      </c>
      <c r="AE123" s="80">
        <f t="shared" si="119"/>
        <v>85.474132565756264</v>
      </c>
      <c r="AF123" s="30"/>
      <c r="AH123" s="32">
        <v>31.957378019626148</v>
      </c>
      <c r="AI123" s="32">
        <v>0</v>
      </c>
      <c r="AJ123" s="32">
        <v>0</v>
      </c>
      <c r="AK123" s="32">
        <v>0</v>
      </c>
      <c r="AL123" s="32">
        <v>33.079274211889739</v>
      </c>
      <c r="AM123" s="31">
        <f t="shared" si="120"/>
        <v>13.007330446303177</v>
      </c>
      <c r="AN123" s="30"/>
      <c r="AP123" s="28">
        <v>100</v>
      </c>
      <c r="AQ123" s="28">
        <v>95.104148121773193</v>
      </c>
      <c r="AR123" s="28">
        <v>100</v>
      </c>
      <c r="AS123" s="28">
        <v>93.750723295914824</v>
      </c>
      <c r="AT123" s="28">
        <v>100</v>
      </c>
      <c r="AU123" s="31">
        <f t="shared" si="121"/>
        <v>97.770974283537598</v>
      </c>
      <c r="AV123" s="30"/>
      <c r="AX123" s="28">
        <v>66.505937031998968</v>
      </c>
      <c r="AY123" s="28">
        <v>63.340328696897416</v>
      </c>
      <c r="AZ123" s="28">
        <v>60.158013319176142</v>
      </c>
      <c r="BA123" s="28">
        <v>53.002731684465921</v>
      </c>
      <c r="BB123" s="28">
        <v>38.637159636845261</v>
      </c>
      <c r="BC123" s="33">
        <f t="shared" si="122"/>
        <v>56.328834073876735</v>
      </c>
      <c r="BD123" s="30"/>
      <c r="BF123" s="28">
        <v>100</v>
      </c>
      <c r="BG123" s="28">
        <v>100</v>
      </c>
      <c r="BH123" s="28">
        <v>100</v>
      </c>
      <c r="BI123" s="28">
        <v>100</v>
      </c>
      <c r="BJ123" s="28">
        <v>100</v>
      </c>
      <c r="BK123" s="31">
        <f t="shared" si="123"/>
        <v>100</v>
      </c>
      <c r="BL123" s="30"/>
      <c r="BN123" s="28">
        <v>100</v>
      </c>
      <c r="BO123" s="28">
        <v>100</v>
      </c>
      <c r="BP123" s="28">
        <v>100</v>
      </c>
      <c r="BQ123" s="28">
        <v>100</v>
      </c>
      <c r="BR123" s="28">
        <v>100</v>
      </c>
      <c r="BS123" s="31">
        <f t="shared" si="124"/>
        <v>100</v>
      </c>
    </row>
    <row r="124" spans="1:71" x14ac:dyDescent="0.25">
      <c r="A124" s="153"/>
      <c r="B124" s="131" t="s">
        <v>47</v>
      </c>
      <c r="C124" s="20">
        <v>65.836495279433592</v>
      </c>
      <c r="D124" s="36">
        <v>90.297551884149868</v>
      </c>
      <c r="E124" s="36">
        <v>88.304986393469733</v>
      </c>
      <c r="F124" s="36">
        <v>75.406313442638151</v>
      </c>
      <c r="G124" s="20">
        <v>56.801329162536476</v>
      </c>
      <c r="H124" s="36">
        <f t="shared" si="117"/>
        <v>75.329335232445558</v>
      </c>
      <c r="I124" s="161" t="s">
        <v>58</v>
      </c>
      <c r="J124" s="162"/>
      <c r="K124" s="21"/>
      <c r="L124" s="24">
        <v>63.237437979022523</v>
      </c>
      <c r="M124" s="23">
        <f>L124+20</f>
        <v>83.23743797902253</v>
      </c>
      <c r="N124" s="24">
        <v>66.321068439405877</v>
      </c>
      <c r="O124" s="23">
        <f>N124+20</f>
        <v>86.321068439405877</v>
      </c>
      <c r="P124" s="24">
        <v>69.526362823949952</v>
      </c>
      <c r="Q124" s="23">
        <f>100</f>
        <v>100</v>
      </c>
      <c r="R124" s="24">
        <v>74.652339554494134</v>
      </c>
      <c r="S124" s="23">
        <f>R124+20</f>
        <v>94.652339554494134</v>
      </c>
      <c r="T124" s="24">
        <v>64.687270467258045</v>
      </c>
      <c r="U124" s="23">
        <f t="shared" si="125"/>
        <v>84.687270467258045</v>
      </c>
      <c r="V124" s="25">
        <f t="shared" si="118"/>
        <v>67.684895852826102</v>
      </c>
      <c r="W124" s="79">
        <f t="shared" si="118"/>
        <v>89.779623288036106</v>
      </c>
      <c r="X124" s="53"/>
      <c r="Z124" s="28">
        <v>100</v>
      </c>
      <c r="AA124" s="28">
        <v>100</v>
      </c>
      <c r="AB124" s="28">
        <v>86.386100546584373</v>
      </c>
      <c r="AC124" s="28">
        <v>76.180220057706663</v>
      </c>
      <c r="AD124" s="28">
        <v>74.934332568212383</v>
      </c>
      <c r="AE124" s="80">
        <f t="shared" si="119"/>
        <v>87.500130634500678</v>
      </c>
      <c r="AF124" s="30"/>
      <c r="AH124" s="28">
        <v>90.032210792586142</v>
      </c>
      <c r="AI124" s="28">
        <v>88.827200764021057</v>
      </c>
      <c r="AJ124" s="32">
        <v>69.526362823949952</v>
      </c>
      <c r="AK124" s="28">
        <v>75.96669798323758</v>
      </c>
      <c r="AL124" s="28">
        <v>98.182020311672346</v>
      </c>
      <c r="AM124" s="31">
        <f t="shared" si="120"/>
        <v>84.506898535093413</v>
      </c>
      <c r="AN124" s="30"/>
      <c r="AP124" s="28">
        <v>90.783598902224227</v>
      </c>
      <c r="AQ124" s="28">
        <v>90.642450511269018</v>
      </c>
      <c r="AR124" s="28">
        <v>71.672642404253722</v>
      </c>
      <c r="AS124" s="28">
        <v>98.375384963128297</v>
      </c>
      <c r="AT124" s="28">
        <v>92.264561377189366</v>
      </c>
      <c r="AU124" s="31">
        <f t="shared" si="121"/>
        <v>88.747727631612918</v>
      </c>
      <c r="AV124" s="30"/>
      <c r="AX124" s="32">
        <v>63.237437979022523</v>
      </c>
      <c r="AY124" s="32">
        <v>66.321068439405877</v>
      </c>
      <c r="AZ124" s="28">
        <v>84.613013441302115</v>
      </c>
      <c r="BA124" s="32">
        <v>74.652339554494134</v>
      </c>
      <c r="BB124" s="32">
        <v>64.687270467258045</v>
      </c>
      <c r="BC124" s="33">
        <f t="shared" si="122"/>
        <v>70.702225976296546</v>
      </c>
      <c r="BD124" s="30"/>
      <c r="BF124" s="28">
        <v>96.199018986094529</v>
      </c>
      <c r="BG124" s="28">
        <v>91.265304200866836</v>
      </c>
      <c r="BH124" s="28">
        <v>100</v>
      </c>
      <c r="BI124" s="28">
        <v>98.397470413267342</v>
      </c>
      <c r="BJ124" s="28">
        <v>100</v>
      </c>
      <c r="BK124" s="31">
        <f t="shared" si="123"/>
        <v>97.172358720045736</v>
      </c>
      <c r="BL124" s="30"/>
      <c r="BN124" s="28">
        <v>100</v>
      </c>
      <c r="BO124" s="28">
        <v>100</v>
      </c>
      <c r="BP124" s="28">
        <v>100</v>
      </c>
      <c r="BQ124" s="28">
        <v>100</v>
      </c>
      <c r="BR124" s="28">
        <v>100</v>
      </c>
      <c r="BS124" s="31">
        <f t="shared" si="124"/>
        <v>100</v>
      </c>
    </row>
    <row r="125" spans="1:71" x14ac:dyDescent="0.25">
      <c r="A125" s="153"/>
      <c r="B125" s="131" t="s">
        <v>47</v>
      </c>
      <c r="C125" s="20">
        <v>65.836495279433592</v>
      </c>
      <c r="D125" s="36">
        <v>90.297551884149868</v>
      </c>
      <c r="E125" s="36">
        <v>88.304986393469733</v>
      </c>
      <c r="F125" s="36">
        <v>75.406313442638151</v>
      </c>
      <c r="G125" s="20">
        <v>56.801329162536476</v>
      </c>
      <c r="H125" s="36">
        <f t="shared" si="117"/>
        <v>75.329335232445558</v>
      </c>
      <c r="I125" s="161" t="s">
        <v>58</v>
      </c>
      <c r="J125" s="162"/>
      <c r="K125" s="21"/>
      <c r="L125" s="24">
        <v>68.756464316970323</v>
      </c>
      <c r="M125" s="23">
        <f>100</f>
        <v>100</v>
      </c>
      <c r="N125" s="24">
        <v>48.705903711520349</v>
      </c>
      <c r="O125" s="23">
        <f>100</f>
        <v>100</v>
      </c>
      <c r="P125" s="24">
        <v>54.348257188620238</v>
      </c>
      <c r="Q125" s="23">
        <f>100</f>
        <v>100</v>
      </c>
      <c r="R125" s="24">
        <v>48.732212982086494</v>
      </c>
      <c r="S125" s="23">
        <f>100</f>
        <v>100</v>
      </c>
      <c r="T125" s="24">
        <v>71.281890264273613</v>
      </c>
      <c r="U125" s="23">
        <f t="shared" si="125"/>
        <v>91.281890264273613</v>
      </c>
      <c r="V125" s="25">
        <f t="shared" si="118"/>
        <v>58.364945692694199</v>
      </c>
      <c r="W125" s="79">
        <f t="shared" si="118"/>
        <v>98.256378052854728</v>
      </c>
      <c r="X125" s="53"/>
      <c r="Z125" s="28">
        <v>100</v>
      </c>
      <c r="AA125" s="28">
        <v>100</v>
      </c>
      <c r="AB125" s="28">
        <v>100</v>
      </c>
      <c r="AC125" s="28">
        <v>98.830369651666103</v>
      </c>
      <c r="AD125" s="28">
        <v>100</v>
      </c>
      <c r="AE125" s="80">
        <f t="shared" si="119"/>
        <v>99.766073930333221</v>
      </c>
      <c r="AF125" s="30"/>
      <c r="AH125" s="32">
        <v>68.756464316970323</v>
      </c>
      <c r="AI125" s="32">
        <v>48.705903711520349</v>
      </c>
      <c r="AJ125" s="32">
        <v>54.348257188620238</v>
      </c>
      <c r="AK125" s="32">
        <v>48.732212982086494</v>
      </c>
      <c r="AL125" s="28">
        <v>89.164912989803042</v>
      </c>
      <c r="AM125" s="31">
        <f t="shared" si="120"/>
        <v>61.941550237800087</v>
      </c>
      <c r="AN125" s="30"/>
      <c r="AP125" s="28">
        <v>100</v>
      </c>
      <c r="AQ125" s="28">
        <v>100</v>
      </c>
      <c r="AR125" s="28">
        <v>100</v>
      </c>
      <c r="AS125" s="28">
        <v>100</v>
      </c>
      <c r="AT125" s="28">
        <v>100</v>
      </c>
      <c r="AU125" s="31">
        <f t="shared" si="121"/>
        <v>100</v>
      </c>
      <c r="AV125" s="30"/>
      <c r="AX125" s="28">
        <v>71.092176129589262</v>
      </c>
      <c r="AY125" s="28">
        <v>82.269329119458277</v>
      </c>
      <c r="AZ125" s="28">
        <v>83.498741425435298</v>
      </c>
      <c r="BA125" s="28">
        <v>74.153514125912224</v>
      </c>
      <c r="BB125" s="32">
        <v>71.281890264273613</v>
      </c>
      <c r="BC125" s="33">
        <f t="shared" si="122"/>
        <v>76.459130212933729</v>
      </c>
      <c r="BD125" s="30"/>
      <c r="BF125" s="28">
        <v>100</v>
      </c>
      <c r="BG125" s="28">
        <v>100</v>
      </c>
      <c r="BH125" s="28">
        <v>100</v>
      </c>
      <c r="BI125" s="28">
        <v>100</v>
      </c>
      <c r="BJ125" s="28">
        <v>100</v>
      </c>
      <c r="BK125" s="31">
        <f t="shared" si="123"/>
        <v>100</v>
      </c>
      <c r="BL125" s="30"/>
      <c r="BN125" s="28">
        <v>100</v>
      </c>
      <c r="BO125" s="28">
        <v>100</v>
      </c>
      <c r="BP125" s="28">
        <v>100</v>
      </c>
      <c r="BQ125" s="28">
        <v>100</v>
      </c>
      <c r="BR125" s="28">
        <v>100</v>
      </c>
      <c r="BS125" s="31">
        <f t="shared" si="124"/>
        <v>100</v>
      </c>
    </row>
    <row r="126" spans="1:71" x14ac:dyDescent="0.25">
      <c r="A126" s="153"/>
      <c r="B126" s="131" t="s">
        <v>47</v>
      </c>
      <c r="C126" s="20">
        <v>65.836495279433592</v>
      </c>
      <c r="D126" s="36">
        <v>90.297551884149868</v>
      </c>
      <c r="E126" s="36">
        <v>88.304986393469733</v>
      </c>
      <c r="F126" s="36">
        <v>75.406313442638151</v>
      </c>
      <c r="G126" s="20">
        <v>56.801329162536476</v>
      </c>
      <c r="H126" s="36">
        <f t="shared" si="117"/>
        <v>75.329335232445558</v>
      </c>
      <c r="I126" s="161" t="s">
        <v>58</v>
      </c>
      <c r="J126" s="162"/>
      <c r="K126" s="21"/>
      <c r="L126" s="24">
        <v>76.870108022437506</v>
      </c>
      <c r="M126" s="23">
        <f>100</f>
        <v>100</v>
      </c>
      <c r="N126" s="24">
        <v>68.080690319104775</v>
      </c>
      <c r="O126" s="23">
        <f>100</f>
        <v>100</v>
      </c>
      <c r="P126" s="24">
        <v>76.580952455684681</v>
      </c>
      <c r="Q126" s="23">
        <f>100</f>
        <v>100</v>
      </c>
      <c r="R126" s="24">
        <v>81.596025482426256</v>
      </c>
      <c r="S126" s="23">
        <f>100</f>
        <v>100</v>
      </c>
      <c r="T126" s="24">
        <v>0</v>
      </c>
      <c r="U126" s="23">
        <f>100</f>
        <v>100</v>
      </c>
      <c r="V126" s="25">
        <f t="shared" si="118"/>
        <v>60.625555255930635</v>
      </c>
      <c r="W126" s="79">
        <f t="shared" si="118"/>
        <v>100</v>
      </c>
      <c r="X126" s="53"/>
      <c r="Z126" s="28">
        <v>100</v>
      </c>
      <c r="AA126" s="28">
        <v>100</v>
      </c>
      <c r="AB126" s="28">
        <v>100</v>
      </c>
      <c r="AC126" s="28">
        <v>100</v>
      </c>
      <c r="AD126" s="28">
        <v>100</v>
      </c>
      <c r="AE126" s="80">
        <f t="shared" si="119"/>
        <v>100</v>
      </c>
      <c r="AF126" s="30"/>
      <c r="AH126" s="32">
        <v>76.870108022437506</v>
      </c>
      <c r="AI126" s="32">
        <v>68.080690319104775</v>
      </c>
      <c r="AJ126" s="32">
        <v>76.580952455684681</v>
      </c>
      <c r="AK126" s="32">
        <v>81.596025482426256</v>
      </c>
      <c r="AL126" s="32">
        <v>0</v>
      </c>
      <c r="AM126" s="31">
        <f t="shared" si="120"/>
        <v>60.625555255930635</v>
      </c>
      <c r="AN126" s="30"/>
      <c r="AP126" s="28">
        <v>100</v>
      </c>
      <c r="AQ126" s="28">
        <v>100</v>
      </c>
      <c r="AR126" s="28">
        <v>100</v>
      </c>
      <c r="AS126" s="28">
        <v>100</v>
      </c>
      <c r="AT126" s="28">
        <v>100</v>
      </c>
      <c r="AU126" s="31">
        <f t="shared" si="121"/>
        <v>100</v>
      </c>
      <c r="AV126" s="30"/>
      <c r="AX126" s="28">
        <v>88.258650769271185</v>
      </c>
      <c r="AY126" s="28">
        <v>88.888774927606093</v>
      </c>
      <c r="AZ126" s="28">
        <v>100</v>
      </c>
      <c r="BA126" s="28">
        <v>92.245143424133659</v>
      </c>
      <c r="BB126" s="28">
        <v>100</v>
      </c>
      <c r="BC126" s="33">
        <f t="shared" si="122"/>
        <v>93.878513824202201</v>
      </c>
      <c r="BD126" s="30"/>
      <c r="BF126" s="28">
        <v>100</v>
      </c>
      <c r="BG126" s="28">
        <v>100</v>
      </c>
      <c r="BH126" s="28">
        <v>100</v>
      </c>
      <c r="BI126" s="28">
        <v>100</v>
      </c>
      <c r="BJ126" s="28">
        <v>100</v>
      </c>
      <c r="BK126" s="31">
        <f t="shared" si="123"/>
        <v>100</v>
      </c>
      <c r="BL126" s="30"/>
      <c r="BN126" s="28">
        <v>100</v>
      </c>
      <c r="BO126" s="28">
        <v>100</v>
      </c>
      <c r="BP126" s="28">
        <v>100</v>
      </c>
      <c r="BQ126" s="28">
        <v>100</v>
      </c>
      <c r="BR126" s="28">
        <v>100</v>
      </c>
      <c r="BS126" s="31">
        <f t="shared" si="124"/>
        <v>100</v>
      </c>
    </row>
    <row r="127" spans="1:71" x14ac:dyDescent="0.25">
      <c r="A127" s="153"/>
      <c r="B127" s="131" t="s">
        <v>47</v>
      </c>
      <c r="C127" s="20">
        <v>65.836495279433592</v>
      </c>
      <c r="D127" s="36">
        <v>90.297551884149868</v>
      </c>
      <c r="E127" s="36">
        <v>88.304986393469733</v>
      </c>
      <c r="F127" s="36">
        <v>75.406313442638151</v>
      </c>
      <c r="G127" s="20">
        <v>56.801329162536476</v>
      </c>
      <c r="H127" s="36">
        <f t="shared" si="117"/>
        <v>75.329335232445558</v>
      </c>
      <c r="I127" s="161" t="s">
        <v>58</v>
      </c>
      <c r="J127" s="162"/>
      <c r="K127" s="21"/>
      <c r="L127" s="24">
        <v>0</v>
      </c>
      <c r="M127" s="23">
        <f>100</f>
        <v>100</v>
      </c>
      <c r="N127" s="24">
        <v>0</v>
      </c>
      <c r="O127" s="23">
        <f>100</f>
        <v>100</v>
      </c>
      <c r="P127" s="24">
        <v>0</v>
      </c>
      <c r="Q127" s="23">
        <f>100</f>
        <v>100</v>
      </c>
      <c r="R127" s="24">
        <v>13.091304874872012</v>
      </c>
      <c r="S127" s="23">
        <f>100</f>
        <v>100</v>
      </c>
      <c r="T127" s="24">
        <v>85.256356574426491</v>
      </c>
      <c r="U127" s="23">
        <f>100</f>
        <v>100</v>
      </c>
      <c r="V127" s="25">
        <f t="shared" si="118"/>
        <v>19.669532289859699</v>
      </c>
      <c r="W127" s="79">
        <f t="shared" si="118"/>
        <v>100</v>
      </c>
      <c r="X127" s="53"/>
      <c r="Z127" s="28">
        <v>79.057591623036643</v>
      </c>
      <c r="AA127" s="28">
        <v>100</v>
      </c>
      <c r="AB127" s="28">
        <v>100</v>
      </c>
      <c r="AC127" s="28">
        <v>87.2382259155806</v>
      </c>
      <c r="AD127" s="28">
        <v>85.464491148492627</v>
      </c>
      <c r="AE127" s="80">
        <f t="shared" si="119"/>
        <v>90.352061737421963</v>
      </c>
      <c r="AF127" s="30"/>
      <c r="AH127" s="32">
        <v>0</v>
      </c>
      <c r="AI127" s="32">
        <v>0</v>
      </c>
      <c r="AJ127" s="32">
        <v>0</v>
      </c>
      <c r="AK127" s="32">
        <v>13.091304874872012</v>
      </c>
      <c r="AL127" s="28">
        <v>96.662690881742918</v>
      </c>
      <c r="AM127" s="31">
        <f t="shared" si="120"/>
        <v>21.950799151322986</v>
      </c>
      <c r="AN127" s="30"/>
      <c r="AP127" s="28">
        <v>100</v>
      </c>
      <c r="AQ127" s="28">
        <v>100</v>
      </c>
      <c r="AR127" s="28">
        <v>100</v>
      </c>
      <c r="AS127" s="28">
        <v>96.579358874120402</v>
      </c>
      <c r="AT127" s="28">
        <v>100</v>
      </c>
      <c r="AU127" s="31">
        <f t="shared" si="121"/>
        <v>99.315871774824089</v>
      </c>
      <c r="AV127" s="30"/>
      <c r="AX127" s="28">
        <v>85.567486433437239</v>
      </c>
      <c r="AY127" s="28">
        <v>88.430551409836482</v>
      </c>
      <c r="AZ127" s="28">
        <v>96.71043487886422</v>
      </c>
      <c r="BA127" s="28">
        <v>88.033954849718441</v>
      </c>
      <c r="BB127" s="32">
        <v>85.256356574426491</v>
      </c>
      <c r="BC127" s="33">
        <f t="shared" si="122"/>
        <v>88.799756829256566</v>
      </c>
      <c r="BD127" s="30"/>
      <c r="BF127" s="28">
        <v>81.646870874679877</v>
      </c>
      <c r="BG127" s="28">
        <v>75.069542538661651</v>
      </c>
      <c r="BH127" s="28">
        <v>100</v>
      </c>
      <c r="BI127" s="28">
        <v>100</v>
      </c>
      <c r="BJ127" s="28">
        <v>100</v>
      </c>
      <c r="BK127" s="31">
        <f t="shared" si="123"/>
        <v>91.343282682668303</v>
      </c>
      <c r="BL127" s="30"/>
      <c r="BN127" s="28">
        <v>100</v>
      </c>
      <c r="BO127" s="28">
        <v>100</v>
      </c>
      <c r="BP127" s="28">
        <v>100</v>
      </c>
      <c r="BQ127" s="28">
        <v>100</v>
      </c>
      <c r="BR127" s="28">
        <v>100</v>
      </c>
      <c r="BS127" s="31">
        <f t="shared" si="124"/>
        <v>100</v>
      </c>
    </row>
    <row r="128" spans="1:71" x14ac:dyDescent="0.25">
      <c r="A128" s="153"/>
      <c r="B128" s="131" t="s">
        <v>47</v>
      </c>
      <c r="C128" s="20">
        <v>65.836495279433592</v>
      </c>
      <c r="D128" s="36">
        <v>90.297551884149868</v>
      </c>
      <c r="E128" s="36">
        <v>88.304986393469733</v>
      </c>
      <c r="F128" s="36">
        <v>75.406313442638151</v>
      </c>
      <c r="G128" s="20">
        <v>56.801329162536476</v>
      </c>
      <c r="H128" s="36">
        <f t="shared" si="117"/>
        <v>75.329335232445558</v>
      </c>
      <c r="I128" s="161" t="s">
        <v>58</v>
      </c>
      <c r="J128" s="162"/>
      <c r="K128" s="21"/>
      <c r="L128" s="24">
        <v>0</v>
      </c>
      <c r="M128" s="23">
        <f>100</f>
        <v>100</v>
      </c>
      <c r="N128" s="24">
        <v>33.386310276322916</v>
      </c>
      <c r="O128" s="23">
        <f>100</f>
        <v>100</v>
      </c>
      <c r="P128" s="24">
        <v>12.140237020316025</v>
      </c>
      <c r="Q128" s="23">
        <f>100</f>
        <v>100</v>
      </c>
      <c r="R128" s="24">
        <v>32.181104654080471</v>
      </c>
      <c r="S128" s="23">
        <f>100</f>
        <v>100</v>
      </c>
      <c r="T128" s="24">
        <v>89.693984153976373</v>
      </c>
      <c r="U128" s="23">
        <f>100</f>
        <v>100</v>
      </c>
      <c r="V128" s="25">
        <f t="shared" si="118"/>
        <v>33.480327220939159</v>
      </c>
      <c r="W128" s="79">
        <f t="shared" si="118"/>
        <v>100</v>
      </c>
      <c r="X128" s="53"/>
      <c r="Z128" s="28">
        <v>100</v>
      </c>
      <c r="AA128" s="28">
        <v>85.698392631388842</v>
      </c>
      <c r="AB128" s="28">
        <v>100</v>
      </c>
      <c r="AC128" s="28">
        <v>100</v>
      </c>
      <c r="AD128" s="28">
        <v>100</v>
      </c>
      <c r="AE128" s="80">
        <f t="shared" si="119"/>
        <v>97.139678526277777</v>
      </c>
      <c r="AF128" s="30"/>
      <c r="AH128" s="32">
        <v>0</v>
      </c>
      <c r="AI128" s="32">
        <v>33.386310276322916</v>
      </c>
      <c r="AJ128" s="32">
        <v>12.140237020316025</v>
      </c>
      <c r="AK128" s="32">
        <v>32.181104654080471</v>
      </c>
      <c r="AL128" s="32">
        <v>89.693984153976373</v>
      </c>
      <c r="AM128" s="31">
        <f t="shared" si="120"/>
        <v>33.480327220939159</v>
      </c>
      <c r="AN128" s="30"/>
      <c r="AP128" s="28">
        <v>100</v>
      </c>
      <c r="AQ128" s="28">
        <v>87.211232830060155</v>
      </c>
      <c r="AR128" s="28">
        <v>100</v>
      </c>
      <c r="AS128" s="28">
        <v>82.426165486941656</v>
      </c>
      <c r="AT128" s="28">
        <v>100</v>
      </c>
      <c r="AU128" s="31">
        <f t="shared" si="121"/>
        <v>93.927479663400362</v>
      </c>
      <c r="AV128" s="30"/>
      <c r="AX128" s="28">
        <v>92.432606687002774</v>
      </c>
      <c r="AY128" s="28">
        <v>85.284552606252888</v>
      </c>
      <c r="AZ128" s="28">
        <v>92.250052570476726</v>
      </c>
      <c r="BA128" s="28">
        <v>90.947072056779959</v>
      </c>
      <c r="BB128" s="28">
        <v>91.60782352259929</v>
      </c>
      <c r="BC128" s="33">
        <f t="shared" si="122"/>
        <v>90.504421488622327</v>
      </c>
      <c r="BD128" s="30"/>
      <c r="BF128" s="28">
        <v>100</v>
      </c>
      <c r="BG128" s="28">
        <v>71.17794576743465</v>
      </c>
      <c r="BH128" s="28">
        <v>91.043463801999351</v>
      </c>
      <c r="BI128" s="28">
        <v>95.676059710566349</v>
      </c>
      <c r="BJ128" s="28">
        <v>100</v>
      </c>
      <c r="BK128" s="31">
        <f t="shared" si="123"/>
        <v>91.57949385600007</v>
      </c>
      <c r="BL128" s="30"/>
      <c r="BN128" s="28">
        <v>100</v>
      </c>
      <c r="BO128" s="28">
        <v>100</v>
      </c>
      <c r="BP128" s="28">
        <v>100</v>
      </c>
      <c r="BQ128" s="28">
        <v>100</v>
      </c>
      <c r="BR128" s="28">
        <v>100</v>
      </c>
      <c r="BS128" s="31">
        <f t="shared" si="124"/>
        <v>100</v>
      </c>
    </row>
    <row r="129" spans="1:71" x14ac:dyDescent="0.25">
      <c r="A129" s="153"/>
      <c r="B129" s="131" t="s">
        <v>47</v>
      </c>
      <c r="C129" s="20">
        <v>65.836495279433592</v>
      </c>
      <c r="D129" s="36">
        <v>90.297551884149868</v>
      </c>
      <c r="E129" s="36">
        <v>88.304986393469733</v>
      </c>
      <c r="F129" s="36">
        <v>75.406313442638151</v>
      </c>
      <c r="G129" s="20">
        <v>56.801329162536476</v>
      </c>
      <c r="H129" s="36">
        <f t="shared" si="117"/>
        <v>75.329335232445558</v>
      </c>
      <c r="I129" s="161" t="s">
        <v>58</v>
      </c>
      <c r="J129" s="162"/>
      <c r="K129" s="21"/>
      <c r="L129" s="24">
        <v>53.95073649790546</v>
      </c>
      <c r="M129" s="23">
        <f>L129+20</f>
        <v>73.950736497905467</v>
      </c>
      <c r="N129" s="24">
        <v>72.870859867139544</v>
      </c>
      <c r="O129" s="23">
        <f>N129+20</f>
        <v>92.870859867139544</v>
      </c>
      <c r="P129" s="24">
        <v>62.116665044786387</v>
      </c>
      <c r="Q129" s="23">
        <f>P129+20</f>
        <v>82.116665044786387</v>
      </c>
      <c r="R129" s="24">
        <v>71.11833456764451</v>
      </c>
      <c r="S129" s="23">
        <f>R129+20</f>
        <v>91.11833456764451</v>
      </c>
      <c r="T129" s="24">
        <v>50.718748104567233</v>
      </c>
      <c r="U129" s="23">
        <f t="shared" si="125"/>
        <v>70.718748104567226</v>
      </c>
      <c r="V129" s="25">
        <f t="shared" si="118"/>
        <v>62.15506881640863</v>
      </c>
      <c r="W129" s="79">
        <f t="shared" si="118"/>
        <v>82.15506881640863</v>
      </c>
      <c r="X129" s="53"/>
      <c r="Z129" s="28">
        <v>100</v>
      </c>
      <c r="AA129" s="28">
        <v>100</v>
      </c>
      <c r="AB129" s="28">
        <v>95.678186638130214</v>
      </c>
      <c r="AC129" s="28">
        <v>73.53890283255646</v>
      </c>
      <c r="AD129" s="28">
        <v>79.425664439891435</v>
      </c>
      <c r="AE129" s="80">
        <f t="shared" si="119"/>
        <v>89.728550782115619</v>
      </c>
      <c r="AF129" s="30"/>
      <c r="AH129" s="28">
        <v>94.566709952159925</v>
      </c>
      <c r="AI129" s="28">
        <v>94.441223224057964</v>
      </c>
      <c r="AJ129" s="28">
        <v>90.587834715567766</v>
      </c>
      <c r="AK129" s="28">
        <v>93.493785108163024</v>
      </c>
      <c r="AL129" s="28">
        <v>92.646304059519352</v>
      </c>
      <c r="AM129" s="31">
        <f t="shared" si="120"/>
        <v>93.147171411893595</v>
      </c>
      <c r="AN129" s="30"/>
      <c r="AP129" s="28">
        <v>90.596181196867221</v>
      </c>
      <c r="AQ129" s="28">
        <v>87.484762040308667</v>
      </c>
      <c r="AR129" s="28">
        <v>66.429412844598119</v>
      </c>
      <c r="AS129" s="28">
        <v>87.402277163912828</v>
      </c>
      <c r="AT129" s="28">
        <v>88.562800092200817</v>
      </c>
      <c r="AU129" s="31">
        <f t="shared" si="121"/>
        <v>84.095086667577533</v>
      </c>
      <c r="AV129" s="30"/>
      <c r="AX129" s="32">
        <v>53.95073649790546</v>
      </c>
      <c r="AY129" s="32">
        <v>72.870859867139544</v>
      </c>
      <c r="AZ129" s="32">
        <v>62.116665044786387</v>
      </c>
      <c r="BA129" s="32">
        <v>71.11833456764451</v>
      </c>
      <c r="BB129" s="32">
        <v>50.718748104567233</v>
      </c>
      <c r="BC129" s="33">
        <f t="shared" si="122"/>
        <v>62.15506881640863</v>
      </c>
      <c r="BD129" s="30"/>
      <c r="BF129" s="28">
        <v>100</v>
      </c>
      <c r="BG129" s="28">
        <v>100</v>
      </c>
      <c r="BH129" s="28">
        <v>100</v>
      </c>
      <c r="BI129" s="28">
        <v>100</v>
      </c>
      <c r="BJ129" s="28">
        <v>100</v>
      </c>
      <c r="BK129" s="31">
        <f t="shared" si="123"/>
        <v>100</v>
      </c>
      <c r="BL129" s="30"/>
      <c r="BN129" s="28">
        <v>100</v>
      </c>
      <c r="BO129" s="28">
        <v>100</v>
      </c>
      <c r="BP129" s="28">
        <v>100</v>
      </c>
      <c r="BQ129" s="28">
        <v>100</v>
      </c>
      <c r="BR129" s="28">
        <v>100</v>
      </c>
      <c r="BS129" s="31">
        <f t="shared" si="124"/>
        <v>100</v>
      </c>
    </row>
    <row r="130" spans="1:71" x14ac:dyDescent="0.25">
      <c r="A130" s="153"/>
      <c r="B130" s="131" t="s">
        <v>47</v>
      </c>
      <c r="C130" s="20">
        <v>65.836495279433592</v>
      </c>
      <c r="D130" s="36">
        <v>90.297551884149868</v>
      </c>
      <c r="E130" s="36">
        <v>88.304986393469733</v>
      </c>
      <c r="F130" s="36">
        <v>75.406313442638151</v>
      </c>
      <c r="G130" s="20">
        <v>56.801329162536476</v>
      </c>
      <c r="H130" s="36">
        <f t="shared" si="117"/>
        <v>75.329335232445558</v>
      </c>
      <c r="I130" s="161" t="s">
        <v>58</v>
      </c>
      <c r="J130" s="162"/>
      <c r="K130" s="21"/>
      <c r="L130" s="24">
        <v>0</v>
      </c>
      <c r="M130" s="23">
        <f>100</f>
        <v>100</v>
      </c>
      <c r="N130" s="24">
        <v>24.276502411469028</v>
      </c>
      <c r="O130" s="23">
        <f>N130+20</f>
        <v>44.276502411469025</v>
      </c>
      <c r="P130" s="24">
        <v>31.535451366652875</v>
      </c>
      <c r="Q130" s="23">
        <f>P130+20</f>
        <v>51.535451366652879</v>
      </c>
      <c r="R130" s="24">
        <v>27.018319308925044</v>
      </c>
      <c r="S130" s="23">
        <f>R130+20</f>
        <v>47.018319308925044</v>
      </c>
      <c r="T130" s="24">
        <v>26.913228313041994</v>
      </c>
      <c r="U130" s="23">
        <f t="shared" si="125"/>
        <v>46.913228313041998</v>
      </c>
      <c r="V130" s="25">
        <f t="shared" si="118"/>
        <v>21.948700280017789</v>
      </c>
      <c r="W130" s="79">
        <f t="shared" si="118"/>
        <v>57.948700280017782</v>
      </c>
      <c r="X130" s="53"/>
      <c r="Z130" s="28">
        <v>95.024383455553149</v>
      </c>
      <c r="AA130" s="28">
        <v>89.422963343433494</v>
      </c>
      <c r="AB130" s="28">
        <v>77.162946129186437</v>
      </c>
      <c r="AC130" s="28">
        <v>65.045048047812116</v>
      </c>
      <c r="AD130" s="28">
        <v>77.206026676509964</v>
      </c>
      <c r="AE130" s="80">
        <f t="shared" si="119"/>
        <v>80.772273530499021</v>
      </c>
      <c r="AF130" s="30"/>
      <c r="AH130" s="32">
        <v>0</v>
      </c>
      <c r="AI130" s="28">
        <v>30.69507985235974</v>
      </c>
      <c r="AJ130" s="28">
        <v>42.789298000034002</v>
      </c>
      <c r="AK130" s="28">
        <v>57.79022124452127</v>
      </c>
      <c r="AL130" s="28">
        <v>91.382719738449509</v>
      </c>
      <c r="AM130" s="31">
        <f t="shared" si="120"/>
        <v>44.531463767072907</v>
      </c>
      <c r="AN130" s="30"/>
      <c r="AP130" s="28">
        <v>100</v>
      </c>
      <c r="AQ130" s="28">
        <v>100</v>
      </c>
      <c r="AR130" s="28">
        <v>100</v>
      </c>
      <c r="AS130" s="28">
        <v>82.937310414560159</v>
      </c>
      <c r="AT130" s="28">
        <v>93.723411301919413</v>
      </c>
      <c r="AU130" s="31">
        <f t="shared" si="121"/>
        <v>95.332144343295909</v>
      </c>
      <c r="AV130" s="30"/>
      <c r="AX130" s="28">
        <v>90.277195009651507</v>
      </c>
      <c r="AY130" s="82">
        <v>82.37606999285056</v>
      </c>
      <c r="AZ130" s="28">
        <v>85.145155177245883</v>
      </c>
      <c r="BA130" s="28">
        <v>92.315922000697483</v>
      </c>
      <c r="BB130" s="28">
        <v>84.515513077921142</v>
      </c>
      <c r="BC130" s="33">
        <f t="shared" si="122"/>
        <v>86.925971051673315</v>
      </c>
      <c r="BD130" s="30"/>
      <c r="BF130" s="28">
        <v>22.790903008992753</v>
      </c>
      <c r="BG130" s="32">
        <v>24.276502411469028</v>
      </c>
      <c r="BH130" s="32">
        <v>31.535451366652875</v>
      </c>
      <c r="BI130" s="32">
        <v>27.018319308925044</v>
      </c>
      <c r="BJ130" s="32">
        <v>26.913228313041994</v>
      </c>
      <c r="BK130" s="31">
        <f t="shared" si="123"/>
        <v>26.50688088181634</v>
      </c>
      <c r="BL130" s="30"/>
      <c r="BN130" s="28">
        <v>100</v>
      </c>
      <c r="BO130" s="28">
        <v>100</v>
      </c>
      <c r="BP130" s="28">
        <v>100</v>
      </c>
      <c r="BQ130" s="28">
        <v>100</v>
      </c>
      <c r="BR130" s="28">
        <v>100</v>
      </c>
      <c r="BS130" s="31">
        <f t="shared" si="124"/>
        <v>100</v>
      </c>
    </row>
    <row r="131" spans="1:71" x14ac:dyDescent="0.25">
      <c r="A131" s="153"/>
      <c r="B131" s="131" t="s">
        <v>47</v>
      </c>
      <c r="C131" s="20">
        <v>65.836495279433592</v>
      </c>
      <c r="D131" s="36">
        <v>90.297551884149868</v>
      </c>
      <c r="E131" s="36">
        <v>88.304986393469733</v>
      </c>
      <c r="F131" s="36">
        <v>75.406313442638151</v>
      </c>
      <c r="G131" s="20">
        <v>56.801329162536476</v>
      </c>
      <c r="H131" s="36">
        <f t="shared" si="117"/>
        <v>75.329335232445558</v>
      </c>
      <c r="I131" s="161" t="s">
        <v>58</v>
      </c>
      <c r="J131" s="162"/>
      <c r="K131" s="21"/>
      <c r="L131" s="24">
        <v>53.985711643179435</v>
      </c>
      <c r="M131" s="23">
        <f>L131+20</f>
        <v>73.985711643179428</v>
      </c>
      <c r="N131" s="85">
        <v>63.735530476660188</v>
      </c>
      <c r="O131" s="23">
        <f>N131+20</f>
        <v>83.735530476660188</v>
      </c>
      <c r="P131" s="24">
        <v>45.044880014654694</v>
      </c>
      <c r="Q131" s="23">
        <f>P131+20</f>
        <v>65.044880014654694</v>
      </c>
      <c r="R131" s="24">
        <v>41.937777544867203</v>
      </c>
      <c r="S131" s="23">
        <f>R131+20</f>
        <v>61.937777544867203</v>
      </c>
      <c r="T131" s="83" t="s">
        <v>19</v>
      </c>
      <c r="U131" s="83" t="s">
        <v>19</v>
      </c>
      <c r="V131" s="25">
        <f t="shared" si="118"/>
        <v>51.175974919840378</v>
      </c>
      <c r="W131" s="79">
        <f t="shared" si="118"/>
        <v>71.175974919840371</v>
      </c>
      <c r="X131" s="53"/>
      <c r="Z131" s="28">
        <v>100</v>
      </c>
      <c r="AA131" s="28">
        <v>100</v>
      </c>
      <c r="AB131" s="28">
        <v>74.968981252922291</v>
      </c>
      <c r="AC131" s="28">
        <v>59.368296496081598</v>
      </c>
      <c r="AD131" s="34" t="s">
        <v>19</v>
      </c>
      <c r="AE131" s="80">
        <f t="shared" si="119"/>
        <v>83.584319437250969</v>
      </c>
      <c r="AF131" s="30"/>
      <c r="AH131" s="28">
        <v>86.028789161727346</v>
      </c>
      <c r="AI131" s="28">
        <v>72.448125836680049</v>
      </c>
      <c r="AJ131" s="28">
        <v>84.805385115703189</v>
      </c>
      <c r="AK131" s="28">
        <v>63.618875744925575</v>
      </c>
      <c r="AL131" s="34" t="s">
        <v>19</v>
      </c>
      <c r="AM131" s="31">
        <f t="shared" si="120"/>
        <v>76.725293964759032</v>
      </c>
      <c r="AN131" s="30"/>
      <c r="AP131" s="28">
        <v>100</v>
      </c>
      <c r="AQ131" s="28">
        <v>100</v>
      </c>
      <c r="AR131" s="28">
        <v>100</v>
      </c>
      <c r="AS131" s="28">
        <v>100</v>
      </c>
      <c r="AT131" s="34" t="s">
        <v>19</v>
      </c>
      <c r="AU131" s="31">
        <f t="shared" si="121"/>
        <v>100</v>
      </c>
      <c r="AV131" s="30"/>
      <c r="AX131" s="32">
        <v>53.985711643179435</v>
      </c>
      <c r="AY131" s="86">
        <v>63.735530476660188</v>
      </c>
      <c r="AZ131" s="32">
        <v>45.044880014654694</v>
      </c>
      <c r="BA131" s="32">
        <v>41.937777544867203</v>
      </c>
      <c r="BB131" s="34" t="s">
        <v>19</v>
      </c>
      <c r="BC131" s="33">
        <f t="shared" si="122"/>
        <v>51.175974919840378</v>
      </c>
      <c r="BD131" s="30"/>
      <c r="BF131" s="28">
        <v>99.233689643244432</v>
      </c>
      <c r="BG131" s="28">
        <v>100</v>
      </c>
      <c r="BH131" s="28">
        <v>100</v>
      </c>
      <c r="BI131" s="28">
        <v>100</v>
      </c>
      <c r="BJ131" s="34" t="s">
        <v>19</v>
      </c>
      <c r="BK131" s="31">
        <f t="shared" si="123"/>
        <v>99.808422410811104</v>
      </c>
      <c r="BL131" s="30"/>
      <c r="BN131" s="28">
        <v>100</v>
      </c>
      <c r="BO131" s="28">
        <v>100</v>
      </c>
      <c r="BP131" s="28">
        <v>100</v>
      </c>
      <c r="BQ131" s="28">
        <v>100</v>
      </c>
      <c r="BR131" s="34" t="s">
        <v>19</v>
      </c>
      <c r="BS131" s="31">
        <f t="shared" si="124"/>
        <v>100</v>
      </c>
    </row>
    <row r="132" spans="1:71" x14ac:dyDescent="0.25">
      <c r="A132" s="153"/>
      <c r="B132" s="131" t="s">
        <v>47</v>
      </c>
      <c r="C132" s="20">
        <v>65.836495279433592</v>
      </c>
      <c r="D132" s="36">
        <v>90.297551884149868</v>
      </c>
      <c r="E132" s="36">
        <v>88.304986393469733</v>
      </c>
      <c r="F132" s="36">
        <v>75.406313442638151</v>
      </c>
      <c r="G132" s="20">
        <v>56.801329162536476</v>
      </c>
      <c r="H132" s="36">
        <f t="shared" si="117"/>
        <v>75.329335232445558</v>
      </c>
      <c r="I132" s="161" t="s">
        <v>58</v>
      </c>
      <c r="J132" s="162"/>
      <c r="K132" s="21"/>
      <c r="L132" s="24">
        <v>0</v>
      </c>
      <c r="M132" s="23">
        <f>100</f>
        <v>100</v>
      </c>
      <c r="N132" s="24">
        <v>17.021791575405519</v>
      </c>
      <c r="O132" s="23">
        <f>100</f>
        <v>100</v>
      </c>
      <c r="P132" s="24">
        <v>0</v>
      </c>
      <c r="Q132" s="23">
        <f>100</f>
        <v>100</v>
      </c>
      <c r="R132" s="24">
        <v>4.6099046982985836</v>
      </c>
      <c r="S132" s="23">
        <f>100</f>
        <v>100</v>
      </c>
      <c r="T132" s="24">
        <v>49.030102821273758</v>
      </c>
      <c r="U132" s="23">
        <f>T132+20</f>
        <v>69.030102821273758</v>
      </c>
      <c r="V132" s="25">
        <f t="shared" si="118"/>
        <v>14.132359818995571</v>
      </c>
      <c r="W132" s="79">
        <f t="shared" si="118"/>
        <v>93.806020564254752</v>
      </c>
      <c r="X132" s="53"/>
      <c r="Z132" s="28">
        <v>100</v>
      </c>
      <c r="AA132" s="28">
        <v>100</v>
      </c>
      <c r="AB132" s="28">
        <v>100</v>
      </c>
      <c r="AC132" s="28">
        <v>81.393087598338184</v>
      </c>
      <c r="AD132" s="28">
        <v>90.761784350535734</v>
      </c>
      <c r="AE132" s="80">
        <f t="shared" si="119"/>
        <v>94.430974389774775</v>
      </c>
      <c r="AF132" s="30"/>
      <c r="AH132" s="32">
        <v>0</v>
      </c>
      <c r="AI132" s="32">
        <v>17.021791575405519</v>
      </c>
      <c r="AJ132" s="32">
        <v>0</v>
      </c>
      <c r="AK132" s="32">
        <v>4.6099046982985836</v>
      </c>
      <c r="AL132" s="28">
        <v>75.717405463392211</v>
      </c>
      <c r="AM132" s="31">
        <f t="shared" si="120"/>
        <v>19.469820347419262</v>
      </c>
      <c r="AN132" s="30"/>
      <c r="AP132" s="28">
        <v>100</v>
      </c>
      <c r="AQ132" s="28">
        <v>100</v>
      </c>
      <c r="AR132" s="28">
        <v>100</v>
      </c>
      <c r="AS132" s="28">
        <v>100</v>
      </c>
      <c r="AT132" s="28">
        <v>100</v>
      </c>
      <c r="AU132" s="31">
        <f t="shared" si="121"/>
        <v>100</v>
      </c>
      <c r="AV132" s="30"/>
      <c r="AX132" s="28">
        <v>65.366775944108895</v>
      </c>
      <c r="AY132" s="28">
        <v>51.180901447909363</v>
      </c>
      <c r="AZ132" s="28">
        <v>85.089975289616049</v>
      </c>
      <c r="BA132" s="28">
        <v>59.555934950844282</v>
      </c>
      <c r="BB132" s="32">
        <v>49.030102821273758</v>
      </c>
      <c r="BC132" s="33">
        <f t="shared" si="122"/>
        <v>62.044738090750471</v>
      </c>
      <c r="BD132" s="30"/>
      <c r="BF132" s="28">
        <v>100</v>
      </c>
      <c r="BG132" s="28">
        <v>100</v>
      </c>
      <c r="BH132" s="28">
        <v>100</v>
      </c>
      <c r="BI132" s="28">
        <v>100</v>
      </c>
      <c r="BJ132" s="28">
        <v>92.878707438685993</v>
      </c>
      <c r="BK132" s="31">
        <f t="shared" si="123"/>
        <v>98.57574148773719</v>
      </c>
      <c r="BL132" s="30"/>
      <c r="BN132" s="28">
        <v>100</v>
      </c>
      <c r="BO132" s="28">
        <v>100</v>
      </c>
      <c r="BP132" s="28">
        <v>100</v>
      </c>
      <c r="BQ132" s="28">
        <v>100</v>
      </c>
      <c r="BR132" s="28">
        <v>100</v>
      </c>
      <c r="BS132" s="31">
        <f t="shared" si="124"/>
        <v>100</v>
      </c>
    </row>
    <row r="133" spans="1:71" x14ac:dyDescent="0.25">
      <c r="A133" s="153"/>
      <c r="B133" s="131" t="s">
        <v>47</v>
      </c>
      <c r="C133" s="20">
        <v>65.836495279433592</v>
      </c>
      <c r="D133" s="36">
        <v>90.297551884149868</v>
      </c>
      <c r="E133" s="36">
        <v>88.304986393469733</v>
      </c>
      <c r="F133" s="36">
        <v>75.406313442638151</v>
      </c>
      <c r="G133" s="20">
        <v>56.801329162536476</v>
      </c>
      <c r="H133" s="36">
        <f t="shared" si="117"/>
        <v>75.329335232445558</v>
      </c>
      <c r="I133" s="161" t="s">
        <v>58</v>
      </c>
      <c r="J133" s="162"/>
      <c r="K133" s="21"/>
      <c r="L133" s="24">
        <v>52.523691608795218</v>
      </c>
      <c r="M133" s="23">
        <f>L133+20</f>
        <v>72.523691608795218</v>
      </c>
      <c r="N133" s="24">
        <v>59.015153659019745</v>
      </c>
      <c r="O133" s="23">
        <f>N133+20</f>
        <v>79.015153659019745</v>
      </c>
      <c r="P133" s="24">
        <v>57.253057017093887</v>
      </c>
      <c r="Q133" s="23">
        <f>P133+20</f>
        <v>77.25305701709388</v>
      </c>
      <c r="R133" s="24">
        <v>58.154390700674583</v>
      </c>
      <c r="S133" s="23">
        <f>R133+20</f>
        <v>78.154390700674583</v>
      </c>
      <c r="T133" s="24">
        <v>8.7634449011582234</v>
      </c>
      <c r="U133" s="23">
        <f t="shared" ref="U133:U152" si="126">T133+20</f>
        <v>28.763444901158223</v>
      </c>
      <c r="V133" s="25">
        <f t="shared" si="118"/>
        <v>47.141947577348333</v>
      </c>
      <c r="W133" s="79">
        <f t="shared" si="118"/>
        <v>67.141947577348333</v>
      </c>
      <c r="X133" s="53"/>
      <c r="Z133" s="28">
        <v>100</v>
      </c>
      <c r="AA133" s="28">
        <v>100</v>
      </c>
      <c r="AB133" s="28">
        <v>67.298368000481105</v>
      </c>
      <c r="AC133" s="32">
        <v>58.154390700674583</v>
      </c>
      <c r="AD133" s="28">
        <v>54.196402939800741</v>
      </c>
      <c r="AE133" s="80">
        <f t="shared" si="119"/>
        <v>75.929832328191281</v>
      </c>
      <c r="AF133" s="30"/>
      <c r="AH133" s="28">
        <v>93.552589484120702</v>
      </c>
      <c r="AI133" s="28">
        <v>98.47469019837645</v>
      </c>
      <c r="AJ133" s="28">
        <v>98.697632811384153</v>
      </c>
      <c r="AK133" s="28">
        <v>82.769064403086404</v>
      </c>
      <c r="AL133" s="28">
        <v>98.672030739025431</v>
      </c>
      <c r="AM133" s="31">
        <f t="shared" si="120"/>
        <v>94.433201527198634</v>
      </c>
      <c r="AN133" s="30"/>
      <c r="AP133" s="28">
        <v>100</v>
      </c>
      <c r="AQ133" s="28">
        <v>100</v>
      </c>
      <c r="AR133" s="28">
        <v>100</v>
      </c>
      <c r="AS133" s="28">
        <v>89.619696433789045</v>
      </c>
      <c r="AT133" s="28">
        <v>100</v>
      </c>
      <c r="AU133" s="31">
        <f t="shared" si="121"/>
        <v>97.923939286757815</v>
      </c>
      <c r="AV133" s="30"/>
      <c r="AX133" s="32">
        <v>52.523691608795218</v>
      </c>
      <c r="AY133" s="32">
        <v>59.015153659019745</v>
      </c>
      <c r="AZ133" s="32">
        <v>57.253057017093887</v>
      </c>
      <c r="BA133" s="28">
        <v>61.737931747858774</v>
      </c>
      <c r="BB133" s="32">
        <v>8.7634449011582234</v>
      </c>
      <c r="BC133" s="33">
        <f t="shared" si="122"/>
        <v>47.858655786785164</v>
      </c>
      <c r="BD133" s="30"/>
      <c r="BF133" s="28">
        <v>82.971079087933717</v>
      </c>
      <c r="BG133" s="28">
        <v>75.4669286407795</v>
      </c>
      <c r="BH133" s="28">
        <v>76.965632111204059</v>
      </c>
      <c r="BI133" s="28">
        <v>82.334915330622337</v>
      </c>
      <c r="BJ133" s="28">
        <v>74.362622074660521</v>
      </c>
      <c r="BK133" s="31">
        <f t="shared" si="123"/>
        <v>78.420235449040021</v>
      </c>
      <c r="BL133" s="30"/>
      <c r="BN133" s="28">
        <v>100</v>
      </c>
      <c r="BO133" s="28">
        <v>100</v>
      </c>
      <c r="BP133" s="28">
        <v>100</v>
      </c>
      <c r="BQ133" s="28">
        <v>100</v>
      </c>
      <c r="BR133" s="28">
        <v>100</v>
      </c>
      <c r="BS133" s="31">
        <f t="shared" si="124"/>
        <v>100</v>
      </c>
    </row>
    <row r="134" spans="1:71" x14ac:dyDescent="0.25">
      <c r="A134" s="153"/>
      <c r="B134" s="131" t="s">
        <v>47</v>
      </c>
      <c r="C134" s="20">
        <v>65.836495279433592</v>
      </c>
      <c r="D134" s="36">
        <v>90.297551884149868</v>
      </c>
      <c r="E134" s="36">
        <v>88.304986393469733</v>
      </c>
      <c r="F134" s="36">
        <v>75.406313442638151</v>
      </c>
      <c r="G134" s="20">
        <v>56.801329162536476</v>
      </c>
      <c r="H134" s="36">
        <f t="shared" si="117"/>
        <v>75.329335232445558</v>
      </c>
      <c r="I134" s="161" t="s">
        <v>58</v>
      </c>
      <c r="J134" s="162"/>
      <c r="K134" s="21"/>
      <c r="L134" s="24">
        <v>74.098895166789077</v>
      </c>
      <c r="M134" s="23">
        <f>L134+20</f>
        <v>94.098895166789077</v>
      </c>
      <c r="N134" s="24">
        <v>81.813256930825702</v>
      </c>
      <c r="O134" s="23">
        <f>100</f>
        <v>100</v>
      </c>
      <c r="P134" s="24">
        <v>77.253998199527601</v>
      </c>
      <c r="Q134" s="23">
        <f>P134+20</f>
        <v>97.253998199527601</v>
      </c>
      <c r="R134" s="24">
        <v>78.413122914791074</v>
      </c>
      <c r="S134" s="23">
        <v>100</v>
      </c>
      <c r="T134" s="24">
        <v>63.582716195251663</v>
      </c>
      <c r="U134" s="23">
        <f t="shared" si="126"/>
        <v>83.582716195251663</v>
      </c>
      <c r="V134" s="25">
        <f t="shared" si="118"/>
        <v>75.032397881437035</v>
      </c>
      <c r="W134" s="79">
        <f t="shared" si="118"/>
        <v>94.987121912313654</v>
      </c>
      <c r="X134" s="53"/>
      <c r="Z134" s="28">
        <v>100</v>
      </c>
      <c r="AA134" s="28">
        <v>100</v>
      </c>
      <c r="AB134" s="28">
        <v>100</v>
      </c>
      <c r="AC134" s="28">
        <v>89.494960193472082</v>
      </c>
      <c r="AD134" s="28">
        <v>89.484003110658378</v>
      </c>
      <c r="AE134" s="80">
        <f t="shared" si="119"/>
        <v>95.795792660826095</v>
      </c>
      <c r="AF134" s="30"/>
      <c r="AH134" s="28">
        <v>82.981897077767982</v>
      </c>
      <c r="AI134" s="28">
        <v>85.842157478532414</v>
      </c>
      <c r="AJ134" s="28">
        <v>79.92324816426887</v>
      </c>
      <c r="AK134" s="32">
        <v>78.413122914791074</v>
      </c>
      <c r="AL134" s="28">
        <v>96.391663654585486</v>
      </c>
      <c r="AM134" s="31">
        <f t="shared" si="120"/>
        <v>84.710417857989157</v>
      </c>
      <c r="AN134" s="30"/>
      <c r="AP134" s="28">
        <v>100</v>
      </c>
      <c r="AQ134" s="28">
        <v>100</v>
      </c>
      <c r="AR134" s="28">
        <v>100</v>
      </c>
      <c r="AS134" s="28">
        <v>100</v>
      </c>
      <c r="AT134" s="28">
        <v>100</v>
      </c>
      <c r="AU134" s="31">
        <f t="shared" si="121"/>
        <v>100</v>
      </c>
      <c r="AV134" s="30"/>
      <c r="AX134" s="32">
        <v>74.098895166789077</v>
      </c>
      <c r="AY134" s="32">
        <v>81.813256930825702</v>
      </c>
      <c r="AZ134" s="32">
        <v>77.253998199527601</v>
      </c>
      <c r="BA134" s="28">
        <v>80.084392387259001</v>
      </c>
      <c r="BB134" s="32">
        <v>63.582716195251663</v>
      </c>
      <c r="BC134" s="33">
        <f t="shared" si="122"/>
        <v>75.366651775930606</v>
      </c>
      <c r="BD134" s="30"/>
      <c r="BF134" s="28">
        <v>100</v>
      </c>
      <c r="BG134" s="28">
        <v>100</v>
      </c>
      <c r="BH134" s="28">
        <v>100</v>
      </c>
      <c r="BI134" s="28">
        <v>100</v>
      </c>
      <c r="BJ134" s="28">
        <v>100</v>
      </c>
      <c r="BK134" s="31">
        <f t="shared" si="123"/>
        <v>100</v>
      </c>
      <c r="BL134" s="30"/>
      <c r="BN134" s="28">
        <v>100</v>
      </c>
      <c r="BO134" s="28">
        <v>100</v>
      </c>
      <c r="BP134" s="28">
        <v>100</v>
      </c>
      <c r="BQ134" s="28">
        <v>100</v>
      </c>
      <c r="BR134" s="28">
        <v>100</v>
      </c>
      <c r="BS134" s="31">
        <f t="shared" si="124"/>
        <v>100</v>
      </c>
    </row>
    <row r="135" spans="1:71" x14ac:dyDescent="0.25">
      <c r="A135" s="153"/>
      <c r="B135" s="131" t="s">
        <v>47</v>
      </c>
      <c r="C135" s="20">
        <v>65.836495279433592</v>
      </c>
      <c r="D135" s="36">
        <v>90.297551884149868</v>
      </c>
      <c r="E135" s="36">
        <v>88.304986393469733</v>
      </c>
      <c r="F135" s="36">
        <v>75.406313442638151</v>
      </c>
      <c r="G135" s="20">
        <v>56.801329162536476</v>
      </c>
      <c r="H135" s="36">
        <f t="shared" si="117"/>
        <v>75.329335232445558</v>
      </c>
      <c r="I135" s="161" t="s">
        <v>58</v>
      </c>
      <c r="J135" s="162"/>
      <c r="K135" s="21"/>
      <c r="L135" s="38" t="s">
        <v>19</v>
      </c>
      <c r="M135" s="38" t="s">
        <v>19</v>
      </c>
      <c r="N135" s="24">
        <v>79.680149294007109</v>
      </c>
      <c r="O135" s="23">
        <f t="shared" ref="O135" si="127">N135+20</f>
        <v>99.680149294007109</v>
      </c>
      <c r="P135" s="24">
        <v>87.234741687619376</v>
      </c>
      <c r="Q135" s="23">
        <f>100</f>
        <v>100</v>
      </c>
      <c r="R135" s="24">
        <v>88.786772108179761</v>
      </c>
      <c r="S135" s="23">
        <v>100</v>
      </c>
      <c r="T135" s="24">
        <v>84.064557663991636</v>
      </c>
      <c r="U135" s="23">
        <f t="shared" si="126"/>
        <v>104.06455766399164</v>
      </c>
      <c r="V135" s="25">
        <f t="shared" si="118"/>
        <v>84.94155518844947</v>
      </c>
      <c r="W135" s="79">
        <f t="shared" si="118"/>
        <v>100.93617673949969</v>
      </c>
      <c r="X135" s="53"/>
      <c r="Z135" s="34" t="s">
        <v>19</v>
      </c>
      <c r="AA135" s="28">
        <v>100</v>
      </c>
      <c r="AB135" s="28">
        <v>100</v>
      </c>
      <c r="AC135" s="28">
        <v>94.028388258532004</v>
      </c>
      <c r="AD135" s="28">
        <v>86.749544600535998</v>
      </c>
      <c r="AE135" s="80">
        <f t="shared" si="119"/>
        <v>95.194483214767004</v>
      </c>
      <c r="AF135" s="30"/>
      <c r="AH135" s="34" t="s">
        <v>19</v>
      </c>
      <c r="AI135" s="28">
        <v>95.006951499919793</v>
      </c>
      <c r="AJ135" s="32">
        <v>87.234741687619376</v>
      </c>
      <c r="AK135" s="32">
        <v>88.786772108179761</v>
      </c>
      <c r="AL135" s="28">
        <v>99.445652484907441</v>
      </c>
      <c r="AM135" s="31">
        <f t="shared" si="120"/>
        <v>92.618529445156597</v>
      </c>
      <c r="AN135" s="30"/>
      <c r="AP135" s="34" t="s">
        <v>19</v>
      </c>
      <c r="AQ135" s="28">
        <v>82.898403851026089</v>
      </c>
      <c r="AR135" s="28">
        <v>100</v>
      </c>
      <c r="AS135" s="28">
        <v>99.088149561558197</v>
      </c>
      <c r="AT135" s="28">
        <v>96.886078927519449</v>
      </c>
      <c r="AU135" s="31">
        <f t="shared" si="121"/>
        <v>94.718158085025934</v>
      </c>
      <c r="AV135" s="30"/>
      <c r="AX135" s="34" t="s">
        <v>19</v>
      </c>
      <c r="AY135" s="32">
        <v>79.680149294007109</v>
      </c>
      <c r="AZ135" s="28">
        <v>94.969108168055357</v>
      </c>
      <c r="BA135" s="28">
        <v>90.186784739272682</v>
      </c>
      <c r="BB135" s="32">
        <v>84.064557663991636</v>
      </c>
      <c r="BC135" s="33">
        <f t="shared" si="122"/>
        <v>87.225149966331699</v>
      </c>
      <c r="BD135" s="30"/>
      <c r="BF135" s="34" t="s">
        <v>19</v>
      </c>
      <c r="BG135" s="28">
        <v>92.828114615719556</v>
      </c>
      <c r="BH135" s="28">
        <v>100</v>
      </c>
      <c r="BI135" s="28">
        <v>100</v>
      </c>
      <c r="BJ135" s="28">
        <v>100</v>
      </c>
      <c r="BK135" s="31">
        <f t="shared" si="123"/>
        <v>98.207028653929882</v>
      </c>
      <c r="BL135" s="30"/>
      <c r="BN135" s="34" t="s">
        <v>19</v>
      </c>
      <c r="BO135" s="28">
        <v>100</v>
      </c>
      <c r="BP135" s="28">
        <v>100</v>
      </c>
      <c r="BQ135" s="28">
        <v>100</v>
      </c>
      <c r="BR135" s="28">
        <v>100</v>
      </c>
      <c r="BS135" s="31">
        <f t="shared" si="124"/>
        <v>100</v>
      </c>
    </row>
    <row r="136" spans="1:71" x14ac:dyDescent="0.25">
      <c r="A136" s="153"/>
      <c r="B136" s="131" t="s">
        <v>47</v>
      </c>
      <c r="C136" s="20">
        <v>65.836495279433592</v>
      </c>
      <c r="D136" s="36">
        <v>90.297551884149868</v>
      </c>
      <c r="E136" s="36">
        <v>88.304986393469733</v>
      </c>
      <c r="F136" s="36">
        <v>75.406313442638151</v>
      </c>
      <c r="G136" s="20">
        <v>56.801329162536476</v>
      </c>
      <c r="H136" s="36">
        <f t="shared" si="117"/>
        <v>75.329335232445558</v>
      </c>
      <c r="I136" s="161" t="s">
        <v>58</v>
      </c>
      <c r="J136" s="162"/>
      <c r="K136" s="21"/>
      <c r="L136" s="24">
        <v>0</v>
      </c>
      <c r="M136" s="23">
        <f>100</f>
        <v>100</v>
      </c>
      <c r="N136" s="24">
        <v>90.794236455560096</v>
      </c>
      <c r="O136" s="23">
        <f>100</f>
        <v>100</v>
      </c>
      <c r="P136" s="24">
        <v>50.477820567679352</v>
      </c>
      <c r="Q136" s="23">
        <f>100</f>
        <v>100</v>
      </c>
      <c r="R136" s="24">
        <v>26.484599224783267</v>
      </c>
      <c r="S136" s="23">
        <v>100</v>
      </c>
      <c r="T136" s="24">
        <v>58.999042751097221</v>
      </c>
      <c r="U136" s="23">
        <f>100</f>
        <v>100</v>
      </c>
      <c r="V136" s="25">
        <f t="shared" si="118"/>
        <v>45.35113979982399</v>
      </c>
      <c r="W136" s="79">
        <f t="shared" si="118"/>
        <v>100</v>
      </c>
      <c r="X136" s="53"/>
      <c r="Z136" s="28">
        <v>100</v>
      </c>
      <c r="AA136" s="28">
        <v>100</v>
      </c>
      <c r="AB136" s="28">
        <v>72.908286977606636</v>
      </c>
      <c r="AC136" s="28">
        <v>74.678620390369943</v>
      </c>
      <c r="AD136" s="28">
        <v>69.768153111660993</v>
      </c>
      <c r="AE136" s="80">
        <f t="shared" si="119"/>
        <v>83.471012095927506</v>
      </c>
      <c r="AF136" s="30"/>
      <c r="AH136" s="32">
        <v>0</v>
      </c>
      <c r="AI136" s="28">
        <v>92.799605457833295</v>
      </c>
      <c r="AJ136" s="32">
        <v>50.477820567679352</v>
      </c>
      <c r="AK136" s="32">
        <v>26.484599224783267</v>
      </c>
      <c r="AL136" s="32">
        <v>58.999042751097221</v>
      </c>
      <c r="AM136" s="31">
        <f t="shared" si="120"/>
        <v>45.75221360027863</v>
      </c>
      <c r="AN136" s="30"/>
      <c r="AP136" s="28">
        <v>100</v>
      </c>
      <c r="AQ136" s="28">
        <v>100</v>
      </c>
      <c r="AR136" s="28">
        <v>100</v>
      </c>
      <c r="AS136" s="28">
        <v>89.736220876526744</v>
      </c>
      <c r="AT136" s="28">
        <v>100</v>
      </c>
      <c r="AU136" s="31">
        <f t="shared" si="121"/>
        <v>97.947244175305357</v>
      </c>
      <c r="AV136" s="30"/>
      <c r="AX136" s="28">
        <v>86.051241230299127</v>
      </c>
      <c r="AY136" s="32">
        <v>90.794236455560096</v>
      </c>
      <c r="AZ136" s="28">
        <v>65.104055344968231</v>
      </c>
      <c r="BA136" s="28">
        <v>82.938447769226414</v>
      </c>
      <c r="BB136" s="28">
        <v>71.225762113536462</v>
      </c>
      <c r="BC136" s="33">
        <f t="shared" si="122"/>
        <v>79.222748582718069</v>
      </c>
      <c r="BD136" s="30"/>
      <c r="BF136" s="28">
        <v>100</v>
      </c>
      <c r="BG136" s="28">
        <v>100</v>
      </c>
      <c r="BH136" s="28">
        <v>100</v>
      </c>
      <c r="BI136" s="28">
        <v>100</v>
      </c>
      <c r="BJ136" s="28">
        <v>100</v>
      </c>
      <c r="BK136" s="31">
        <f t="shared" si="123"/>
        <v>100</v>
      </c>
      <c r="BL136" s="30"/>
      <c r="BN136" s="28">
        <v>100</v>
      </c>
      <c r="BO136" s="28">
        <v>100</v>
      </c>
      <c r="BP136" s="28">
        <v>100</v>
      </c>
      <c r="BQ136" s="28">
        <v>100</v>
      </c>
      <c r="BR136" s="28">
        <v>100</v>
      </c>
      <c r="BS136" s="31">
        <f t="shared" si="124"/>
        <v>100</v>
      </c>
    </row>
    <row r="137" spans="1:71" x14ac:dyDescent="0.25">
      <c r="A137" s="153"/>
      <c r="B137" s="131" t="s">
        <v>47</v>
      </c>
      <c r="C137" s="20">
        <v>65.836495279433592</v>
      </c>
      <c r="D137" s="36">
        <v>90.297551884149868</v>
      </c>
      <c r="E137" s="36">
        <v>88.304986393469733</v>
      </c>
      <c r="F137" s="36">
        <v>75.406313442638151</v>
      </c>
      <c r="G137" s="20">
        <v>56.801329162536476</v>
      </c>
      <c r="H137" s="36">
        <f t="shared" si="117"/>
        <v>75.329335232445558</v>
      </c>
      <c r="I137" s="161" t="s">
        <v>58</v>
      </c>
      <c r="J137" s="162"/>
      <c r="K137" s="21"/>
      <c r="L137" s="24">
        <v>50.240702910773194</v>
      </c>
      <c r="M137" s="23">
        <f>100</f>
        <v>100</v>
      </c>
      <c r="N137" s="24">
        <v>71.544973544973544</v>
      </c>
      <c r="O137" s="23">
        <f>100</f>
        <v>100</v>
      </c>
      <c r="P137" s="24">
        <v>50.056381611727375</v>
      </c>
      <c r="Q137" s="23">
        <f>100</f>
        <v>100</v>
      </c>
      <c r="R137" s="83" t="s">
        <v>19</v>
      </c>
      <c r="S137" s="83" t="s">
        <v>19</v>
      </c>
      <c r="T137" s="24">
        <v>80.136781180669729</v>
      </c>
      <c r="U137" s="23">
        <f>100</f>
        <v>100</v>
      </c>
      <c r="V137" s="25">
        <f t="shared" si="118"/>
        <v>62.994709812035964</v>
      </c>
      <c r="W137" s="79">
        <f t="shared" si="118"/>
        <v>100</v>
      </c>
      <c r="X137" s="53"/>
      <c r="Z137" s="28">
        <v>100</v>
      </c>
      <c r="AA137" s="28">
        <v>100</v>
      </c>
      <c r="AB137" s="28">
        <v>97.793395629915167</v>
      </c>
      <c r="AC137" s="34" t="s">
        <v>19</v>
      </c>
      <c r="AD137" s="28">
        <v>81.488611902587849</v>
      </c>
      <c r="AE137" s="80">
        <f t="shared" si="119"/>
        <v>94.820501883125758</v>
      </c>
      <c r="AF137" s="30"/>
      <c r="AH137" s="32">
        <v>50.240702910773194</v>
      </c>
      <c r="AI137" s="32">
        <v>71.544973544973544</v>
      </c>
      <c r="AJ137" s="32">
        <v>50.056381611727375</v>
      </c>
      <c r="AK137" s="34" t="s">
        <v>19</v>
      </c>
      <c r="AL137" s="28">
        <v>99.958745420741707</v>
      </c>
      <c r="AM137" s="31">
        <f t="shared" si="120"/>
        <v>67.950200872053955</v>
      </c>
      <c r="AN137" s="30"/>
      <c r="AP137" s="28">
        <v>100</v>
      </c>
      <c r="AQ137" s="28">
        <v>100</v>
      </c>
      <c r="AR137" s="28">
        <v>100</v>
      </c>
      <c r="AS137" s="34" t="s">
        <v>19</v>
      </c>
      <c r="AT137" s="28">
        <v>100</v>
      </c>
      <c r="AU137" s="31">
        <f t="shared" si="121"/>
        <v>100</v>
      </c>
      <c r="AV137" s="30"/>
      <c r="AX137" s="28">
        <v>95.136783634044917</v>
      </c>
      <c r="AY137" s="28">
        <v>91.786709984166606</v>
      </c>
      <c r="AZ137" s="28">
        <v>90.869822847172713</v>
      </c>
      <c r="BA137" s="34" t="s">
        <v>19</v>
      </c>
      <c r="BB137" s="32">
        <v>80.136781180669729</v>
      </c>
      <c r="BC137" s="33">
        <f t="shared" si="122"/>
        <v>89.482524411513495</v>
      </c>
      <c r="BD137" s="30"/>
      <c r="BF137" s="28">
        <v>100</v>
      </c>
      <c r="BG137" s="28">
        <v>100</v>
      </c>
      <c r="BH137" s="28">
        <v>100</v>
      </c>
      <c r="BI137" s="34" t="s">
        <v>19</v>
      </c>
      <c r="BJ137" s="28">
        <v>100</v>
      </c>
      <c r="BK137" s="31">
        <f t="shared" si="123"/>
        <v>100</v>
      </c>
      <c r="BL137" s="30"/>
      <c r="BN137" s="28">
        <v>100</v>
      </c>
      <c r="BO137" s="28">
        <v>100</v>
      </c>
      <c r="BP137" s="28">
        <v>100</v>
      </c>
      <c r="BQ137" s="34" t="s">
        <v>19</v>
      </c>
      <c r="BR137" s="28">
        <v>100</v>
      </c>
      <c r="BS137" s="31">
        <f t="shared" si="124"/>
        <v>100</v>
      </c>
    </row>
    <row r="138" spans="1:71" x14ac:dyDescent="0.25">
      <c r="A138" s="153"/>
      <c r="B138" s="131" t="s">
        <v>47</v>
      </c>
      <c r="C138" s="20">
        <v>65.836495279433592</v>
      </c>
      <c r="D138" s="36">
        <v>90.297551884149868</v>
      </c>
      <c r="E138" s="36">
        <v>88.304986393469733</v>
      </c>
      <c r="F138" s="36">
        <v>75.406313442638151</v>
      </c>
      <c r="G138" s="20">
        <v>56.801329162536476</v>
      </c>
      <c r="H138" s="36">
        <f t="shared" si="117"/>
        <v>75.329335232445558</v>
      </c>
      <c r="I138" s="161" t="s">
        <v>58</v>
      </c>
      <c r="J138" s="162"/>
      <c r="K138" s="21"/>
      <c r="L138" s="24">
        <v>83.380605124631956</v>
      </c>
      <c r="M138" s="23">
        <f>100</f>
        <v>100</v>
      </c>
      <c r="N138" s="24">
        <v>71.04550343907033</v>
      </c>
      <c r="O138" s="23">
        <f>N138+20</f>
        <v>91.04550343907033</v>
      </c>
      <c r="P138" s="24">
        <v>75.673453412771224</v>
      </c>
      <c r="Q138" s="23">
        <f>P138+20</f>
        <v>95.673453412771224</v>
      </c>
      <c r="R138" s="24">
        <v>80.799895586841672</v>
      </c>
      <c r="S138" s="23">
        <f>100</f>
        <v>100</v>
      </c>
      <c r="T138" s="24">
        <v>65.491168039606933</v>
      </c>
      <c r="U138" s="23">
        <f t="shared" si="126"/>
        <v>85.491168039606933</v>
      </c>
      <c r="V138" s="25">
        <f t="shared" si="118"/>
        <v>75.27812512058442</v>
      </c>
      <c r="W138" s="79">
        <f t="shared" si="118"/>
        <v>94.442024978289695</v>
      </c>
      <c r="X138" s="53"/>
      <c r="Z138" s="28">
        <v>94.682418388892373</v>
      </c>
      <c r="AA138" s="28">
        <v>100</v>
      </c>
      <c r="AB138" s="28">
        <v>85.944455458035222</v>
      </c>
      <c r="AC138" s="32">
        <v>80.799895586841672</v>
      </c>
      <c r="AD138" s="28">
        <v>84.091447272335401</v>
      </c>
      <c r="AE138" s="80">
        <f t="shared" si="119"/>
        <v>89.103643341220931</v>
      </c>
      <c r="AF138" s="30"/>
      <c r="AH138" s="28">
        <v>97.053979026311183</v>
      </c>
      <c r="AI138" s="28">
        <v>99.784632715947126</v>
      </c>
      <c r="AJ138" s="28">
        <v>98.017553661217931</v>
      </c>
      <c r="AK138" s="28">
        <v>93.755071698926926</v>
      </c>
      <c r="AL138" s="28">
        <v>99.321504685658866</v>
      </c>
      <c r="AM138" s="31">
        <f t="shared" si="120"/>
        <v>97.586548357612401</v>
      </c>
      <c r="AN138" s="30"/>
      <c r="AP138" s="28">
        <v>100</v>
      </c>
      <c r="AQ138" s="28">
        <v>100</v>
      </c>
      <c r="AR138" s="28">
        <v>100</v>
      </c>
      <c r="AS138" s="28">
        <v>100</v>
      </c>
      <c r="AT138" s="28">
        <v>100</v>
      </c>
      <c r="AU138" s="31">
        <f t="shared" si="121"/>
        <v>100</v>
      </c>
      <c r="AV138" s="30"/>
      <c r="AX138" s="32">
        <v>83.380605124631956</v>
      </c>
      <c r="AY138" s="32">
        <v>71.04550343907033</v>
      </c>
      <c r="AZ138" s="32">
        <v>75.673453412771224</v>
      </c>
      <c r="BA138" s="28">
        <v>87.424786751330188</v>
      </c>
      <c r="BB138" s="32">
        <v>65.491168039606933</v>
      </c>
      <c r="BC138" s="33">
        <f t="shared" si="122"/>
        <v>76.603103353482126</v>
      </c>
      <c r="BD138" s="30"/>
      <c r="BF138" s="28">
        <v>100</v>
      </c>
      <c r="BG138" s="28">
        <v>100</v>
      </c>
      <c r="BH138" s="28">
        <v>100</v>
      </c>
      <c r="BI138" s="28">
        <v>100</v>
      </c>
      <c r="BJ138" s="28">
        <v>100</v>
      </c>
      <c r="BK138" s="31">
        <f t="shared" si="123"/>
        <v>100</v>
      </c>
      <c r="BL138" s="30"/>
      <c r="BN138" s="28">
        <v>100</v>
      </c>
      <c r="BO138" s="28">
        <v>100</v>
      </c>
      <c r="BP138" s="28">
        <v>100</v>
      </c>
      <c r="BQ138" s="28">
        <v>100</v>
      </c>
      <c r="BR138" s="28">
        <v>100</v>
      </c>
      <c r="BS138" s="31">
        <f t="shared" si="124"/>
        <v>100</v>
      </c>
    </row>
    <row r="139" spans="1:71" x14ac:dyDescent="0.25">
      <c r="A139" s="153"/>
      <c r="B139" s="131" t="s">
        <v>47</v>
      </c>
      <c r="C139" s="20">
        <v>65.836495279433592</v>
      </c>
      <c r="D139" s="36">
        <v>90.297551884149868</v>
      </c>
      <c r="E139" s="36">
        <v>88.304986393469733</v>
      </c>
      <c r="F139" s="36">
        <v>75.406313442638151</v>
      </c>
      <c r="G139" s="20">
        <v>56.801329162536476</v>
      </c>
      <c r="H139" s="36">
        <f t="shared" si="117"/>
        <v>75.329335232445558</v>
      </c>
      <c r="I139" s="161" t="s">
        <v>58</v>
      </c>
      <c r="J139" s="162"/>
      <c r="K139" s="21"/>
      <c r="L139" s="24">
        <v>0</v>
      </c>
      <c r="M139" s="23">
        <f>L139+20</f>
        <v>20</v>
      </c>
      <c r="N139" s="24">
        <v>3.903982734592637</v>
      </c>
      <c r="O139" s="23">
        <f t="shared" ref="O139:O146" si="128">N139+20</f>
        <v>23.903982734592638</v>
      </c>
      <c r="P139" s="24">
        <v>38.957556212155211</v>
      </c>
      <c r="Q139" s="23">
        <f>P139+20</f>
        <v>58.957556212155211</v>
      </c>
      <c r="R139" s="24">
        <v>28.569517574106527</v>
      </c>
      <c r="S139" s="23">
        <f>R139+20</f>
        <v>48.569517574106527</v>
      </c>
      <c r="T139" s="24">
        <v>0</v>
      </c>
      <c r="U139" s="23">
        <f t="shared" si="126"/>
        <v>20</v>
      </c>
      <c r="V139" s="25">
        <f t="shared" si="118"/>
        <v>14.286211304170877</v>
      </c>
      <c r="W139" s="79">
        <f t="shared" si="118"/>
        <v>34.286211304170877</v>
      </c>
      <c r="X139" s="53"/>
      <c r="Z139" s="28">
        <v>97.659286198167365</v>
      </c>
      <c r="AA139" s="28">
        <v>100</v>
      </c>
      <c r="AB139" s="28">
        <v>69.567762510631709</v>
      </c>
      <c r="AC139" s="28">
        <v>57.137862394687936</v>
      </c>
      <c r="AD139" s="28">
        <v>45.203463096768708</v>
      </c>
      <c r="AE139" s="80">
        <f t="shared" si="119"/>
        <v>73.913674840051144</v>
      </c>
      <c r="AF139" s="30"/>
      <c r="AH139" s="28">
        <v>97.39945448711093</v>
      </c>
      <c r="AI139" s="28">
        <v>95.057376885025931</v>
      </c>
      <c r="AJ139" s="28">
        <v>94.87722287666648</v>
      </c>
      <c r="AK139" s="28">
        <v>92.600427491681529</v>
      </c>
      <c r="AL139" s="28">
        <v>97.221115415107434</v>
      </c>
      <c r="AM139" s="31">
        <f t="shared" si="120"/>
        <v>95.431119431118461</v>
      </c>
      <c r="AN139" s="30"/>
      <c r="AP139" s="28">
        <v>100</v>
      </c>
      <c r="AQ139" s="28">
        <v>100</v>
      </c>
      <c r="AR139" s="28">
        <v>100</v>
      </c>
      <c r="AS139" s="28">
        <v>100</v>
      </c>
      <c r="AT139" s="28">
        <v>94.642793366587696</v>
      </c>
      <c r="AU139" s="31">
        <f t="shared" si="121"/>
        <v>98.928558673317539</v>
      </c>
      <c r="AV139" s="30"/>
      <c r="AX139" s="32">
        <v>0</v>
      </c>
      <c r="AY139" s="32">
        <v>3.903982734592637</v>
      </c>
      <c r="AZ139" s="32">
        <v>38.957556212155211</v>
      </c>
      <c r="BA139" s="32">
        <v>28.569517574106527</v>
      </c>
      <c r="BB139" s="32">
        <v>0</v>
      </c>
      <c r="BC139" s="33">
        <f t="shared" si="122"/>
        <v>14.286211304170877</v>
      </c>
      <c r="BD139" s="30"/>
      <c r="BF139" s="28">
        <v>92.915144986222103</v>
      </c>
      <c r="BG139" s="28">
        <v>91.135521598942589</v>
      </c>
      <c r="BH139" s="28">
        <v>87.120433543617963</v>
      </c>
      <c r="BI139" s="28">
        <v>97.176571692999275</v>
      </c>
      <c r="BJ139" s="28">
        <v>92.73930946581217</v>
      </c>
      <c r="BK139" s="31">
        <f t="shared" si="123"/>
        <v>92.217396257518814</v>
      </c>
      <c r="BL139" s="30"/>
      <c r="BN139" s="28">
        <v>100</v>
      </c>
      <c r="BO139" s="28">
        <v>100</v>
      </c>
      <c r="BP139" s="28">
        <v>100</v>
      </c>
      <c r="BQ139" s="28">
        <v>100</v>
      </c>
      <c r="BR139" s="28">
        <v>100</v>
      </c>
      <c r="BS139" s="31">
        <f t="shared" si="124"/>
        <v>100</v>
      </c>
    </row>
    <row r="140" spans="1:71" x14ac:dyDescent="0.25">
      <c r="A140" s="153"/>
      <c r="B140" s="131" t="s">
        <v>47</v>
      </c>
      <c r="C140" s="20">
        <v>65.836495279433592</v>
      </c>
      <c r="D140" s="36">
        <v>90.297551884149868</v>
      </c>
      <c r="E140" s="36">
        <v>88.304986393469733</v>
      </c>
      <c r="F140" s="36">
        <v>75.406313442638151</v>
      </c>
      <c r="G140" s="20">
        <v>56.801329162536476</v>
      </c>
      <c r="H140" s="36">
        <f t="shared" si="117"/>
        <v>75.329335232445558</v>
      </c>
      <c r="I140" s="161" t="s">
        <v>58</v>
      </c>
      <c r="J140" s="162"/>
      <c r="K140" s="21"/>
      <c r="L140" s="24">
        <v>69.652423132622559</v>
      </c>
      <c r="M140" s="23">
        <f>L140+20</f>
        <v>89.652423132622559</v>
      </c>
      <c r="N140" s="24">
        <v>37.821385712598008</v>
      </c>
      <c r="O140" s="23">
        <f t="shared" si="128"/>
        <v>57.821385712598008</v>
      </c>
      <c r="P140" s="83" t="s">
        <v>19</v>
      </c>
      <c r="Q140" s="83" t="s">
        <v>19</v>
      </c>
      <c r="R140" s="24">
        <v>54.49050342232362</v>
      </c>
      <c r="S140" s="23">
        <f>R140+20</f>
        <v>74.490503422323627</v>
      </c>
      <c r="T140" s="24">
        <v>29.794639961171754</v>
      </c>
      <c r="U140" s="23">
        <f t="shared" si="126"/>
        <v>49.794639961171754</v>
      </c>
      <c r="V140" s="25">
        <f t="shared" si="118"/>
        <v>47.939738057178985</v>
      </c>
      <c r="W140" s="79">
        <f t="shared" si="118"/>
        <v>67.939738057178985</v>
      </c>
      <c r="X140" s="53"/>
      <c r="Z140" s="28">
        <v>100</v>
      </c>
      <c r="AA140" s="28">
        <v>100</v>
      </c>
      <c r="AB140" s="34" t="s">
        <v>19</v>
      </c>
      <c r="AC140" s="32">
        <v>54.49050342232362</v>
      </c>
      <c r="AD140" s="28">
        <v>61.591442691316267</v>
      </c>
      <c r="AE140" s="80">
        <f t="shared" si="119"/>
        <v>79.020486528409975</v>
      </c>
      <c r="AF140" s="30"/>
      <c r="AH140" s="28">
        <v>73.147695460051636</v>
      </c>
      <c r="AI140" s="28">
        <v>75.840583117799198</v>
      </c>
      <c r="AJ140" s="34" t="s">
        <v>19</v>
      </c>
      <c r="AK140" s="28">
        <v>72.191768644996884</v>
      </c>
      <c r="AL140" s="28">
        <v>95.211962500205232</v>
      </c>
      <c r="AM140" s="31">
        <f t="shared" si="120"/>
        <v>79.098002430763245</v>
      </c>
      <c r="AN140" s="30"/>
      <c r="AP140" s="28">
        <v>100</v>
      </c>
      <c r="AQ140" s="28">
        <v>100</v>
      </c>
      <c r="AR140" s="34" t="s">
        <v>19</v>
      </c>
      <c r="AS140" s="28">
        <v>100</v>
      </c>
      <c r="AT140" s="28">
        <v>100</v>
      </c>
      <c r="AU140" s="31">
        <f t="shared" si="121"/>
        <v>100</v>
      </c>
      <c r="AV140" s="30"/>
      <c r="AX140" s="32">
        <v>69.652423132622559</v>
      </c>
      <c r="AY140" s="32">
        <v>37.821385712598008</v>
      </c>
      <c r="AZ140" s="34" t="s">
        <v>19</v>
      </c>
      <c r="BA140" s="28">
        <v>67.085557801051948</v>
      </c>
      <c r="BB140" s="32">
        <v>29.794639961171754</v>
      </c>
      <c r="BC140" s="33">
        <f t="shared" si="122"/>
        <v>51.088501651861066</v>
      </c>
      <c r="BD140" s="30"/>
      <c r="BF140" s="28">
        <v>100</v>
      </c>
      <c r="BG140" s="28">
        <v>100</v>
      </c>
      <c r="BH140" s="34" t="s">
        <v>19</v>
      </c>
      <c r="BI140" s="28">
        <v>100</v>
      </c>
      <c r="BJ140" s="28">
        <v>100</v>
      </c>
      <c r="BK140" s="31">
        <f t="shared" si="123"/>
        <v>100</v>
      </c>
      <c r="BL140" s="30"/>
      <c r="BN140" s="28">
        <v>100</v>
      </c>
      <c r="BO140" s="28">
        <v>100</v>
      </c>
      <c r="BP140" s="34" t="s">
        <v>19</v>
      </c>
      <c r="BQ140" s="28">
        <v>100</v>
      </c>
      <c r="BR140" s="28">
        <v>100</v>
      </c>
      <c r="BS140" s="31">
        <f t="shared" si="124"/>
        <v>100</v>
      </c>
    </row>
    <row r="141" spans="1:71" x14ac:dyDescent="0.25">
      <c r="A141" s="153"/>
      <c r="B141" s="131" t="s">
        <v>47</v>
      </c>
      <c r="C141" s="20">
        <v>65.836495279433592</v>
      </c>
      <c r="D141" s="36">
        <v>90.297551884149868</v>
      </c>
      <c r="E141" s="36">
        <v>88.304986393469733</v>
      </c>
      <c r="F141" s="36">
        <v>75.406313442638151</v>
      </c>
      <c r="G141" s="20">
        <v>56.801329162536476</v>
      </c>
      <c r="H141" s="36">
        <f t="shared" si="117"/>
        <v>75.329335232445558</v>
      </c>
      <c r="I141" s="161" t="s">
        <v>58</v>
      </c>
      <c r="J141" s="162"/>
      <c r="K141" s="21"/>
      <c r="L141" s="24">
        <v>0</v>
      </c>
      <c r="M141" s="23">
        <f>100</f>
        <v>100</v>
      </c>
      <c r="N141" s="24">
        <v>0</v>
      </c>
      <c r="O141" s="23">
        <f>100</f>
        <v>100</v>
      </c>
      <c r="P141" s="24">
        <v>1.5951375063518292</v>
      </c>
      <c r="Q141" s="23">
        <f>100</f>
        <v>100</v>
      </c>
      <c r="R141" s="24">
        <v>0</v>
      </c>
      <c r="S141" s="23">
        <f>100</f>
        <v>100</v>
      </c>
      <c r="T141" s="24">
        <v>86.486139600441518</v>
      </c>
      <c r="U141" s="23">
        <f>100</f>
        <v>100</v>
      </c>
      <c r="V141" s="25">
        <f t="shared" si="118"/>
        <v>17.61625542135867</v>
      </c>
      <c r="W141" s="79">
        <f t="shared" si="118"/>
        <v>100</v>
      </c>
      <c r="X141" s="53"/>
      <c r="Z141" s="28">
        <v>100</v>
      </c>
      <c r="AA141" s="28">
        <v>100</v>
      </c>
      <c r="AB141" s="28">
        <v>100</v>
      </c>
      <c r="AC141" s="28">
        <v>100</v>
      </c>
      <c r="AD141" s="28">
        <v>100</v>
      </c>
      <c r="AE141" s="80">
        <f t="shared" si="119"/>
        <v>100</v>
      </c>
      <c r="AF141" s="30"/>
      <c r="AH141" s="32">
        <v>0</v>
      </c>
      <c r="AI141" s="32">
        <v>0</v>
      </c>
      <c r="AJ141" s="32">
        <v>1.5951375063518292</v>
      </c>
      <c r="AK141" s="32">
        <v>0</v>
      </c>
      <c r="AL141" s="32">
        <v>86.486139600441518</v>
      </c>
      <c r="AM141" s="31">
        <f t="shared" si="120"/>
        <v>17.61625542135867</v>
      </c>
      <c r="AN141" s="30"/>
      <c r="AP141" s="28">
        <v>100</v>
      </c>
      <c r="AQ141" s="28">
        <v>100</v>
      </c>
      <c r="AR141" s="28">
        <v>98.532783671723706</v>
      </c>
      <c r="AS141" s="28">
        <v>94.10089831580899</v>
      </c>
      <c r="AT141" s="28">
        <v>88.299734305291793</v>
      </c>
      <c r="AU141" s="31">
        <f t="shared" si="121"/>
        <v>96.186683258564898</v>
      </c>
      <c r="AV141" s="30"/>
      <c r="AX141" s="28">
        <v>85.272335555106721</v>
      </c>
      <c r="AY141" s="28">
        <v>89.666078358320576</v>
      </c>
      <c r="AZ141" s="28">
        <v>94.696193233945493</v>
      </c>
      <c r="BA141" s="28">
        <v>96.977372611368708</v>
      </c>
      <c r="BB141" s="28">
        <v>90.649087537961961</v>
      </c>
      <c r="BC141" s="33">
        <f t="shared" si="122"/>
        <v>91.452213459340697</v>
      </c>
      <c r="BD141" s="30"/>
      <c r="BF141" s="28">
        <v>100</v>
      </c>
      <c r="BG141" s="28">
        <v>100</v>
      </c>
      <c r="BH141" s="28">
        <v>100</v>
      </c>
      <c r="BI141" s="28">
        <v>100</v>
      </c>
      <c r="BJ141" s="28">
        <v>100</v>
      </c>
      <c r="BK141" s="31">
        <f t="shared" si="123"/>
        <v>100</v>
      </c>
      <c r="BL141" s="30"/>
      <c r="BN141" s="28">
        <v>100</v>
      </c>
      <c r="BO141" s="28">
        <v>100</v>
      </c>
      <c r="BP141" s="28">
        <v>100</v>
      </c>
      <c r="BQ141" s="28">
        <v>100</v>
      </c>
      <c r="BR141" s="28">
        <v>100</v>
      </c>
      <c r="BS141" s="31">
        <f t="shared" si="124"/>
        <v>100</v>
      </c>
    </row>
    <row r="142" spans="1:71" x14ac:dyDescent="0.25">
      <c r="A142" s="153"/>
      <c r="B142" s="131" t="s">
        <v>47</v>
      </c>
      <c r="C142" s="20">
        <v>65.836495279433592</v>
      </c>
      <c r="D142" s="36">
        <v>90.297551884149868</v>
      </c>
      <c r="E142" s="36">
        <v>88.304986393469733</v>
      </c>
      <c r="F142" s="36">
        <v>75.406313442638151</v>
      </c>
      <c r="G142" s="20">
        <v>56.801329162536476</v>
      </c>
      <c r="H142" s="36">
        <f t="shared" si="117"/>
        <v>75.329335232445558</v>
      </c>
      <c r="I142" s="161" t="s">
        <v>58</v>
      </c>
      <c r="J142" s="162"/>
      <c r="K142" s="21"/>
      <c r="L142" s="38" t="s">
        <v>19</v>
      </c>
      <c r="M142" s="38" t="s">
        <v>19</v>
      </c>
      <c r="N142" s="24">
        <v>50.954619290136783</v>
      </c>
      <c r="O142" s="23">
        <f t="shared" si="128"/>
        <v>70.954619290136776</v>
      </c>
      <c r="P142" s="24">
        <v>44.301698875009556</v>
      </c>
      <c r="Q142" s="23">
        <f>P142+20</f>
        <v>64.301698875009549</v>
      </c>
      <c r="R142" s="24">
        <v>47.39878210646836</v>
      </c>
      <c r="S142" s="23">
        <f>R142+20</f>
        <v>67.39878210646836</v>
      </c>
      <c r="T142" s="24">
        <v>25.446803044217305</v>
      </c>
      <c r="U142" s="23">
        <f t="shared" si="126"/>
        <v>45.446803044217305</v>
      </c>
      <c r="V142" s="25">
        <f t="shared" si="118"/>
        <v>42.025475828957994</v>
      </c>
      <c r="W142" s="79">
        <f t="shared" si="118"/>
        <v>62.025475828957994</v>
      </c>
      <c r="X142" s="53"/>
      <c r="Z142" s="34" t="s">
        <v>19</v>
      </c>
      <c r="AA142" s="28">
        <v>100</v>
      </c>
      <c r="AB142" s="28">
        <v>95.745392495337228</v>
      </c>
      <c r="AC142" s="28">
        <v>74.113365958272013</v>
      </c>
      <c r="AD142" s="28">
        <v>86.275281766249805</v>
      </c>
      <c r="AE142" s="80">
        <f t="shared" si="119"/>
        <v>89.033510054964765</v>
      </c>
      <c r="AF142" s="30"/>
      <c r="AH142" s="34" t="s">
        <v>19</v>
      </c>
      <c r="AI142" s="28">
        <v>96.468595153067312</v>
      </c>
      <c r="AJ142" s="28">
        <v>78.539884465155296</v>
      </c>
      <c r="AK142" s="28">
        <v>90.429257497461862</v>
      </c>
      <c r="AL142" s="28">
        <v>99.971051412691054</v>
      </c>
      <c r="AM142" s="31">
        <f t="shared" si="120"/>
        <v>91.352197132093892</v>
      </c>
      <c r="AN142" s="30"/>
      <c r="AP142" s="34" t="s">
        <v>19</v>
      </c>
      <c r="AQ142" s="28">
        <v>100</v>
      </c>
      <c r="AR142" s="28">
        <v>69.751023522205855</v>
      </c>
      <c r="AS142" s="28">
        <v>90.273423377240078</v>
      </c>
      <c r="AT142" s="28">
        <v>100</v>
      </c>
      <c r="AU142" s="31">
        <f t="shared" si="121"/>
        <v>90.006111724861483</v>
      </c>
      <c r="AV142" s="30"/>
      <c r="AX142" s="34" t="s">
        <v>19</v>
      </c>
      <c r="AY142" s="32">
        <v>50.954619290136783</v>
      </c>
      <c r="AZ142" s="32">
        <v>44.301698875009556</v>
      </c>
      <c r="BA142" s="32">
        <v>47.39878210646836</v>
      </c>
      <c r="BB142" s="32">
        <v>25.446803044217305</v>
      </c>
      <c r="BC142" s="33">
        <f t="shared" si="122"/>
        <v>42.025475828957994</v>
      </c>
      <c r="BD142" s="30"/>
      <c r="BF142" s="34" t="s">
        <v>19</v>
      </c>
      <c r="BG142" s="28">
        <v>91.594222494412591</v>
      </c>
      <c r="BH142" s="28">
        <v>100</v>
      </c>
      <c r="BI142" s="28">
        <v>88.33532146646003</v>
      </c>
      <c r="BJ142" s="28">
        <v>93.126654204989094</v>
      </c>
      <c r="BK142" s="31">
        <f t="shared" si="123"/>
        <v>93.264049541465425</v>
      </c>
      <c r="BL142" s="30"/>
      <c r="BN142" s="34" t="s">
        <v>19</v>
      </c>
      <c r="BO142" s="28">
        <v>100</v>
      </c>
      <c r="BP142" s="28">
        <v>100</v>
      </c>
      <c r="BQ142" s="28">
        <v>100</v>
      </c>
      <c r="BR142" s="28">
        <v>100</v>
      </c>
      <c r="BS142" s="31">
        <f t="shared" si="124"/>
        <v>100</v>
      </c>
    </row>
    <row r="143" spans="1:71" x14ac:dyDescent="0.25">
      <c r="A143" s="153"/>
      <c r="B143" s="131" t="s">
        <v>47</v>
      </c>
      <c r="C143" s="20">
        <v>65.836495279433592</v>
      </c>
      <c r="D143" s="36">
        <v>90.297551884149868</v>
      </c>
      <c r="E143" s="36">
        <v>88.304986393469733</v>
      </c>
      <c r="F143" s="36">
        <v>75.406313442638151</v>
      </c>
      <c r="G143" s="20">
        <v>56.801329162536476</v>
      </c>
      <c r="H143" s="36">
        <f t="shared" si="117"/>
        <v>75.329335232445558</v>
      </c>
      <c r="I143" s="161" t="s">
        <v>58</v>
      </c>
      <c r="J143" s="162"/>
      <c r="K143" s="21"/>
      <c r="L143" s="24">
        <v>77.818579852406344</v>
      </c>
      <c r="M143" s="23">
        <f>100</f>
        <v>100</v>
      </c>
      <c r="N143" s="24">
        <v>80.235764770867945</v>
      </c>
      <c r="O143" s="23">
        <f>100</f>
        <v>100</v>
      </c>
      <c r="P143" s="24">
        <v>62.650503271375136</v>
      </c>
      <c r="Q143" s="23">
        <f>100</f>
        <v>100</v>
      </c>
      <c r="R143" s="24">
        <v>65.18572641406179</v>
      </c>
      <c r="S143" s="23">
        <f>100</f>
        <v>100</v>
      </c>
      <c r="T143" s="24">
        <v>89.175616203516753</v>
      </c>
      <c r="U143" s="23">
        <f>100</f>
        <v>100</v>
      </c>
      <c r="V143" s="25">
        <f t="shared" si="118"/>
        <v>75.013238102445598</v>
      </c>
      <c r="W143" s="79">
        <f t="shared" si="118"/>
        <v>100</v>
      </c>
      <c r="X143" s="53"/>
      <c r="Z143" s="28">
        <v>100</v>
      </c>
      <c r="AA143" s="28">
        <v>100</v>
      </c>
      <c r="AB143" s="28">
        <v>100</v>
      </c>
      <c r="AC143" s="28">
        <v>92.900972535702195</v>
      </c>
      <c r="AD143" s="28">
        <v>100</v>
      </c>
      <c r="AE143" s="80">
        <f t="shared" si="119"/>
        <v>98.580194507140433</v>
      </c>
      <c r="AF143" s="30"/>
      <c r="AH143" s="32">
        <v>77.818579852406344</v>
      </c>
      <c r="AI143" s="32">
        <v>80.235764770867945</v>
      </c>
      <c r="AJ143" s="32">
        <v>62.650503271375136</v>
      </c>
      <c r="AK143" s="32">
        <v>65.18572641406179</v>
      </c>
      <c r="AL143" s="28">
        <v>97.149650662463259</v>
      </c>
      <c r="AM143" s="31">
        <f t="shared" si="120"/>
        <v>76.608044994234902</v>
      </c>
      <c r="AN143" s="30"/>
      <c r="AP143" s="28">
        <v>100</v>
      </c>
      <c r="AQ143" s="28">
        <v>97.237738943268596</v>
      </c>
      <c r="AR143" s="28">
        <v>100</v>
      </c>
      <c r="AS143" s="28">
        <v>100</v>
      </c>
      <c r="AT143" s="28">
        <v>100</v>
      </c>
      <c r="AU143" s="31">
        <f t="shared" si="121"/>
        <v>99.447547788653722</v>
      </c>
      <c r="AV143" s="30"/>
      <c r="AX143" s="28">
        <v>90.11395010033759</v>
      </c>
      <c r="AY143" s="28">
        <v>86.963851908523367</v>
      </c>
      <c r="AZ143" s="28">
        <v>93.18944124499528</v>
      </c>
      <c r="BA143" s="28">
        <v>90.56400399795892</v>
      </c>
      <c r="BB143" s="32">
        <v>89.175616203516753</v>
      </c>
      <c r="BC143" s="33">
        <f t="shared" si="122"/>
        <v>90.001372691066393</v>
      </c>
      <c r="BD143" s="30"/>
      <c r="BF143" s="28">
        <v>100</v>
      </c>
      <c r="BG143" s="28">
        <v>100</v>
      </c>
      <c r="BH143" s="28">
        <v>100</v>
      </c>
      <c r="BI143" s="28">
        <v>100</v>
      </c>
      <c r="BJ143" s="28">
        <v>100</v>
      </c>
      <c r="BK143" s="31">
        <f t="shared" si="123"/>
        <v>100</v>
      </c>
      <c r="BL143" s="30"/>
      <c r="BN143" s="28">
        <v>100</v>
      </c>
      <c r="BO143" s="28">
        <v>100</v>
      </c>
      <c r="BP143" s="28">
        <v>100</v>
      </c>
      <c r="BQ143" s="28">
        <v>100</v>
      </c>
      <c r="BR143" s="28">
        <v>100</v>
      </c>
      <c r="BS143" s="31">
        <f t="shared" si="124"/>
        <v>100</v>
      </c>
    </row>
    <row r="144" spans="1:71" x14ac:dyDescent="0.25">
      <c r="A144" s="153"/>
      <c r="B144" s="131" t="s">
        <v>47</v>
      </c>
      <c r="C144" s="20">
        <v>65.836495279433592</v>
      </c>
      <c r="D144" s="36">
        <v>90.297551884149868</v>
      </c>
      <c r="E144" s="36">
        <v>88.304986393469733</v>
      </c>
      <c r="F144" s="36">
        <v>75.406313442638151</v>
      </c>
      <c r="G144" s="20">
        <v>56.801329162536476</v>
      </c>
      <c r="H144" s="36">
        <f t="shared" si="117"/>
        <v>75.329335232445558</v>
      </c>
      <c r="I144" s="161" t="s">
        <v>58</v>
      </c>
      <c r="J144" s="162"/>
      <c r="K144" s="21"/>
      <c r="L144" s="24">
        <v>54.484403460178399</v>
      </c>
      <c r="M144" s="23">
        <f>L144+20</f>
        <v>74.484403460178399</v>
      </c>
      <c r="N144" s="24">
        <v>87.157774980425742</v>
      </c>
      <c r="O144" s="23">
        <f>100</f>
        <v>100</v>
      </c>
      <c r="P144" s="24">
        <v>89.966584094226434</v>
      </c>
      <c r="Q144" s="23">
        <f>100</f>
        <v>100</v>
      </c>
      <c r="R144" s="24">
        <v>86.522893843955814</v>
      </c>
      <c r="S144" s="23">
        <f>100</f>
        <v>100</v>
      </c>
      <c r="T144" s="24">
        <v>58.430502034826922</v>
      </c>
      <c r="U144" s="23">
        <f t="shared" si="126"/>
        <v>78.43050203482693</v>
      </c>
      <c r="V144" s="25">
        <f t="shared" si="118"/>
        <v>75.312431682722661</v>
      </c>
      <c r="W144" s="79">
        <f t="shared" si="118"/>
        <v>90.58298109900106</v>
      </c>
      <c r="X144" s="53"/>
      <c r="Z144" s="28">
        <v>90.572986456990193</v>
      </c>
      <c r="AA144" s="28">
        <v>100</v>
      </c>
      <c r="AB144" s="28">
        <v>100</v>
      </c>
      <c r="AC144" s="28">
        <v>90.139180783092357</v>
      </c>
      <c r="AD144" s="28">
        <v>84.970472195170672</v>
      </c>
      <c r="AE144" s="80">
        <f t="shared" si="119"/>
        <v>93.136527887050633</v>
      </c>
      <c r="AF144" s="30"/>
      <c r="AH144" s="28">
        <v>89.444542765403384</v>
      </c>
      <c r="AI144" s="28">
        <v>95.590673802988874</v>
      </c>
      <c r="AJ144" s="28">
        <v>94.744562913870837</v>
      </c>
      <c r="AK144" s="28">
        <v>97.721115134327604</v>
      </c>
      <c r="AL144" s="28">
        <v>98.087403550827773</v>
      </c>
      <c r="AM144" s="31">
        <f t="shared" si="120"/>
        <v>95.117659633483697</v>
      </c>
      <c r="AN144" s="30"/>
      <c r="AP144" s="28">
        <v>100</v>
      </c>
      <c r="AQ144" s="28">
        <v>100</v>
      </c>
      <c r="AR144" s="28">
        <v>100</v>
      </c>
      <c r="AS144" s="28">
        <v>96.098324698783216</v>
      </c>
      <c r="AT144" s="28">
        <v>100</v>
      </c>
      <c r="AU144" s="31">
        <f t="shared" si="121"/>
        <v>99.219664939756655</v>
      </c>
      <c r="AV144" s="30"/>
      <c r="AX144" s="32">
        <v>54.484403460178399</v>
      </c>
      <c r="AY144" s="32">
        <v>87.157774980425742</v>
      </c>
      <c r="AZ144" s="32">
        <v>89.966584094226434</v>
      </c>
      <c r="BA144" s="32">
        <v>86.522893843955814</v>
      </c>
      <c r="BB144" s="32">
        <v>58.430502034826922</v>
      </c>
      <c r="BC144" s="33">
        <f t="shared" si="122"/>
        <v>75.312431682722661</v>
      </c>
      <c r="BD144" s="30"/>
      <c r="BF144" s="28">
        <v>100</v>
      </c>
      <c r="BG144" s="28">
        <v>100</v>
      </c>
      <c r="BH144" s="28">
        <v>100</v>
      </c>
      <c r="BI144" s="28">
        <v>100</v>
      </c>
      <c r="BJ144" s="28">
        <v>100</v>
      </c>
      <c r="BK144" s="31">
        <f t="shared" si="123"/>
        <v>100</v>
      </c>
      <c r="BL144" s="30"/>
      <c r="BN144" s="28">
        <v>100</v>
      </c>
      <c r="BO144" s="28">
        <v>100</v>
      </c>
      <c r="BP144" s="28">
        <v>100</v>
      </c>
      <c r="BQ144" s="28">
        <v>100</v>
      </c>
      <c r="BR144" s="28">
        <v>100</v>
      </c>
      <c r="BS144" s="31">
        <f t="shared" si="124"/>
        <v>100</v>
      </c>
    </row>
    <row r="145" spans="1:71" x14ac:dyDescent="0.25">
      <c r="A145" s="153"/>
      <c r="B145" s="131" t="s">
        <v>47</v>
      </c>
      <c r="C145" s="20">
        <v>65.836495279433592</v>
      </c>
      <c r="D145" s="36">
        <v>90.297551884149868</v>
      </c>
      <c r="E145" s="36">
        <v>88.304986393469733</v>
      </c>
      <c r="F145" s="36">
        <v>75.406313442638151</v>
      </c>
      <c r="G145" s="20">
        <v>56.801329162536476</v>
      </c>
      <c r="H145" s="36">
        <f t="shared" si="117"/>
        <v>75.329335232445558</v>
      </c>
      <c r="I145" s="161" t="s">
        <v>58</v>
      </c>
      <c r="J145" s="162"/>
      <c r="K145" s="21"/>
      <c r="L145" s="24">
        <v>43.086077888410998</v>
      </c>
      <c r="M145" s="23">
        <f>100</f>
        <v>100</v>
      </c>
      <c r="N145" s="24">
        <v>61.871530465323374</v>
      </c>
      <c r="O145" s="23">
        <f>100</f>
        <v>100</v>
      </c>
      <c r="P145" s="24">
        <v>48.971994527420989</v>
      </c>
      <c r="Q145" s="23">
        <f>100</f>
        <v>100</v>
      </c>
      <c r="R145" s="24">
        <v>43.504294977627836</v>
      </c>
      <c r="S145" s="23">
        <f>100</f>
        <v>100</v>
      </c>
      <c r="T145" s="24">
        <v>64.055714772189631</v>
      </c>
      <c r="U145" s="23">
        <f>100</f>
        <v>100</v>
      </c>
      <c r="V145" s="25">
        <f t="shared" si="118"/>
        <v>52.297922526194569</v>
      </c>
      <c r="W145" s="79">
        <f t="shared" si="118"/>
        <v>100</v>
      </c>
      <c r="X145" s="53"/>
      <c r="Z145" s="28">
        <v>100</v>
      </c>
      <c r="AA145" s="28">
        <v>100</v>
      </c>
      <c r="AB145" s="28">
        <v>100</v>
      </c>
      <c r="AC145" s="28">
        <v>100</v>
      </c>
      <c r="AD145" s="28">
        <v>100</v>
      </c>
      <c r="AE145" s="80">
        <f t="shared" si="119"/>
        <v>100</v>
      </c>
      <c r="AF145" s="30"/>
      <c r="AH145" s="32">
        <v>43.086077888410998</v>
      </c>
      <c r="AI145" s="32">
        <v>61.871530465323374</v>
      </c>
      <c r="AJ145" s="32">
        <v>48.971994527420989</v>
      </c>
      <c r="AK145" s="32">
        <v>43.504294977627836</v>
      </c>
      <c r="AL145" s="28">
        <v>88.053765906585042</v>
      </c>
      <c r="AM145" s="31">
        <f t="shared" si="120"/>
        <v>57.097532753073644</v>
      </c>
      <c r="AN145" s="30"/>
      <c r="AP145" s="28">
        <v>93.72885978725904</v>
      </c>
      <c r="AQ145" s="28">
        <v>97.248258926119064</v>
      </c>
      <c r="AR145" s="28">
        <v>96.35144542895668</v>
      </c>
      <c r="AS145" s="28">
        <v>100</v>
      </c>
      <c r="AT145" s="32">
        <v>64.055714772189631</v>
      </c>
      <c r="AU145" s="31">
        <f t="shared" si="121"/>
        <v>90.276855782904889</v>
      </c>
      <c r="AV145" s="30"/>
      <c r="AX145" s="28">
        <v>82.81668679182674</v>
      </c>
      <c r="AY145" s="28">
        <v>87.846868856724299</v>
      </c>
      <c r="AZ145" s="28">
        <v>90.835870556213408</v>
      </c>
      <c r="BA145" s="28">
        <v>87.850120226633848</v>
      </c>
      <c r="BB145" s="28">
        <v>87.530324691640516</v>
      </c>
      <c r="BC145" s="33">
        <f t="shared" si="122"/>
        <v>87.375974224607759</v>
      </c>
      <c r="BD145" s="30"/>
      <c r="BF145" s="28">
        <v>100</v>
      </c>
      <c r="BG145" s="28">
        <v>100</v>
      </c>
      <c r="BH145" s="28">
        <v>100</v>
      </c>
      <c r="BI145" s="28">
        <v>100</v>
      </c>
      <c r="BJ145" s="28">
        <v>100</v>
      </c>
      <c r="BK145" s="31">
        <f t="shared" si="123"/>
        <v>100</v>
      </c>
      <c r="BL145" s="30"/>
      <c r="BN145" s="28">
        <v>100</v>
      </c>
      <c r="BO145" s="28">
        <v>100</v>
      </c>
      <c r="BP145" s="28">
        <v>100</v>
      </c>
      <c r="BQ145" s="28">
        <v>100</v>
      </c>
      <c r="BR145" s="28">
        <v>100</v>
      </c>
      <c r="BS145" s="31">
        <f t="shared" si="124"/>
        <v>100</v>
      </c>
    </row>
    <row r="146" spans="1:71" x14ac:dyDescent="0.25">
      <c r="A146" s="153"/>
      <c r="B146" s="131" t="s">
        <v>47</v>
      </c>
      <c r="C146" s="20">
        <v>65.836495279433592</v>
      </c>
      <c r="D146" s="36">
        <v>90.297551884149868</v>
      </c>
      <c r="E146" s="36">
        <v>88.304986393469733</v>
      </c>
      <c r="F146" s="36">
        <v>75.406313442638151</v>
      </c>
      <c r="G146" s="20">
        <v>56.801329162536476</v>
      </c>
      <c r="H146" s="36">
        <f t="shared" si="117"/>
        <v>75.329335232445558</v>
      </c>
      <c r="I146" s="161" t="s">
        <v>58</v>
      </c>
      <c r="J146" s="162"/>
      <c r="K146" s="21"/>
      <c r="L146" s="24">
        <v>79.012068060865005</v>
      </c>
      <c r="M146" s="23">
        <f>L146+20</f>
        <v>99.012068060865005</v>
      </c>
      <c r="N146" s="24">
        <v>70.820824220676741</v>
      </c>
      <c r="O146" s="23">
        <f t="shared" si="128"/>
        <v>90.820824220676741</v>
      </c>
      <c r="P146" s="24">
        <v>72.667083515335847</v>
      </c>
      <c r="Q146" s="23">
        <f>P146+20</f>
        <v>92.667083515335847</v>
      </c>
      <c r="R146" s="24">
        <v>64.390999290935767</v>
      </c>
      <c r="S146" s="23">
        <f>R146+20</f>
        <v>84.390999290935767</v>
      </c>
      <c r="T146" s="24">
        <v>51.935910603751509</v>
      </c>
      <c r="U146" s="23">
        <f t="shared" si="126"/>
        <v>71.935910603751509</v>
      </c>
      <c r="V146" s="25">
        <f t="shared" si="118"/>
        <v>67.765377138312971</v>
      </c>
      <c r="W146" s="79">
        <f t="shared" si="118"/>
        <v>87.765377138312971</v>
      </c>
      <c r="X146" s="53"/>
      <c r="Z146" s="28">
        <v>100</v>
      </c>
      <c r="AA146" s="28">
        <v>100</v>
      </c>
      <c r="AB146" s="28">
        <v>90.856853135034626</v>
      </c>
      <c r="AC146" s="28">
        <v>75.754654937835582</v>
      </c>
      <c r="AD146" s="28">
        <v>82.270118054803419</v>
      </c>
      <c r="AE146" s="80">
        <f t="shared" si="119"/>
        <v>89.77632522553472</v>
      </c>
      <c r="AF146" s="30"/>
      <c r="AH146" s="28">
        <v>99.149051965482414</v>
      </c>
      <c r="AI146" s="28">
        <v>99.243520828635639</v>
      </c>
      <c r="AJ146" s="28">
        <v>99.10730923068256</v>
      </c>
      <c r="AK146" s="28">
        <v>99.088324639940424</v>
      </c>
      <c r="AL146" s="28">
        <v>99.610395080448157</v>
      </c>
      <c r="AM146" s="31">
        <f t="shared" si="120"/>
        <v>99.239720349037839</v>
      </c>
      <c r="AN146" s="30"/>
      <c r="AP146" s="28">
        <v>100</v>
      </c>
      <c r="AQ146" s="28">
        <v>100</v>
      </c>
      <c r="AR146" s="28">
        <v>100</v>
      </c>
      <c r="AS146" s="28">
        <v>100</v>
      </c>
      <c r="AT146" s="28">
        <v>96.032048724388005</v>
      </c>
      <c r="AU146" s="31">
        <f t="shared" si="121"/>
        <v>99.206409744877604</v>
      </c>
      <c r="AV146" s="30"/>
      <c r="AX146" s="32">
        <v>79.012068060865005</v>
      </c>
      <c r="AY146" s="32">
        <v>70.820824220676741</v>
      </c>
      <c r="AZ146" s="32">
        <v>72.667083515335847</v>
      </c>
      <c r="BA146" s="32">
        <v>64.390999290935767</v>
      </c>
      <c r="BB146" s="32">
        <v>51.935910603751509</v>
      </c>
      <c r="BC146" s="33">
        <f t="shared" si="122"/>
        <v>67.765377138312971</v>
      </c>
      <c r="BD146" s="30"/>
      <c r="BF146" s="28">
        <v>100</v>
      </c>
      <c r="BG146" s="28">
        <v>100</v>
      </c>
      <c r="BH146" s="28">
        <v>100</v>
      </c>
      <c r="BI146" s="28">
        <v>100</v>
      </c>
      <c r="BJ146" s="28">
        <v>100</v>
      </c>
      <c r="BK146" s="31">
        <f t="shared" si="123"/>
        <v>100</v>
      </c>
      <c r="BL146" s="30"/>
      <c r="BN146" s="28">
        <v>100</v>
      </c>
      <c r="BO146" s="28">
        <v>100</v>
      </c>
      <c r="BP146" s="28">
        <v>100</v>
      </c>
      <c r="BQ146" s="28">
        <v>100</v>
      </c>
      <c r="BR146" s="28">
        <v>100</v>
      </c>
      <c r="BS146" s="31">
        <f t="shared" si="124"/>
        <v>100</v>
      </c>
    </row>
    <row r="147" spans="1:71" x14ac:dyDescent="0.25">
      <c r="A147" s="153"/>
      <c r="B147" s="131" t="s">
        <v>47</v>
      </c>
      <c r="C147" s="20">
        <v>65.836495279433592</v>
      </c>
      <c r="D147" s="36">
        <v>90.297551884149868</v>
      </c>
      <c r="E147" s="36">
        <v>88.304986393469733</v>
      </c>
      <c r="F147" s="36">
        <v>75.406313442638151</v>
      </c>
      <c r="G147" s="20">
        <v>56.801329162536476</v>
      </c>
      <c r="H147" s="36">
        <f t="shared" si="117"/>
        <v>75.329335232445558</v>
      </c>
      <c r="I147" s="161" t="s">
        <v>58</v>
      </c>
      <c r="J147" s="162"/>
      <c r="K147" s="21"/>
      <c r="L147" s="24">
        <v>73.909917205731261</v>
      </c>
      <c r="M147" s="23">
        <f>L147+20</f>
        <v>93.909917205731261</v>
      </c>
      <c r="N147" s="24">
        <v>93.638574665400952</v>
      </c>
      <c r="O147" s="23">
        <f>100</f>
        <v>100</v>
      </c>
      <c r="P147" s="24">
        <v>86.819033616736661</v>
      </c>
      <c r="Q147" s="23">
        <f>100</f>
        <v>100</v>
      </c>
      <c r="R147" s="24">
        <v>88.212323924511892</v>
      </c>
      <c r="S147" s="23">
        <f>100</f>
        <v>100</v>
      </c>
      <c r="T147" s="24">
        <v>66.125015229389334</v>
      </c>
      <c r="U147" s="23">
        <f t="shared" si="126"/>
        <v>86.125015229389334</v>
      </c>
      <c r="V147" s="25">
        <f t="shared" si="118"/>
        <v>81.740972928354012</v>
      </c>
      <c r="W147" s="79">
        <f t="shared" si="118"/>
        <v>96.006986487024122</v>
      </c>
      <c r="X147" s="53"/>
      <c r="Z147" s="28">
        <v>100</v>
      </c>
      <c r="AA147" s="28">
        <v>100</v>
      </c>
      <c r="AB147" s="28">
        <v>100</v>
      </c>
      <c r="AC147" s="32">
        <v>88.212323924511892</v>
      </c>
      <c r="AD147" s="28">
        <v>92.885250281483195</v>
      </c>
      <c r="AE147" s="80">
        <f t="shared" si="119"/>
        <v>96.219514841199015</v>
      </c>
      <c r="AF147" s="30"/>
      <c r="AH147" s="28">
        <v>99.824547530321155</v>
      </c>
      <c r="AI147" s="28">
        <v>99.622865906138998</v>
      </c>
      <c r="AJ147" s="28">
        <v>98.8261364780995</v>
      </c>
      <c r="AK147" s="28">
        <v>99.333088595203137</v>
      </c>
      <c r="AL147" s="28">
        <v>99.896948531516571</v>
      </c>
      <c r="AM147" s="31">
        <f t="shared" si="120"/>
        <v>99.500717408255881</v>
      </c>
      <c r="AN147" s="30"/>
      <c r="AP147" s="28">
        <v>100</v>
      </c>
      <c r="AQ147" s="28">
        <v>100</v>
      </c>
      <c r="AR147" s="28">
        <v>96.384262502542313</v>
      </c>
      <c r="AS147" s="28">
        <v>100</v>
      </c>
      <c r="AT147" s="28">
        <v>100</v>
      </c>
      <c r="AU147" s="31">
        <f t="shared" si="121"/>
        <v>99.276852500508454</v>
      </c>
      <c r="AV147" s="30"/>
      <c r="AX147" s="32">
        <v>73.909917205731261</v>
      </c>
      <c r="AY147" s="32">
        <v>93.638574665400952</v>
      </c>
      <c r="AZ147" s="32">
        <v>86.819033616736661</v>
      </c>
      <c r="BA147" s="28">
        <v>89.520803092117589</v>
      </c>
      <c r="BB147" s="32">
        <v>66.125015229389334</v>
      </c>
      <c r="BC147" s="33">
        <f t="shared" si="122"/>
        <v>82.002668761875157</v>
      </c>
      <c r="BD147" s="30"/>
      <c r="BF147" s="28">
        <v>100</v>
      </c>
      <c r="BG147" s="28">
        <v>100</v>
      </c>
      <c r="BH147" s="28">
        <v>100</v>
      </c>
      <c r="BI147" s="28">
        <v>100</v>
      </c>
      <c r="BJ147" s="28">
        <v>100</v>
      </c>
      <c r="BK147" s="31">
        <f t="shared" si="123"/>
        <v>100</v>
      </c>
      <c r="BL147" s="30"/>
      <c r="BN147" s="28">
        <v>100</v>
      </c>
      <c r="BO147" s="28">
        <v>100</v>
      </c>
      <c r="BP147" s="28">
        <v>100</v>
      </c>
      <c r="BQ147" s="28">
        <v>100</v>
      </c>
      <c r="BR147" s="28">
        <v>100</v>
      </c>
      <c r="BS147" s="31">
        <f t="shared" si="124"/>
        <v>100</v>
      </c>
    </row>
    <row r="148" spans="1:71" x14ac:dyDescent="0.25">
      <c r="A148" s="153"/>
      <c r="B148" s="131" t="s">
        <v>47</v>
      </c>
      <c r="C148" s="20">
        <v>65.836495279433592</v>
      </c>
      <c r="D148" s="36">
        <v>90.297551884149868</v>
      </c>
      <c r="E148" s="36">
        <v>88.304986393469733</v>
      </c>
      <c r="F148" s="36">
        <v>75.406313442638151</v>
      </c>
      <c r="G148" s="20">
        <v>56.801329162536476</v>
      </c>
      <c r="H148" s="36">
        <f t="shared" si="117"/>
        <v>75.329335232445558</v>
      </c>
      <c r="I148" s="161" t="s">
        <v>58</v>
      </c>
      <c r="J148" s="162"/>
      <c r="K148" s="21"/>
      <c r="L148" s="24">
        <v>69.148072503792577</v>
      </c>
      <c r="M148" s="23">
        <f>L148+20</f>
        <v>89.148072503792577</v>
      </c>
      <c r="N148" s="24">
        <v>88.593147219123352</v>
      </c>
      <c r="O148" s="23">
        <f>100</f>
        <v>100</v>
      </c>
      <c r="P148" s="24">
        <v>75.809426457189844</v>
      </c>
      <c r="Q148" s="23">
        <f>100</f>
        <v>100</v>
      </c>
      <c r="R148" s="24">
        <v>82.806623733385223</v>
      </c>
      <c r="S148" s="23">
        <f>100</f>
        <v>100</v>
      </c>
      <c r="T148" s="24">
        <v>60.041178305734121</v>
      </c>
      <c r="U148" s="23">
        <f t="shared" si="126"/>
        <v>80.041178305734121</v>
      </c>
      <c r="V148" s="25">
        <f t="shared" si="118"/>
        <v>75.279689643845018</v>
      </c>
      <c r="W148" s="79">
        <f t="shared" si="118"/>
        <v>93.837850161905337</v>
      </c>
      <c r="X148" s="53"/>
      <c r="Z148" s="28">
        <v>100</v>
      </c>
      <c r="AA148" s="28">
        <v>100</v>
      </c>
      <c r="AB148" s="28">
        <v>100</v>
      </c>
      <c r="AC148" s="32">
        <v>82.806623733385223</v>
      </c>
      <c r="AD148" s="28">
        <v>86.125850759869763</v>
      </c>
      <c r="AE148" s="80">
        <f t="shared" si="119"/>
        <v>93.786494898651</v>
      </c>
      <c r="AF148" s="30"/>
      <c r="AH148" s="28">
        <v>90.32523407728246</v>
      </c>
      <c r="AI148" s="28">
        <v>91.162868196891864</v>
      </c>
      <c r="AJ148" s="32">
        <v>75.809426457189844</v>
      </c>
      <c r="AK148" s="28">
        <v>96.510728040441165</v>
      </c>
      <c r="AL148" s="28">
        <v>96.547125214766439</v>
      </c>
      <c r="AM148" s="31">
        <f t="shared" si="120"/>
        <v>90.071076397314343</v>
      </c>
      <c r="AN148" s="30"/>
      <c r="AP148" s="28">
        <v>100</v>
      </c>
      <c r="AQ148" s="28">
        <v>100</v>
      </c>
      <c r="AR148" s="28">
        <v>93.248485731799846</v>
      </c>
      <c r="AS148" s="28">
        <v>100</v>
      </c>
      <c r="AT148" s="28">
        <v>91.225819458062631</v>
      </c>
      <c r="AU148" s="31">
        <f t="shared" si="121"/>
        <v>96.894861037972504</v>
      </c>
      <c r="AV148" s="30"/>
      <c r="AX148" s="32">
        <v>69.148072503792577</v>
      </c>
      <c r="AY148" s="32">
        <v>88.593147219123352</v>
      </c>
      <c r="AZ148" s="28">
        <v>90.579612235307295</v>
      </c>
      <c r="BA148" s="28">
        <v>85.989714582465467</v>
      </c>
      <c r="BB148" s="32">
        <v>60.041178305734121</v>
      </c>
      <c r="BC148" s="33">
        <f t="shared" si="122"/>
        <v>78.87034496928456</v>
      </c>
      <c r="BD148" s="30"/>
      <c r="BF148" s="28">
        <v>91.474987537605216</v>
      </c>
      <c r="BG148" s="28">
        <v>97.315187454135028</v>
      </c>
      <c r="BH148" s="28">
        <v>99.02986282844509</v>
      </c>
      <c r="BI148" s="28">
        <v>90.930608291885989</v>
      </c>
      <c r="BJ148" s="28">
        <v>100</v>
      </c>
      <c r="BK148" s="31">
        <f t="shared" si="123"/>
        <v>95.750129222414259</v>
      </c>
      <c r="BL148" s="30"/>
      <c r="BN148" s="28">
        <v>100</v>
      </c>
      <c r="BO148" s="28">
        <v>100</v>
      </c>
      <c r="BP148" s="28">
        <v>100</v>
      </c>
      <c r="BQ148" s="28">
        <v>100</v>
      </c>
      <c r="BR148" s="28">
        <v>100</v>
      </c>
      <c r="BS148" s="31">
        <f t="shared" si="124"/>
        <v>100</v>
      </c>
    </row>
    <row r="149" spans="1:71" x14ac:dyDescent="0.25">
      <c r="A149" s="153"/>
      <c r="B149" s="131" t="s">
        <v>47</v>
      </c>
      <c r="C149" s="20">
        <v>65.836495279433592</v>
      </c>
      <c r="D149" s="36">
        <v>90.297551884149868</v>
      </c>
      <c r="E149" s="36">
        <v>88.304986393469733</v>
      </c>
      <c r="F149" s="36">
        <v>75.406313442638151</v>
      </c>
      <c r="G149" s="20">
        <v>56.801329162536476</v>
      </c>
      <c r="H149" s="36">
        <f t="shared" si="117"/>
        <v>75.329335232445558</v>
      </c>
      <c r="I149" s="161" t="s">
        <v>58</v>
      </c>
      <c r="J149" s="162"/>
      <c r="K149" s="21"/>
      <c r="L149" s="24">
        <v>83.785449917139957</v>
      </c>
      <c r="M149" s="23">
        <f>100</f>
        <v>100</v>
      </c>
      <c r="N149" s="24">
        <v>91.150714789409577</v>
      </c>
      <c r="O149" s="23">
        <f>100</f>
        <v>100</v>
      </c>
      <c r="P149" s="24">
        <v>93.254905523255815</v>
      </c>
      <c r="Q149" s="23">
        <f>100</f>
        <v>100</v>
      </c>
      <c r="R149" s="24">
        <v>90.520918546219463</v>
      </c>
      <c r="S149" s="23">
        <f>100</f>
        <v>100</v>
      </c>
      <c r="T149" s="24">
        <v>91.754463309010831</v>
      </c>
      <c r="U149" s="23">
        <f>100</f>
        <v>100</v>
      </c>
      <c r="V149" s="25">
        <f t="shared" si="118"/>
        <v>90.093290417007125</v>
      </c>
      <c r="W149" s="79">
        <f t="shared" si="118"/>
        <v>100</v>
      </c>
      <c r="X149" s="53"/>
      <c r="Z149" s="28">
        <v>100</v>
      </c>
      <c r="AA149" s="28">
        <v>100</v>
      </c>
      <c r="AB149" s="28">
        <v>100</v>
      </c>
      <c r="AC149" s="28">
        <v>100</v>
      </c>
      <c r="AD149" s="28">
        <v>100</v>
      </c>
      <c r="AE149" s="80">
        <f t="shared" si="119"/>
        <v>100</v>
      </c>
      <c r="AF149" s="30"/>
      <c r="AH149" s="32">
        <v>83.785449917139957</v>
      </c>
      <c r="AI149" s="32">
        <v>91.150714789409577</v>
      </c>
      <c r="AJ149" s="32">
        <v>93.254905523255815</v>
      </c>
      <c r="AK149" s="32">
        <v>90.520918546219463</v>
      </c>
      <c r="AL149" s="28">
        <v>95.652008481523637</v>
      </c>
      <c r="AM149" s="31">
        <f t="shared" si="120"/>
        <v>90.872799451509678</v>
      </c>
      <c r="AN149" s="30"/>
      <c r="AP149" s="28">
        <v>100</v>
      </c>
      <c r="AQ149" s="28">
        <v>96.064851251377306</v>
      </c>
      <c r="AR149" s="28">
        <v>100</v>
      </c>
      <c r="AS149" s="28">
        <v>100</v>
      </c>
      <c r="AT149" s="28">
        <v>100</v>
      </c>
      <c r="AU149" s="31">
        <f t="shared" si="121"/>
        <v>99.212970250275461</v>
      </c>
      <c r="AV149" s="30"/>
      <c r="AX149" s="28">
        <v>94.794479093933973</v>
      </c>
      <c r="AY149" s="28">
        <v>96.802430357572703</v>
      </c>
      <c r="AZ149" s="28">
        <v>96.781884222234837</v>
      </c>
      <c r="BA149" s="28">
        <v>93.321824115546093</v>
      </c>
      <c r="BB149" s="32">
        <v>91.754463309010831</v>
      </c>
      <c r="BC149" s="33">
        <f t="shared" si="122"/>
        <v>94.691016219659701</v>
      </c>
      <c r="BD149" s="30"/>
      <c r="BF149" s="28">
        <v>100</v>
      </c>
      <c r="BG149" s="28">
        <v>100</v>
      </c>
      <c r="BH149" s="28">
        <v>100</v>
      </c>
      <c r="BI149" s="28">
        <v>100</v>
      </c>
      <c r="BJ149" s="28">
        <v>100</v>
      </c>
      <c r="BK149" s="31">
        <f t="shared" si="123"/>
        <v>100</v>
      </c>
      <c r="BL149" s="30"/>
      <c r="BN149" s="28">
        <v>100</v>
      </c>
      <c r="BO149" s="28">
        <v>100</v>
      </c>
      <c r="BP149" s="28">
        <v>100</v>
      </c>
      <c r="BQ149" s="28">
        <v>100</v>
      </c>
      <c r="BR149" s="28">
        <v>100</v>
      </c>
      <c r="BS149" s="31">
        <f t="shared" si="124"/>
        <v>100</v>
      </c>
    </row>
    <row r="150" spans="1:71" x14ac:dyDescent="0.25">
      <c r="A150" s="153"/>
      <c r="B150" s="131" t="s">
        <v>47</v>
      </c>
      <c r="C150" s="20">
        <v>65.836495279433592</v>
      </c>
      <c r="D150" s="36">
        <v>90.297551884149868</v>
      </c>
      <c r="E150" s="36">
        <v>88.304986393469733</v>
      </c>
      <c r="F150" s="36">
        <v>75.406313442638151</v>
      </c>
      <c r="G150" s="20">
        <v>56.801329162536476</v>
      </c>
      <c r="H150" s="36">
        <f t="shared" si="117"/>
        <v>75.329335232445558</v>
      </c>
      <c r="I150" s="161" t="s">
        <v>58</v>
      </c>
      <c r="J150" s="162"/>
      <c r="K150" s="21"/>
      <c r="L150" s="24">
        <v>75.680209746617294</v>
      </c>
      <c r="M150" s="23">
        <f>100</f>
        <v>100</v>
      </c>
      <c r="N150" s="24">
        <v>67.128581714608501</v>
      </c>
      <c r="O150" s="23">
        <f>100</f>
        <v>100</v>
      </c>
      <c r="P150" s="24">
        <v>63.944615523956159</v>
      </c>
      <c r="Q150" s="23">
        <f>100</f>
        <v>100</v>
      </c>
      <c r="R150" s="24">
        <v>53.458116421242494</v>
      </c>
      <c r="S150" s="23">
        <f>R150+20</f>
        <v>73.458116421242494</v>
      </c>
      <c r="T150" s="24">
        <v>48.909150761660108</v>
      </c>
      <c r="U150" s="23">
        <f t="shared" si="126"/>
        <v>68.909150761660101</v>
      </c>
      <c r="V150" s="25">
        <f t="shared" si="118"/>
        <v>61.824134833616903</v>
      </c>
      <c r="W150" s="79">
        <f t="shared" si="118"/>
        <v>88.473453436580513</v>
      </c>
      <c r="X150" s="53"/>
      <c r="Z150" s="28">
        <v>100</v>
      </c>
      <c r="AA150" s="28">
        <v>94.933321664458859</v>
      </c>
      <c r="AB150" s="28">
        <v>81.998913141925556</v>
      </c>
      <c r="AC150" s="32">
        <v>53.458116421242494</v>
      </c>
      <c r="AD150" s="32">
        <v>48.909150761660108</v>
      </c>
      <c r="AE150" s="80">
        <f t="shared" si="119"/>
        <v>75.859900397857388</v>
      </c>
      <c r="AF150" s="30"/>
      <c r="AH150" s="32">
        <v>75.680209746617294</v>
      </c>
      <c r="AI150" s="32">
        <v>67.128581714608501</v>
      </c>
      <c r="AJ150" s="32">
        <v>63.944615523956159</v>
      </c>
      <c r="AK150" s="28">
        <v>68.109854047440805</v>
      </c>
      <c r="AL150" s="28">
        <v>94.81601708998798</v>
      </c>
      <c r="AM150" s="31">
        <f t="shared" si="120"/>
        <v>73.935855624522148</v>
      </c>
      <c r="AN150" s="30"/>
      <c r="AP150" s="28">
        <v>100</v>
      </c>
      <c r="AQ150" s="28">
        <v>100</v>
      </c>
      <c r="AR150" s="28">
        <v>91.041388783818761</v>
      </c>
      <c r="AS150" s="28">
        <v>92.530019808037366</v>
      </c>
      <c r="AT150" s="28">
        <v>91.543814470276757</v>
      </c>
      <c r="AU150" s="31">
        <f t="shared" si="121"/>
        <v>95.023044612426574</v>
      </c>
      <c r="AV150" s="30"/>
      <c r="AX150" s="28">
        <v>95.894671502561181</v>
      </c>
      <c r="AY150" s="28">
        <v>93.887503163217119</v>
      </c>
      <c r="AZ150" s="28">
        <v>97.792609967204797</v>
      </c>
      <c r="BA150" s="28">
        <v>96.234272320668282</v>
      </c>
      <c r="BB150" s="28">
        <v>88.707795385252382</v>
      </c>
      <c r="BC150" s="33">
        <f t="shared" si="122"/>
        <v>94.503370467780755</v>
      </c>
      <c r="BD150" s="30"/>
      <c r="BF150" s="28">
        <v>98.814897562559921</v>
      </c>
      <c r="BG150" s="28">
        <v>83.012041482848744</v>
      </c>
      <c r="BH150" s="28">
        <v>100</v>
      </c>
      <c r="BI150" s="28">
        <v>83.832802113537255</v>
      </c>
      <c r="BJ150" s="28">
        <v>84.369625547008766</v>
      </c>
      <c r="BK150" s="31">
        <f t="shared" si="123"/>
        <v>90.005873341190934</v>
      </c>
      <c r="BL150" s="30"/>
      <c r="BN150" s="28">
        <v>100</v>
      </c>
      <c r="BO150" s="28">
        <v>100</v>
      </c>
      <c r="BP150" s="28">
        <v>100</v>
      </c>
      <c r="BQ150" s="28">
        <v>100</v>
      </c>
      <c r="BR150" s="28">
        <v>100</v>
      </c>
      <c r="BS150" s="31">
        <f t="shared" si="124"/>
        <v>100</v>
      </c>
    </row>
    <row r="151" spans="1:71" x14ac:dyDescent="0.25">
      <c r="A151" s="153"/>
      <c r="B151" s="131" t="s">
        <v>47</v>
      </c>
      <c r="C151" s="20">
        <v>65.836495279433592</v>
      </c>
      <c r="D151" s="36">
        <v>90.297551884149868</v>
      </c>
      <c r="E151" s="36">
        <v>88.304986393469733</v>
      </c>
      <c r="F151" s="36">
        <v>75.406313442638151</v>
      </c>
      <c r="G151" s="20">
        <v>56.801329162536476</v>
      </c>
      <c r="H151" s="36">
        <f t="shared" si="117"/>
        <v>75.329335232445558</v>
      </c>
      <c r="I151" s="161" t="s">
        <v>58</v>
      </c>
      <c r="J151" s="162"/>
      <c r="K151" s="21"/>
      <c r="L151" s="24">
        <v>47.983768745691556</v>
      </c>
      <c r="M151" s="23">
        <f>L151+20</f>
        <v>67.983768745691549</v>
      </c>
      <c r="N151" s="24">
        <v>62.129604732454965</v>
      </c>
      <c r="O151" s="23">
        <f>100</f>
        <v>100</v>
      </c>
      <c r="P151" s="24">
        <v>73.1059314330343</v>
      </c>
      <c r="Q151" s="23">
        <f>P151+20</f>
        <v>93.1059314330343</v>
      </c>
      <c r="R151" s="24">
        <v>70.299003724310282</v>
      </c>
      <c r="S151" s="23">
        <f>R151+20</f>
        <v>90.299003724310282</v>
      </c>
      <c r="T151" s="24">
        <v>56.550428441741943</v>
      </c>
      <c r="U151" s="23">
        <f t="shared" si="126"/>
        <v>76.550428441741943</v>
      </c>
      <c r="V151" s="25">
        <f t="shared" si="118"/>
        <v>62.013747415446609</v>
      </c>
      <c r="W151" s="79">
        <f t="shared" si="118"/>
        <v>85.587826468955612</v>
      </c>
      <c r="X151" s="53"/>
      <c r="Z151" s="28">
        <v>100</v>
      </c>
      <c r="AA151" s="28">
        <v>100</v>
      </c>
      <c r="AB151" s="28">
        <v>82.513768586962541</v>
      </c>
      <c r="AC151" s="32">
        <v>70.299003724310282</v>
      </c>
      <c r="AD151" s="28">
        <v>65.498461178853873</v>
      </c>
      <c r="AE151" s="80">
        <f t="shared" si="119"/>
        <v>83.662246698025342</v>
      </c>
      <c r="AF151" s="30"/>
      <c r="AH151" s="28">
        <v>79.149742756566482</v>
      </c>
      <c r="AI151" s="32">
        <v>62.129604732454965</v>
      </c>
      <c r="AJ151" s="28">
        <v>99.478481701510134</v>
      </c>
      <c r="AK151" s="28">
        <v>98.579558347023422</v>
      </c>
      <c r="AL151" s="28">
        <v>97.421013674081578</v>
      </c>
      <c r="AM151" s="31">
        <f t="shared" si="120"/>
        <v>87.351680242327319</v>
      </c>
      <c r="AN151" s="30"/>
      <c r="AP151" s="28">
        <v>100</v>
      </c>
      <c r="AQ151" s="28">
        <v>100</v>
      </c>
      <c r="AR151" s="28">
        <v>100</v>
      </c>
      <c r="AS151" s="28">
        <v>100</v>
      </c>
      <c r="AT151" s="28">
        <v>83.499317971809489</v>
      </c>
      <c r="AU151" s="31">
        <f t="shared" si="121"/>
        <v>96.699863594361901</v>
      </c>
      <c r="AV151" s="30"/>
      <c r="AX151" s="32">
        <v>47.983768745691556</v>
      </c>
      <c r="AY151" s="28">
        <v>86.912476532434482</v>
      </c>
      <c r="AZ151" s="32">
        <v>73.1059314330343</v>
      </c>
      <c r="BA151" s="28">
        <v>86.215271962345639</v>
      </c>
      <c r="BB151" s="32">
        <v>56.550428441741943</v>
      </c>
      <c r="BC151" s="33">
        <f t="shared" si="122"/>
        <v>70.153575423049574</v>
      </c>
      <c r="BD151" s="30"/>
      <c r="BF151" s="28">
        <v>100</v>
      </c>
      <c r="BG151" s="28">
        <v>100</v>
      </c>
      <c r="BH151" s="28">
        <v>100</v>
      </c>
      <c r="BI151" s="28">
        <v>89.440562523420112</v>
      </c>
      <c r="BJ151" s="28">
        <v>92.369728911471867</v>
      </c>
      <c r="BK151" s="31">
        <f t="shared" si="123"/>
        <v>96.362058286978396</v>
      </c>
      <c r="BL151" s="30"/>
      <c r="BN151" s="28">
        <v>100</v>
      </c>
      <c r="BO151" s="28">
        <v>100</v>
      </c>
      <c r="BP151" s="28">
        <v>100</v>
      </c>
      <c r="BQ151" s="28">
        <v>100</v>
      </c>
      <c r="BR151" s="28">
        <v>100</v>
      </c>
      <c r="BS151" s="31">
        <f t="shared" si="124"/>
        <v>100</v>
      </c>
    </row>
    <row r="152" spans="1:71" ht="15.75" thickBot="1" x14ac:dyDescent="0.3">
      <c r="A152" s="153"/>
      <c r="B152" s="131" t="s">
        <v>47</v>
      </c>
      <c r="C152" s="20">
        <v>65.836495279433592</v>
      </c>
      <c r="D152" s="36">
        <v>90.297551884149868</v>
      </c>
      <c r="E152" s="36">
        <v>75.008253111525406</v>
      </c>
      <c r="F152" s="36">
        <v>75.406313442638151</v>
      </c>
      <c r="G152" s="20">
        <v>56.801329162536476</v>
      </c>
      <c r="H152" s="36">
        <f t="shared" si="117"/>
        <v>72.669988576056696</v>
      </c>
      <c r="I152" s="161" t="s">
        <v>58</v>
      </c>
      <c r="J152" s="162"/>
      <c r="K152" s="21"/>
      <c r="L152" s="24">
        <v>0</v>
      </c>
      <c r="M152" s="23">
        <f>100</f>
        <v>100</v>
      </c>
      <c r="N152" s="24">
        <v>0</v>
      </c>
      <c r="O152" s="23">
        <f>100</f>
        <v>100</v>
      </c>
      <c r="P152" s="24">
        <v>0</v>
      </c>
      <c r="Q152" s="23">
        <f>100</f>
        <v>100</v>
      </c>
      <c r="R152" s="24">
        <v>0</v>
      </c>
      <c r="S152" s="23">
        <f>100</f>
        <v>100</v>
      </c>
      <c r="T152" s="24">
        <v>80.399117775821011</v>
      </c>
      <c r="U152" s="23">
        <f t="shared" si="126"/>
        <v>100.39911777582101</v>
      </c>
      <c r="V152" s="123" t="e">
        <f>AVERAGE(F152,#REF!,M152,P152,S152)</f>
        <v>#REF!</v>
      </c>
      <c r="W152" s="79">
        <f t="shared" ref="W152" si="129">AVERAGE(M152,O152,Q152,S152,U152)</f>
        <v>100.07982355516421</v>
      </c>
      <c r="X152" s="53"/>
      <c r="Z152" s="40">
        <v>100</v>
      </c>
      <c r="AA152" s="40">
        <v>100</v>
      </c>
      <c r="AB152" s="40">
        <v>100</v>
      </c>
      <c r="AC152" s="40">
        <v>96.730531247237693</v>
      </c>
      <c r="AD152" s="40">
        <v>97.454929041612033</v>
      </c>
      <c r="AE152" s="89">
        <f t="shared" si="119"/>
        <v>98.837092057769951</v>
      </c>
      <c r="AF152" s="30"/>
      <c r="AH152" s="44">
        <v>0</v>
      </c>
      <c r="AI152" s="44">
        <v>0</v>
      </c>
      <c r="AJ152" s="44">
        <v>0</v>
      </c>
      <c r="AK152" s="44">
        <v>0</v>
      </c>
      <c r="AL152" s="40">
        <v>82.676263024092705</v>
      </c>
      <c r="AM152" s="42">
        <f t="shared" si="120"/>
        <v>16.535252604818542</v>
      </c>
      <c r="AN152" s="30"/>
      <c r="AP152" s="40">
        <v>100</v>
      </c>
      <c r="AQ152" s="40">
        <v>100</v>
      </c>
      <c r="AR152" s="40">
        <v>95.58012135022382</v>
      </c>
      <c r="AS152" s="40">
        <v>97.266791516930709</v>
      </c>
      <c r="AT152" s="40">
        <v>100</v>
      </c>
      <c r="AU152" s="42">
        <f t="shared" si="121"/>
        <v>98.5693825734309</v>
      </c>
      <c r="AV152" s="30"/>
      <c r="AX152" s="40">
        <v>83.107689604922655</v>
      </c>
      <c r="AY152" s="40">
        <v>88.471790586848115</v>
      </c>
      <c r="AZ152" s="40">
        <v>84.85614488574447</v>
      </c>
      <c r="BA152" s="40">
        <v>91.041575153868422</v>
      </c>
      <c r="BB152" s="44">
        <v>80.399117775821011</v>
      </c>
      <c r="BC152" s="43">
        <f t="shared" si="122"/>
        <v>85.575263601440938</v>
      </c>
      <c r="BD152" s="30"/>
      <c r="BF152" s="40">
        <v>100</v>
      </c>
      <c r="BG152" s="40">
        <v>100</v>
      </c>
      <c r="BH152" s="40">
        <v>100</v>
      </c>
      <c r="BI152" s="40">
        <v>100</v>
      </c>
      <c r="BJ152" s="40">
        <v>100</v>
      </c>
      <c r="BK152" s="42">
        <f t="shared" si="123"/>
        <v>100</v>
      </c>
      <c r="BL152" s="30"/>
      <c r="BN152" s="40">
        <v>100</v>
      </c>
      <c r="BO152" s="40">
        <v>100</v>
      </c>
      <c r="BP152" s="40">
        <v>100</v>
      </c>
      <c r="BQ152" s="40">
        <v>100</v>
      </c>
      <c r="BR152" s="40">
        <v>100</v>
      </c>
      <c r="BS152" s="42">
        <f t="shared" si="124"/>
        <v>100</v>
      </c>
    </row>
    <row r="153" spans="1:71" ht="15.75" thickBot="1" x14ac:dyDescent="0.3">
      <c r="A153" s="154"/>
      <c r="H153" s="90">
        <f>AVERAGE(H110:H152)</f>
        <v>74.834251700704243</v>
      </c>
      <c r="I153" s="48"/>
      <c r="J153" s="48"/>
      <c r="K153" s="30"/>
      <c r="N153" s="46"/>
      <c r="O153" s="46"/>
      <c r="P153" s="46"/>
      <c r="Q153" s="46"/>
      <c r="R153" s="46"/>
      <c r="S153" s="46"/>
      <c r="T153" s="46"/>
      <c r="U153" s="50" t="s">
        <v>20</v>
      </c>
      <c r="V153" s="124" t="e">
        <f>AVERAGE(V110:V152)</f>
        <v>#REF!</v>
      </c>
      <c r="W153" s="52">
        <f>AVERAGE(W110:W152)</f>
        <v>86.824858890938998</v>
      </c>
      <c r="X153" s="53"/>
      <c r="Y153" s="54" t="s">
        <v>21</v>
      </c>
      <c r="Z153" s="58">
        <f>AVERAGE(Z110:Z152)</f>
        <v>98.152411189173634</v>
      </c>
      <c r="AA153" s="58">
        <f t="shared" ref="AA153:AD153" si="130">AVERAGE(AA110:AA152)</f>
        <v>99.208979021932009</v>
      </c>
      <c r="AB153" s="58">
        <f t="shared" si="130"/>
        <v>92.492177523156869</v>
      </c>
      <c r="AC153" s="58">
        <f t="shared" si="130"/>
        <v>80.565845624325718</v>
      </c>
      <c r="AD153" s="58">
        <f t="shared" si="130"/>
        <v>81.607665409991114</v>
      </c>
      <c r="AE153" s="56">
        <f>AVERAGE(Z153:AD153)</f>
        <v>90.405415753715857</v>
      </c>
      <c r="AF153" s="57"/>
      <c r="AG153" s="54" t="s">
        <v>21</v>
      </c>
      <c r="AH153" s="58">
        <f>AVERAGE(AH110:AH152)</f>
        <v>59.455906142560686</v>
      </c>
      <c r="AI153" s="58">
        <f t="shared" ref="AI153:AL153" si="131">AVERAGE(AI110:AI152)</f>
        <v>66.404863922468593</v>
      </c>
      <c r="AJ153" s="58">
        <f t="shared" si="131"/>
        <v>61.436649294569214</v>
      </c>
      <c r="AK153" s="58">
        <f t="shared" si="131"/>
        <v>63.522951961205777</v>
      </c>
      <c r="AL153" s="58">
        <f t="shared" si="131"/>
        <v>86.828224702130015</v>
      </c>
      <c r="AM153" s="59">
        <f>AVERAGE(AH153:AL153)</f>
        <v>67.529719204586854</v>
      </c>
      <c r="AN153" s="57"/>
      <c r="AO153" s="54" t="s">
        <v>21</v>
      </c>
      <c r="AP153" s="58">
        <f>AVERAGE(AP110:AP152)</f>
        <v>99.065297704100757</v>
      </c>
      <c r="AQ153" s="58">
        <f t="shared" ref="AQ153:AT153" si="132">AVERAGE(AQ110:AQ152)</f>
        <v>97.482897580224645</v>
      </c>
      <c r="AR153" s="58">
        <f t="shared" si="132"/>
        <v>95.812960675423781</v>
      </c>
      <c r="AS153" s="58">
        <f t="shared" si="132"/>
        <v>96.368158793132721</v>
      </c>
      <c r="AT153" s="58">
        <f t="shared" si="132"/>
        <v>95.742363168289074</v>
      </c>
      <c r="AU153" s="59">
        <f>AVERAGE(AP153:AT153)</f>
        <v>96.894335584234199</v>
      </c>
      <c r="AV153" s="57"/>
      <c r="AW153" s="54" t="s">
        <v>21</v>
      </c>
      <c r="AX153" s="58">
        <f>AVERAGE(AX110:AX152)</f>
        <v>70.320017177804473</v>
      </c>
      <c r="AY153" s="58">
        <f t="shared" ref="AY153:BB153" si="133">AVERAGE(AY110:AY152)</f>
        <v>74.086722150308717</v>
      </c>
      <c r="AZ153" s="58">
        <f t="shared" si="133"/>
        <v>77.962724964394042</v>
      </c>
      <c r="BA153" s="58">
        <f t="shared" si="133"/>
        <v>74.205752979006803</v>
      </c>
      <c r="BB153" s="58">
        <f t="shared" si="133"/>
        <v>62.932743936186924</v>
      </c>
      <c r="BC153" s="60">
        <f>AVERAGE(AX153:BB153)</f>
        <v>71.901592241540186</v>
      </c>
      <c r="BD153" s="57"/>
      <c r="BE153" s="54" t="s">
        <v>21</v>
      </c>
      <c r="BF153" s="58">
        <f>AVERAGE(BF110:BF152)</f>
        <v>93.669783534868401</v>
      </c>
      <c r="BG153" s="58">
        <f t="shared" ref="BG153:BJ153" si="134">AVERAGE(BG110:BG152)</f>
        <v>90.651173927499258</v>
      </c>
      <c r="BH153" s="58">
        <f t="shared" si="134"/>
        <v>93.574786884637888</v>
      </c>
      <c r="BI153" s="58">
        <f t="shared" si="134"/>
        <v>93.332937939420347</v>
      </c>
      <c r="BJ153" s="58">
        <f t="shared" si="134"/>
        <v>93.461599017016596</v>
      </c>
      <c r="BK153" s="59">
        <f>AVERAGE(BF153:BJ153)</f>
        <v>92.938056260688498</v>
      </c>
      <c r="BL153" s="57"/>
      <c r="BM153" s="54" t="s">
        <v>21</v>
      </c>
      <c r="BN153" s="58">
        <f>AVERAGE(BN110:BN152)</f>
        <v>100</v>
      </c>
      <c r="BO153" s="58">
        <f t="shared" ref="BO153:BR153" si="135">AVERAGE(BO110:BO152)</f>
        <v>100</v>
      </c>
      <c r="BP153" s="58">
        <f t="shared" si="135"/>
        <v>100</v>
      </c>
      <c r="BQ153" s="58">
        <f t="shared" si="135"/>
        <v>100</v>
      </c>
      <c r="BR153" s="58">
        <f t="shared" si="135"/>
        <v>100</v>
      </c>
      <c r="BS153" s="59">
        <f>AVERAGE(BN153:BR153)</f>
        <v>100</v>
      </c>
    </row>
    <row r="154" spans="1:71" x14ac:dyDescent="0.25">
      <c r="H154" s="46"/>
      <c r="N154" s="46"/>
      <c r="O154" s="46"/>
      <c r="P154" s="46"/>
      <c r="Q154" s="46"/>
      <c r="R154" s="46"/>
      <c r="S154" s="46"/>
      <c r="T154" s="46"/>
      <c r="U154" s="46"/>
      <c r="V154" s="91"/>
    </row>
    <row r="155" spans="1:71" ht="15.75" thickBot="1" x14ac:dyDescent="0.3">
      <c r="H155" s="46"/>
      <c r="N155" s="46"/>
      <c r="O155" s="46"/>
      <c r="P155" s="46"/>
      <c r="Q155" s="46"/>
      <c r="R155" s="46"/>
      <c r="S155" s="46"/>
      <c r="T155" s="46"/>
      <c r="U155" s="46"/>
      <c r="V155" s="91"/>
    </row>
    <row r="156" spans="1:71" ht="15.75" customHeight="1" thickBot="1" x14ac:dyDescent="0.3">
      <c r="A156" s="152" t="s">
        <v>68</v>
      </c>
      <c r="B156" s="155" t="s">
        <v>1</v>
      </c>
      <c r="C156" s="157" t="s">
        <v>2</v>
      </c>
      <c r="D156" s="159" t="s">
        <v>3</v>
      </c>
      <c r="E156" s="159" t="s">
        <v>4</v>
      </c>
      <c r="F156" s="159" t="s">
        <v>5</v>
      </c>
      <c r="G156" s="163" t="s">
        <v>6</v>
      </c>
      <c r="H156" s="145" t="s">
        <v>22</v>
      </c>
      <c r="I156" s="147" t="s">
        <v>8</v>
      </c>
      <c r="J156" s="148"/>
      <c r="L156" s="149" t="s">
        <v>9</v>
      </c>
      <c r="M156" s="150"/>
      <c r="N156" s="150"/>
      <c r="O156" s="150"/>
      <c r="P156" s="150"/>
      <c r="Q156" s="150"/>
      <c r="R156" s="150"/>
      <c r="S156" s="150"/>
      <c r="T156" s="150"/>
      <c r="U156" s="150"/>
      <c r="V156" s="150"/>
      <c r="W156" s="151"/>
      <c r="X156" s="2"/>
      <c r="Z156" s="141" t="s">
        <v>49</v>
      </c>
      <c r="AA156" s="142"/>
      <c r="AB156" s="142"/>
      <c r="AC156" s="142"/>
      <c r="AD156" s="142"/>
      <c r="AE156" s="143"/>
      <c r="AF156" s="3"/>
      <c r="AH156" s="141" t="s">
        <v>50</v>
      </c>
      <c r="AI156" s="142"/>
      <c r="AJ156" s="142"/>
      <c r="AK156" s="142"/>
      <c r="AL156" s="142"/>
      <c r="AM156" s="143"/>
      <c r="AN156" s="3"/>
      <c r="AP156" s="141" t="s">
        <v>51</v>
      </c>
      <c r="AQ156" s="142"/>
      <c r="AR156" s="142"/>
      <c r="AS156" s="142"/>
      <c r="AT156" s="142"/>
      <c r="AU156" s="143"/>
      <c r="AV156" s="3"/>
      <c r="AX156" s="141" t="s">
        <v>52</v>
      </c>
      <c r="AY156" s="142"/>
      <c r="AZ156" s="142"/>
      <c r="BA156" s="142"/>
      <c r="BB156" s="142"/>
      <c r="BC156" s="143"/>
      <c r="BD156" s="3"/>
      <c r="BF156" s="141" t="s">
        <v>53</v>
      </c>
      <c r="BG156" s="142"/>
      <c r="BH156" s="142"/>
      <c r="BI156" s="142"/>
      <c r="BJ156" s="142"/>
      <c r="BK156" s="143"/>
      <c r="BL156" s="3"/>
      <c r="BN156" s="141" t="s">
        <v>54</v>
      </c>
      <c r="BO156" s="142"/>
      <c r="BP156" s="142"/>
      <c r="BQ156" s="142"/>
      <c r="BR156" s="142"/>
      <c r="BS156" s="143"/>
    </row>
    <row r="157" spans="1:71" ht="33.75" customHeight="1" thickBot="1" x14ac:dyDescent="0.3">
      <c r="A157" s="153"/>
      <c r="B157" s="156"/>
      <c r="C157" s="158"/>
      <c r="D157" s="160"/>
      <c r="E157" s="160"/>
      <c r="F157" s="160"/>
      <c r="G157" s="164"/>
      <c r="H157" s="146"/>
      <c r="I157" s="147"/>
      <c r="J157" s="148"/>
      <c r="K157" s="125"/>
      <c r="L157" s="71" t="s">
        <v>10</v>
      </c>
      <c r="M157" s="72" t="s">
        <v>11</v>
      </c>
      <c r="N157" s="126" t="s">
        <v>12</v>
      </c>
      <c r="O157" s="72" t="s">
        <v>11</v>
      </c>
      <c r="P157" s="126" t="s">
        <v>13</v>
      </c>
      <c r="Q157" s="72" t="s">
        <v>11</v>
      </c>
      <c r="R157" s="127" t="s">
        <v>14</v>
      </c>
      <c r="S157" s="72" t="s">
        <v>11</v>
      </c>
      <c r="T157" s="128" t="s">
        <v>15</v>
      </c>
      <c r="U157" s="72" t="s">
        <v>11</v>
      </c>
      <c r="V157" s="93" t="s">
        <v>22</v>
      </c>
      <c r="W157" s="77" t="s">
        <v>16</v>
      </c>
      <c r="X157" s="12"/>
      <c r="Z157" s="14">
        <v>44075</v>
      </c>
      <c r="AA157" s="14">
        <v>44105</v>
      </c>
      <c r="AB157" s="14">
        <v>44136</v>
      </c>
      <c r="AC157" s="14">
        <v>44166</v>
      </c>
      <c r="AD157" s="14">
        <v>44197</v>
      </c>
      <c r="AE157" s="15" t="s">
        <v>17</v>
      </c>
      <c r="AF157" s="16"/>
      <c r="AH157" s="14">
        <v>44075</v>
      </c>
      <c r="AI157" s="14">
        <v>44105</v>
      </c>
      <c r="AJ157" s="14">
        <v>44136</v>
      </c>
      <c r="AK157" s="14">
        <v>44166</v>
      </c>
      <c r="AL157" s="14">
        <v>44197</v>
      </c>
      <c r="AM157" s="17" t="s">
        <v>18</v>
      </c>
      <c r="AN157" s="16"/>
      <c r="AP157" s="14">
        <v>44075</v>
      </c>
      <c r="AQ157" s="14">
        <v>44105</v>
      </c>
      <c r="AR157" s="14">
        <v>44136</v>
      </c>
      <c r="AS157" s="14">
        <v>44166</v>
      </c>
      <c r="AT157" s="14">
        <v>44197</v>
      </c>
      <c r="AU157" s="17" t="s">
        <v>17</v>
      </c>
      <c r="AV157" s="16"/>
      <c r="AX157" s="14">
        <v>44075</v>
      </c>
      <c r="AY157" s="14">
        <v>44105</v>
      </c>
      <c r="AZ157" s="14">
        <v>44136</v>
      </c>
      <c r="BA157" s="14">
        <v>44166</v>
      </c>
      <c r="BB157" s="14">
        <v>44197</v>
      </c>
      <c r="BC157" s="18" t="s">
        <v>17</v>
      </c>
      <c r="BD157" s="16"/>
      <c r="BF157" s="14">
        <v>44075</v>
      </c>
      <c r="BG157" s="14">
        <v>44105</v>
      </c>
      <c r="BH157" s="14">
        <v>44136</v>
      </c>
      <c r="BI157" s="14">
        <v>44166</v>
      </c>
      <c r="BJ157" s="14">
        <v>44197</v>
      </c>
      <c r="BK157" s="17" t="s">
        <v>17</v>
      </c>
      <c r="BL157" s="16"/>
      <c r="BN157" s="14">
        <v>44075</v>
      </c>
      <c r="BO157" s="14">
        <v>44105</v>
      </c>
      <c r="BP157" s="14">
        <v>44136</v>
      </c>
      <c r="BQ157" s="14">
        <v>44166</v>
      </c>
      <c r="BR157" s="14">
        <v>44197</v>
      </c>
      <c r="BS157" s="17" t="s">
        <v>17</v>
      </c>
    </row>
    <row r="158" spans="1:71" x14ac:dyDescent="0.25">
      <c r="A158" s="153"/>
      <c r="B158" s="81" t="s">
        <v>48</v>
      </c>
      <c r="C158" s="20">
        <v>91.407584624439608</v>
      </c>
      <c r="D158" s="36">
        <v>80.201503596128845</v>
      </c>
      <c r="E158" s="20">
        <v>94.539001141611493</v>
      </c>
      <c r="F158" s="36">
        <v>55.431760767671562</v>
      </c>
      <c r="G158" s="20">
        <v>73.87612583474673</v>
      </c>
      <c r="H158" s="20">
        <f>AVERAGE(G158,F158,E158,D158,C158)</f>
        <v>79.091195192919656</v>
      </c>
      <c r="I158" s="144" t="s">
        <v>59</v>
      </c>
      <c r="J158" s="144"/>
      <c r="K158" s="21"/>
      <c r="L158" s="24">
        <v>74.073136225791885</v>
      </c>
      <c r="M158" s="23">
        <f>L158+20</f>
        <v>94.073136225791885</v>
      </c>
      <c r="N158" s="24">
        <v>50.48426389906713</v>
      </c>
      <c r="O158" s="23">
        <f>N158+20</f>
        <v>70.48426389906713</v>
      </c>
      <c r="P158" s="24">
        <v>84.60415749331051</v>
      </c>
      <c r="Q158" s="23">
        <f>100</f>
        <v>100</v>
      </c>
      <c r="R158" s="24">
        <v>59.076161800060696</v>
      </c>
      <c r="S158" s="23">
        <f>R158+20</f>
        <v>79.076161800060703</v>
      </c>
      <c r="T158" s="24">
        <v>37.873666594190013</v>
      </c>
      <c r="U158" s="23">
        <f>T158+20</f>
        <v>57.873666594190013</v>
      </c>
      <c r="V158" s="25">
        <f>AVERAGE(L158,N158,P158,R158,T158)</f>
        <v>61.222277202484044</v>
      </c>
      <c r="W158" s="79">
        <f>AVERAGE(M158,O158,Q158,S158,U158)</f>
        <v>80.30144570382194</v>
      </c>
      <c r="X158" s="53"/>
      <c r="Z158" s="28">
        <v>97.098657563565936</v>
      </c>
      <c r="AA158" s="28">
        <v>100</v>
      </c>
      <c r="AB158" s="28">
        <v>92.193392498249906</v>
      </c>
      <c r="AC158" s="32">
        <v>59.076161800060696</v>
      </c>
      <c r="AD158" s="32">
        <v>37.873666594190013</v>
      </c>
      <c r="AE158" s="80">
        <f>AVERAGE(Z158:AD158)</f>
        <v>77.248375691213312</v>
      </c>
      <c r="AF158" s="30"/>
      <c r="AH158" s="28">
        <v>97.996505059535906</v>
      </c>
      <c r="AI158" s="28">
        <v>99.100953609206229</v>
      </c>
      <c r="AJ158" s="28">
        <v>98.893480568163852</v>
      </c>
      <c r="AK158" s="28">
        <v>99.88329482062413</v>
      </c>
      <c r="AL158" s="28">
        <v>99.743037299124353</v>
      </c>
      <c r="AM158" s="31">
        <f>AVERAGE(AH158:AL158)</f>
        <v>99.1234542713309</v>
      </c>
      <c r="AN158" s="30"/>
      <c r="AP158" s="28">
        <v>85.132239952718678</v>
      </c>
      <c r="AQ158" s="28">
        <v>100</v>
      </c>
      <c r="AR158" s="28">
        <v>100</v>
      </c>
      <c r="AS158" s="28">
        <v>100</v>
      </c>
      <c r="AT158" s="28">
        <v>100</v>
      </c>
      <c r="AU158" s="31">
        <f>AVERAGE(AP158:AT158)</f>
        <v>97.026447990543744</v>
      </c>
      <c r="AV158" s="30"/>
      <c r="AX158" s="32">
        <v>74.073136225791885</v>
      </c>
      <c r="AY158" s="32">
        <v>50.48426389906713</v>
      </c>
      <c r="AZ158" s="32">
        <v>84.60415749331051</v>
      </c>
      <c r="BA158" s="28">
        <v>80.567582063100957</v>
      </c>
      <c r="BB158" s="28">
        <v>49.295974607424085</v>
      </c>
      <c r="BC158" s="33">
        <f>AVERAGE(AX158:BB158)</f>
        <v>67.805022857738919</v>
      </c>
      <c r="BD158" s="30"/>
      <c r="BF158" s="28">
        <v>85.868074705803807</v>
      </c>
      <c r="BG158" s="28">
        <v>73.303813905368955</v>
      </c>
      <c r="BH158" s="28">
        <v>94.51401860114008</v>
      </c>
      <c r="BI158" s="28">
        <v>80.001900627206979</v>
      </c>
      <c r="BJ158" s="28">
        <v>77.138508543303871</v>
      </c>
      <c r="BK158" s="31">
        <f>AVERAGE(BF158:BJ158)</f>
        <v>82.16526327656473</v>
      </c>
      <c r="BL158" s="30"/>
      <c r="BN158" s="28">
        <v>100</v>
      </c>
      <c r="BO158" s="28">
        <v>100</v>
      </c>
      <c r="BP158" s="28">
        <v>100</v>
      </c>
      <c r="BQ158" s="28">
        <v>100</v>
      </c>
      <c r="BR158" s="28">
        <v>100</v>
      </c>
      <c r="BS158" s="31">
        <f>AVERAGE(BN158:BR158)</f>
        <v>100</v>
      </c>
    </row>
    <row r="159" spans="1:71" x14ac:dyDescent="0.25">
      <c r="A159" s="153"/>
      <c r="B159" s="131" t="s">
        <v>48</v>
      </c>
      <c r="C159" s="20">
        <v>91.407584624439608</v>
      </c>
      <c r="D159" s="36">
        <v>80.201503596128845</v>
      </c>
      <c r="E159" s="20">
        <v>94.539001141611493</v>
      </c>
      <c r="F159" s="36">
        <v>55.431760767671562</v>
      </c>
      <c r="G159" s="20">
        <v>73.87612583474673</v>
      </c>
      <c r="H159" s="36">
        <f>AVERAGE(G159,F159,E159,D159,C159)</f>
        <v>79.091195192919656</v>
      </c>
      <c r="I159" s="144" t="s">
        <v>59</v>
      </c>
      <c r="J159" s="144"/>
      <c r="K159" s="21"/>
      <c r="L159" s="24">
        <v>0</v>
      </c>
      <c r="M159" s="23">
        <f>L159+20</f>
        <v>20</v>
      </c>
      <c r="N159" s="24">
        <v>28.43357118197396</v>
      </c>
      <c r="O159" s="23">
        <f t="shared" ref="O159:O162" si="136">N159+20</f>
        <v>48.43357118197396</v>
      </c>
      <c r="P159" s="24">
        <v>13.312060112885039</v>
      </c>
      <c r="Q159" s="23">
        <f>P159+20</f>
        <v>33.312060112885035</v>
      </c>
      <c r="R159" s="24">
        <v>8.2265702433831365</v>
      </c>
      <c r="S159" s="23">
        <f t="shared" ref="S159:S162" si="137">R159+20</f>
        <v>28.226570243383136</v>
      </c>
      <c r="T159" s="24">
        <v>0</v>
      </c>
      <c r="U159" s="23">
        <f t="shared" ref="U159:U162" si="138">T159+20</f>
        <v>20</v>
      </c>
      <c r="V159" s="25">
        <f t="shared" ref="V159:W162" si="139">AVERAGE(L159,N159,P159,R159,T159)</f>
        <v>9.9944403076484267</v>
      </c>
      <c r="W159" s="79">
        <f t="shared" si="139"/>
        <v>29.994440307648425</v>
      </c>
      <c r="X159" s="53"/>
      <c r="Z159" s="28">
        <v>62.592218991673086</v>
      </c>
      <c r="AA159" s="28">
        <v>84.570876622611735</v>
      </c>
      <c r="AB159" s="28">
        <v>46.69974968161258</v>
      </c>
      <c r="AC159" s="28">
        <v>49.078459984285551</v>
      </c>
      <c r="AD159" s="28">
        <v>33.819106647837224</v>
      </c>
      <c r="AE159" s="80">
        <f t="shared" ref="AE159:AE162" si="140">AVERAGE(Z159:AD159)</f>
        <v>55.352082385604035</v>
      </c>
      <c r="AF159" s="30"/>
      <c r="AH159" s="28">
        <v>96.847742241737379</v>
      </c>
      <c r="AI159" s="28">
        <v>94.985511343557846</v>
      </c>
      <c r="AJ159" s="28">
        <v>95.976241710948145</v>
      </c>
      <c r="AK159" s="28">
        <v>97.912223594118302</v>
      </c>
      <c r="AL159" s="28">
        <v>98.259257806370627</v>
      </c>
      <c r="AM159" s="31">
        <f t="shared" ref="AM159:AM162" si="141">AVERAGE(AH159:AL159)</f>
        <v>96.796195339346454</v>
      </c>
      <c r="AN159" s="30"/>
      <c r="AP159" s="28">
        <v>78.942724209850795</v>
      </c>
      <c r="AQ159" s="28">
        <v>100</v>
      </c>
      <c r="AR159" s="28">
        <v>100</v>
      </c>
      <c r="AS159" s="28">
        <v>100</v>
      </c>
      <c r="AT159" s="28">
        <v>41.574222708480931</v>
      </c>
      <c r="AU159" s="31">
        <f t="shared" ref="AU159:AU162" si="142">AVERAGE(AP159:AT159)</f>
        <v>84.10338938366634</v>
      </c>
      <c r="AV159" s="30"/>
      <c r="AX159" s="32">
        <v>0</v>
      </c>
      <c r="AY159" s="32">
        <v>28.43357118197396</v>
      </c>
      <c r="AZ159" s="32">
        <v>13.312060112885039</v>
      </c>
      <c r="BA159" s="32">
        <v>8.2265702433831365</v>
      </c>
      <c r="BB159" s="32">
        <v>0</v>
      </c>
      <c r="BC159" s="33">
        <f t="shared" ref="BC159:BC162" si="143">AVERAGE(AX159:BB159)</f>
        <v>9.9944403076484267</v>
      </c>
      <c r="BD159" s="30"/>
      <c r="BF159" s="28">
        <v>59.875096422002009</v>
      </c>
      <c r="BG159" s="28">
        <v>72.959876013448692</v>
      </c>
      <c r="BH159" s="28">
        <v>62.57112743652641</v>
      </c>
      <c r="BI159" s="28">
        <v>59.39258855411061</v>
      </c>
      <c r="BJ159" s="28">
        <v>67.609796350675836</v>
      </c>
      <c r="BK159" s="31">
        <f t="shared" ref="BK159:BK162" si="144">AVERAGE(BF159:BJ159)</f>
        <v>64.481696955352703</v>
      </c>
      <c r="BL159" s="30"/>
      <c r="BN159" s="28">
        <v>100</v>
      </c>
      <c r="BO159" s="28">
        <v>100</v>
      </c>
      <c r="BP159" s="28">
        <v>100</v>
      </c>
      <c r="BQ159" s="28">
        <v>100</v>
      </c>
      <c r="BR159" s="28">
        <v>100</v>
      </c>
      <c r="BS159" s="31">
        <f t="shared" ref="BS159:BS162" si="145">AVERAGE(BN159:BR159)</f>
        <v>100</v>
      </c>
    </row>
    <row r="160" spans="1:71" x14ac:dyDescent="0.25">
      <c r="A160" s="153"/>
      <c r="B160" s="131" t="s">
        <v>48</v>
      </c>
      <c r="C160" s="20">
        <v>91.407584624439608</v>
      </c>
      <c r="D160" s="36">
        <v>80.201503596128845</v>
      </c>
      <c r="E160" s="20">
        <v>94.539001141611493</v>
      </c>
      <c r="F160" s="36">
        <v>55.431760767671562</v>
      </c>
      <c r="G160" s="20">
        <v>73.87612583474673</v>
      </c>
      <c r="H160" s="36">
        <f>AVERAGE(G160,F160,E160,D160,C160)</f>
        <v>79.091195192919656</v>
      </c>
      <c r="I160" s="144" t="s">
        <v>59</v>
      </c>
      <c r="J160" s="144"/>
      <c r="K160" s="21"/>
      <c r="L160" s="24">
        <v>0.57319552778233307</v>
      </c>
      <c r="M160" s="23">
        <f>L160+20</f>
        <v>20.573195527782332</v>
      </c>
      <c r="N160" s="24">
        <v>35.188785808195831</v>
      </c>
      <c r="O160" s="23">
        <f t="shared" si="136"/>
        <v>55.188785808195831</v>
      </c>
      <c r="P160" s="24">
        <v>45.34966276180333</v>
      </c>
      <c r="Q160" s="23">
        <f>100</f>
        <v>100</v>
      </c>
      <c r="R160" s="24">
        <v>1.5166436872168676</v>
      </c>
      <c r="S160" s="23">
        <f t="shared" si="137"/>
        <v>21.516643687216867</v>
      </c>
      <c r="T160" s="24">
        <v>53.367027775446132</v>
      </c>
      <c r="U160" s="23">
        <f t="shared" si="138"/>
        <v>73.367027775446132</v>
      </c>
      <c r="V160" s="25">
        <f t="shared" si="139"/>
        <v>27.199063112088901</v>
      </c>
      <c r="W160" s="79">
        <f t="shared" si="139"/>
        <v>54.129130559728232</v>
      </c>
      <c r="X160" s="53"/>
      <c r="Z160" s="28">
        <v>100</v>
      </c>
      <c r="AA160" s="28">
        <v>100</v>
      </c>
      <c r="AB160" s="28">
        <v>100</v>
      </c>
      <c r="AC160" s="28">
        <v>65.986892986526655</v>
      </c>
      <c r="AD160" s="28">
        <v>68.005945722907441</v>
      </c>
      <c r="AE160" s="80">
        <f t="shared" si="140"/>
        <v>86.798567741886814</v>
      </c>
      <c r="AF160" s="30"/>
      <c r="AH160" s="28">
        <v>96.636940749697715</v>
      </c>
      <c r="AI160" s="28">
        <v>90.62335142862004</v>
      </c>
      <c r="AJ160" s="32">
        <v>45.34966276180333</v>
      </c>
      <c r="AK160" s="28">
        <v>99.023079741116121</v>
      </c>
      <c r="AL160" s="28">
        <v>100</v>
      </c>
      <c r="AM160" s="31">
        <f t="shared" si="141"/>
        <v>86.32660693624743</v>
      </c>
      <c r="AN160" s="30"/>
      <c r="AP160" s="28">
        <v>100</v>
      </c>
      <c r="AQ160" s="28">
        <v>100</v>
      </c>
      <c r="AR160" s="28">
        <v>100</v>
      </c>
      <c r="AS160" s="28">
        <v>100</v>
      </c>
      <c r="AT160" s="28">
        <v>100</v>
      </c>
      <c r="AU160" s="31">
        <f t="shared" si="142"/>
        <v>100</v>
      </c>
      <c r="AV160" s="30"/>
      <c r="AX160" s="32">
        <v>0.57319552778233307</v>
      </c>
      <c r="AY160" s="32">
        <v>35.188785808195831</v>
      </c>
      <c r="AZ160" s="28">
        <v>81.18758982925857</v>
      </c>
      <c r="BA160" s="32">
        <v>1.5166436872168676</v>
      </c>
      <c r="BB160" s="32">
        <v>53.367027775446132</v>
      </c>
      <c r="BC160" s="33">
        <f t="shared" si="143"/>
        <v>34.366648525579947</v>
      </c>
      <c r="BD160" s="30"/>
      <c r="BF160" s="28">
        <v>100</v>
      </c>
      <c r="BG160" s="28">
        <v>76.035211661370994</v>
      </c>
      <c r="BH160" s="28">
        <v>100</v>
      </c>
      <c r="BI160" s="28">
        <v>84.881722868656567</v>
      </c>
      <c r="BJ160" s="28">
        <v>100</v>
      </c>
      <c r="BK160" s="31">
        <f t="shared" si="144"/>
        <v>92.183386906005509</v>
      </c>
      <c r="BL160" s="30"/>
      <c r="BN160" s="28">
        <v>100</v>
      </c>
      <c r="BO160" s="28">
        <v>100</v>
      </c>
      <c r="BP160" s="28">
        <v>100</v>
      </c>
      <c r="BQ160" s="28">
        <v>100</v>
      </c>
      <c r="BR160" s="28">
        <v>100</v>
      </c>
      <c r="BS160" s="31">
        <f t="shared" si="145"/>
        <v>100</v>
      </c>
    </row>
    <row r="161" spans="1:71" x14ac:dyDescent="0.25">
      <c r="A161" s="153"/>
      <c r="B161" s="131" t="s">
        <v>48</v>
      </c>
      <c r="C161" s="20">
        <v>91.407584624439608</v>
      </c>
      <c r="D161" s="36">
        <v>80.201503596128845</v>
      </c>
      <c r="E161" s="20">
        <v>94.539001141611493</v>
      </c>
      <c r="F161" s="36">
        <v>55.431760767671562</v>
      </c>
      <c r="G161" s="20">
        <v>73.87612583474673</v>
      </c>
      <c r="H161" s="36">
        <f>AVERAGE(G161,F161,E161,D161,C161)</f>
        <v>79.091195192919656</v>
      </c>
      <c r="I161" s="144" t="s">
        <v>59</v>
      </c>
      <c r="J161" s="144"/>
      <c r="K161" s="21"/>
      <c r="L161" s="114">
        <v>0</v>
      </c>
      <c r="M161" s="23">
        <f>L161+20</f>
        <v>20</v>
      </c>
      <c r="N161" s="129">
        <v>0</v>
      </c>
      <c r="O161" s="23">
        <f t="shared" si="136"/>
        <v>20</v>
      </c>
      <c r="P161" s="114">
        <v>0</v>
      </c>
      <c r="Q161" s="23">
        <f>100</f>
        <v>100</v>
      </c>
      <c r="R161" s="114">
        <v>0</v>
      </c>
      <c r="S161" s="23">
        <f t="shared" si="137"/>
        <v>20</v>
      </c>
      <c r="T161" s="114">
        <v>0</v>
      </c>
      <c r="U161" s="23">
        <f t="shared" si="138"/>
        <v>20</v>
      </c>
      <c r="V161" s="25">
        <f t="shared" si="139"/>
        <v>0</v>
      </c>
      <c r="W161" s="79">
        <f t="shared" si="139"/>
        <v>36</v>
      </c>
      <c r="X161" s="53"/>
      <c r="Z161" s="28">
        <v>60.420282712266349</v>
      </c>
      <c r="AA161" s="28">
        <v>100</v>
      </c>
      <c r="AB161" s="28">
        <v>65.513951060818542</v>
      </c>
      <c r="AC161" s="28">
        <v>22.273221707337012</v>
      </c>
      <c r="AD161" s="28">
        <v>22.842624292143061</v>
      </c>
      <c r="AE161" s="80">
        <f t="shared" si="140"/>
        <v>54.210015954512997</v>
      </c>
      <c r="AF161" s="30"/>
      <c r="AH161" s="32">
        <v>0</v>
      </c>
      <c r="AI161" s="28">
        <v>21.125963794837411</v>
      </c>
      <c r="AJ161" s="32">
        <v>0</v>
      </c>
      <c r="AK161" s="28">
        <v>31.169557918298828</v>
      </c>
      <c r="AL161" s="28">
        <v>100</v>
      </c>
      <c r="AM161" s="31">
        <f t="shared" si="141"/>
        <v>30.459104342627246</v>
      </c>
      <c r="AN161" s="30"/>
      <c r="AP161" s="28">
        <v>84.635645302897274</v>
      </c>
      <c r="AQ161" s="28">
        <v>91.212653778558874</v>
      </c>
      <c r="AR161" s="28">
        <v>97.349030287328958</v>
      </c>
      <c r="AS161" s="28">
        <v>84.59064527922493</v>
      </c>
      <c r="AT161" s="28">
        <v>100</v>
      </c>
      <c r="AU161" s="31">
        <f t="shared" si="142"/>
        <v>91.557594929602004</v>
      </c>
      <c r="AV161" s="30"/>
      <c r="AX161" s="32">
        <v>0</v>
      </c>
      <c r="AY161" s="86">
        <v>0</v>
      </c>
      <c r="AZ161" s="28">
        <v>36.606146668019065</v>
      </c>
      <c r="BA161" s="32">
        <v>0</v>
      </c>
      <c r="BB161" s="32">
        <v>0</v>
      </c>
      <c r="BC161" s="33">
        <f t="shared" si="143"/>
        <v>7.3212293336038128</v>
      </c>
      <c r="BD161" s="30"/>
      <c r="BF161" s="28">
        <v>35.16571820405364</v>
      </c>
      <c r="BG161" s="28">
        <v>31.883600322462208</v>
      </c>
      <c r="BH161" s="28">
        <v>48.369913756745902</v>
      </c>
      <c r="BI161" s="28">
        <v>39.204806247367067</v>
      </c>
      <c r="BJ161" s="28">
        <v>27.7480690616147</v>
      </c>
      <c r="BK161" s="31">
        <f t="shared" si="144"/>
        <v>36.4744215184487</v>
      </c>
      <c r="BL161" s="30"/>
      <c r="BN161" s="28">
        <v>100</v>
      </c>
      <c r="BO161" s="28">
        <v>100</v>
      </c>
      <c r="BP161" s="28">
        <v>100</v>
      </c>
      <c r="BQ161" s="28">
        <v>100</v>
      </c>
      <c r="BR161" s="28">
        <v>100</v>
      </c>
      <c r="BS161" s="31">
        <f t="shared" si="145"/>
        <v>100</v>
      </c>
    </row>
    <row r="162" spans="1:71" ht="15.75" thickBot="1" x14ac:dyDescent="0.3">
      <c r="A162" s="153"/>
      <c r="B162" s="131" t="s">
        <v>48</v>
      </c>
      <c r="C162" s="20">
        <v>91.407584624439608</v>
      </c>
      <c r="D162" s="36">
        <v>80.201503596128845</v>
      </c>
      <c r="E162" s="20">
        <v>94.539001141611493</v>
      </c>
      <c r="F162" s="36">
        <v>55.431760767671562</v>
      </c>
      <c r="G162" s="20">
        <v>73.87612583474673</v>
      </c>
      <c r="H162" s="36">
        <f>AVERAGE(G162,F162,E162,D162,C162)</f>
        <v>79.091195192919656</v>
      </c>
      <c r="I162" s="144" t="s">
        <v>59</v>
      </c>
      <c r="J162" s="144"/>
      <c r="K162" s="21"/>
      <c r="L162" s="24">
        <v>24.969819109736889</v>
      </c>
      <c r="M162" s="23">
        <f>L162+20</f>
        <v>44.969819109736889</v>
      </c>
      <c r="N162" s="24">
        <v>19.565388134853833</v>
      </c>
      <c r="O162" s="23">
        <f t="shared" si="136"/>
        <v>39.565388134853833</v>
      </c>
      <c r="P162" s="24">
        <v>36.103003879460481</v>
      </c>
      <c r="Q162" s="23">
        <f>100</f>
        <v>100</v>
      </c>
      <c r="R162" s="24">
        <v>6.2367779206364604</v>
      </c>
      <c r="S162" s="23">
        <f t="shared" si="137"/>
        <v>26.23677792063646</v>
      </c>
      <c r="T162" s="24">
        <v>0</v>
      </c>
      <c r="U162" s="23">
        <f t="shared" si="138"/>
        <v>20</v>
      </c>
      <c r="V162" s="25">
        <f t="shared" si="139"/>
        <v>17.374997808937529</v>
      </c>
      <c r="W162" s="79">
        <f t="shared" si="139"/>
        <v>46.154397033045434</v>
      </c>
      <c r="X162" s="53"/>
      <c r="Z162" s="40">
        <v>96.343905432465604</v>
      </c>
      <c r="AA162" s="40">
        <v>100</v>
      </c>
      <c r="AB162" s="40">
        <v>43.220953090156421</v>
      </c>
      <c r="AC162" s="40">
        <v>30.859572206722461</v>
      </c>
      <c r="AD162" s="40">
        <v>41.230595053057776</v>
      </c>
      <c r="AE162" s="89">
        <f t="shared" si="140"/>
        <v>62.331005156480444</v>
      </c>
      <c r="AF162" s="30"/>
      <c r="AH162" s="40">
        <v>83.584716749563981</v>
      </c>
      <c r="AI162" s="40">
        <v>81.78720880793071</v>
      </c>
      <c r="AJ162" s="44">
        <v>36.103003879460481</v>
      </c>
      <c r="AK162" s="40">
        <v>44.400159426066168</v>
      </c>
      <c r="AL162" s="40">
        <v>87.108542973922056</v>
      </c>
      <c r="AM162" s="42">
        <f t="shared" si="141"/>
        <v>66.596726367388683</v>
      </c>
      <c r="AN162" s="30"/>
      <c r="AP162" s="40">
        <v>100</v>
      </c>
      <c r="AQ162" s="40">
        <v>100</v>
      </c>
      <c r="AR162" s="40">
        <v>100</v>
      </c>
      <c r="AS162" s="40">
        <v>100</v>
      </c>
      <c r="AT162" s="40">
        <v>100</v>
      </c>
      <c r="AU162" s="42">
        <f t="shared" si="142"/>
        <v>100</v>
      </c>
      <c r="AV162" s="30"/>
      <c r="AX162" s="44">
        <v>24.969819109736889</v>
      </c>
      <c r="AY162" s="44">
        <v>19.565388134853833</v>
      </c>
      <c r="AZ162" s="40">
        <v>48.248490050175072</v>
      </c>
      <c r="BA162" s="44">
        <v>6.2367779206364604</v>
      </c>
      <c r="BB162" s="44">
        <v>0</v>
      </c>
      <c r="BC162" s="43">
        <f t="shared" si="143"/>
        <v>19.804095043080451</v>
      </c>
      <c r="BD162" s="30"/>
      <c r="BF162" s="40">
        <v>80.875981618020248</v>
      </c>
      <c r="BG162" s="40">
        <v>85.927355031345016</v>
      </c>
      <c r="BH162" s="40">
        <v>72.463723355518823</v>
      </c>
      <c r="BI162" s="40">
        <v>92.674144508341413</v>
      </c>
      <c r="BJ162" s="40">
        <v>85.769180160694759</v>
      </c>
      <c r="BK162" s="42">
        <f t="shared" si="144"/>
        <v>83.542076934784049</v>
      </c>
      <c r="BL162" s="30"/>
      <c r="BN162" s="40">
        <v>100</v>
      </c>
      <c r="BO162" s="40">
        <v>100</v>
      </c>
      <c r="BP162" s="40">
        <v>100</v>
      </c>
      <c r="BQ162" s="40">
        <v>100</v>
      </c>
      <c r="BR162" s="40">
        <v>100</v>
      </c>
      <c r="BS162" s="42">
        <f t="shared" si="145"/>
        <v>100</v>
      </c>
    </row>
    <row r="163" spans="1:71" ht="15.75" thickBot="1" x14ac:dyDescent="0.3">
      <c r="A163" s="154"/>
      <c r="H163" s="90">
        <f>AVERAGE(H158:H162)</f>
        <v>79.091195192919656</v>
      </c>
      <c r="I163" s="48"/>
      <c r="K163" s="30"/>
      <c r="N163" s="46"/>
      <c r="O163" s="46"/>
      <c r="P163" s="46"/>
      <c r="Q163" s="46"/>
      <c r="R163" s="46"/>
      <c r="S163" s="46"/>
      <c r="T163" s="46"/>
      <c r="U163" s="50" t="s">
        <v>20</v>
      </c>
      <c r="V163" s="51">
        <f>AVERAGE(V158:V162)</f>
        <v>23.158155686231783</v>
      </c>
      <c r="W163" s="52">
        <f>AVERAGE(W158:W162)</f>
        <v>49.315882720848805</v>
      </c>
      <c r="X163" s="53"/>
      <c r="Y163" s="54" t="s">
        <v>21</v>
      </c>
      <c r="Z163" s="58">
        <f>AVERAGE(Z158:Z162)</f>
        <v>83.291012939994189</v>
      </c>
      <c r="AA163" s="58">
        <f t="shared" ref="AA163:AD163" si="146">AVERAGE(AA158:AA162)</f>
        <v>96.914175324522347</v>
      </c>
      <c r="AB163" s="58">
        <f t="shared" si="146"/>
        <v>69.525609266167493</v>
      </c>
      <c r="AC163" s="58">
        <f t="shared" si="146"/>
        <v>45.454861736986473</v>
      </c>
      <c r="AD163" s="58">
        <f t="shared" si="146"/>
        <v>40.754387662027106</v>
      </c>
      <c r="AE163" s="56">
        <f>AVERAGE(Z163:AD163)</f>
        <v>67.188009385939523</v>
      </c>
      <c r="AF163" s="57"/>
      <c r="AG163" s="54" t="s">
        <v>21</v>
      </c>
      <c r="AH163" s="58">
        <f>AVERAGE(AH158:AH162)</f>
        <v>75.013180960107007</v>
      </c>
      <c r="AI163" s="58">
        <f t="shared" ref="AI163:AL163" si="147">AVERAGE(AI158:AI162)</f>
        <v>77.524597796830435</v>
      </c>
      <c r="AJ163" s="58">
        <f t="shared" si="147"/>
        <v>55.264477784075169</v>
      </c>
      <c r="AK163" s="58">
        <f t="shared" si="147"/>
        <v>74.477663100044722</v>
      </c>
      <c r="AL163" s="58">
        <f t="shared" si="147"/>
        <v>97.022167615883404</v>
      </c>
      <c r="AM163" s="59">
        <f>AVERAGE(AH163:AL163)</f>
        <v>75.860417451388145</v>
      </c>
      <c r="AN163" s="57"/>
      <c r="AO163" s="54" t="s">
        <v>21</v>
      </c>
      <c r="AP163" s="58">
        <f>AVERAGE(AP158:AP162)</f>
        <v>89.742121893093355</v>
      </c>
      <c r="AQ163" s="58">
        <f t="shared" ref="AQ163:AT163" si="148">AVERAGE(AQ158:AQ162)</f>
        <v>98.242530755711783</v>
      </c>
      <c r="AR163" s="58">
        <f t="shared" si="148"/>
        <v>99.469806057465789</v>
      </c>
      <c r="AS163" s="58">
        <f t="shared" si="148"/>
        <v>96.918129055844986</v>
      </c>
      <c r="AT163" s="58">
        <f t="shared" si="148"/>
        <v>88.314844541696189</v>
      </c>
      <c r="AU163" s="59">
        <f>AVERAGE(AP163:AT163)</f>
        <v>94.537486460762423</v>
      </c>
      <c r="AV163" s="57"/>
      <c r="AW163" s="54" t="s">
        <v>21</v>
      </c>
      <c r="AX163" s="58">
        <f>AVERAGE(AX158:AX162)</f>
        <v>19.923230172662223</v>
      </c>
      <c r="AY163" s="58">
        <f t="shared" ref="AY163:BB163" si="149">AVERAGE(AY158:AY162)</f>
        <v>26.734401804818152</v>
      </c>
      <c r="AZ163" s="58">
        <f t="shared" si="149"/>
        <v>52.791688830729655</v>
      </c>
      <c r="BA163" s="58">
        <f t="shared" si="149"/>
        <v>19.309514782867485</v>
      </c>
      <c r="BB163" s="58">
        <f t="shared" si="149"/>
        <v>20.532600476574043</v>
      </c>
      <c r="BC163" s="60">
        <f>AVERAGE(AX163:BB163)</f>
        <v>27.858287213530311</v>
      </c>
      <c r="BD163" s="57"/>
      <c r="BE163" s="54" t="s">
        <v>21</v>
      </c>
      <c r="BF163" s="58">
        <f>AVERAGE(BF158:BF162)</f>
        <v>72.356974189975944</v>
      </c>
      <c r="BG163" s="58">
        <f t="shared" ref="BG163:BJ163" si="150">AVERAGE(BG158:BG162)</f>
        <v>68.021971386799166</v>
      </c>
      <c r="BH163" s="58">
        <f t="shared" si="150"/>
        <v>75.583756629986254</v>
      </c>
      <c r="BI163" s="58">
        <f t="shared" si="150"/>
        <v>71.231032561136516</v>
      </c>
      <c r="BJ163" s="58">
        <f t="shared" si="150"/>
        <v>71.653110823257833</v>
      </c>
      <c r="BK163" s="59">
        <f>AVERAGE(BF163:BJ163)</f>
        <v>71.76936911823114</v>
      </c>
      <c r="BL163" s="57"/>
      <c r="BM163" s="54" t="s">
        <v>21</v>
      </c>
      <c r="BN163" s="58">
        <f>AVERAGE(BN158:BN162)</f>
        <v>100</v>
      </c>
      <c r="BO163" s="58">
        <f t="shared" ref="BO163:BR163" si="151">AVERAGE(BO158:BO162)</f>
        <v>100</v>
      </c>
      <c r="BP163" s="58">
        <f t="shared" si="151"/>
        <v>100</v>
      </c>
      <c r="BQ163" s="58">
        <f t="shared" si="151"/>
        <v>100</v>
      </c>
      <c r="BR163" s="58">
        <f t="shared" si="151"/>
        <v>100</v>
      </c>
      <c r="BS163" s="59">
        <f>AVERAGE(BN163:BR163)</f>
        <v>100</v>
      </c>
    </row>
    <row r="164" spans="1:71" x14ac:dyDescent="0.25">
      <c r="I164" s="48"/>
    </row>
  </sheetData>
  <mergeCells count="271">
    <mergeCell ref="E1:E2"/>
    <mergeCell ref="F1:F2"/>
    <mergeCell ref="G1:G2"/>
    <mergeCell ref="A1:A10"/>
    <mergeCell ref="B1:B2"/>
    <mergeCell ref="C1:C2"/>
    <mergeCell ref="D1:D2"/>
    <mergeCell ref="AX1:BC1"/>
    <mergeCell ref="BF1:BK1"/>
    <mergeCell ref="BN1:BS1"/>
    <mergeCell ref="I3:J3"/>
    <mergeCell ref="I4:J4"/>
    <mergeCell ref="I5:J5"/>
    <mergeCell ref="H1:H2"/>
    <mergeCell ref="I1:J2"/>
    <mergeCell ref="L1:W1"/>
    <mergeCell ref="Z1:AE1"/>
    <mergeCell ref="AH1:AM1"/>
    <mergeCell ref="AP1:AU1"/>
    <mergeCell ref="E12:E13"/>
    <mergeCell ref="F12:F13"/>
    <mergeCell ref="G12:G13"/>
    <mergeCell ref="I6:J6"/>
    <mergeCell ref="I7:J7"/>
    <mergeCell ref="I8:J8"/>
    <mergeCell ref="I9:J9"/>
    <mergeCell ref="A12:A60"/>
    <mergeCell ref="B12:B13"/>
    <mergeCell ref="C12:C13"/>
    <mergeCell ref="D12:D13"/>
    <mergeCell ref="H12:H13"/>
    <mergeCell ref="I12:J13"/>
    <mergeCell ref="I17:J17"/>
    <mergeCell ref="I18:J18"/>
    <mergeCell ref="I19:J19"/>
    <mergeCell ref="I20:J20"/>
    <mergeCell ref="I21:J21"/>
    <mergeCell ref="I22:J22"/>
    <mergeCell ref="I32:J32"/>
    <mergeCell ref="I33:J33"/>
    <mergeCell ref="I34:J34"/>
    <mergeCell ref="I41:J41"/>
    <mergeCell ref="I42:J42"/>
    <mergeCell ref="AX12:BC12"/>
    <mergeCell ref="BF12:BK12"/>
    <mergeCell ref="BN12:BS12"/>
    <mergeCell ref="I14:J14"/>
    <mergeCell ref="I15:J15"/>
    <mergeCell ref="I16:J16"/>
    <mergeCell ref="I29:J29"/>
    <mergeCell ref="I30:J30"/>
    <mergeCell ref="I31:J31"/>
    <mergeCell ref="I23:J23"/>
    <mergeCell ref="I24:J24"/>
    <mergeCell ref="I25:J25"/>
    <mergeCell ref="I26:J26"/>
    <mergeCell ref="I27:J27"/>
    <mergeCell ref="I28:J28"/>
    <mergeCell ref="L12:W12"/>
    <mergeCell ref="Z12:AE12"/>
    <mergeCell ref="AH12:AM12"/>
    <mergeCell ref="AP12:AU12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43:J43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59:J59"/>
    <mergeCell ref="A62:A68"/>
    <mergeCell ref="B62:B63"/>
    <mergeCell ref="C62:C63"/>
    <mergeCell ref="D62:D63"/>
    <mergeCell ref="E62:E63"/>
    <mergeCell ref="F62:F63"/>
    <mergeCell ref="I64:J64"/>
    <mergeCell ref="I65:J65"/>
    <mergeCell ref="I66:J66"/>
    <mergeCell ref="I67:J67"/>
    <mergeCell ref="Z62:AE62"/>
    <mergeCell ref="AH62:AM62"/>
    <mergeCell ref="AP62:AU62"/>
    <mergeCell ref="AX62:BC62"/>
    <mergeCell ref="BF62:BK62"/>
    <mergeCell ref="BN62:BS62"/>
    <mergeCell ref="G62:G63"/>
    <mergeCell ref="H62:H63"/>
    <mergeCell ref="I62:J63"/>
    <mergeCell ref="L62:W62"/>
    <mergeCell ref="F70:F71"/>
    <mergeCell ref="G70:G71"/>
    <mergeCell ref="AP76:AU76"/>
    <mergeCell ref="AX76:BC76"/>
    <mergeCell ref="BF76:BK76"/>
    <mergeCell ref="BN76:BS76"/>
    <mergeCell ref="A70:A74"/>
    <mergeCell ref="B70:B71"/>
    <mergeCell ref="C70:C71"/>
    <mergeCell ref="D70:D71"/>
    <mergeCell ref="E76:E77"/>
    <mergeCell ref="E70:E71"/>
    <mergeCell ref="G76:G77"/>
    <mergeCell ref="AX70:BC70"/>
    <mergeCell ref="BF70:BK70"/>
    <mergeCell ref="BN70:BS70"/>
    <mergeCell ref="I72:J72"/>
    <mergeCell ref="I73:J73"/>
    <mergeCell ref="H70:H71"/>
    <mergeCell ref="I70:J71"/>
    <mergeCell ref="L70:W70"/>
    <mergeCell ref="Z70:AE70"/>
    <mergeCell ref="AH70:AM70"/>
    <mergeCell ref="AP70:AU70"/>
    <mergeCell ref="F84:F85"/>
    <mergeCell ref="G84:G85"/>
    <mergeCell ref="H84:H85"/>
    <mergeCell ref="I84:J85"/>
    <mergeCell ref="BN92:BS92"/>
    <mergeCell ref="I81:J81"/>
    <mergeCell ref="A84:A90"/>
    <mergeCell ref="B84:B85"/>
    <mergeCell ref="C84:C85"/>
    <mergeCell ref="D84:D85"/>
    <mergeCell ref="E84:E85"/>
    <mergeCell ref="A76:A82"/>
    <mergeCell ref="B76:B77"/>
    <mergeCell ref="C76:C77"/>
    <mergeCell ref="D76:D77"/>
    <mergeCell ref="I78:J78"/>
    <mergeCell ref="I79:J79"/>
    <mergeCell ref="H76:H77"/>
    <mergeCell ref="I76:J77"/>
    <mergeCell ref="L76:W76"/>
    <mergeCell ref="Z76:AE76"/>
    <mergeCell ref="AH76:AM76"/>
    <mergeCell ref="I80:J80"/>
    <mergeCell ref="F76:F77"/>
    <mergeCell ref="BN84:BS84"/>
    <mergeCell ref="I86:J86"/>
    <mergeCell ref="I87:J87"/>
    <mergeCell ref="I88:J88"/>
    <mergeCell ref="I89:J89"/>
    <mergeCell ref="L84:W84"/>
    <mergeCell ref="Z84:AE84"/>
    <mergeCell ref="AH84:AM84"/>
    <mergeCell ref="AP84:AU84"/>
    <mergeCell ref="AX84:BC84"/>
    <mergeCell ref="BF84:BK84"/>
    <mergeCell ref="H92:H93"/>
    <mergeCell ref="I92:J93"/>
    <mergeCell ref="L92:W92"/>
    <mergeCell ref="Z92:AE92"/>
    <mergeCell ref="AH92:AM92"/>
    <mergeCell ref="I96:J96"/>
    <mergeCell ref="E92:E93"/>
    <mergeCell ref="F92:F93"/>
    <mergeCell ref="G92:G93"/>
    <mergeCell ref="I97:J97"/>
    <mergeCell ref="I98:J98"/>
    <mergeCell ref="I99:J99"/>
    <mergeCell ref="I100:J100"/>
    <mergeCell ref="I101:J101"/>
    <mergeCell ref="AP92:AU92"/>
    <mergeCell ref="AX92:BC92"/>
    <mergeCell ref="BF92:BK92"/>
    <mergeCell ref="I102:J102"/>
    <mergeCell ref="I94:J94"/>
    <mergeCell ref="I95:J95"/>
    <mergeCell ref="E108:E109"/>
    <mergeCell ref="F108:F109"/>
    <mergeCell ref="G108:G109"/>
    <mergeCell ref="I103:J103"/>
    <mergeCell ref="I104:J104"/>
    <mergeCell ref="I105:J105"/>
    <mergeCell ref="A108:A153"/>
    <mergeCell ref="B108:B109"/>
    <mergeCell ref="C108:C109"/>
    <mergeCell ref="D108:D109"/>
    <mergeCell ref="A92:A106"/>
    <mergeCell ref="B92:B93"/>
    <mergeCell ref="C92:C93"/>
    <mergeCell ref="D92:D93"/>
    <mergeCell ref="H108:H109"/>
    <mergeCell ref="I108:J109"/>
    <mergeCell ref="I113:J113"/>
    <mergeCell ref="I114:J114"/>
    <mergeCell ref="I115:J115"/>
    <mergeCell ref="I116:J116"/>
    <mergeCell ref="I117:J117"/>
    <mergeCell ref="I118:J118"/>
    <mergeCell ref="I128:J128"/>
    <mergeCell ref="I129:J129"/>
    <mergeCell ref="AX108:BC108"/>
    <mergeCell ref="BF108:BK108"/>
    <mergeCell ref="BN108:BS108"/>
    <mergeCell ref="I110:J110"/>
    <mergeCell ref="I111:J111"/>
    <mergeCell ref="I112:J112"/>
    <mergeCell ref="I125:J125"/>
    <mergeCell ref="I126:J126"/>
    <mergeCell ref="I127:J127"/>
    <mergeCell ref="L108:W108"/>
    <mergeCell ref="Z108:AE108"/>
    <mergeCell ref="AH108:AM108"/>
    <mergeCell ref="AP108:AU108"/>
    <mergeCell ref="I130:J130"/>
    <mergeCell ref="I119:J119"/>
    <mergeCell ref="I120:J120"/>
    <mergeCell ref="I121:J121"/>
    <mergeCell ref="I122:J122"/>
    <mergeCell ref="I123:J123"/>
    <mergeCell ref="I124:J124"/>
    <mergeCell ref="I137:J137"/>
    <mergeCell ref="I138:J138"/>
    <mergeCell ref="I139:J139"/>
    <mergeCell ref="I140:J140"/>
    <mergeCell ref="I141:J141"/>
    <mergeCell ref="I142:J142"/>
    <mergeCell ref="I131:J131"/>
    <mergeCell ref="I132:J132"/>
    <mergeCell ref="I133:J133"/>
    <mergeCell ref="I134:J134"/>
    <mergeCell ref="I135:J135"/>
    <mergeCell ref="I136:J136"/>
    <mergeCell ref="A156:A163"/>
    <mergeCell ref="B156:B157"/>
    <mergeCell ref="C156:C157"/>
    <mergeCell ref="D156:D157"/>
    <mergeCell ref="I143:J143"/>
    <mergeCell ref="I144:J144"/>
    <mergeCell ref="I145:J145"/>
    <mergeCell ref="I146:J146"/>
    <mergeCell ref="I147:J147"/>
    <mergeCell ref="I148:J148"/>
    <mergeCell ref="E156:E157"/>
    <mergeCell ref="F156:F157"/>
    <mergeCell ref="G156:G157"/>
    <mergeCell ref="I149:J149"/>
    <mergeCell ref="I150:J150"/>
    <mergeCell ref="I151:J151"/>
    <mergeCell ref="I152:J152"/>
    <mergeCell ref="I161:J161"/>
    <mergeCell ref="I162:J162"/>
    <mergeCell ref="AX156:BC156"/>
    <mergeCell ref="BF156:BK156"/>
    <mergeCell ref="BN156:BS156"/>
    <mergeCell ref="I158:J158"/>
    <mergeCell ref="I159:J159"/>
    <mergeCell ref="I160:J160"/>
    <mergeCell ref="H156:H157"/>
    <mergeCell ref="I156:J157"/>
    <mergeCell ref="L156:W156"/>
    <mergeCell ref="Z156:AE156"/>
    <mergeCell ref="AH156:AM156"/>
    <mergeCell ref="AP156:AU156"/>
  </mergeCells>
  <conditionalFormatting sqref="H3:H10 H14:H60 H64:H68 H72:H74 H78:H82 H86:H90 H94:H106 H110:H153 H158:H163">
    <cfRule type="cellIs" dxfId="3" priority="3" operator="between">
      <formula>75</formula>
      <formula>85</formula>
    </cfRule>
    <cfRule type="cellIs" dxfId="2" priority="4" operator="greaterThan">
      <formula>85</formula>
    </cfRule>
  </conditionalFormatting>
  <conditionalFormatting sqref="H3:H10 H14:H60 H110:H153 H108 H94:H106 H92 H64:H68 H62 H72:H74 H70 H78:H82 H76 H86:H90 H84 H158:H163 H156">
    <cfRule type="cellIs" dxfId="1" priority="1" operator="lessThan">
      <formula>75</formula>
    </cfRule>
    <cfRule type="cellIs" dxfId="0" priority="2" operator="between">
      <formula>75</formula>
      <formula>85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47"/>
  <sheetViews>
    <sheetView workbookViewId="0">
      <selection activeCell="A45" sqref="A45"/>
    </sheetView>
  </sheetViews>
  <sheetFormatPr baseColWidth="10" defaultRowHeight="15" x14ac:dyDescent="0.25"/>
  <cols>
    <col min="4" max="4" width="13.85546875" customWidth="1"/>
    <col min="5" max="5" width="16.140625" customWidth="1"/>
    <col min="6" max="6" width="14.7109375" customWidth="1"/>
  </cols>
  <sheetData>
    <row r="2" spans="1:6" x14ac:dyDescent="0.25">
      <c r="A2" t="s">
        <v>25</v>
      </c>
    </row>
    <row r="6" spans="1:6" x14ac:dyDescent="0.25">
      <c r="A6" s="190" t="s">
        <v>26</v>
      </c>
      <c r="B6" s="190"/>
    </row>
    <row r="8" spans="1:6" x14ac:dyDescent="0.25">
      <c r="A8" s="189" t="s">
        <v>27</v>
      </c>
      <c r="B8" s="189"/>
      <c r="E8" s="191"/>
      <c r="F8" s="192"/>
    </row>
    <row r="9" spans="1:6" ht="15" customHeight="1" x14ac:dyDescent="0.25">
      <c r="A9" s="189" t="s">
        <v>28</v>
      </c>
      <c r="B9" s="189"/>
      <c r="E9" s="191"/>
      <c r="F9" s="192" t="s">
        <v>0</v>
      </c>
    </row>
    <row r="10" spans="1:6" x14ac:dyDescent="0.25">
      <c r="A10" s="132"/>
      <c r="B10" s="132"/>
      <c r="E10" s="133"/>
      <c r="F10" s="133"/>
    </row>
    <row r="12" spans="1:6" x14ac:dyDescent="0.25">
      <c r="A12" s="190" t="s">
        <v>29</v>
      </c>
      <c r="B12" s="190"/>
    </row>
    <row r="14" spans="1:6" ht="30" x14ac:dyDescent="0.25">
      <c r="E14" s="134">
        <v>44197</v>
      </c>
      <c r="F14" s="135" t="s">
        <v>30</v>
      </c>
    </row>
    <row r="15" spans="1:6" x14ac:dyDescent="0.25">
      <c r="A15" t="s">
        <v>69</v>
      </c>
      <c r="E15" s="21"/>
      <c r="F15" s="34"/>
    </row>
    <row r="16" spans="1:6" x14ac:dyDescent="0.25">
      <c r="A16" t="s">
        <v>75</v>
      </c>
      <c r="E16" s="21"/>
      <c r="F16" s="34"/>
    </row>
    <row r="17" spans="1:7" x14ac:dyDescent="0.25">
      <c r="A17" t="s">
        <v>76</v>
      </c>
      <c r="E17" s="21"/>
      <c r="F17" s="34"/>
    </row>
    <row r="18" spans="1:7" x14ac:dyDescent="0.25">
      <c r="A18" t="s">
        <v>72</v>
      </c>
      <c r="E18" s="136"/>
      <c r="F18" s="34"/>
    </row>
    <row r="19" spans="1:7" x14ac:dyDescent="0.25">
      <c r="A19" t="s">
        <v>73</v>
      </c>
      <c r="E19" s="21"/>
      <c r="F19" s="34"/>
    </row>
    <row r="20" spans="1:7" x14ac:dyDescent="0.25">
      <c r="A20" t="s">
        <v>77</v>
      </c>
      <c r="E20" s="21"/>
      <c r="F20" s="34"/>
    </row>
    <row r="21" spans="1:7" x14ac:dyDescent="0.25">
      <c r="A21" s="189"/>
      <c r="B21" s="189"/>
      <c r="D21" s="116"/>
      <c r="E21" s="3"/>
      <c r="F21" s="3"/>
      <c r="G21" s="116"/>
    </row>
    <row r="23" spans="1:7" x14ac:dyDescent="0.25">
      <c r="A23" s="190" t="s">
        <v>31</v>
      </c>
      <c r="B23" s="190"/>
    </row>
    <row r="25" spans="1:7" ht="30" x14ac:dyDescent="0.25">
      <c r="E25" s="134">
        <v>44197</v>
      </c>
      <c r="F25" s="135" t="s">
        <v>30</v>
      </c>
    </row>
    <row r="26" spans="1:7" x14ac:dyDescent="0.25">
      <c r="A26" t="s">
        <v>69</v>
      </c>
      <c r="E26" s="34"/>
      <c r="F26" s="34"/>
    </row>
    <row r="27" spans="1:7" x14ac:dyDescent="0.25">
      <c r="A27" t="s">
        <v>75</v>
      </c>
      <c r="E27" s="34"/>
      <c r="F27" s="34"/>
    </row>
    <row r="28" spans="1:7" x14ac:dyDescent="0.25">
      <c r="A28" t="s">
        <v>76</v>
      </c>
      <c r="E28" s="34"/>
      <c r="F28" s="34"/>
    </row>
    <row r="29" spans="1:7" x14ac:dyDescent="0.25">
      <c r="A29" t="s">
        <v>72</v>
      </c>
      <c r="E29" s="34"/>
      <c r="F29" s="34"/>
    </row>
    <row r="30" spans="1:7" x14ac:dyDescent="0.25">
      <c r="A30" t="s">
        <v>73</v>
      </c>
      <c r="E30" s="34"/>
      <c r="F30" s="34"/>
    </row>
    <row r="31" spans="1:7" x14ac:dyDescent="0.25">
      <c r="A31" t="s">
        <v>77</v>
      </c>
      <c r="E31" s="34"/>
      <c r="F31" s="34"/>
    </row>
    <row r="32" spans="1:7" x14ac:dyDescent="0.25">
      <c r="A32" s="189"/>
      <c r="B32" s="189"/>
      <c r="D32" s="116"/>
      <c r="E32" s="3"/>
      <c r="F32" s="3"/>
      <c r="G32" s="116"/>
    </row>
    <row r="34" spans="1:8" x14ac:dyDescent="0.25">
      <c r="A34" s="190" t="s">
        <v>32</v>
      </c>
      <c r="B34" s="190"/>
      <c r="C34" s="190"/>
      <c r="D34" s="190"/>
    </row>
    <row r="36" spans="1:8" x14ac:dyDescent="0.25">
      <c r="A36" s="189" t="s">
        <v>33</v>
      </c>
      <c r="B36" s="189"/>
      <c r="C36" s="34"/>
      <c r="D36" s="187" t="s">
        <v>34</v>
      </c>
      <c r="E36" s="187"/>
      <c r="F36" s="34"/>
    </row>
    <row r="37" spans="1:8" x14ac:dyDescent="0.25">
      <c r="A37" s="189" t="s">
        <v>35</v>
      </c>
      <c r="B37" s="189"/>
      <c r="C37" s="34"/>
      <c r="D37" s="187" t="s">
        <v>36</v>
      </c>
      <c r="E37" s="187"/>
      <c r="F37" s="34"/>
    </row>
    <row r="40" spans="1:8" x14ac:dyDescent="0.25">
      <c r="A40" s="190" t="s">
        <v>37</v>
      </c>
      <c r="B40" s="190"/>
      <c r="C40" s="190"/>
      <c r="D40" s="190"/>
    </row>
    <row r="42" spans="1:8" x14ac:dyDescent="0.25">
      <c r="A42" s="187" t="s">
        <v>38</v>
      </c>
      <c r="B42" s="187"/>
      <c r="E42" s="188"/>
      <c r="F42" s="188"/>
    </row>
    <row r="43" spans="1:8" x14ac:dyDescent="0.25">
      <c r="A43" s="187" t="s">
        <v>39</v>
      </c>
      <c r="B43" s="187"/>
      <c r="E43" s="188"/>
      <c r="F43" s="188"/>
    </row>
    <row r="47" spans="1:8" x14ac:dyDescent="0.25">
      <c r="H47" t="s">
        <v>23</v>
      </c>
    </row>
  </sheetData>
  <mergeCells count="19">
    <mergeCell ref="A12:B12"/>
    <mergeCell ref="A6:B6"/>
    <mergeCell ref="A8:B8"/>
    <mergeCell ref="E8:F8"/>
    <mergeCell ref="A9:B9"/>
    <mergeCell ref="E9:F9"/>
    <mergeCell ref="A43:B43"/>
    <mergeCell ref="E43:F43"/>
    <mergeCell ref="A21:B21"/>
    <mergeCell ref="A23:B23"/>
    <mergeCell ref="A32:B32"/>
    <mergeCell ref="A34:D34"/>
    <mergeCell ref="A36:B36"/>
    <mergeCell ref="D36:E36"/>
    <mergeCell ref="A37:B37"/>
    <mergeCell ref="D37:E37"/>
    <mergeCell ref="A40:D40"/>
    <mergeCell ref="A42:B42"/>
    <mergeCell ref="E42:F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 (2)</vt:lpstr>
      <vt:lpstr>ANALYSE </vt:lpstr>
      <vt:lpstr>FICHE CONDUCTEUR</vt:lpstr>
      <vt:lpstr>Feuil3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Davy</dc:creator>
  <cp:lastModifiedBy>Dahmien</cp:lastModifiedBy>
  <dcterms:created xsi:type="dcterms:W3CDTF">2021-03-10T08:19:47Z</dcterms:created>
  <dcterms:modified xsi:type="dcterms:W3CDTF">2021-03-20T13:12:00Z</dcterms:modified>
</cp:coreProperties>
</file>