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/>
  </bookViews>
  <sheets>
    <sheet name="billets de 20dt" sheetId="5" r:id="rId1"/>
    <sheet name="Billets 30dt" sheetId="1" r:id="rId2"/>
    <sheet name="Billets 50dt" sheetId="2" state="hidden" r:id="rId3"/>
    <sheet name="billets de 50dt" sheetId="3" r:id="rId4"/>
    <sheet name="billets de 100dt" sheetId="4" r:id="rId5"/>
  </sheets>
  <definedNames>
    <definedName name="_xlnm.Print_Area" localSheetId="1">'Billets 30dt'!$A$1:$J$21</definedName>
  </definedNames>
  <calcPr calcId="145621"/>
</workbook>
</file>

<file path=xl/calcChain.xml><?xml version="1.0" encoding="utf-8"?>
<calcChain xmlns="http://schemas.openxmlformats.org/spreadsheetml/2006/main">
  <c r="H12" i="1" l="1"/>
  <c r="H13" i="1"/>
  <c r="G7" i="5"/>
  <c r="G9" i="5"/>
  <c r="I9" i="5" s="1"/>
  <c r="G13" i="5"/>
  <c r="G17" i="5"/>
  <c r="H19" i="5"/>
  <c r="D19" i="5"/>
  <c r="C19" i="5"/>
  <c r="C20" i="5" s="1"/>
  <c r="F18" i="5"/>
  <c r="G18" i="5" s="1"/>
  <c r="E18" i="5"/>
  <c r="E17" i="5"/>
  <c r="F17" i="5" s="1"/>
  <c r="E16" i="5"/>
  <c r="F16" i="5" s="1"/>
  <c r="E15" i="5"/>
  <c r="F15" i="5" s="1"/>
  <c r="E14" i="5"/>
  <c r="F14" i="5" s="1"/>
  <c r="E13" i="5"/>
  <c r="F13" i="5" s="1"/>
  <c r="E12" i="5"/>
  <c r="F12" i="5" s="1"/>
  <c r="E11" i="5"/>
  <c r="F11" i="5" s="1"/>
  <c r="E10" i="5"/>
  <c r="F10" i="5" s="1"/>
  <c r="F9" i="5"/>
  <c r="E8" i="5"/>
  <c r="F8" i="5" s="1"/>
  <c r="F7" i="5"/>
  <c r="E7" i="5"/>
  <c r="E6" i="5"/>
  <c r="F6" i="5" s="1"/>
  <c r="F5" i="5"/>
  <c r="G5" i="5" s="1"/>
  <c r="E5" i="5"/>
  <c r="H6" i="3"/>
  <c r="H7" i="3"/>
  <c r="H9" i="3"/>
  <c r="H10" i="3"/>
  <c r="H11" i="3"/>
  <c r="H13" i="3"/>
  <c r="H14" i="3"/>
  <c r="H15" i="3"/>
  <c r="H16" i="3"/>
  <c r="H17" i="3"/>
  <c r="H18" i="3"/>
  <c r="H5" i="3"/>
  <c r="H6" i="4"/>
  <c r="H7" i="4"/>
  <c r="H9" i="4"/>
  <c r="H10" i="4"/>
  <c r="H11" i="4"/>
  <c r="H12" i="4"/>
  <c r="H13" i="4"/>
  <c r="H14" i="4"/>
  <c r="H15" i="4"/>
  <c r="H16" i="4"/>
  <c r="H17" i="4"/>
  <c r="H18" i="4"/>
  <c r="H5" i="4"/>
  <c r="I19" i="4"/>
  <c r="D19" i="4"/>
  <c r="D20" i="4" s="1"/>
  <c r="G18" i="4"/>
  <c r="F18" i="4"/>
  <c r="F17" i="4"/>
  <c r="G17" i="4" s="1"/>
  <c r="F16" i="4"/>
  <c r="G16" i="4" s="1"/>
  <c r="F15" i="4"/>
  <c r="G15" i="4" s="1"/>
  <c r="F14" i="4"/>
  <c r="G14" i="4" s="1"/>
  <c r="F13" i="4"/>
  <c r="G13" i="4" s="1"/>
  <c r="J13" i="4" s="1"/>
  <c r="F12" i="4"/>
  <c r="G12" i="4" s="1"/>
  <c r="F11" i="4"/>
  <c r="G11" i="4" s="1"/>
  <c r="J11" i="4" s="1"/>
  <c r="F10" i="4"/>
  <c r="G10" i="4" s="1"/>
  <c r="J9" i="4"/>
  <c r="G9" i="4"/>
  <c r="F8" i="4"/>
  <c r="G8" i="4" s="1"/>
  <c r="G7" i="4"/>
  <c r="J7" i="4" s="1"/>
  <c r="F7" i="4"/>
  <c r="G6" i="4"/>
  <c r="J6" i="4" s="1"/>
  <c r="F6" i="4"/>
  <c r="G5" i="4"/>
  <c r="F5" i="4"/>
  <c r="I19" i="3"/>
  <c r="E19" i="3"/>
  <c r="D19" i="3"/>
  <c r="D20" i="3" s="1"/>
  <c r="G18" i="3"/>
  <c r="F18" i="3"/>
  <c r="F17" i="3"/>
  <c r="G17" i="3" s="1"/>
  <c r="F16" i="3"/>
  <c r="G16" i="3" s="1"/>
  <c r="J16" i="3" s="1"/>
  <c r="F15" i="3"/>
  <c r="G15" i="3" s="1"/>
  <c r="F14" i="3"/>
  <c r="G14" i="3" s="1"/>
  <c r="J14" i="3" s="1"/>
  <c r="F13" i="3"/>
  <c r="G13" i="3" s="1"/>
  <c r="J13" i="3" s="1"/>
  <c r="F12" i="3"/>
  <c r="G12" i="3" s="1"/>
  <c r="H12" i="3" s="1"/>
  <c r="F11" i="3"/>
  <c r="G11" i="3" s="1"/>
  <c r="J11" i="3" s="1"/>
  <c r="F10" i="3"/>
  <c r="G10" i="3" s="1"/>
  <c r="J10" i="3" s="1"/>
  <c r="J9" i="3"/>
  <c r="G9" i="3"/>
  <c r="F8" i="3"/>
  <c r="G8" i="3" s="1"/>
  <c r="H8" i="3" s="1"/>
  <c r="G7" i="3"/>
  <c r="J7" i="3" s="1"/>
  <c r="F7" i="3"/>
  <c r="G6" i="3"/>
  <c r="F6" i="3"/>
  <c r="G5" i="3"/>
  <c r="F5" i="3"/>
  <c r="J8" i="4" l="1"/>
  <c r="H8" i="4"/>
  <c r="J12" i="3"/>
  <c r="G6" i="5"/>
  <c r="I6" i="5" s="1"/>
  <c r="G16" i="5"/>
  <c r="I16" i="5" s="1"/>
  <c r="G12" i="5"/>
  <c r="I12" i="5" s="1"/>
  <c r="I7" i="5"/>
  <c r="I10" i="5"/>
  <c r="I14" i="5"/>
  <c r="G14" i="5"/>
  <c r="G10" i="5"/>
  <c r="I11" i="5"/>
  <c r="I13" i="5"/>
  <c r="G15" i="5"/>
  <c r="I15" i="5" s="1"/>
  <c r="G11" i="5"/>
  <c r="G8" i="5"/>
  <c r="G19" i="5" s="1"/>
  <c r="I5" i="5"/>
  <c r="E19" i="5"/>
  <c r="E20" i="5" s="1"/>
  <c r="F19" i="5"/>
  <c r="J15" i="3"/>
  <c r="J6" i="3"/>
  <c r="J8" i="3"/>
  <c r="J10" i="4"/>
  <c r="J14" i="4"/>
  <c r="J12" i="4"/>
  <c r="J16" i="4"/>
  <c r="J15" i="4"/>
  <c r="F19" i="4"/>
  <c r="F20" i="4" s="1"/>
  <c r="H19" i="4"/>
  <c r="J5" i="4"/>
  <c r="G19" i="4"/>
  <c r="H19" i="3"/>
  <c r="J5" i="3"/>
  <c r="F19" i="3"/>
  <c r="F20" i="3" s="1"/>
  <c r="G19" i="3"/>
  <c r="I8" i="5" l="1"/>
  <c r="I19" i="5" s="1"/>
  <c r="J19" i="5" s="1"/>
  <c r="H20" i="5" s="1"/>
  <c r="J19" i="3"/>
  <c r="K19" i="3" s="1"/>
  <c r="I20" i="3" s="1"/>
  <c r="J19" i="4"/>
  <c r="K19" i="4" s="1"/>
  <c r="I20" i="4" s="1"/>
  <c r="E19" i="1"/>
  <c r="F6" i="1" l="1"/>
  <c r="F7" i="1"/>
  <c r="F8" i="1"/>
  <c r="F10" i="1"/>
  <c r="F11" i="1"/>
  <c r="F12" i="1"/>
  <c r="F13" i="1"/>
  <c r="F14" i="1"/>
  <c r="F15" i="1"/>
  <c r="F16" i="1"/>
  <c r="F17" i="1"/>
  <c r="F18" i="1"/>
  <c r="F5" i="1"/>
  <c r="G5" i="1" s="1"/>
  <c r="I19" i="1" l="1"/>
  <c r="G15" i="1"/>
  <c r="H15" i="1" s="1"/>
  <c r="J15" i="1" s="1"/>
  <c r="G12" i="1" l="1"/>
  <c r="J12" i="1" s="1"/>
  <c r="G6" i="1" l="1"/>
  <c r="H6" i="1" s="1"/>
  <c r="J6" i="1" s="1"/>
  <c r="G7" i="1"/>
  <c r="H7" i="1" s="1"/>
  <c r="J7" i="1" s="1"/>
  <c r="G8" i="1"/>
  <c r="H8" i="1" s="1"/>
  <c r="J8" i="1" s="1"/>
  <c r="G9" i="1"/>
  <c r="H9" i="1" s="1"/>
  <c r="J9" i="1" s="1"/>
  <c r="G10" i="1"/>
  <c r="H10" i="1" s="1"/>
  <c r="J10" i="1" s="1"/>
  <c r="G11" i="1"/>
  <c r="H11" i="1" s="1"/>
  <c r="J11" i="1" s="1"/>
  <c r="G13" i="1"/>
  <c r="J13" i="1" s="1"/>
  <c r="G14" i="1"/>
  <c r="H14" i="1" s="1"/>
  <c r="J14" i="1" s="1"/>
  <c r="G16" i="1"/>
  <c r="H16" i="1" s="1"/>
  <c r="J16" i="1" s="1"/>
  <c r="G17" i="1"/>
  <c r="H17" i="1" s="1"/>
  <c r="G18" i="1"/>
  <c r="H18" i="1" s="1"/>
  <c r="H5" i="1"/>
  <c r="F19" i="1"/>
  <c r="F20" i="1" s="1"/>
  <c r="D19" i="1"/>
  <c r="D20" i="1" s="1"/>
  <c r="H19" i="1" l="1"/>
  <c r="G19" i="1"/>
  <c r="J5" i="1"/>
  <c r="J19" i="1" s="1"/>
  <c r="K19" i="1" l="1"/>
  <c r="I20" i="1" s="1"/>
</calcChain>
</file>

<file path=xl/sharedStrings.xml><?xml version="1.0" encoding="utf-8"?>
<sst xmlns="http://schemas.openxmlformats.org/spreadsheetml/2006/main" count="151" uniqueCount="41">
  <si>
    <t>Nom &amp; Prénom</t>
  </si>
  <si>
    <t>montant</t>
  </si>
  <si>
    <t>reste</t>
  </si>
  <si>
    <t>AYADI</t>
  </si>
  <si>
    <t>Raoudha</t>
  </si>
  <si>
    <t>ELLOUMI</t>
  </si>
  <si>
    <t>Tarak</t>
  </si>
  <si>
    <t>ESSAFI</t>
  </si>
  <si>
    <t>Maher</t>
  </si>
  <si>
    <t>MAGROUN</t>
  </si>
  <si>
    <t>Khaled</t>
  </si>
  <si>
    <t>MESTIRI</t>
  </si>
  <si>
    <t>Lassaad</t>
  </si>
  <si>
    <t>TRABELSI</t>
  </si>
  <si>
    <t>Mahmoud</t>
  </si>
  <si>
    <t>EL BAH</t>
  </si>
  <si>
    <t>Karim</t>
  </si>
  <si>
    <t>BARHOUMI</t>
  </si>
  <si>
    <t>Slim</t>
  </si>
  <si>
    <t>Maha</t>
  </si>
  <si>
    <t>tiklik</t>
  </si>
  <si>
    <t>Total</t>
  </si>
  <si>
    <t>Reçu</t>
  </si>
  <si>
    <t>Afef</t>
  </si>
  <si>
    <t>Gharbi</t>
  </si>
  <si>
    <t>Khouja</t>
  </si>
  <si>
    <t>N° billets</t>
  </si>
  <si>
    <t>Billets Recus</t>
  </si>
  <si>
    <t>retour billets</t>
  </si>
  <si>
    <t>billets vendus</t>
  </si>
  <si>
    <t>Asma</t>
  </si>
  <si>
    <t>ventes</t>
  </si>
  <si>
    <t>Malouch</t>
  </si>
  <si>
    <t xml:space="preserve"> BILETS DE 30 TND</t>
  </si>
  <si>
    <t xml:space="preserve"> BILETS DE 100 TND</t>
  </si>
  <si>
    <t>Pièce de théatre</t>
  </si>
  <si>
    <t xml:space="preserve"> BILETS DE 20 TND</t>
  </si>
  <si>
    <t>guichet théatre Municipal</t>
  </si>
  <si>
    <t>Dabbreya</t>
  </si>
  <si>
    <t>henda</t>
  </si>
  <si>
    <t xml:space="preserve"> BILETS DE 50 TND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</si>
</sst>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[$TND]"/>
  </numFmts>
  <fonts count="13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10"/>
      <name val="Arial"/>
      <family val="2"/>
    </font>
    <font>
      <u/>
      <sz val="10"/>
      <color indexed="12"/>
      <name val="Arial"/>
      <family val="2"/>
    </font>
    <font>
      <u/>
      <sz val="12"/>
      <color indexed="18"/>
      <name val="Arial"/>
      <family val="2"/>
    </font>
    <font>
      <b/>
      <sz val="14"/>
      <name val="Arial"/>
      <family val="2"/>
    </font>
    <font>
      <b/>
      <sz val="14"/>
      <color rgb="FFFF0000"/>
      <name val="Arial"/>
      <family val="2"/>
    </font>
    <font>
      <b/>
      <sz val="16"/>
      <color rgb="FFFF0000"/>
      <name val="Arial"/>
      <family val="2"/>
    </font>
    <font>
      <sz val="28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8"/>
      <color rgb="FFFF0000"/>
      <name val="Arial"/>
      <family val="2"/>
    </font>
    <font>
      <sz val="16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auto="1"/>
        <bgColor auto="1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2">
    <xf numFmtId="0" fontId="0" fillId="0" borderId="0" xfId="0"/>
    <xf numFmtId="3" fontId="2" fillId="0" borderId="2" xfId="0" applyNumberFormat="1" applyFont="1" applyFill="1" applyBorder="1" applyAlignment="1">
      <alignment horizontal="center" vertical="center" wrapText="1"/>
    </xf>
    <xf numFmtId="3" fontId="2" fillId="0" borderId="9" xfId="0" applyNumberFormat="1" applyFont="1" applyFill="1" applyBorder="1" applyAlignment="1">
      <alignment horizontal="center" vertical="center" wrapText="1"/>
    </xf>
    <xf numFmtId="3" fontId="2" fillId="0" borderId="10" xfId="0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2" fillId="0" borderId="0" xfId="0" applyFont="1" applyFill="1" applyBorder="1" applyAlignment="1">
      <alignment horizontal="center" vertical="center" wrapText="1"/>
    </xf>
    <xf numFmtId="3" fontId="2" fillId="0" borderId="0" xfId="0" applyNumberFormat="1" applyFont="1" applyFill="1" applyBorder="1" applyAlignment="1">
      <alignment horizontal="center" vertical="center" wrapText="1"/>
    </xf>
    <xf numFmtId="3" fontId="6" fillId="0" borderId="5" xfId="0" applyNumberFormat="1" applyFont="1" applyFill="1" applyBorder="1" applyAlignment="1">
      <alignment horizontal="center" vertical="center" wrapText="1"/>
    </xf>
    <xf numFmtId="3" fontId="6" fillId="0" borderId="16" xfId="0" applyNumberFormat="1" applyFont="1" applyFill="1" applyBorder="1" applyAlignment="1">
      <alignment horizontal="center" vertical="center" wrapText="1"/>
    </xf>
    <xf numFmtId="3" fontId="2" fillId="3" borderId="9" xfId="0" applyNumberFormat="1" applyFont="1" applyFill="1" applyBorder="1" applyAlignment="1">
      <alignment horizontal="center" vertical="center" wrapText="1"/>
    </xf>
    <xf numFmtId="3" fontId="2" fillId="0" borderId="4" xfId="0" applyNumberFormat="1" applyFont="1" applyFill="1" applyBorder="1" applyAlignment="1">
      <alignment horizontal="center" vertical="center" wrapText="1"/>
    </xf>
    <xf numFmtId="3" fontId="4" fillId="0" borderId="18" xfId="1" applyNumberFormat="1" applyFont="1" applyFill="1" applyBorder="1" applyAlignment="1" applyProtection="1">
      <alignment horizontal="center" vertical="center" wrapText="1"/>
    </xf>
    <xf numFmtId="0" fontId="4" fillId="0" borderId="0" xfId="1" applyFont="1" applyFill="1" applyBorder="1" applyAlignment="1" applyProtection="1">
      <alignment horizontal="center" vertical="center" wrapText="1"/>
    </xf>
    <xf numFmtId="0" fontId="1" fillId="0" borderId="11" xfId="0" applyFont="1" applyFill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 wrapText="1"/>
    </xf>
    <xf numFmtId="0" fontId="1" fillId="0" borderId="13" xfId="0" applyFont="1" applyFill="1" applyBorder="1" applyAlignment="1">
      <alignment horizontal="center" vertical="center" wrapText="1"/>
    </xf>
    <xf numFmtId="0" fontId="1" fillId="0" borderId="14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0" fontId="7" fillId="0" borderId="17" xfId="0" applyFont="1" applyFill="1" applyBorder="1" applyAlignment="1">
      <alignment horizontal="center" vertical="center" wrapText="1" shrinkToFit="1"/>
    </xf>
    <xf numFmtId="0" fontId="5" fillId="0" borderId="6" xfId="0" applyFont="1" applyFill="1" applyBorder="1" applyAlignment="1">
      <alignment horizontal="center" vertical="center" wrapText="1"/>
    </xf>
    <xf numFmtId="3" fontId="6" fillId="0" borderId="16" xfId="0" applyNumberFormat="1" applyFont="1" applyFill="1" applyBorder="1" applyAlignment="1">
      <alignment horizontal="center" vertical="center" wrapText="1"/>
    </xf>
    <xf numFmtId="0" fontId="8" fillId="0" borderId="19" xfId="0" applyFont="1" applyBorder="1" applyAlignment="1">
      <alignment vertical="center"/>
    </xf>
    <xf numFmtId="0" fontId="8" fillId="0" borderId="0" xfId="0" applyFont="1" applyAlignment="1">
      <alignment vertical="center"/>
    </xf>
    <xf numFmtId="0" fontId="4" fillId="0" borderId="13" xfId="1" applyFont="1" applyFill="1" applyBorder="1" applyAlignment="1" applyProtection="1">
      <alignment horizontal="center" vertical="center" wrapText="1"/>
    </xf>
    <xf numFmtId="3" fontId="6" fillId="0" borderId="20" xfId="0" applyNumberFormat="1" applyFont="1" applyFill="1" applyBorder="1" applyAlignment="1">
      <alignment horizontal="center" vertical="center" wrapText="1"/>
    </xf>
    <xf numFmtId="164" fontId="6" fillId="0" borderId="21" xfId="0" applyNumberFormat="1" applyFont="1" applyFill="1" applyBorder="1" applyAlignment="1">
      <alignment horizontal="center" vertical="center" wrapText="1"/>
    </xf>
    <xf numFmtId="164" fontId="4" fillId="0" borderId="3" xfId="1" applyNumberFormat="1" applyFont="1" applyFill="1" applyBorder="1" applyAlignment="1" applyProtection="1">
      <alignment horizontal="center" vertical="center" wrapText="1"/>
    </xf>
    <xf numFmtId="164" fontId="4" fillId="0" borderId="4" xfId="1" applyNumberFormat="1" applyFont="1" applyFill="1" applyBorder="1" applyAlignment="1" applyProtection="1">
      <alignment horizontal="center" vertical="center" wrapText="1"/>
    </xf>
    <xf numFmtId="164" fontId="4" fillId="0" borderId="2" xfId="1" applyNumberFormat="1" applyFont="1" applyFill="1" applyBorder="1" applyAlignment="1" applyProtection="1">
      <alignment horizontal="center" vertical="center" wrapText="1"/>
    </xf>
    <xf numFmtId="0" fontId="8" fillId="0" borderId="22" xfId="0" applyFont="1" applyBorder="1" applyAlignment="1">
      <alignment vertical="center"/>
    </xf>
    <xf numFmtId="3" fontId="10" fillId="3" borderId="0" xfId="0" applyNumberFormat="1" applyFont="1" applyFill="1" applyBorder="1" applyAlignment="1">
      <alignment vertical="center" wrapText="1"/>
    </xf>
    <xf numFmtId="3" fontId="10" fillId="3" borderId="1" xfId="0" applyNumberFormat="1" applyFont="1" applyFill="1" applyBorder="1" applyAlignment="1">
      <alignment vertical="center" wrapText="1"/>
    </xf>
    <xf numFmtId="0" fontId="7" fillId="0" borderId="17" xfId="0" applyFont="1" applyFill="1" applyBorder="1" applyAlignment="1">
      <alignment horizontal="center" vertical="center" wrapText="1" shrinkToFit="1"/>
    </xf>
    <xf numFmtId="0" fontId="1" fillId="0" borderId="13" xfId="0" applyFont="1" applyFill="1" applyBorder="1" applyAlignment="1">
      <alignment horizontal="center" vertical="center" wrapText="1" shrinkToFit="1"/>
    </xf>
    <xf numFmtId="0" fontId="5" fillId="0" borderId="7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164" fontId="9" fillId="0" borderId="22" xfId="0" applyNumberFormat="1" applyFont="1" applyBorder="1" applyAlignment="1">
      <alignment horizontal="center" vertical="center"/>
    </xf>
    <xf numFmtId="164" fontId="9" fillId="0" borderId="15" xfId="0" applyNumberFormat="1" applyFont="1" applyBorder="1" applyAlignment="1">
      <alignment horizontal="center" vertical="center"/>
    </xf>
    <xf numFmtId="164" fontId="11" fillId="2" borderId="11" xfId="0" applyNumberFormat="1" applyFont="1" applyFill="1" applyBorder="1" applyAlignment="1">
      <alignment horizontal="center" vertical="center"/>
    </xf>
    <xf numFmtId="164" fontId="11" fillId="2" borderId="12" xfId="0" applyNumberFormat="1" applyFont="1" applyFill="1" applyBorder="1" applyAlignment="1">
      <alignment horizontal="center" vertical="center"/>
    </xf>
    <xf numFmtId="164" fontId="11" fillId="2" borderId="15" xfId="0" applyNumberFormat="1" applyFont="1" applyFill="1" applyBorder="1" applyAlignment="1">
      <alignment horizontal="center" vertical="center"/>
    </xf>
    <xf numFmtId="164" fontId="11" fillId="2" borderId="8" xfId="0" applyNumberFormat="1" applyFont="1" applyFill="1" applyBorder="1" applyAlignment="1">
      <alignment horizontal="center" vertical="center"/>
    </xf>
    <xf numFmtId="164" fontId="11" fillId="0" borderId="22" xfId="0" applyNumberFormat="1" applyFont="1" applyBorder="1" applyAlignment="1">
      <alignment horizontal="center" vertical="center"/>
    </xf>
    <xf numFmtId="164" fontId="11" fillId="0" borderId="15" xfId="0" applyNumberFormat="1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7" fillId="0" borderId="15" xfId="0" applyFont="1" applyFill="1" applyBorder="1" applyAlignment="1">
      <alignment horizontal="center" vertical="center" wrapText="1" shrinkToFit="1"/>
    </xf>
    <xf numFmtId="0" fontId="7" fillId="0" borderId="17" xfId="0" applyFont="1" applyFill="1" applyBorder="1" applyAlignment="1">
      <alignment horizontal="center" vertical="center" wrapText="1" shrinkToFit="1"/>
    </xf>
    <xf numFmtId="0" fontId="1" fillId="0" borderId="13" xfId="0" applyFont="1" applyFill="1" applyBorder="1" applyAlignment="1">
      <alignment horizontal="center" vertical="center" wrapText="1" shrinkToFit="1"/>
    </xf>
    <xf numFmtId="0" fontId="1" fillId="0" borderId="14" xfId="0" applyFont="1" applyFill="1" applyBorder="1" applyAlignment="1">
      <alignment horizontal="center" vertical="center" wrapText="1" shrinkToFit="1"/>
    </xf>
    <xf numFmtId="0" fontId="1" fillId="0" borderId="15" xfId="0" applyFont="1" applyFill="1" applyBorder="1" applyAlignment="1">
      <alignment horizontal="center" vertical="center" wrapText="1" shrinkToFit="1"/>
    </xf>
    <xf numFmtId="0" fontId="1" fillId="0" borderId="8" xfId="0" applyFont="1" applyFill="1" applyBorder="1" applyAlignment="1">
      <alignment horizontal="center" vertical="center" wrapText="1" shrinkToFit="1"/>
    </xf>
    <xf numFmtId="0" fontId="5" fillId="0" borderId="7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3" fontId="2" fillId="4" borderId="2" xfId="0" applyNumberFormat="1" applyFont="1" applyFill="1" applyBorder="1" applyAlignment="1">
      <alignment horizontal="center" vertical="center" wrapText="1"/>
    </xf>
    <xf numFmtId="3" fontId="2" fillId="4" borderId="9" xfId="0" applyNumberFormat="1" applyFont="1" applyFill="1" applyBorder="1" applyAlignment="1">
      <alignment horizontal="center" vertical="center" wrapText="1"/>
    </xf>
    <xf numFmtId="3" fontId="2" fillId="4" borderId="4" xfId="0" applyNumberFormat="1" applyFont="1" applyFill="1" applyBorder="1" applyAlignment="1">
      <alignment horizontal="center" vertical="center" wrapText="1"/>
    </xf>
    <xf numFmtId="0" fontId="5" fillId="0" borderId="11" xfId="0" applyFont="1" applyFill="1" applyBorder="1" applyAlignment="1">
      <alignment horizontal="center" vertical="center" wrapText="1"/>
    </xf>
    <xf numFmtId="0" fontId="5" fillId="0" borderId="12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 shrinkToFit="1"/>
    </xf>
    <xf numFmtId="0" fontId="1" fillId="4" borderId="2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 shrinkToFit="1"/>
    </xf>
    <xf numFmtId="0" fontId="1" fillId="0" borderId="2" xfId="0" applyFont="1" applyFill="1" applyBorder="1" applyAlignment="1">
      <alignment horizontal="center" vertical="center" wrapText="1" shrinkToFit="1"/>
    </xf>
    <xf numFmtId="0" fontId="1" fillId="4" borderId="0" xfId="0" applyFont="1" applyFill="1" applyBorder="1" applyAlignment="1">
      <alignment horizontal="center" vertical="center" wrapText="1" shrinkToFit="1"/>
    </xf>
    <xf numFmtId="0" fontId="1" fillId="4" borderId="0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49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workbookViewId="0">
      <selection activeCell="A12" sqref="A12:B12"/>
    </sheetView>
  </sheetViews>
  <sheetFormatPr baseColWidth="10" defaultRowHeight="15" x14ac:dyDescent="0.25"/>
  <cols>
    <col min="1" max="1" width="14.42578125" customWidth="1"/>
    <col min="2" max="2" width="9.28515625" customWidth="1"/>
    <col min="3" max="3" width="13.5703125" customWidth="1"/>
    <col min="4" max="4" width="11.85546875" customWidth="1"/>
    <col min="5" max="5" width="13.7109375" customWidth="1"/>
    <col min="6" max="6" width="13.140625" customWidth="1"/>
    <col min="7" max="7" width="15.85546875" bestFit="1" customWidth="1"/>
    <col min="8" max="8" width="15.140625" customWidth="1"/>
    <col min="9" max="9" width="13.85546875" customWidth="1"/>
  </cols>
  <sheetData>
    <row r="1" spans="1:12" ht="15" customHeight="1" x14ac:dyDescent="0.25">
      <c r="C1" s="49" t="s">
        <v>35</v>
      </c>
      <c r="D1" s="49"/>
      <c r="E1" s="49"/>
      <c r="F1" s="49"/>
      <c r="G1" s="49"/>
      <c r="H1" s="49"/>
    </row>
    <row r="2" spans="1:12" ht="15" customHeight="1" x14ac:dyDescent="0.25">
      <c r="C2" s="49"/>
      <c r="D2" s="49"/>
      <c r="E2" s="49"/>
      <c r="F2" s="49"/>
      <c r="G2" s="49"/>
      <c r="H2" s="49"/>
    </row>
    <row r="3" spans="1:12" ht="19.5" thickBot="1" x14ac:dyDescent="0.3">
      <c r="D3" s="58" t="s">
        <v>36</v>
      </c>
      <c r="E3" s="58"/>
      <c r="F3" s="58"/>
    </row>
    <row r="4" spans="1:12" ht="36.75" thickBot="1" x14ac:dyDescent="0.3">
      <c r="A4" s="62" t="s">
        <v>0</v>
      </c>
      <c r="B4" s="63"/>
      <c r="C4" s="40" t="s">
        <v>27</v>
      </c>
      <c r="D4" s="40" t="s">
        <v>31</v>
      </c>
      <c r="E4" s="20" t="s">
        <v>28</v>
      </c>
      <c r="F4" s="20" t="s">
        <v>29</v>
      </c>
      <c r="G4" s="20" t="s">
        <v>1</v>
      </c>
      <c r="H4" s="39" t="s">
        <v>22</v>
      </c>
      <c r="I4" s="20" t="s">
        <v>2</v>
      </c>
      <c r="J4" s="5"/>
      <c r="K4" s="5"/>
    </row>
    <row r="5" spans="1:12" ht="19.5" customHeight="1" x14ac:dyDescent="0.25">
      <c r="A5" s="64" t="s">
        <v>3</v>
      </c>
      <c r="B5" s="64" t="s">
        <v>4</v>
      </c>
      <c r="C5" s="3"/>
      <c r="D5" s="3"/>
      <c r="E5" s="10">
        <f>C5-D5</f>
        <v>0</v>
      </c>
      <c r="F5" s="10">
        <f>C5-E5</f>
        <v>0</v>
      </c>
      <c r="G5" s="32">
        <f>20*F5</f>
        <v>0</v>
      </c>
      <c r="H5" s="31"/>
      <c r="I5" s="11">
        <f>G5-H5</f>
        <v>0</v>
      </c>
      <c r="J5" s="12"/>
      <c r="K5" s="12"/>
    </row>
    <row r="6" spans="1:12" x14ac:dyDescent="0.25">
      <c r="A6" s="64" t="s">
        <v>5</v>
      </c>
      <c r="B6" s="64" t="s">
        <v>6</v>
      </c>
      <c r="C6" s="2"/>
      <c r="D6" s="2"/>
      <c r="E6" s="10">
        <f t="shared" ref="E6:E18" si="0">C6-D6</f>
        <v>0</v>
      </c>
      <c r="F6" s="10">
        <f t="shared" ref="F6:F18" si="1">C6-E6</f>
        <v>0</v>
      </c>
      <c r="G6" s="32">
        <f t="shared" ref="G6:G18" si="2">20*F6</f>
        <v>0</v>
      </c>
      <c r="H6" s="31"/>
      <c r="I6" s="11">
        <f t="shared" ref="I6:I16" si="3">G6-H6</f>
        <v>0</v>
      </c>
      <c r="J6" s="6"/>
      <c r="K6" s="6"/>
    </row>
    <row r="7" spans="1:12" x14ac:dyDescent="0.25">
      <c r="A7" s="65" t="s">
        <v>7</v>
      </c>
      <c r="B7" s="65" t="s">
        <v>8</v>
      </c>
      <c r="C7" s="9"/>
      <c r="D7" s="9"/>
      <c r="E7" s="10">
        <f t="shared" si="0"/>
        <v>0</v>
      </c>
      <c r="F7" s="10">
        <f t="shared" si="1"/>
        <v>0</v>
      </c>
      <c r="G7" s="32">
        <f t="shared" si="2"/>
        <v>0</v>
      </c>
      <c r="H7" s="31"/>
      <c r="I7" s="11">
        <f t="shared" si="3"/>
        <v>0</v>
      </c>
      <c r="J7" s="12"/>
      <c r="K7" s="12"/>
    </row>
    <row r="8" spans="1:12" x14ac:dyDescent="0.25">
      <c r="A8" s="66" t="s">
        <v>9</v>
      </c>
      <c r="B8" s="67" t="s">
        <v>10</v>
      </c>
      <c r="C8" s="60"/>
      <c r="D8" s="60"/>
      <c r="E8" s="59">
        <f t="shared" si="0"/>
        <v>0</v>
      </c>
      <c r="F8" s="59">
        <f t="shared" si="1"/>
        <v>0</v>
      </c>
      <c r="G8" s="32">
        <f t="shared" si="2"/>
        <v>0</v>
      </c>
      <c r="H8" s="31"/>
      <c r="I8" s="11">
        <f t="shared" si="3"/>
        <v>0</v>
      </c>
      <c r="J8" s="12"/>
      <c r="K8" s="12"/>
    </row>
    <row r="9" spans="1:12" x14ac:dyDescent="0.25">
      <c r="A9" s="64" t="s">
        <v>11</v>
      </c>
      <c r="B9" s="64" t="s">
        <v>12</v>
      </c>
      <c r="C9" s="2"/>
      <c r="D9" s="2"/>
      <c r="E9" s="10">
        <v>0</v>
      </c>
      <c r="F9" s="1">
        <f t="shared" si="1"/>
        <v>0</v>
      </c>
      <c r="G9" s="32">
        <f t="shared" si="2"/>
        <v>0</v>
      </c>
      <c r="H9" s="31"/>
      <c r="I9" s="11">
        <f t="shared" si="3"/>
        <v>0</v>
      </c>
      <c r="J9" s="12"/>
      <c r="K9" s="12"/>
      <c r="L9" s="4"/>
    </row>
    <row r="10" spans="1:12" x14ac:dyDescent="0.25">
      <c r="A10" s="68" t="s">
        <v>13</v>
      </c>
      <c r="B10" s="64" t="s">
        <v>14</v>
      </c>
      <c r="C10" s="2"/>
      <c r="D10" s="2"/>
      <c r="E10" s="10">
        <f t="shared" si="0"/>
        <v>0</v>
      </c>
      <c r="F10" s="10">
        <f t="shared" si="1"/>
        <v>0</v>
      </c>
      <c r="G10" s="32">
        <f t="shared" si="2"/>
        <v>0</v>
      </c>
      <c r="H10" s="31"/>
      <c r="I10" s="11">
        <f t="shared" si="3"/>
        <v>0</v>
      </c>
      <c r="J10" s="12"/>
      <c r="K10" s="12"/>
    </row>
    <row r="11" spans="1:12" x14ac:dyDescent="0.25">
      <c r="A11" s="64" t="s">
        <v>15</v>
      </c>
      <c r="B11" s="64" t="s">
        <v>16</v>
      </c>
      <c r="C11" s="2"/>
      <c r="D11" s="2"/>
      <c r="E11" s="10">
        <f t="shared" si="0"/>
        <v>0</v>
      </c>
      <c r="F11" s="10">
        <f t="shared" si="1"/>
        <v>0</v>
      </c>
      <c r="G11" s="32">
        <f t="shared" si="2"/>
        <v>0</v>
      </c>
      <c r="H11" s="31"/>
      <c r="I11" s="11">
        <f t="shared" si="3"/>
        <v>0</v>
      </c>
      <c r="J11" s="12"/>
      <c r="K11" s="12"/>
    </row>
    <row r="12" spans="1:12" x14ac:dyDescent="0.25">
      <c r="A12" s="66" t="s">
        <v>38</v>
      </c>
      <c r="B12" s="67" t="s">
        <v>39</v>
      </c>
      <c r="C12" s="60"/>
      <c r="D12" s="60"/>
      <c r="E12" s="60">
        <f t="shared" si="0"/>
        <v>0</v>
      </c>
      <c r="F12" s="61">
        <f t="shared" si="1"/>
        <v>0</v>
      </c>
      <c r="G12" s="32">
        <f t="shared" si="2"/>
        <v>0</v>
      </c>
      <c r="H12" s="31"/>
      <c r="I12" s="11">
        <f t="shared" si="3"/>
        <v>0</v>
      </c>
      <c r="J12" s="12"/>
      <c r="K12" s="12"/>
    </row>
    <row r="13" spans="1:12" x14ac:dyDescent="0.25">
      <c r="A13" s="68" t="s">
        <v>17</v>
      </c>
      <c r="B13" s="64" t="s">
        <v>18</v>
      </c>
      <c r="C13" s="2"/>
      <c r="D13" s="2"/>
      <c r="E13" s="10">
        <f t="shared" si="0"/>
        <v>0</v>
      </c>
      <c r="F13" s="10">
        <f t="shared" si="1"/>
        <v>0</v>
      </c>
      <c r="G13" s="32">
        <f t="shared" si="2"/>
        <v>0</v>
      </c>
      <c r="H13" s="31"/>
      <c r="I13" s="11">
        <f t="shared" si="3"/>
        <v>0</v>
      </c>
      <c r="J13" s="12"/>
      <c r="K13" s="12"/>
    </row>
    <row r="14" spans="1:12" x14ac:dyDescent="0.25">
      <c r="A14" s="68" t="s">
        <v>24</v>
      </c>
      <c r="B14" s="64" t="s">
        <v>23</v>
      </c>
      <c r="C14" s="2"/>
      <c r="D14" s="2"/>
      <c r="E14" s="10">
        <f t="shared" si="0"/>
        <v>0</v>
      </c>
      <c r="F14" s="10">
        <f t="shared" si="1"/>
        <v>0</v>
      </c>
      <c r="G14" s="32">
        <f t="shared" si="2"/>
        <v>0</v>
      </c>
      <c r="H14" s="31"/>
      <c r="I14" s="11">
        <f t="shared" si="3"/>
        <v>0</v>
      </c>
      <c r="J14" s="12"/>
      <c r="K14" s="12"/>
    </row>
    <row r="15" spans="1:12" x14ac:dyDescent="0.25">
      <c r="A15" s="68" t="s">
        <v>32</v>
      </c>
      <c r="B15" s="64" t="s">
        <v>30</v>
      </c>
      <c r="C15" s="2">
        <v>0</v>
      </c>
      <c r="D15" s="2"/>
      <c r="E15" s="10">
        <f t="shared" si="0"/>
        <v>0</v>
      </c>
      <c r="F15" s="10">
        <f t="shared" si="1"/>
        <v>0</v>
      </c>
      <c r="G15" s="32">
        <f t="shared" si="2"/>
        <v>0</v>
      </c>
      <c r="H15" s="31"/>
      <c r="I15" s="11">
        <f t="shared" si="3"/>
        <v>0</v>
      </c>
      <c r="J15" s="12"/>
      <c r="K15" s="12"/>
    </row>
    <row r="16" spans="1:12" x14ac:dyDescent="0.25">
      <c r="A16" s="68" t="s">
        <v>25</v>
      </c>
      <c r="B16" s="64" t="s">
        <v>19</v>
      </c>
      <c r="C16" s="2"/>
      <c r="D16" s="2"/>
      <c r="E16" s="10">
        <f t="shared" si="0"/>
        <v>0</v>
      </c>
      <c r="F16" s="10">
        <f t="shared" si="1"/>
        <v>0</v>
      </c>
      <c r="G16" s="32">
        <f t="shared" si="2"/>
        <v>0</v>
      </c>
      <c r="H16" s="31"/>
      <c r="I16" s="11">
        <f t="shared" si="3"/>
        <v>0</v>
      </c>
      <c r="J16" s="6"/>
      <c r="K16" s="12"/>
    </row>
    <row r="17" spans="1:12" ht="23.25" customHeight="1" x14ac:dyDescent="0.25">
      <c r="A17" s="69" t="s">
        <v>37</v>
      </c>
      <c r="B17" s="69"/>
      <c r="C17" s="2"/>
      <c r="D17" s="2"/>
      <c r="E17" s="10">
        <f t="shared" si="0"/>
        <v>0</v>
      </c>
      <c r="F17" s="10">
        <f t="shared" si="1"/>
        <v>0</v>
      </c>
      <c r="G17" s="32">
        <f t="shared" si="2"/>
        <v>0</v>
      </c>
      <c r="H17" s="31"/>
      <c r="I17" s="11"/>
      <c r="J17" s="12"/>
      <c r="K17" s="12"/>
    </row>
    <row r="18" spans="1:12" ht="15.75" thickBot="1" x14ac:dyDescent="0.3">
      <c r="A18" s="69" t="s">
        <v>20</v>
      </c>
      <c r="B18" s="69"/>
      <c r="C18" s="2"/>
      <c r="D18" s="2"/>
      <c r="E18" s="10">
        <f t="shared" si="0"/>
        <v>0</v>
      </c>
      <c r="F18" s="10">
        <f t="shared" si="1"/>
        <v>0</v>
      </c>
      <c r="G18" s="32">
        <f t="shared" si="2"/>
        <v>0</v>
      </c>
      <c r="H18" s="31"/>
      <c r="I18" s="11"/>
      <c r="J18" s="28"/>
      <c r="K18" s="6"/>
    </row>
    <row r="19" spans="1:12" ht="24" thickBot="1" x14ac:dyDescent="0.3">
      <c r="A19" s="50" t="s">
        <v>21</v>
      </c>
      <c r="B19" s="51"/>
      <c r="C19" s="25">
        <f t="shared" ref="C19:I19" si="4">SUM(C5:C18)</f>
        <v>0</v>
      </c>
      <c r="D19" s="25">
        <f>SUM(D5:D18)</f>
        <v>0</v>
      </c>
      <c r="E19" s="25">
        <f t="shared" si="4"/>
        <v>0</v>
      </c>
      <c r="F19" s="29">
        <f t="shared" si="4"/>
        <v>0</v>
      </c>
      <c r="G19" s="47">
        <f t="shared" si="4"/>
        <v>0</v>
      </c>
      <c r="H19" s="30">
        <f t="shared" si="4"/>
        <v>0</v>
      </c>
      <c r="I19" s="7">
        <f t="shared" si="4"/>
        <v>0</v>
      </c>
      <c r="J19" s="36">
        <f>I19-J18-J17</f>
        <v>0</v>
      </c>
      <c r="K19" s="35"/>
      <c r="L19" s="4"/>
    </row>
    <row r="20" spans="1:12" ht="18.75" customHeight="1" thickBot="1" x14ac:dyDescent="0.3">
      <c r="A20" s="26"/>
      <c r="B20" s="26"/>
      <c r="C20" s="41">
        <f>C19*20</f>
        <v>0</v>
      </c>
      <c r="D20" s="41"/>
      <c r="E20" s="41">
        <f>E19*20</f>
        <v>0</v>
      </c>
      <c r="F20" s="41"/>
      <c r="G20" s="48"/>
      <c r="H20" s="43">
        <f>H19+J19</f>
        <v>0</v>
      </c>
      <c r="I20" s="44"/>
    </row>
    <row r="21" spans="1:12" ht="0.75" customHeight="1" thickBot="1" x14ac:dyDescent="0.3">
      <c r="A21" s="27"/>
      <c r="B21" s="27"/>
      <c r="C21" s="42"/>
      <c r="D21" s="42"/>
      <c r="E21" s="42"/>
      <c r="F21" s="42"/>
      <c r="G21" s="34"/>
      <c r="H21" s="45"/>
      <c r="I21" s="46"/>
    </row>
    <row r="22" spans="1:12" x14ac:dyDescent="0.25">
      <c r="G22" s="4"/>
    </row>
  </sheetData>
  <mergeCells count="12">
    <mergeCell ref="F20:F21"/>
    <mergeCell ref="H20:I21"/>
    <mergeCell ref="C1:H2"/>
    <mergeCell ref="D3:F3"/>
    <mergeCell ref="A4:B4"/>
    <mergeCell ref="A17:B17"/>
    <mergeCell ref="A18:B18"/>
    <mergeCell ref="A19:B19"/>
    <mergeCell ref="G19:G20"/>
    <mergeCell ref="C20:C21"/>
    <mergeCell ref="D20:D21"/>
    <mergeCell ref="E20:E21"/>
  </mergeCells>
  <conditionalFormatting sqref="I5:I18">
    <cfRule type="cellIs" dxfId="27" priority="1" stopIfTrue="1" operator="greaterThan">
      <formula>0</formula>
    </cfRule>
    <cfRule type="cellIs" dxfId="26" priority="2" stopIfTrue="1" operator="equal">
      <formula>0</formula>
    </cfRule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4">
      <colorScale>
        <cfvo type="num" val="0"/>
        <cfvo type="num" val="0"/>
        <color rgb="FFFF0000"/>
        <color rgb="FF00B050"/>
      </colorScale>
    </cfRule>
  </conditionalFormatting>
  <conditionalFormatting sqref="H5:H18">
    <cfRule type="cellIs" dxfId="25" priority="5" stopIfTrue="1" operator="greaterThan">
      <formula>0</formula>
    </cfRule>
    <cfRule type="cellIs" dxfId="24" priority="6" stopIfTrue="1" operator="equal">
      <formula>0</formula>
    </cfRule>
    <cfRule type="cellIs" dxfId="23" priority="7" stopIfTrue="1" operator="equal">
      <formula>84</formula>
    </cfRule>
    <cfRule type="cellIs" dxfId="22" priority="8" stopIfTrue="1" operator="greaterThan">
      <formula>0</formula>
    </cfRule>
    <cfRule type="cellIs" dxfId="21" priority="9" stopIfTrue="1" operator="equal">
      <formula>0</formula>
    </cfRule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1">
      <colorScale>
        <cfvo type="num" val="0"/>
        <cfvo type="num" val="0"/>
        <color rgb="FFFF0000"/>
        <color rgb="FF00B050"/>
      </colorScale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zoomScale="90" zoomScaleNormal="90" zoomScalePageLayoutView="110" workbookViewId="0">
      <selection activeCell="A12" sqref="A12:B12"/>
    </sheetView>
  </sheetViews>
  <sheetFormatPr baseColWidth="10" defaultRowHeight="15" x14ac:dyDescent="0.25"/>
  <cols>
    <col min="1" max="1" width="14.42578125" customWidth="1"/>
    <col min="2" max="2" width="9.28515625" customWidth="1"/>
    <col min="4" max="4" width="13.5703125" customWidth="1"/>
    <col min="5" max="5" width="11.85546875" customWidth="1"/>
    <col min="6" max="6" width="13.7109375" customWidth="1"/>
    <col min="7" max="7" width="13.140625" customWidth="1"/>
    <col min="8" max="8" width="15.85546875" bestFit="1" customWidth="1"/>
    <col min="9" max="9" width="15.140625" customWidth="1"/>
    <col min="10" max="10" width="13.85546875" customWidth="1"/>
  </cols>
  <sheetData>
    <row r="1" spans="1:13" ht="15" customHeight="1" x14ac:dyDescent="0.25">
      <c r="D1" s="49" t="s">
        <v>35</v>
      </c>
      <c r="E1" s="49"/>
      <c r="F1" s="49"/>
      <c r="G1" s="49"/>
      <c r="H1" s="49"/>
      <c r="I1" s="49"/>
    </row>
    <row r="2" spans="1:13" ht="15" customHeight="1" x14ac:dyDescent="0.25">
      <c r="D2" s="49"/>
      <c r="E2" s="49"/>
      <c r="F2" s="49"/>
      <c r="G2" s="49"/>
      <c r="H2" s="49"/>
      <c r="I2" s="49"/>
    </row>
    <row r="3" spans="1:13" ht="19.5" thickBot="1" x14ac:dyDescent="0.3">
      <c r="E3" s="58" t="s">
        <v>33</v>
      </c>
      <c r="F3" s="58"/>
      <c r="G3" s="58"/>
    </row>
    <row r="4" spans="1:13" ht="36.75" thickBot="1" x14ac:dyDescent="0.3">
      <c r="A4" s="56" t="s">
        <v>0</v>
      </c>
      <c r="B4" s="57"/>
      <c r="C4" s="22" t="s">
        <v>26</v>
      </c>
      <c r="D4" s="19" t="s">
        <v>27</v>
      </c>
      <c r="E4" s="24" t="s">
        <v>31</v>
      </c>
      <c r="F4" s="20" t="s">
        <v>28</v>
      </c>
      <c r="G4" s="20" t="s">
        <v>29</v>
      </c>
      <c r="H4" s="20" t="s">
        <v>1</v>
      </c>
      <c r="I4" s="21" t="s">
        <v>22</v>
      </c>
      <c r="J4" s="20" t="s">
        <v>2</v>
      </c>
      <c r="K4" s="5"/>
      <c r="L4" s="5"/>
    </row>
    <row r="5" spans="1:13" ht="19.5" customHeight="1" x14ac:dyDescent="0.25">
      <c r="A5" s="13" t="s">
        <v>3</v>
      </c>
      <c r="B5" s="14" t="s">
        <v>4</v>
      </c>
      <c r="C5" s="1"/>
      <c r="D5" s="3"/>
      <c r="E5" s="3"/>
      <c r="F5" s="10">
        <f>D5-E5</f>
        <v>0</v>
      </c>
      <c r="G5" s="10">
        <f>D5-F5</f>
        <v>0</v>
      </c>
      <c r="H5" s="32">
        <f>30*G5</f>
        <v>0</v>
      </c>
      <c r="I5" s="31"/>
      <c r="J5" s="11">
        <f>H5-I5</f>
        <v>0</v>
      </c>
      <c r="K5" s="12"/>
      <c r="L5" s="12"/>
    </row>
    <row r="6" spans="1:13" x14ac:dyDescent="0.25">
      <c r="A6" s="15" t="s">
        <v>5</v>
      </c>
      <c r="B6" s="16" t="s">
        <v>6</v>
      </c>
      <c r="C6" s="1"/>
      <c r="D6" s="2"/>
      <c r="E6" s="2"/>
      <c r="F6" s="10">
        <f t="shared" ref="F6:F18" si="0">D6-E6</f>
        <v>0</v>
      </c>
      <c r="G6" s="10">
        <f t="shared" ref="G6:G18" si="1">D6-F6</f>
        <v>0</v>
      </c>
      <c r="H6" s="33">
        <f t="shared" ref="H6:H17" si="2">30*G6</f>
        <v>0</v>
      </c>
      <c r="I6" s="31"/>
      <c r="J6" s="11">
        <f t="shared" ref="J6:J16" si="3">H6-I6</f>
        <v>0</v>
      </c>
      <c r="K6" s="6"/>
      <c r="L6" s="6"/>
    </row>
    <row r="7" spans="1:13" x14ac:dyDescent="0.25">
      <c r="A7" s="17" t="s">
        <v>7</v>
      </c>
      <c r="B7" s="18" t="s">
        <v>8</v>
      </c>
      <c r="C7" s="1"/>
      <c r="D7" s="9"/>
      <c r="E7" s="9"/>
      <c r="F7" s="10">
        <f t="shared" si="0"/>
        <v>0</v>
      </c>
      <c r="G7" s="10">
        <f t="shared" si="1"/>
        <v>0</v>
      </c>
      <c r="H7" s="33">
        <f t="shared" si="2"/>
        <v>0</v>
      </c>
      <c r="I7" s="31"/>
      <c r="J7" s="11">
        <f t="shared" si="3"/>
        <v>0</v>
      </c>
      <c r="K7" s="12"/>
      <c r="L7" s="12"/>
    </row>
    <row r="8" spans="1:13" x14ac:dyDescent="0.25">
      <c r="A8" s="17" t="s">
        <v>9</v>
      </c>
      <c r="B8" s="18" t="s">
        <v>10</v>
      </c>
      <c r="C8" s="1"/>
      <c r="D8" s="9"/>
      <c r="E8" s="9"/>
      <c r="F8" s="10">
        <f t="shared" si="0"/>
        <v>0</v>
      </c>
      <c r="G8" s="10">
        <f t="shared" si="1"/>
        <v>0</v>
      </c>
      <c r="H8" s="33">
        <f t="shared" si="2"/>
        <v>0</v>
      </c>
      <c r="I8" s="31"/>
      <c r="J8" s="11">
        <f t="shared" si="3"/>
        <v>0</v>
      </c>
      <c r="K8" s="12"/>
      <c r="L8" s="12"/>
    </row>
    <row r="9" spans="1:13" x14ac:dyDescent="0.25">
      <c r="A9" s="15" t="s">
        <v>11</v>
      </c>
      <c r="B9" s="16" t="s">
        <v>12</v>
      </c>
      <c r="C9" s="1"/>
      <c r="D9" s="2"/>
      <c r="E9" s="2"/>
      <c r="F9" s="10">
        <v>0</v>
      </c>
      <c r="G9" s="1">
        <f t="shared" si="1"/>
        <v>0</v>
      </c>
      <c r="H9" s="33">
        <f t="shared" si="2"/>
        <v>0</v>
      </c>
      <c r="I9" s="31"/>
      <c r="J9" s="11">
        <f t="shared" si="3"/>
        <v>0</v>
      </c>
      <c r="K9" s="12"/>
      <c r="L9" s="12"/>
      <c r="M9" s="4"/>
    </row>
    <row r="10" spans="1:13" x14ac:dyDescent="0.25">
      <c r="A10" s="38" t="s">
        <v>13</v>
      </c>
      <c r="B10" s="16" t="s">
        <v>14</v>
      </c>
      <c r="C10" s="1"/>
      <c r="D10" s="2"/>
      <c r="E10" s="2"/>
      <c r="F10" s="10">
        <f t="shared" si="0"/>
        <v>0</v>
      </c>
      <c r="G10" s="10">
        <f t="shared" si="1"/>
        <v>0</v>
      </c>
      <c r="H10" s="33">
        <f t="shared" si="2"/>
        <v>0</v>
      </c>
      <c r="I10" s="31"/>
      <c r="J10" s="11">
        <f t="shared" si="3"/>
        <v>0</v>
      </c>
      <c r="K10" s="12"/>
      <c r="L10" s="12"/>
    </row>
    <row r="11" spans="1:13" x14ac:dyDescent="0.25">
      <c r="A11" s="15" t="s">
        <v>15</v>
      </c>
      <c r="B11" s="16" t="s">
        <v>16</v>
      </c>
      <c r="C11" s="1"/>
      <c r="D11" s="2"/>
      <c r="E11" s="2"/>
      <c r="F11" s="10">
        <f t="shared" si="0"/>
        <v>0</v>
      </c>
      <c r="G11" s="10">
        <f t="shared" si="1"/>
        <v>0</v>
      </c>
      <c r="H11" s="33">
        <f t="shared" si="2"/>
        <v>0</v>
      </c>
      <c r="I11" s="31"/>
      <c r="J11" s="11">
        <f t="shared" si="3"/>
        <v>0</v>
      </c>
      <c r="K11" s="12"/>
      <c r="L11" s="12"/>
    </row>
    <row r="12" spans="1:13" x14ac:dyDescent="0.25">
      <c r="A12" s="66" t="s">
        <v>38</v>
      </c>
      <c r="B12" s="67" t="s">
        <v>39</v>
      </c>
      <c r="C12" s="1"/>
      <c r="D12" s="2"/>
      <c r="E12" s="2"/>
      <c r="F12" s="10">
        <f t="shared" si="0"/>
        <v>0</v>
      </c>
      <c r="G12" s="10">
        <f t="shared" si="1"/>
        <v>0</v>
      </c>
      <c r="H12" s="33">
        <f t="shared" si="2"/>
        <v>0</v>
      </c>
      <c r="I12" s="31"/>
      <c r="J12" s="11">
        <f t="shared" si="3"/>
        <v>0</v>
      </c>
      <c r="K12" s="12"/>
      <c r="L12" s="12"/>
    </row>
    <row r="13" spans="1:13" x14ac:dyDescent="0.25">
      <c r="A13" s="38" t="s">
        <v>17</v>
      </c>
      <c r="B13" s="16" t="s">
        <v>18</v>
      </c>
      <c r="C13" s="1"/>
      <c r="D13" s="2"/>
      <c r="E13" s="2"/>
      <c r="F13" s="10">
        <f t="shared" si="0"/>
        <v>0</v>
      </c>
      <c r="G13" s="10">
        <f t="shared" si="1"/>
        <v>0</v>
      </c>
      <c r="H13" s="33">
        <f t="shared" si="2"/>
        <v>0</v>
      </c>
      <c r="I13" s="31"/>
      <c r="J13" s="11">
        <f t="shared" si="3"/>
        <v>0</v>
      </c>
      <c r="K13" s="12"/>
      <c r="L13" s="12"/>
    </row>
    <row r="14" spans="1:13" x14ac:dyDescent="0.25">
      <c r="A14" s="38" t="s">
        <v>24</v>
      </c>
      <c r="B14" s="16" t="s">
        <v>23</v>
      </c>
      <c r="C14" s="1"/>
      <c r="D14" s="2"/>
      <c r="E14" s="2"/>
      <c r="F14" s="10">
        <f t="shared" si="0"/>
        <v>0</v>
      </c>
      <c r="G14" s="10">
        <f t="shared" si="1"/>
        <v>0</v>
      </c>
      <c r="H14" s="33">
        <f t="shared" si="2"/>
        <v>0</v>
      </c>
      <c r="I14" s="31"/>
      <c r="J14" s="11">
        <f t="shared" si="3"/>
        <v>0</v>
      </c>
      <c r="K14" s="12"/>
      <c r="L14" s="12"/>
    </row>
    <row r="15" spans="1:13" x14ac:dyDescent="0.25">
      <c r="A15" s="38" t="s">
        <v>32</v>
      </c>
      <c r="B15" s="16" t="s">
        <v>30</v>
      </c>
      <c r="C15" s="1"/>
      <c r="D15" s="2">
        <v>0</v>
      </c>
      <c r="E15" s="2"/>
      <c r="F15" s="10">
        <f t="shared" si="0"/>
        <v>0</v>
      </c>
      <c r="G15" s="10">
        <f t="shared" si="1"/>
        <v>0</v>
      </c>
      <c r="H15" s="33">
        <f t="shared" si="2"/>
        <v>0</v>
      </c>
      <c r="I15" s="31"/>
      <c r="J15" s="11">
        <f t="shared" si="3"/>
        <v>0</v>
      </c>
      <c r="K15" s="12"/>
      <c r="L15" s="12"/>
    </row>
    <row r="16" spans="1:13" x14ac:dyDescent="0.25">
      <c r="A16" s="38" t="s">
        <v>25</v>
      </c>
      <c r="B16" s="16" t="s">
        <v>19</v>
      </c>
      <c r="C16" s="1"/>
      <c r="D16" s="2"/>
      <c r="E16" s="2"/>
      <c r="F16" s="10">
        <f t="shared" si="0"/>
        <v>0</v>
      </c>
      <c r="G16" s="10">
        <f t="shared" si="1"/>
        <v>0</v>
      </c>
      <c r="H16" s="33">
        <f t="shared" si="2"/>
        <v>0</v>
      </c>
      <c r="I16" s="31"/>
      <c r="J16" s="11">
        <f t="shared" si="3"/>
        <v>0</v>
      </c>
      <c r="K16" s="6"/>
      <c r="L16" s="12"/>
    </row>
    <row r="17" spans="1:13" ht="23.25" customHeight="1" x14ac:dyDescent="0.25">
      <c r="A17" s="52" t="s">
        <v>37</v>
      </c>
      <c r="B17" s="53"/>
      <c r="C17" s="1"/>
      <c r="D17" s="2"/>
      <c r="E17" s="2"/>
      <c r="F17" s="10">
        <f t="shared" si="0"/>
        <v>0</v>
      </c>
      <c r="G17" s="10">
        <f t="shared" si="1"/>
        <v>0</v>
      </c>
      <c r="H17" s="33">
        <f t="shared" si="2"/>
        <v>0</v>
      </c>
      <c r="I17" s="31"/>
      <c r="J17" s="11"/>
      <c r="K17" s="12"/>
      <c r="L17" s="12"/>
    </row>
    <row r="18" spans="1:13" ht="15.75" thickBot="1" x14ac:dyDescent="0.3">
      <c r="A18" s="54" t="s">
        <v>20</v>
      </c>
      <c r="B18" s="55"/>
      <c r="C18" s="1"/>
      <c r="D18" s="2"/>
      <c r="E18" s="2"/>
      <c r="F18" s="10">
        <f t="shared" si="0"/>
        <v>0</v>
      </c>
      <c r="G18" s="10">
        <f t="shared" si="1"/>
        <v>0</v>
      </c>
      <c r="H18" s="33">
        <f>30*G18</f>
        <v>0</v>
      </c>
      <c r="I18" s="31"/>
      <c r="J18" s="11"/>
      <c r="K18" s="28"/>
      <c r="L18" s="6"/>
    </row>
    <row r="19" spans="1:13" ht="24" thickBot="1" x14ac:dyDescent="0.3">
      <c r="A19" s="50" t="s">
        <v>21</v>
      </c>
      <c r="B19" s="51"/>
      <c r="C19" s="23"/>
      <c r="D19" s="8">
        <f t="shared" ref="D19:J19" si="4">SUM(D5:D18)</f>
        <v>0</v>
      </c>
      <c r="E19" s="25">
        <f>SUM(E5:E18)</f>
        <v>0</v>
      </c>
      <c r="F19" s="8">
        <f t="shared" si="4"/>
        <v>0</v>
      </c>
      <c r="G19" s="29">
        <f t="shared" si="4"/>
        <v>0</v>
      </c>
      <c r="H19" s="47">
        <f t="shared" si="4"/>
        <v>0</v>
      </c>
      <c r="I19" s="30">
        <f t="shared" si="4"/>
        <v>0</v>
      </c>
      <c r="J19" s="7">
        <f t="shared" si="4"/>
        <v>0</v>
      </c>
      <c r="K19" s="36">
        <f>J19-K18-K17</f>
        <v>0</v>
      </c>
      <c r="L19" s="35"/>
      <c r="M19" s="4"/>
    </row>
    <row r="20" spans="1:13" ht="18.75" customHeight="1" thickBot="1" x14ac:dyDescent="0.3">
      <c r="A20" s="26"/>
      <c r="B20" s="26"/>
      <c r="C20" s="26"/>
      <c r="D20" s="41">
        <f>D19*30</f>
        <v>0</v>
      </c>
      <c r="E20" s="41"/>
      <c r="F20" s="41">
        <f>F19*30</f>
        <v>0</v>
      </c>
      <c r="G20" s="41"/>
      <c r="H20" s="48"/>
      <c r="I20" s="43">
        <f>I19+K19</f>
        <v>0</v>
      </c>
      <c r="J20" s="44"/>
    </row>
    <row r="21" spans="1:13" ht="0.75" customHeight="1" thickBot="1" x14ac:dyDescent="0.3">
      <c r="A21" s="27"/>
      <c r="B21" s="27"/>
      <c r="C21" s="27"/>
      <c r="D21" s="42"/>
      <c r="E21" s="42"/>
      <c r="F21" s="42"/>
      <c r="G21" s="42"/>
      <c r="H21" s="34"/>
      <c r="I21" s="45"/>
      <c r="J21" s="46"/>
    </row>
    <row r="22" spans="1:13" x14ac:dyDescent="0.25">
      <c r="H22" s="4"/>
    </row>
  </sheetData>
  <mergeCells count="12">
    <mergeCell ref="D1:I2"/>
    <mergeCell ref="A19:B19"/>
    <mergeCell ref="A17:B17"/>
    <mergeCell ref="A18:B18"/>
    <mergeCell ref="A4:B4"/>
    <mergeCell ref="E3:G3"/>
    <mergeCell ref="D20:D21"/>
    <mergeCell ref="I20:J21"/>
    <mergeCell ref="E20:E21"/>
    <mergeCell ref="F20:F21"/>
    <mergeCell ref="G20:G21"/>
    <mergeCell ref="H19:H20"/>
  </mergeCells>
  <conditionalFormatting sqref="J5:J18">
    <cfRule type="cellIs" dxfId="20" priority="115" stopIfTrue="1" operator="greaterThan">
      <formula>0</formula>
    </cfRule>
    <cfRule type="cellIs" dxfId="19" priority="116" stopIfTrue="1" operator="equal">
      <formula>0</formula>
    </cfRule>
    <cfRule type="colorScale" priority="117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18">
      <colorScale>
        <cfvo type="num" val="0"/>
        <cfvo type="num" val="0"/>
        <color rgb="FFFF0000"/>
        <color rgb="FF00B050"/>
      </colorScale>
    </cfRule>
  </conditionalFormatting>
  <conditionalFormatting sqref="I5:I18">
    <cfRule type="cellIs" dxfId="18" priority="123" stopIfTrue="1" operator="greaterThan">
      <formula>0</formula>
    </cfRule>
    <cfRule type="cellIs" dxfId="17" priority="124" stopIfTrue="1" operator="equal">
      <formula>0</formula>
    </cfRule>
    <cfRule type="cellIs" dxfId="16" priority="125" stopIfTrue="1" operator="equal">
      <formula>84</formula>
    </cfRule>
    <cfRule type="cellIs" dxfId="15" priority="126" stopIfTrue="1" operator="greaterThan">
      <formula>0</formula>
    </cfRule>
    <cfRule type="cellIs" dxfId="14" priority="127" stopIfTrue="1" operator="equal">
      <formula>0</formula>
    </cfRule>
    <cfRule type="colorScale" priority="128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29">
      <colorScale>
        <cfvo type="num" val="0"/>
        <cfvo type="num" val="0"/>
        <color rgb="FFFF0000"/>
        <color rgb="FF00B050"/>
      </colorScale>
    </cfRule>
  </conditionalFormatting>
  <pageMargins left="0.7" right="0.7" top="0.75" bottom="0.75" header="0.3" footer="0.3"/>
  <pageSetup paperSize="9" orientation="landscape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2" workbookViewId="0">
      <selection activeCell="N13" sqref="N13"/>
    </sheetView>
  </sheetViews>
  <sheetFormatPr baseColWidth="10" defaultRowHeight="15" x14ac:dyDescent="0.25"/>
  <sheetData>
    <row r="1" ht="15" customHeight="1" x14ac:dyDescent="0.25"/>
    <row r="2" ht="15" customHeight="1" x14ac:dyDescent="0.25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workbookViewId="0">
      <selection activeCell="A12" sqref="A12:B12"/>
    </sheetView>
  </sheetViews>
  <sheetFormatPr baseColWidth="10" defaultRowHeight="15" x14ac:dyDescent="0.25"/>
  <sheetData>
    <row r="1" spans="1:11" ht="15" customHeight="1" x14ac:dyDescent="0.25">
      <c r="D1" s="49" t="s">
        <v>35</v>
      </c>
      <c r="E1" s="49"/>
      <c r="F1" s="49"/>
      <c r="G1" s="49"/>
      <c r="H1" s="49"/>
      <c r="I1" s="49"/>
    </row>
    <row r="2" spans="1:11" ht="15" customHeight="1" x14ac:dyDescent="0.25">
      <c r="D2" s="49"/>
      <c r="E2" s="49"/>
      <c r="F2" s="49"/>
      <c r="G2" s="49"/>
      <c r="H2" s="49"/>
      <c r="I2" s="49"/>
    </row>
    <row r="3" spans="1:11" ht="19.5" thickBot="1" x14ac:dyDescent="0.3">
      <c r="E3" s="58" t="s">
        <v>40</v>
      </c>
      <c r="F3" s="58"/>
      <c r="G3" s="58"/>
    </row>
    <row r="4" spans="1:11" ht="36.75" thickBot="1" x14ac:dyDescent="0.3">
      <c r="A4" s="56" t="s">
        <v>0</v>
      </c>
      <c r="B4" s="57"/>
      <c r="C4" s="40" t="s">
        <v>26</v>
      </c>
      <c r="D4" s="40" t="s">
        <v>27</v>
      </c>
      <c r="E4" s="40" t="s">
        <v>31</v>
      </c>
      <c r="F4" s="20" t="s">
        <v>28</v>
      </c>
      <c r="G4" s="20" t="s">
        <v>29</v>
      </c>
      <c r="H4" s="20" t="s">
        <v>1</v>
      </c>
      <c r="I4" s="39" t="s">
        <v>22</v>
      </c>
      <c r="J4" s="20" t="s">
        <v>2</v>
      </c>
      <c r="K4" s="5"/>
    </row>
    <row r="5" spans="1:11" x14ac:dyDescent="0.25">
      <c r="A5" s="13" t="s">
        <v>3</v>
      </c>
      <c r="B5" s="14" t="s">
        <v>4</v>
      </c>
      <c r="C5" s="1"/>
      <c r="D5" s="3"/>
      <c r="E5" s="3"/>
      <c r="F5" s="10">
        <f>D5-E5</f>
        <v>0</v>
      </c>
      <c r="G5" s="10">
        <f>D5-F5</f>
        <v>0</v>
      </c>
      <c r="H5" s="32">
        <f>50*G5</f>
        <v>0</v>
      </c>
      <c r="I5" s="31"/>
      <c r="J5" s="11">
        <f>H5-I5</f>
        <v>0</v>
      </c>
      <c r="K5" s="12"/>
    </row>
    <row r="6" spans="1:11" x14ac:dyDescent="0.25">
      <c r="A6" s="15" t="s">
        <v>5</v>
      </c>
      <c r="B6" s="16" t="s">
        <v>6</v>
      </c>
      <c r="C6" s="1"/>
      <c r="D6" s="2"/>
      <c r="E6" s="2"/>
      <c r="F6" s="10">
        <f t="shared" ref="F6:F18" si="0">D6-E6</f>
        <v>0</v>
      </c>
      <c r="G6" s="10">
        <f t="shared" ref="G6:G18" si="1">D6-F6</f>
        <v>0</v>
      </c>
      <c r="H6" s="32">
        <f t="shared" ref="H6:H18" si="2">50*G6</f>
        <v>0</v>
      </c>
      <c r="I6" s="31"/>
      <c r="J6" s="11">
        <f t="shared" ref="J6:J16" si="3">H6-I6</f>
        <v>0</v>
      </c>
      <c r="K6" s="6"/>
    </row>
    <row r="7" spans="1:11" x14ac:dyDescent="0.25">
      <c r="A7" s="17" t="s">
        <v>7</v>
      </c>
      <c r="B7" s="18" t="s">
        <v>8</v>
      </c>
      <c r="C7" s="1"/>
      <c r="D7" s="9"/>
      <c r="E7" s="9"/>
      <c r="F7" s="10">
        <f t="shared" si="0"/>
        <v>0</v>
      </c>
      <c r="G7" s="10">
        <f t="shared" si="1"/>
        <v>0</v>
      </c>
      <c r="H7" s="32">
        <f t="shared" si="2"/>
        <v>0</v>
      </c>
      <c r="I7" s="31"/>
      <c r="J7" s="11">
        <f t="shared" si="3"/>
        <v>0</v>
      </c>
      <c r="K7" s="12"/>
    </row>
    <row r="8" spans="1:11" x14ac:dyDescent="0.25">
      <c r="A8" s="17" t="s">
        <v>9</v>
      </c>
      <c r="B8" s="18" t="s">
        <v>10</v>
      </c>
      <c r="C8" s="1"/>
      <c r="D8" s="9"/>
      <c r="E8" s="9"/>
      <c r="F8" s="10">
        <f t="shared" si="0"/>
        <v>0</v>
      </c>
      <c r="G8" s="10">
        <f t="shared" si="1"/>
        <v>0</v>
      </c>
      <c r="H8" s="32">
        <f t="shared" si="2"/>
        <v>0</v>
      </c>
      <c r="I8" s="31"/>
      <c r="J8" s="11">
        <f t="shared" si="3"/>
        <v>0</v>
      </c>
      <c r="K8" s="12"/>
    </row>
    <row r="9" spans="1:11" x14ac:dyDescent="0.25">
      <c r="A9" s="15" t="s">
        <v>11</v>
      </c>
      <c r="B9" s="16" t="s">
        <v>12</v>
      </c>
      <c r="C9" s="1"/>
      <c r="D9" s="2"/>
      <c r="E9" s="2"/>
      <c r="F9" s="10">
        <v>0</v>
      </c>
      <c r="G9" s="1">
        <f t="shared" si="1"/>
        <v>0</v>
      </c>
      <c r="H9" s="32">
        <f t="shared" si="2"/>
        <v>0</v>
      </c>
      <c r="I9" s="31"/>
      <c r="J9" s="11">
        <f t="shared" si="3"/>
        <v>0</v>
      </c>
      <c r="K9" s="12"/>
    </row>
    <row r="10" spans="1:11" x14ac:dyDescent="0.25">
      <c r="A10" s="38" t="s">
        <v>13</v>
      </c>
      <c r="B10" s="16" t="s">
        <v>14</v>
      </c>
      <c r="C10" s="1"/>
      <c r="D10" s="2"/>
      <c r="E10" s="2"/>
      <c r="F10" s="10">
        <f t="shared" si="0"/>
        <v>0</v>
      </c>
      <c r="G10" s="10">
        <f t="shared" si="1"/>
        <v>0</v>
      </c>
      <c r="H10" s="32">
        <f t="shared" si="2"/>
        <v>0</v>
      </c>
      <c r="I10" s="31"/>
      <c r="J10" s="11">
        <f t="shared" si="3"/>
        <v>0</v>
      </c>
      <c r="K10" s="12"/>
    </row>
    <row r="11" spans="1:11" x14ac:dyDescent="0.25">
      <c r="A11" s="15" t="s">
        <v>15</v>
      </c>
      <c r="B11" s="16" t="s">
        <v>16</v>
      </c>
      <c r="C11" s="1"/>
      <c r="D11" s="2"/>
      <c r="E11" s="2"/>
      <c r="F11" s="10">
        <f t="shared" si="0"/>
        <v>0</v>
      </c>
      <c r="G11" s="10">
        <f t="shared" si="1"/>
        <v>0</v>
      </c>
      <c r="H11" s="32">
        <f t="shared" si="2"/>
        <v>0</v>
      </c>
      <c r="I11" s="31"/>
      <c r="J11" s="11">
        <f t="shared" si="3"/>
        <v>0</v>
      </c>
      <c r="K11" s="12"/>
    </row>
    <row r="12" spans="1:11" x14ac:dyDescent="0.25">
      <c r="A12" s="70" t="s">
        <v>38</v>
      </c>
      <c r="B12" s="71" t="s">
        <v>39</v>
      </c>
      <c r="C12" s="1"/>
      <c r="D12" s="2"/>
      <c r="E12" s="2"/>
      <c r="F12" s="10">
        <f t="shared" si="0"/>
        <v>0</v>
      </c>
      <c r="G12" s="10">
        <f t="shared" si="1"/>
        <v>0</v>
      </c>
      <c r="H12" s="32">
        <f t="shared" si="2"/>
        <v>0</v>
      </c>
      <c r="I12" s="31"/>
      <c r="J12" s="11">
        <f t="shared" si="3"/>
        <v>0</v>
      </c>
      <c r="K12" s="12"/>
    </row>
    <row r="13" spans="1:11" x14ac:dyDescent="0.25">
      <c r="A13" s="38" t="s">
        <v>17</v>
      </c>
      <c r="B13" s="16" t="s">
        <v>18</v>
      </c>
      <c r="C13" s="1"/>
      <c r="D13" s="2"/>
      <c r="E13" s="2"/>
      <c r="F13" s="10">
        <f t="shared" si="0"/>
        <v>0</v>
      </c>
      <c r="G13" s="10">
        <f t="shared" si="1"/>
        <v>0</v>
      </c>
      <c r="H13" s="32">
        <f t="shared" si="2"/>
        <v>0</v>
      </c>
      <c r="I13" s="31"/>
      <c r="J13" s="11">
        <f t="shared" si="3"/>
        <v>0</v>
      </c>
      <c r="K13" s="12"/>
    </row>
    <row r="14" spans="1:11" x14ac:dyDescent="0.25">
      <c r="A14" s="38" t="s">
        <v>24</v>
      </c>
      <c r="B14" s="16" t="s">
        <v>23</v>
      </c>
      <c r="C14" s="1"/>
      <c r="D14" s="2"/>
      <c r="E14" s="2"/>
      <c r="F14" s="10">
        <f t="shared" si="0"/>
        <v>0</v>
      </c>
      <c r="G14" s="10">
        <f t="shared" si="1"/>
        <v>0</v>
      </c>
      <c r="H14" s="32">
        <f t="shared" si="2"/>
        <v>0</v>
      </c>
      <c r="I14" s="31"/>
      <c r="J14" s="11">
        <f t="shared" si="3"/>
        <v>0</v>
      </c>
      <c r="K14" s="12"/>
    </row>
    <row r="15" spans="1:11" x14ac:dyDescent="0.25">
      <c r="A15" s="38" t="s">
        <v>32</v>
      </c>
      <c r="B15" s="16" t="s">
        <v>30</v>
      </c>
      <c r="C15" s="1"/>
      <c r="D15" s="2">
        <v>0</v>
      </c>
      <c r="E15" s="2"/>
      <c r="F15" s="10">
        <f t="shared" si="0"/>
        <v>0</v>
      </c>
      <c r="G15" s="10">
        <f t="shared" si="1"/>
        <v>0</v>
      </c>
      <c r="H15" s="32">
        <f t="shared" si="2"/>
        <v>0</v>
      </c>
      <c r="I15" s="31"/>
      <c r="J15" s="11">
        <f t="shared" si="3"/>
        <v>0</v>
      </c>
      <c r="K15" s="12"/>
    </row>
    <row r="16" spans="1:11" x14ac:dyDescent="0.25">
      <c r="A16" s="38" t="s">
        <v>25</v>
      </c>
      <c r="B16" s="16" t="s">
        <v>19</v>
      </c>
      <c r="C16" s="1"/>
      <c r="D16" s="2"/>
      <c r="E16" s="2"/>
      <c r="F16" s="10">
        <f t="shared" si="0"/>
        <v>0</v>
      </c>
      <c r="G16" s="10">
        <f t="shared" si="1"/>
        <v>0</v>
      </c>
      <c r="H16" s="32">
        <f t="shared" si="2"/>
        <v>0</v>
      </c>
      <c r="I16" s="31"/>
      <c r="J16" s="11">
        <f t="shared" si="3"/>
        <v>0</v>
      </c>
      <c r="K16" s="6"/>
    </row>
    <row r="17" spans="1:11" ht="15" customHeight="1" x14ac:dyDescent="0.25">
      <c r="A17" s="52" t="s">
        <v>37</v>
      </c>
      <c r="B17" s="53"/>
      <c r="C17" s="1"/>
      <c r="D17" s="2"/>
      <c r="E17" s="2"/>
      <c r="F17" s="10">
        <f t="shared" si="0"/>
        <v>0</v>
      </c>
      <c r="G17" s="10">
        <f t="shared" si="1"/>
        <v>0</v>
      </c>
      <c r="H17" s="32">
        <f t="shared" si="2"/>
        <v>0</v>
      </c>
      <c r="I17" s="31"/>
      <c r="J17" s="11"/>
      <c r="K17" s="12"/>
    </row>
    <row r="18" spans="1:11" ht="15.75" thickBot="1" x14ac:dyDescent="0.3">
      <c r="A18" s="54" t="s">
        <v>20</v>
      </c>
      <c r="B18" s="55"/>
      <c r="C18" s="1"/>
      <c r="D18" s="2"/>
      <c r="E18" s="2"/>
      <c r="F18" s="10">
        <f t="shared" si="0"/>
        <v>0</v>
      </c>
      <c r="G18" s="10">
        <f t="shared" si="1"/>
        <v>0</v>
      </c>
      <c r="H18" s="32">
        <f t="shared" si="2"/>
        <v>0</v>
      </c>
      <c r="I18" s="31"/>
      <c r="J18" s="11"/>
      <c r="K18" s="28"/>
    </row>
    <row r="19" spans="1:11" ht="24" thickBot="1" x14ac:dyDescent="0.3">
      <c r="A19" s="50" t="s">
        <v>21</v>
      </c>
      <c r="B19" s="51"/>
      <c r="C19" s="37"/>
      <c r="D19" s="25">
        <f t="shared" ref="D19:J19" si="4">SUM(D5:D18)</f>
        <v>0</v>
      </c>
      <c r="E19" s="25">
        <f>SUM(E5:E18)</f>
        <v>0</v>
      </c>
      <c r="F19" s="25">
        <f t="shared" si="4"/>
        <v>0</v>
      </c>
      <c r="G19" s="29">
        <f t="shared" si="4"/>
        <v>0</v>
      </c>
      <c r="H19" s="47">
        <f t="shared" si="4"/>
        <v>0</v>
      </c>
      <c r="I19" s="30">
        <f t="shared" si="4"/>
        <v>0</v>
      </c>
      <c r="J19" s="7">
        <f t="shared" si="4"/>
        <v>0</v>
      </c>
      <c r="K19" s="36">
        <f>J19-K18-K17</f>
        <v>0</v>
      </c>
    </row>
    <row r="20" spans="1:11" ht="36.75" thickBot="1" x14ac:dyDescent="0.3">
      <c r="A20" s="26"/>
      <c r="B20" s="26"/>
      <c r="C20" s="26"/>
      <c r="D20" s="41">
        <f>D19*50</f>
        <v>0</v>
      </c>
      <c r="E20" s="41"/>
      <c r="F20" s="41">
        <f>F19*50</f>
        <v>0</v>
      </c>
      <c r="G20" s="41"/>
      <c r="H20" s="48"/>
      <c r="I20" s="43">
        <f>I19+K19</f>
        <v>0</v>
      </c>
      <c r="J20" s="44"/>
    </row>
    <row r="21" spans="1:11" ht="36.75" thickBot="1" x14ac:dyDescent="0.3">
      <c r="A21" s="27"/>
      <c r="B21" s="27"/>
      <c r="C21" s="27"/>
      <c r="D21" s="42"/>
      <c r="E21" s="42"/>
      <c r="F21" s="42"/>
      <c r="G21" s="42"/>
      <c r="H21" s="34"/>
      <c r="I21" s="45"/>
      <c r="J21" s="46"/>
    </row>
  </sheetData>
  <mergeCells count="12">
    <mergeCell ref="G20:G21"/>
    <mergeCell ref="I20:J21"/>
    <mergeCell ref="D1:I2"/>
    <mergeCell ref="E3:G3"/>
    <mergeCell ref="A4:B4"/>
    <mergeCell ref="A17:B17"/>
    <mergeCell ref="A18:B18"/>
    <mergeCell ref="A19:B19"/>
    <mergeCell ref="H19:H20"/>
    <mergeCell ref="D20:D21"/>
    <mergeCell ref="E20:E21"/>
    <mergeCell ref="F20:F21"/>
  </mergeCells>
  <conditionalFormatting sqref="J5:J18">
    <cfRule type="cellIs" dxfId="13" priority="1" stopIfTrue="1" operator="greaterThan">
      <formula>0</formula>
    </cfRule>
    <cfRule type="cellIs" dxfId="12" priority="2" stopIfTrue="1" operator="equal">
      <formula>0</formula>
    </cfRule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4">
      <colorScale>
        <cfvo type="num" val="0"/>
        <cfvo type="num" val="0"/>
        <color rgb="FFFF0000"/>
        <color rgb="FF00B050"/>
      </colorScale>
    </cfRule>
  </conditionalFormatting>
  <conditionalFormatting sqref="I5:I18">
    <cfRule type="cellIs" dxfId="11" priority="5" stopIfTrue="1" operator="greaterThan">
      <formula>0</formula>
    </cfRule>
    <cfRule type="cellIs" dxfId="10" priority="6" stopIfTrue="1" operator="equal">
      <formula>0</formula>
    </cfRule>
    <cfRule type="cellIs" dxfId="9" priority="7" stopIfTrue="1" operator="equal">
      <formula>84</formula>
    </cfRule>
    <cfRule type="cellIs" dxfId="8" priority="8" stopIfTrue="1" operator="greaterThan">
      <formula>0</formula>
    </cfRule>
    <cfRule type="cellIs" dxfId="7" priority="9" stopIfTrue="1" operator="equal">
      <formula>0</formula>
    </cfRule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1">
      <colorScale>
        <cfvo type="num" val="0"/>
        <cfvo type="num" val="0"/>
        <color rgb="FFFF0000"/>
        <color rgb="FF00B050"/>
      </colorScale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workbookViewId="0">
      <selection activeCell="G10" sqref="G10"/>
    </sheetView>
  </sheetViews>
  <sheetFormatPr baseColWidth="10" defaultRowHeight="15" x14ac:dyDescent="0.25"/>
  <cols>
    <col min="8" max="8" width="13.85546875" customWidth="1"/>
    <col min="9" max="9" width="12.28515625" customWidth="1"/>
  </cols>
  <sheetData>
    <row r="1" spans="1:11" x14ac:dyDescent="0.25">
      <c r="D1" s="49" t="s">
        <v>35</v>
      </c>
      <c r="E1" s="49"/>
      <c r="F1" s="49"/>
      <c r="G1" s="49"/>
      <c r="H1" s="49"/>
      <c r="I1" s="49"/>
    </row>
    <row r="2" spans="1:11" x14ac:dyDescent="0.25">
      <c r="D2" s="49"/>
      <c r="E2" s="49"/>
      <c r="F2" s="49"/>
      <c r="G2" s="49"/>
      <c r="H2" s="49"/>
      <c r="I2" s="49"/>
    </row>
    <row r="3" spans="1:11" ht="19.5" thickBot="1" x14ac:dyDescent="0.3">
      <c r="E3" s="58" t="s">
        <v>34</v>
      </c>
      <c r="F3" s="58"/>
      <c r="G3" s="58"/>
    </row>
    <row r="4" spans="1:11" ht="36.75" thickBot="1" x14ac:dyDescent="0.3">
      <c r="A4" s="56" t="s">
        <v>0</v>
      </c>
      <c r="B4" s="57"/>
      <c r="C4" s="40" t="s">
        <v>26</v>
      </c>
      <c r="D4" s="40" t="s">
        <v>27</v>
      </c>
      <c r="E4" s="40" t="s">
        <v>31</v>
      </c>
      <c r="F4" s="20" t="s">
        <v>28</v>
      </c>
      <c r="G4" s="20" t="s">
        <v>29</v>
      </c>
      <c r="H4" s="20" t="s">
        <v>1</v>
      </c>
      <c r="I4" s="39" t="s">
        <v>22</v>
      </c>
      <c r="J4" s="20" t="s">
        <v>2</v>
      </c>
      <c r="K4" s="5"/>
    </row>
    <row r="5" spans="1:11" x14ac:dyDescent="0.25">
      <c r="A5" s="13" t="s">
        <v>3</v>
      </c>
      <c r="B5" s="14" t="s">
        <v>4</v>
      </c>
      <c r="C5" s="1"/>
      <c r="D5" s="3"/>
      <c r="E5" s="3"/>
      <c r="F5" s="10">
        <f>D5-E5</f>
        <v>0</v>
      </c>
      <c r="G5" s="10">
        <f>D5-F5</f>
        <v>0</v>
      </c>
      <c r="H5" s="32">
        <f>100*G5</f>
        <v>0</v>
      </c>
      <c r="I5" s="31"/>
      <c r="J5" s="11">
        <f>H5-I5</f>
        <v>0</v>
      </c>
      <c r="K5" s="12"/>
    </row>
    <row r="6" spans="1:11" x14ac:dyDescent="0.25">
      <c r="A6" s="15" t="s">
        <v>5</v>
      </c>
      <c r="B6" s="16" t="s">
        <v>6</v>
      </c>
      <c r="C6" s="1"/>
      <c r="D6" s="2"/>
      <c r="E6" s="2"/>
      <c r="F6" s="10">
        <f t="shared" ref="F6:F18" si="0">D6-E6</f>
        <v>0</v>
      </c>
      <c r="G6" s="10">
        <f t="shared" ref="G6:G18" si="1">D6-F6</f>
        <v>0</v>
      </c>
      <c r="H6" s="32">
        <f t="shared" ref="H6:H18" si="2">100*G6</f>
        <v>0</v>
      </c>
      <c r="I6" s="31"/>
      <c r="J6" s="11">
        <f t="shared" ref="J6:J16" si="3">H6-I6</f>
        <v>0</v>
      </c>
      <c r="K6" s="6"/>
    </row>
    <row r="7" spans="1:11" x14ac:dyDescent="0.25">
      <c r="A7" s="17" t="s">
        <v>7</v>
      </c>
      <c r="B7" s="18" t="s">
        <v>8</v>
      </c>
      <c r="C7" s="1"/>
      <c r="D7" s="9"/>
      <c r="E7" s="9"/>
      <c r="F7" s="10">
        <f t="shared" si="0"/>
        <v>0</v>
      </c>
      <c r="G7" s="10">
        <f t="shared" si="1"/>
        <v>0</v>
      </c>
      <c r="H7" s="32">
        <f t="shared" si="2"/>
        <v>0</v>
      </c>
      <c r="I7" s="31"/>
      <c r="J7" s="11">
        <f t="shared" si="3"/>
        <v>0</v>
      </c>
      <c r="K7" s="12"/>
    </row>
    <row r="8" spans="1:11" x14ac:dyDescent="0.25">
      <c r="A8" s="15" t="s">
        <v>9</v>
      </c>
      <c r="B8" s="16" t="s">
        <v>10</v>
      </c>
      <c r="C8" s="1"/>
      <c r="D8" s="2"/>
      <c r="E8" s="2"/>
      <c r="F8" s="10">
        <f t="shared" si="0"/>
        <v>0</v>
      </c>
      <c r="G8" s="1">
        <f t="shared" si="1"/>
        <v>0</v>
      </c>
      <c r="H8" s="32">
        <f t="shared" si="2"/>
        <v>0</v>
      </c>
      <c r="I8" s="31"/>
      <c r="J8" s="11">
        <f t="shared" si="3"/>
        <v>0</v>
      </c>
      <c r="K8" s="12"/>
    </row>
    <row r="9" spans="1:11" x14ac:dyDescent="0.25">
      <c r="A9" s="15" t="s">
        <v>11</v>
      </c>
      <c r="B9" s="16" t="s">
        <v>12</v>
      </c>
      <c r="C9" s="1"/>
      <c r="D9" s="2"/>
      <c r="E9" s="2"/>
      <c r="F9" s="10">
        <v>0</v>
      </c>
      <c r="G9" s="1">
        <f t="shared" si="1"/>
        <v>0</v>
      </c>
      <c r="H9" s="32">
        <f t="shared" si="2"/>
        <v>0</v>
      </c>
      <c r="I9" s="31"/>
      <c r="J9" s="11">
        <f t="shared" si="3"/>
        <v>0</v>
      </c>
      <c r="K9" s="12"/>
    </row>
    <row r="10" spans="1:11" x14ac:dyDescent="0.25">
      <c r="A10" s="38" t="s">
        <v>13</v>
      </c>
      <c r="B10" s="16" t="s">
        <v>14</v>
      </c>
      <c r="C10" s="1"/>
      <c r="D10" s="2"/>
      <c r="E10" s="2"/>
      <c r="F10" s="10">
        <f t="shared" si="0"/>
        <v>0</v>
      </c>
      <c r="G10" s="10">
        <f t="shared" si="1"/>
        <v>0</v>
      </c>
      <c r="H10" s="32">
        <f t="shared" si="2"/>
        <v>0</v>
      </c>
      <c r="I10" s="31"/>
      <c r="J10" s="11">
        <f t="shared" si="3"/>
        <v>0</v>
      </c>
      <c r="K10" s="12"/>
    </row>
    <row r="11" spans="1:11" x14ac:dyDescent="0.25">
      <c r="A11" s="15" t="s">
        <v>15</v>
      </c>
      <c r="B11" s="16" t="s">
        <v>16</v>
      </c>
      <c r="C11" s="1"/>
      <c r="D11" s="2"/>
      <c r="E11" s="2"/>
      <c r="F11" s="10">
        <f t="shared" si="0"/>
        <v>0</v>
      </c>
      <c r="G11" s="10">
        <f t="shared" si="1"/>
        <v>0</v>
      </c>
      <c r="H11" s="32">
        <f t="shared" si="2"/>
        <v>0</v>
      </c>
      <c r="I11" s="31"/>
      <c r="J11" s="11">
        <f t="shared" si="3"/>
        <v>0</v>
      </c>
      <c r="K11" s="12"/>
    </row>
    <row r="12" spans="1:11" x14ac:dyDescent="0.25">
      <c r="A12" s="70" t="s">
        <v>38</v>
      </c>
      <c r="B12" s="71" t="s">
        <v>39</v>
      </c>
      <c r="C12" s="1"/>
      <c r="D12" s="2"/>
      <c r="E12" s="2"/>
      <c r="F12" s="10">
        <f t="shared" si="0"/>
        <v>0</v>
      </c>
      <c r="G12" s="10">
        <f t="shared" si="1"/>
        <v>0</v>
      </c>
      <c r="H12" s="32">
        <f t="shared" si="2"/>
        <v>0</v>
      </c>
      <c r="I12" s="31"/>
      <c r="J12" s="11">
        <f t="shared" si="3"/>
        <v>0</v>
      </c>
      <c r="K12" s="12"/>
    </row>
    <row r="13" spans="1:11" x14ac:dyDescent="0.25">
      <c r="A13" s="38" t="s">
        <v>17</v>
      </c>
      <c r="B13" s="16" t="s">
        <v>18</v>
      </c>
      <c r="C13" s="1"/>
      <c r="D13" s="2"/>
      <c r="E13" s="2"/>
      <c r="F13" s="10">
        <f t="shared" si="0"/>
        <v>0</v>
      </c>
      <c r="G13" s="10">
        <f t="shared" si="1"/>
        <v>0</v>
      </c>
      <c r="H13" s="32">
        <f t="shared" si="2"/>
        <v>0</v>
      </c>
      <c r="I13" s="31"/>
      <c r="J13" s="11">
        <f t="shared" si="3"/>
        <v>0</v>
      </c>
      <c r="K13" s="12"/>
    </row>
    <row r="14" spans="1:11" x14ac:dyDescent="0.25">
      <c r="A14" s="38" t="s">
        <v>24</v>
      </c>
      <c r="B14" s="16" t="s">
        <v>23</v>
      </c>
      <c r="C14" s="1"/>
      <c r="D14" s="2"/>
      <c r="E14" s="2"/>
      <c r="F14" s="10">
        <f t="shared" si="0"/>
        <v>0</v>
      </c>
      <c r="G14" s="10">
        <f t="shared" si="1"/>
        <v>0</v>
      </c>
      <c r="H14" s="32">
        <f t="shared" si="2"/>
        <v>0</v>
      </c>
      <c r="I14" s="31"/>
      <c r="J14" s="11">
        <f t="shared" si="3"/>
        <v>0</v>
      </c>
      <c r="K14" s="12"/>
    </row>
    <row r="15" spans="1:11" x14ac:dyDescent="0.25">
      <c r="A15" s="38" t="s">
        <v>32</v>
      </c>
      <c r="B15" s="16" t="s">
        <v>30</v>
      </c>
      <c r="C15" s="1"/>
      <c r="D15" s="2">
        <v>3</v>
      </c>
      <c r="E15" s="2">
        <v>3</v>
      </c>
      <c r="F15" s="10">
        <f t="shared" si="0"/>
        <v>0</v>
      </c>
      <c r="G15" s="10">
        <f t="shared" si="1"/>
        <v>3</v>
      </c>
      <c r="H15" s="32">
        <f t="shared" si="2"/>
        <v>300</v>
      </c>
      <c r="I15" s="31">
        <v>300</v>
      </c>
      <c r="J15" s="11">
        <f t="shared" si="3"/>
        <v>0</v>
      </c>
      <c r="K15" s="12"/>
    </row>
    <row r="16" spans="1:11" x14ac:dyDescent="0.25">
      <c r="A16" s="38" t="s">
        <v>25</v>
      </c>
      <c r="B16" s="16" t="s">
        <v>19</v>
      </c>
      <c r="C16" s="1"/>
      <c r="D16" s="2"/>
      <c r="E16" s="2"/>
      <c r="F16" s="10">
        <f t="shared" si="0"/>
        <v>0</v>
      </c>
      <c r="G16" s="10">
        <f t="shared" si="1"/>
        <v>0</v>
      </c>
      <c r="H16" s="32">
        <f t="shared" si="2"/>
        <v>0</v>
      </c>
      <c r="I16" s="31"/>
      <c r="J16" s="11">
        <f t="shared" si="3"/>
        <v>0</v>
      </c>
      <c r="K16" s="6"/>
    </row>
    <row r="17" spans="1:11" ht="15" customHeight="1" x14ac:dyDescent="0.25">
      <c r="A17" s="52" t="s">
        <v>37</v>
      </c>
      <c r="B17" s="53"/>
      <c r="C17" s="1"/>
      <c r="D17" s="2"/>
      <c r="E17" s="2"/>
      <c r="F17" s="10">
        <f t="shared" si="0"/>
        <v>0</v>
      </c>
      <c r="G17" s="10">
        <f t="shared" si="1"/>
        <v>0</v>
      </c>
      <c r="H17" s="32">
        <f t="shared" si="2"/>
        <v>0</v>
      </c>
      <c r="I17" s="31"/>
      <c r="J17" s="11"/>
      <c r="K17" s="12"/>
    </row>
    <row r="18" spans="1:11" ht="15.75" thickBot="1" x14ac:dyDescent="0.3">
      <c r="A18" s="54" t="s">
        <v>20</v>
      </c>
      <c r="B18" s="55"/>
      <c r="C18" s="1"/>
      <c r="D18" s="2"/>
      <c r="E18" s="2"/>
      <c r="F18" s="10">
        <f t="shared" si="0"/>
        <v>0</v>
      </c>
      <c r="G18" s="10">
        <f t="shared" si="1"/>
        <v>0</v>
      </c>
      <c r="H18" s="32">
        <f t="shared" si="2"/>
        <v>0</v>
      </c>
      <c r="I18" s="31"/>
      <c r="J18" s="11"/>
      <c r="K18" s="28"/>
    </row>
    <row r="19" spans="1:11" ht="24" thickBot="1" x14ac:dyDescent="0.3">
      <c r="A19" s="50" t="s">
        <v>21</v>
      </c>
      <c r="B19" s="51"/>
      <c r="C19" s="37"/>
      <c r="D19" s="25">
        <f t="shared" ref="D19:J19" si="4">SUM(D5:D18)</f>
        <v>3</v>
      </c>
      <c r="E19" s="25"/>
      <c r="F19" s="25">
        <f t="shared" si="4"/>
        <v>0</v>
      </c>
      <c r="G19" s="29">
        <f t="shared" si="4"/>
        <v>3</v>
      </c>
      <c r="H19" s="47">
        <f t="shared" si="4"/>
        <v>300</v>
      </c>
      <c r="I19" s="30">
        <f t="shared" si="4"/>
        <v>300</v>
      </c>
      <c r="J19" s="7">
        <f t="shared" si="4"/>
        <v>0</v>
      </c>
      <c r="K19" s="36">
        <f>J19-K18-K17</f>
        <v>0</v>
      </c>
    </row>
    <row r="20" spans="1:11" ht="36.75" thickBot="1" x14ac:dyDescent="0.3">
      <c r="A20" s="26"/>
      <c r="B20" s="26"/>
      <c r="C20" s="26"/>
      <c r="D20" s="41">
        <f>D19*100</f>
        <v>300</v>
      </c>
      <c r="E20" s="41"/>
      <c r="F20" s="41">
        <f>F19*100</f>
        <v>0</v>
      </c>
      <c r="G20" s="41"/>
      <c r="H20" s="48"/>
      <c r="I20" s="43">
        <f>I19+K19</f>
        <v>300</v>
      </c>
      <c r="J20" s="44"/>
    </row>
    <row r="21" spans="1:11" ht="36.75" thickBot="1" x14ac:dyDescent="0.3">
      <c r="A21" s="27"/>
      <c r="B21" s="27"/>
      <c r="C21" s="27"/>
      <c r="D21" s="42"/>
      <c r="E21" s="42"/>
      <c r="F21" s="42"/>
      <c r="G21" s="42"/>
      <c r="H21" s="34"/>
      <c r="I21" s="45"/>
      <c r="J21" s="46"/>
    </row>
  </sheetData>
  <mergeCells count="12">
    <mergeCell ref="G20:G21"/>
    <mergeCell ref="I20:J21"/>
    <mergeCell ref="D1:I2"/>
    <mergeCell ref="E3:G3"/>
    <mergeCell ref="A4:B4"/>
    <mergeCell ref="A17:B17"/>
    <mergeCell ref="A18:B18"/>
    <mergeCell ref="A19:B19"/>
    <mergeCell ref="H19:H20"/>
    <mergeCell ref="D20:D21"/>
    <mergeCell ref="E20:E21"/>
    <mergeCell ref="F20:F21"/>
  </mergeCells>
  <conditionalFormatting sqref="J5:J18">
    <cfRule type="cellIs" dxfId="6" priority="1" stopIfTrue="1" operator="greaterThan">
      <formula>0</formula>
    </cfRule>
    <cfRule type="cellIs" dxfId="5" priority="2" stopIfTrue="1" operator="equal">
      <formula>0</formula>
    </cfRule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4">
      <colorScale>
        <cfvo type="num" val="0"/>
        <cfvo type="num" val="0"/>
        <color rgb="FFFF0000"/>
        <color rgb="FF00B050"/>
      </colorScale>
    </cfRule>
  </conditionalFormatting>
  <conditionalFormatting sqref="I5:I18">
    <cfRule type="cellIs" dxfId="4" priority="5" stopIfTrue="1" operator="greaterThan">
      <formula>0</formula>
    </cfRule>
    <cfRule type="cellIs" dxfId="3" priority="6" stopIfTrue="1" operator="equal">
      <formula>0</formula>
    </cfRule>
    <cfRule type="cellIs" dxfId="2" priority="7" stopIfTrue="1" operator="equal">
      <formula>84</formula>
    </cfRule>
    <cfRule type="cellIs" dxfId="1" priority="8" stopIfTrue="1" operator="greaterThan">
      <formula>0</formula>
    </cfRule>
    <cfRule type="cellIs" dxfId="0" priority="9" stopIfTrue="1" operator="equal">
      <formula>0</formula>
    </cfRule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1">
      <colorScale>
        <cfvo type="num" val="0"/>
        <cfvo type="num" val="0"/>
        <color rgb="FFFF0000"/>
        <color rgb="FF00B050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billets de 20dt</vt:lpstr>
      <vt:lpstr>Billets 30dt</vt:lpstr>
      <vt:lpstr>Billets 50dt</vt:lpstr>
      <vt:lpstr>billets de 50dt</vt:lpstr>
      <vt:lpstr>billets de 100dt</vt:lpstr>
      <vt:lpstr>'Billets 30dt'!Zone_d_impression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Bah Karim</dc:creator>
  <cp:lastModifiedBy>EL Bah Karim</cp:lastModifiedBy>
  <cp:lastPrinted>2016-12-13T14:47:32Z</cp:lastPrinted>
  <dcterms:created xsi:type="dcterms:W3CDTF">2016-11-26T13:59:02Z</dcterms:created>
  <dcterms:modified xsi:type="dcterms:W3CDTF">2017-12-23T19:24:34Z</dcterms:modified>
</cp:coreProperties>
</file>