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doc famille\olivier &amp; sandrine\olivier\boulo\"/>
    </mc:Choice>
  </mc:AlternateContent>
  <bookViews>
    <workbookView xWindow="0" yWindow="0" windowWidth="28800" windowHeight="13020"/>
  </bookViews>
  <sheets>
    <sheet name="lundi" sheetId="49" r:id="rId1"/>
  </sheets>
  <externalReferences>
    <externalReference r:id="rId2"/>
    <externalReference r:id="rId3"/>
    <externalReference r:id="rId4"/>
  </externalReferences>
  <definedNames>
    <definedName name="onglet" localSheetId="0">lundi!$A$4</definedName>
    <definedName name="_xlnm.Print_Area" localSheetId="0">lundi!$A$1:$Z$21</definedName>
  </definedNames>
  <calcPr calcId="152511"/>
</workbook>
</file>

<file path=xl/calcChain.xml><?xml version="1.0" encoding="utf-8"?>
<calcChain xmlns="http://schemas.openxmlformats.org/spreadsheetml/2006/main">
  <c r="A7" i="49" l="1"/>
  <c r="A10" i="49"/>
  <c r="A9" i="49"/>
  <c r="A8" i="49"/>
  <c r="B10" i="49"/>
  <c r="B9" i="49"/>
  <c r="B8" i="49"/>
  <c r="B7" i="49"/>
  <c r="C7" i="49" l="1"/>
  <c r="D1" i="49"/>
  <c r="U14" i="49" l="1"/>
  <c r="W14" i="49" s="1"/>
  <c r="U8" i="49" l="1"/>
  <c r="W8" i="49" s="1"/>
  <c r="U13" i="49" l="1"/>
  <c r="W13" i="49" s="1"/>
  <c r="U18" i="49" l="1"/>
  <c r="W18" i="49" s="1"/>
  <c r="U19" i="49" l="1"/>
  <c r="W19" i="49" s="1"/>
  <c r="U21" i="49" l="1"/>
  <c r="W21" i="49" s="1"/>
  <c r="U20" i="49"/>
  <c r="W20" i="49" s="1"/>
  <c r="U17" i="49"/>
  <c r="W17" i="49" s="1"/>
  <c r="U16" i="49"/>
  <c r="U15" i="49"/>
  <c r="W15" i="49" s="1"/>
  <c r="U12" i="49"/>
  <c r="W12" i="49" s="1"/>
  <c r="U11" i="49"/>
  <c r="U10" i="49"/>
  <c r="W10" i="49" s="1"/>
  <c r="U9" i="49"/>
  <c r="W9" i="49" s="1"/>
  <c r="U7" i="49"/>
  <c r="W7" i="49" s="1"/>
  <c r="E5" i="49"/>
  <c r="F5" i="49" s="1"/>
  <c r="G5" i="49" s="1"/>
  <c r="H5" i="49" s="1"/>
  <c r="I5" i="49" s="1"/>
  <c r="J5" i="49" s="1"/>
  <c r="K5" i="49" s="1"/>
  <c r="L5" i="49" s="1"/>
  <c r="M5" i="49" s="1"/>
  <c r="N5" i="49" s="1"/>
  <c r="O5" i="49" s="1"/>
  <c r="P5" i="49" s="1"/>
  <c r="Q5" i="49" s="1"/>
  <c r="R5" i="49" s="1"/>
  <c r="S5" i="49" s="1"/>
  <c r="T5" i="49" s="1"/>
</calcChain>
</file>

<file path=xl/sharedStrings.xml><?xml version="1.0" encoding="utf-8"?>
<sst xmlns="http://schemas.openxmlformats.org/spreadsheetml/2006/main" count="10" uniqueCount="10">
  <si>
    <t>Heures de réception   =&gt;</t>
  </si>
  <si>
    <t>TOTAL</t>
  </si>
  <si>
    <t>RECUES</t>
  </si>
  <si>
    <t>DIFF</t>
  </si>
  <si>
    <t xml:space="preserve"> </t>
  </si>
  <si>
    <t>²</t>
  </si>
  <si>
    <t>Semaine</t>
  </si>
  <si>
    <t>matiere 1</t>
  </si>
  <si>
    <t>.</t>
  </si>
  <si>
    <t>SO01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</si>
</sst>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9" x14ac:knownFonts="1">
    <font>
      <sz val="10"/>
      <name val="Arial"/>
    </font>
    <font>
      <sz val="10"/>
      <name val="Comic Sans MS"/>
      <family val="4"/>
    </font>
    <font>
      <b/>
      <sz val="26"/>
      <name val="Comic Sans MS"/>
      <family val="4"/>
    </font>
    <font>
      <sz val="10"/>
      <name val="Arial"/>
      <family val="2"/>
    </font>
    <font>
      <b/>
      <sz val="18"/>
      <color indexed="10"/>
      <name val="Comic Sans MS"/>
      <family val="4"/>
    </font>
    <font>
      <b/>
      <sz val="18"/>
      <name val="Comic Sans MS"/>
      <family val="4"/>
    </font>
    <font>
      <b/>
      <sz val="18"/>
      <name val="Arial"/>
      <family val="2"/>
    </font>
    <font>
      <sz val="10"/>
      <color indexed="10"/>
      <name val="Arial"/>
      <family val="2"/>
    </font>
    <font>
      <b/>
      <sz val="18"/>
      <color indexed="10"/>
      <name val="Arial"/>
      <family val="2"/>
    </font>
    <font>
      <b/>
      <sz val="36"/>
      <name val="Arial"/>
      <family val="2"/>
    </font>
    <font>
      <b/>
      <sz val="10"/>
      <color indexed="10"/>
      <name val="Arial"/>
      <family val="2"/>
    </font>
    <font>
      <sz val="22"/>
      <color indexed="10"/>
      <name val="Arial"/>
      <family val="2"/>
    </font>
    <font>
      <sz val="2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20"/>
      <color indexed="9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4"/>
      <name val="Comic Sans MS"/>
      <family val="4"/>
    </font>
    <font>
      <b/>
      <sz val="10"/>
      <name val="Comic Sans MS"/>
      <family val="4"/>
    </font>
    <font>
      <sz val="10"/>
      <color rgb="FF000080"/>
      <name val="Courier New"/>
      <family val="3"/>
    </font>
    <font>
      <sz val="9"/>
      <color rgb="FF0000FF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lightGrid">
        <bgColor indexed="22"/>
      </patternFill>
    </fill>
    <fill>
      <patternFill patternType="solid">
        <fgColor indexed="4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47">
    <xf numFmtId="0" fontId="0" fillId="0" borderId="0" xfId="0"/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/>
    </xf>
    <xf numFmtId="0" fontId="0" fillId="0" borderId="0" xfId="0" applyFill="1"/>
    <xf numFmtId="0" fontId="7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1" fillId="0" borderId="0" xfId="0" applyFont="1"/>
    <xf numFmtId="0" fontId="11" fillId="0" borderId="0" xfId="0" applyFont="1"/>
    <xf numFmtId="0" fontId="7" fillId="0" borderId="0" xfId="0" applyFont="1"/>
    <xf numFmtId="0" fontId="12" fillId="0" borderId="0" xfId="0" applyFont="1"/>
    <xf numFmtId="0" fontId="7" fillId="0" borderId="0" xfId="0" applyFont="1" applyAlignment="1">
      <alignment horizontal="center"/>
    </xf>
    <xf numFmtId="0" fontId="14" fillId="0" borderId="0" xfId="0" applyFont="1"/>
    <xf numFmtId="0" fontId="6" fillId="0" borderId="0" xfId="0" applyFont="1"/>
    <xf numFmtId="0" fontId="6" fillId="0" borderId="0" xfId="0" applyFont="1" applyFill="1"/>
    <xf numFmtId="0" fontId="15" fillId="0" borderId="0" xfId="0" applyFont="1"/>
    <xf numFmtId="0" fontId="16" fillId="0" borderId="0" xfId="0" applyFont="1"/>
    <xf numFmtId="0" fontId="17" fillId="0" borderId="0" xfId="0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Fill="1"/>
    <xf numFmtId="0" fontId="17" fillId="0" borderId="0" xfId="0" applyFont="1" applyAlignment="1">
      <alignment horizontal="center"/>
    </xf>
    <xf numFmtId="0" fontId="18" fillId="0" borderId="0" xfId="0" applyFont="1" applyFill="1" applyAlignment="1">
      <alignment horizontal="center"/>
    </xf>
    <xf numFmtId="0" fontId="19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20" fillId="0" borderId="16" xfId="0" applyFont="1" applyFill="1" applyBorder="1" applyAlignment="1">
      <alignment horizontal="center" vertical="center" wrapText="1"/>
    </xf>
    <xf numFmtId="0" fontId="20" fillId="4" borderId="16" xfId="0" applyFont="1" applyFill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2" borderId="15" xfId="0" applyFont="1" applyFill="1" applyBorder="1" applyAlignment="1">
      <alignment horizontal="center" vertical="center"/>
    </xf>
    <xf numFmtId="0" fontId="20" fillId="2" borderId="17" xfId="0" applyFont="1" applyFill="1" applyBorder="1" applyAlignment="1">
      <alignment vertical="center"/>
    </xf>
    <xf numFmtId="0" fontId="20" fillId="2" borderId="3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wrapText="1"/>
    </xf>
    <xf numFmtId="0" fontId="20" fillId="2" borderId="4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2" borderId="18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 wrapText="1"/>
    </xf>
    <xf numFmtId="0" fontId="22" fillId="0" borderId="4" xfId="0" applyFont="1" applyFill="1" applyBorder="1" applyAlignment="1">
      <alignment horizontal="center" vertical="center" wrapText="1"/>
    </xf>
    <xf numFmtId="0" fontId="20" fillId="2" borderId="21" xfId="0" applyFont="1" applyFill="1" applyBorder="1" applyAlignment="1">
      <alignment horizontal="center" vertical="center" wrapText="1"/>
    </xf>
    <xf numFmtId="0" fontId="22" fillId="2" borderId="4" xfId="0" applyFont="1" applyFill="1" applyBorder="1" applyAlignment="1">
      <alignment horizontal="center" vertical="center" wrapText="1"/>
    </xf>
    <xf numFmtId="0" fontId="21" fillId="2" borderId="4" xfId="0" applyFont="1" applyFill="1" applyBorder="1" applyAlignment="1">
      <alignment horizontal="center" vertical="center" wrapText="1"/>
    </xf>
    <xf numFmtId="0" fontId="22" fillId="2" borderId="19" xfId="0" applyFont="1" applyFill="1" applyBorder="1" applyAlignment="1">
      <alignment horizontal="center" vertical="center" wrapText="1"/>
    </xf>
    <xf numFmtId="0" fontId="20" fillId="0" borderId="19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1" fillId="2" borderId="9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 wrapText="1"/>
    </xf>
    <xf numFmtId="0" fontId="22" fillId="2" borderId="10" xfId="0" applyFont="1" applyFill="1" applyBorder="1" applyAlignment="1">
      <alignment horizontal="center" vertical="center" wrapText="1"/>
    </xf>
    <xf numFmtId="0" fontId="20" fillId="2" borderId="10" xfId="0" applyFont="1" applyFill="1" applyBorder="1" applyAlignment="1">
      <alignment horizontal="center" vertical="center" wrapText="1"/>
    </xf>
    <xf numFmtId="0" fontId="20" fillId="0" borderId="10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0" fillId="2" borderId="23" xfId="0" applyFont="1" applyFill="1" applyBorder="1" applyAlignment="1">
      <alignment horizontal="center" vertical="center" wrapText="1"/>
    </xf>
    <xf numFmtId="0" fontId="20" fillId="5" borderId="0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 wrapText="1"/>
    </xf>
    <xf numFmtId="0" fontId="20" fillId="2" borderId="25" xfId="0" applyFont="1" applyFill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 wrapText="1"/>
    </xf>
    <xf numFmtId="0" fontId="20" fillId="3" borderId="4" xfId="0" applyFont="1" applyFill="1" applyBorder="1" applyAlignment="1">
      <alignment horizontal="center" vertical="center" wrapText="1"/>
    </xf>
    <xf numFmtId="0" fontId="21" fillId="2" borderId="8" xfId="0" applyFont="1" applyFill="1" applyBorder="1" applyAlignment="1">
      <alignment horizontal="center"/>
    </xf>
    <xf numFmtId="0" fontId="20" fillId="2" borderId="8" xfId="1" applyFont="1" applyFill="1" applyBorder="1" applyAlignment="1">
      <alignment horizontal="center" vertical="center" wrapText="1"/>
    </xf>
    <xf numFmtId="0" fontId="22" fillId="2" borderId="10" xfId="1" applyFont="1" applyFill="1" applyBorder="1" applyAlignment="1">
      <alignment horizontal="center" vertical="center" wrapText="1"/>
    </xf>
    <xf numFmtId="0" fontId="20" fillId="2" borderId="10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2" fillId="0" borderId="10" xfId="1" applyFont="1" applyFill="1" applyBorder="1" applyAlignment="1">
      <alignment horizontal="center" vertical="center" wrapText="1"/>
    </xf>
    <xf numFmtId="0" fontId="20" fillId="5" borderId="11" xfId="1" applyFont="1" applyFill="1" applyBorder="1" applyAlignment="1">
      <alignment horizontal="center" vertical="center" wrapText="1"/>
    </xf>
    <xf numFmtId="0" fontId="20" fillId="2" borderId="23" xfId="1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 wrapText="1"/>
    </xf>
    <xf numFmtId="0" fontId="20" fillId="0" borderId="11" xfId="0" applyFont="1" applyFill="1" applyBorder="1" applyAlignment="1">
      <alignment horizontal="center" vertical="center" wrapText="1"/>
    </xf>
    <xf numFmtId="0" fontId="20" fillId="2" borderId="5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 wrapText="1"/>
    </xf>
    <xf numFmtId="0" fontId="20" fillId="2" borderId="22" xfId="0" applyFont="1" applyFill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 vertical="center" wrapText="1"/>
    </xf>
    <xf numFmtId="0" fontId="20" fillId="5" borderId="10" xfId="0" applyFont="1" applyFill="1" applyBorder="1" applyAlignment="1">
      <alignment horizontal="center" vertical="center" wrapText="1"/>
    </xf>
    <xf numFmtId="0" fontId="10" fillId="0" borderId="6" xfId="0" applyFont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21" fillId="2" borderId="19" xfId="0" applyFont="1" applyFill="1" applyBorder="1" applyAlignment="1">
      <alignment horizontal="center" vertical="center" wrapText="1"/>
    </xf>
    <xf numFmtId="0" fontId="21" fillId="2" borderId="8" xfId="0" applyFont="1" applyFill="1" applyBorder="1" applyAlignment="1">
      <alignment horizontal="center" vertical="center"/>
    </xf>
    <xf numFmtId="0" fontId="0" fillId="0" borderId="0" xfId="0" applyBorder="1"/>
    <xf numFmtId="0" fontId="20" fillId="0" borderId="8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 wrapText="1"/>
    </xf>
    <xf numFmtId="0" fontId="20" fillId="3" borderId="14" xfId="0" applyFont="1" applyFill="1" applyBorder="1" applyAlignment="1">
      <alignment horizontal="center" vertical="center" wrapText="1"/>
    </xf>
    <xf numFmtId="0" fontId="20" fillId="3" borderId="26" xfId="0" applyFont="1" applyFill="1" applyBorder="1" applyAlignment="1">
      <alignment horizontal="center" vertical="center" wrapText="1"/>
    </xf>
    <xf numFmtId="0" fontId="22" fillId="3" borderId="16" xfId="0" applyFont="1" applyFill="1" applyBorder="1" applyAlignment="1">
      <alignment horizontal="center" vertical="center" wrapText="1"/>
    </xf>
    <xf numFmtId="0" fontId="20" fillId="3" borderId="16" xfId="0" applyFont="1" applyFill="1" applyBorder="1"/>
    <xf numFmtId="0" fontId="23" fillId="3" borderId="16" xfId="0" applyFont="1" applyFill="1" applyBorder="1"/>
    <xf numFmtId="0" fontId="20" fillId="3" borderId="16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vertical="center" wrapText="1"/>
    </xf>
    <xf numFmtId="0" fontId="21" fillId="3" borderId="16" xfId="0" applyFont="1" applyFill="1" applyBorder="1" applyAlignment="1">
      <alignment horizontal="center"/>
    </xf>
    <xf numFmtId="0" fontId="20" fillId="3" borderId="17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vertical="center" wrapText="1"/>
    </xf>
    <xf numFmtId="0" fontId="21" fillId="3" borderId="6" xfId="0" applyFont="1" applyFill="1" applyBorder="1" applyAlignment="1">
      <alignment horizontal="center"/>
    </xf>
    <xf numFmtId="0" fontId="20" fillId="3" borderId="7" xfId="0" applyFont="1" applyFill="1" applyBorder="1" applyAlignment="1">
      <alignment horizontal="center"/>
    </xf>
    <xf numFmtId="0" fontId="21" fillId="0" borderId="18" xfId="0" applyFont="1" applyFill="1" applyBorder="1" applyAlignment="1">
      <alignment horizontal="center"/>
    </xf>
    <xf numFmtId="0" fontId="22" fillId="0" borderId="23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 wrapText="1"/>
    </xf>
    <xf numFmtId="0" fontId="20" fillId="2" borderId="12" xfId="0" applyFont="1" applyFill="1" applyBorder="1" applyAlignment="1">
      <alignment vertical="center" wrapText="1"/>
    </xf>
    <xf numFmtId="1" fontId="20" fillId="2" borderId="4" xfId="0" applyNumberFormat="1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20" fillId="2" borderId="4" xfId="0" applyFont="1" applyFill="1" applyBorder="1" applyAlignment="1">
      <alignment horizontal="left" vertical="center" wrapText="1"/>
    </xf>
    <xf numFmtId="0" fontId="20" fillId="2" borderId="4" xfId="0" applyFont="1" applyFill="1" applyBorder="1" applyAlignment="1">
      <alignment horizontal="center" vertical="center" wrapText="1" shrinkToFit="1"/>
    </xf>
    <xf numFmtId="0" fontId="20" fillId="3" borderId="4" xfId="0" applyFont="1" applyFill="1" applyBorder="1" applyAlignment="1">
      <alignment horizontal="left" vertical="center" wrapText="1"/>
    </xf>
    <xf numFmtId="0" fontId="20" fillId="0" borderId="4" xfId="0" applyFont="1" applyFill="1" applyBorder="1" applyAlignment="1">
      <alignment horizontal="left" vertical="center" wrapText="1"/>
    </xf>
    <xf numFmtId="0" fontId="25" fillId="0" borderId="0" xfId="0" applyFont="1" applyAlignment="1">
      <alignment horizontal="center" vertical="center" wrapText="1"/>
    </xf>
    <xf numFmtId="0" fontId="25" fillId="6" borderId="14" xfId="0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1" fontId="25" fillId="0" borderId="0" xfId="0" applyNumberFormat="1" applyFont="1" applyAlignment="1">
      <alignment horizontal="center" vertical="center" wrapText="1"/>
    </xf>
    <xf numFmtId="1" fontId="26" fillId="0" borderId="0" xfId="0" applyNumberFormat="1" applyFont="1" applyFill="1" applyBorder="1" applyAlignment="1">
      <alignment horizontal="center" vertical="center"/>
    </xf>
    <xf numFmtId="1" fontId="24" fillId="0" borderId="0" xfId="0" applyNumberFormat="1" applyFont="1" applyAlignment="1">
      <alignment horizontal="center" vertical="center"/>
    </xf>
    <xf numFmtId="1" fontId="26" fillId="0" borderId="0" xfId="0" applyNumberFormat="1" applyFont="1" applyAlignment="1">
      <alignment horizontal="center" vertical="center"/>
    </xf>
    <xf numFmtId="1" fontId="20" fillId="3" borderId="4" xfId="0" applyNumberFormat="1" applyFont="1" applyFill="1" applyBorder="1" applyAlignment="1">
      <alignment horizontal="center" vertical="center" wrapText="1"/>
    </xf>
    <xf numFmtId="1" fontId="22" fillId="2" borderId="4" xfId="0" applyNumberFormat="1" applyFont="1" applyFill="1" applyBorder="1" applyAlignment="1">
      <alignment horizontal="center" vertical="center" wrapText="1"/>
    </xf>
    <xf numFmtId="1" fontId="20" fillId="0" borderId="4" xfId="0" applyNumberFormat="1" applyFont="1" applyFill="1" applyBorder="1" applyAlignment="1">
      <alignment horizontal="center" vertical="center" wrapText="1"/>
    </xf>
    <xf numFmtId="0" fontId="27" fillId="0" borderId="0" xfId="0" applyFont="1" applyAlignment="1">
      <alignment horizontal="left" vertical="center" indent="1"/>
    </xf>
    <xf numFmtId="0" fontId="28" fillId="0" borderId="0" xfId="0" applyFont="1"/>
    <xf numFmtId="0" fontId="2" fillId="0" borderId="0" xfId="0" applyFont="1" applyBorder="1" applyAlignment="1">
      <alignment vertical="center" wrapText="1"/>
    </xf>
    <xf numFmtId="0" fontId="1" fillId="0" borderId="0" xfId="0" applyFont="1" applyBorder="1" applyAlignment="1"/>
    <xf numFmtId="0" fontId="1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14" fontId="17" fillId="0" borderId="6" xfId="0" applyNumberFormat="1" applyFont="1" applyBorder="1" applyAlignment="1">
      <alignment horizontal="center" vertical="center"/>
    </xf>
    <xf numFmtId="0" fontId="20" fillId="0" borderId="29" xfId="0" applyFont="1" applyFill="1" applyBorder="1" applyAlignment="1">
      <alignment horizontal="center" vertical="center" wrapText="1"/>
    </xf>
    <xf numFmtId="0" fontId="20" fillId="0" borderId="24" xfId="0" applyFont="1" applyFill="1" applyBorder="1" applyAlignment="1">
      <alignment horizontal="center" vertical="center" wrapText="1"/>
    </xf>
    <xf numFmtId="1" fontId="17" fillId="0" borderId="0" xfId="0" applyNumberFormat="1" applyFont="1" applyBorder="1" applyAlignment="1">
      <alignment horizontal="center" vertical="center"/>
    </xf>
    <xf numFmtId="0" fontId="20" fillId="0" borderId="28" xfId="0" applyFont="1" applyFill="1" applyBorder="1" applyAlignment="1">
      <alignment horizontal="center" vertical="center" wrapText="1"/>
    </xf>
    <xf numFmtId="1" fontId="6" fillId="4" borderId="0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Border="1" applyAlignment="1">
      <alignment horizontal="center" vertical="center"/>
    </xf>
    <xf numFmtId="0" fontId="3" fillId="0" borderId="0" xfId="0" applyFont="1"/>
    <xf numFmtId="0" fontId="20" fillId="5" borderId="11" xfId="0" applyFont="1" applyFill="1" applyBorder="1" applyAlignment="1">
      <alignment horizontal="center" vertical="center" wrapText="1"/>
    </xf>
    <xf numFmtId="164" fontId="17" fillId="0" borderId="0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27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ont>
        <color auto="1"/>
      </font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4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4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4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25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25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25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5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59626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6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6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6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6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59626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59626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68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6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70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7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7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7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7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7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7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7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7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7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8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8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8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28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28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28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286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87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88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28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29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9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9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29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29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9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29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309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310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311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1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596313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1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15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1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17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596318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596319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2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2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2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2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2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2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2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2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3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3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3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3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3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33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33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33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33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33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4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4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34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34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4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34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34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35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35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364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365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366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36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36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369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385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386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387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388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38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390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405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06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07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408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40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410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425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26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27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428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42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430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445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46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447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448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44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450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45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5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5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596466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467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468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46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596470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47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7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47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596475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59647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77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478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47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492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493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494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495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596496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49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49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49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50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596501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596502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0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0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0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50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0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0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0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51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1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1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1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51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1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1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51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51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51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52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52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2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2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52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52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2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52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52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52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53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54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4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4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546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54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548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561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62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63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564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56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566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579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80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81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582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58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584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597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98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599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600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60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602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615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616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617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618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61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620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62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2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2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596636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637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638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63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596640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59664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4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4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59664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596645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59664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4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4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4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662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663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664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65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596666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6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68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69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7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59667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596672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7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7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7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7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7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7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7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8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8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8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8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8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8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8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68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59668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68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69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9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9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9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69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69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9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69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69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69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70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713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14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15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716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717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718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731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32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33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734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735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736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749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50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51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752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753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754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767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68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69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770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77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772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785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86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787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788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789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790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79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79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79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80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80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80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80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59681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81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1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1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81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59681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59681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1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1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1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832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833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834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35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596836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3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38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39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4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59684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596842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4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4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4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4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4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4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4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5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5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5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5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5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5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5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85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59685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85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86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86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6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6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86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86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6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86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86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86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59687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883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884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885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886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887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888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901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02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03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904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905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906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919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20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21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922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923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924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937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38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39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940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94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942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596955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56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596957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596958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596959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596960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96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96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96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59697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97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59697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97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59698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59698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98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98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59698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59698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59698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59698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98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59698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746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747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748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49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28750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51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52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53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5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28755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56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5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58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59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6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61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62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63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6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6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6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6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6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6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77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877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8772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8773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77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7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7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777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77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7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78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78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8782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8783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796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797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798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8799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880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813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14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15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8816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829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30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31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8832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845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46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47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8848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8861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62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8863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8864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865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66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6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8880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881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882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883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8884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88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8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8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88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8889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8890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89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9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89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890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90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90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0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891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1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1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1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1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891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891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1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1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1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2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2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2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2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2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2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2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2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2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2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3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3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3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93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93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893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3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3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893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893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4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4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894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4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4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4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8958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959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8960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61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8962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6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6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6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6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8967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8968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6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7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7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7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7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8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8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8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8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898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98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898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898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8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8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899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899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9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9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899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8995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96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899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010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011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012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13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9014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1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1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1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1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9019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9020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2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2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2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2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2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2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2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2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3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3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3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3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3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03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03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03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03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03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4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4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04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04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4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04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04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04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04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061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62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63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064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06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066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079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80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81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082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08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084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097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98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099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100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10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102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115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116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117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118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11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120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133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134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135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136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13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138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13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4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4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29154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155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156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15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29158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15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6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6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16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29163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2916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29165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6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16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16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18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182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183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18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9185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8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18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18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18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9190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9191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19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19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19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9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9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19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19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19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20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20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20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20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216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17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18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21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22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221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234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35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36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237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23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239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252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53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54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255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25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257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270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71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72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273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27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275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288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89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290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291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29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293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29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29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29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29309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310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31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31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29313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314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15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1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317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29318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2931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20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21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2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335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336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337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3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9339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4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41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42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43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9344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9345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4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4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4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4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5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5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5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5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5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5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5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5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5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5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36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36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36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36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36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6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6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36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36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6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37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37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37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37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388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389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390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391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39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39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408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09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10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411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41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413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428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29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30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431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43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433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448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49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50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451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45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453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468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69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470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471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47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473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47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47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47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29489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490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49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49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29493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29494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495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49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29497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29498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2949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00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0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0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515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516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517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18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2951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20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21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22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2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2952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29525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26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2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28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29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3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31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32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33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3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3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3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3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3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3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54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2954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542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543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54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4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4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547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54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4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55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55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554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555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568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569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570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571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57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573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588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589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590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591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592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593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608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09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10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611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61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613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628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29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30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631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632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633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648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49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650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651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652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653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65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65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65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669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670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671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67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9673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67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675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67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677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9678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9679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680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68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68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695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696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697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698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2969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00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01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02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70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2970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29705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06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0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08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709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1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11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12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713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1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1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1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71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1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1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72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72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722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723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72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2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2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727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72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2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73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73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734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735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748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49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50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751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75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753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768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69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70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771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772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773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788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89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790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791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79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793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808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809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810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811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812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813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827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828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829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830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831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29832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83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3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3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29848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849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850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851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29852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85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5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5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85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29857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29858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59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6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6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29874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875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876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77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29878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79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80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81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8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2988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8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8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8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8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8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8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9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9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92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9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94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95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89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97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29898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29899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90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90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90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0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0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905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90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07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0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29909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91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2991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924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25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26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927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2992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941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42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43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944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957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58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59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960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973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74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75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976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29989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90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29991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29992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2999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9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2999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008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09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10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11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012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1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1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1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1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017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018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1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2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2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034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35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36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37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038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3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40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41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42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043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044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4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4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4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4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4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5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5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5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5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5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6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06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06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06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6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6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06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06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6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6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07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7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7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7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08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8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08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8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09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9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9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9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09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09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09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09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9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09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0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0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0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0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0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0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0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0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0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0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1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1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1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1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1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11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1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1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11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11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2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2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12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2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2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2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138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139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140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41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142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4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4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4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4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147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148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4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5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5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5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5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5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6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6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6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16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16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6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6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16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6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6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17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17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7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1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17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7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17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189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190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191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192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19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194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207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08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09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210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211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212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225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26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27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228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22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230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243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44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45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246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24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248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261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62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263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264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26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266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26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26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26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0282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283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284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285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0286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28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28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28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29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0291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029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30293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29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29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29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309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10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11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31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313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31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315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316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317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318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319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32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32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32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32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32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325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326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327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32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329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33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33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44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45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46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34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34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349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62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63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64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365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366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367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80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81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82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383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38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385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398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399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400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401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40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403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416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417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418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419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42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421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42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2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2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0437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438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439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44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0441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442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43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4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445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0446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044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48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4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5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46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46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46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66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3046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6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69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70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7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30472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7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7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7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7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7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7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7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8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8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8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8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8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8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8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48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048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048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049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9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9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9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49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49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9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49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49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050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050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515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16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17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0518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0519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534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35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36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0537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552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53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54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0555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570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71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72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0573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588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89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0590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0591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59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59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59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60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0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0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1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61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1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1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1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1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61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61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18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19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2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633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34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35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3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637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3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3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4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4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642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643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4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4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4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4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4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4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5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5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52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5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54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5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5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5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5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5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66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66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66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6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6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665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666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67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6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669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70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71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7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685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86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687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8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689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9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91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92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93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694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695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69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9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69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69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0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0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0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0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0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0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0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0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0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0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1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1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1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1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71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1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1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71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71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1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2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72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2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2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2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73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73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73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4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74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4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4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4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4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74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74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48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4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50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5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5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5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5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5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5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5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5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5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6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6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76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76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6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6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766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67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68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76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77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7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77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77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76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77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790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791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792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793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79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795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810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11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12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813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81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815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830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31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32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833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83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835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850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51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52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853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85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855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869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70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871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872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87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874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87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87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87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0890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891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892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893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0894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89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89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89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89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0899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090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30901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02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90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904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0917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918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91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92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0921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2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92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092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092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0926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0927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92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92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930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31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32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933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0934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35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093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0937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93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093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952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53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54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955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95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957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970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71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72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973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97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975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0988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89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0990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0991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099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0993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006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007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008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009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01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011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024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025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026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027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02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029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030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31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32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1045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046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047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04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1049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05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5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5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05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1054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105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5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05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05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07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072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073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07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075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7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07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07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07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080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081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08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08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08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8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8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08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08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8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09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09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09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09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108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09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10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111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11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11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128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29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30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131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13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133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148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49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50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151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15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153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167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68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69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170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17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172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186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87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188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189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19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191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19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19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19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1207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208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209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21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1211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212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13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1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215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1216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121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18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19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2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233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234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235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3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237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3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3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4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4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242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243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4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4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4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4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4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4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5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5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52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5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54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5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5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5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25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25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26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26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26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6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6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265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266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67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26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269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27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27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286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287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288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28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29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291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306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07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08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309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31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311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326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27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28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329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33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331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346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47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48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349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35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351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366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67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368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369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37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371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37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37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37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1387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388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389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39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1391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392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393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39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395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1396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139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398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39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0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41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41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41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16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141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1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19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20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2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142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142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2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2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2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2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2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2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3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3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32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3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34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35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3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37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438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1439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44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44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44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4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4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445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44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47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44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449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45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45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464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465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466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467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46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469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482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483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484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485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486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487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500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01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02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503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504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505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518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19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20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521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522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523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536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37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538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539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54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541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54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4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4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55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55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55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56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56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56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6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6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56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56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56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68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6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7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58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58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58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586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3158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8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89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90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59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159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3159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94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9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96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59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59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599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600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601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02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60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604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605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0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607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608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609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61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61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61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1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1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615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61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17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618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619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620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621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634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35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36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637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63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639" name="AutoShape 29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652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53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54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655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656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657" name="AutoShape 58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670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71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72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673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674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675" name="AutoShape 86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688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89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690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691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692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693" name="AutoShape 114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706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707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708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709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71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18</xdr:row>
      <xdr:rowOff>723900</xdr:rowOff>
    </xdr:from>
    <xdr:to>
      <xdr:col>5</xdr:col>
      <xdr:colOff>381000</xdr:colOff>
      <xdr:row>18</xdr:row>
      <xdr:rowOff>914400</xdr:rowOff>
    </xdr:to>
    <xdr:sp macro="" textlink="">
      <xdr:nvSpPr>
        <xdr:cNvPr id="631711" name="AutoShape 142"/>
        <xdr:cNvSpPr>
          <a:spLocks/>
        </xdr:cNvSpPr>
      </xdr:nvSpPr>
      <xdr:spPr bwMode="auto">
        <a:xfrm>
          <a:off x="3952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71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1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1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72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72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72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73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73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73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3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3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73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73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73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38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3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4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75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75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75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56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31757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5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59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60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6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31762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6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6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6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6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6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6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6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7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7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7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7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7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7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7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77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177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77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78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78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8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8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78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78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8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78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78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78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179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803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04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05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806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1807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820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21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22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823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836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37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38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839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852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53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54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855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1868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69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1870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1871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87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87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87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88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88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88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89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89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89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89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89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89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89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89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898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899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0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913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914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915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1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917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1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19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20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21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922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923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2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2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2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2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2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2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3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3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32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3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34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3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3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3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3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3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940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94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942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43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44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945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946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47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4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949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50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51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5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1965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966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1967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6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1969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7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71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72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73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1974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1975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7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7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7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7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8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8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8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8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8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8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8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8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8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8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199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199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99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199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99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9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9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199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199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199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0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00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0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0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0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01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01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01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2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02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2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2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2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2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02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02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28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2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30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3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3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3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3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3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3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3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3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3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4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4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04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04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04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04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046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47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48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04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05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5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05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05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05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05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068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069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070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071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07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073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086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087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088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089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09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091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104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05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06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107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10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109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122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23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24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125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12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127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140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41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142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143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144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145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146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47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48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2161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162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163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16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2165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166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67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6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169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2170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217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32172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7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17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17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188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189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190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19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192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19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19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19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19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197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198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19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20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20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20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20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20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20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20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20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20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20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21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223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24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25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226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22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228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241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42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43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244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24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246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259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60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61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262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26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264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277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78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79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280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28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282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295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96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297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298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29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300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30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0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0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2316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317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318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31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2320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32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2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2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32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2325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232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2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2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2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342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343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344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45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32346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4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48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49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5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32351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52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5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54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55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5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57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58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59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60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61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62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63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6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65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366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2367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2368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2369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70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71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7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373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37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75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37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377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2378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2379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392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393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394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2395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239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409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10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11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2412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425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26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27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2428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441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42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43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2444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457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58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2459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2460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46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6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6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47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47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47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47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48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48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8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8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48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48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48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487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88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48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502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503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504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05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506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0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0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0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1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511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512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1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1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1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1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1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1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1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2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2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2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2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2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2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2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2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52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53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53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3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3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53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53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3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3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53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3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4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4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554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555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556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57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558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5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60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61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62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563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564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6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6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6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6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6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7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7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7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7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7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58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58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58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58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8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8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58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58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8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8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59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59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9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59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606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607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608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09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610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1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1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1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1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615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616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1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1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1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2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2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2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2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2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2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2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2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2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2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3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63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63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63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63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63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3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3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63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63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4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64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64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64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64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657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58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59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660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66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662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675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76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77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678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67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680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693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94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695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696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697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698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711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712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713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714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71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716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729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730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731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732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73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734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73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3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3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2750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751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752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753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2754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75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5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5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75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2759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276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32761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62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76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764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777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778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77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78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781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8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78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78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78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786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787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78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78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790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91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92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793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794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95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79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797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79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79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812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13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14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815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81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817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830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31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32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833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83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835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848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49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50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851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85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853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866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67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68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869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87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871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884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85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886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887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88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889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890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891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892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2905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906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907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90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2909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91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1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1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91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2914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291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1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91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91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293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932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933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93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2935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3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937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2938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2939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2940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2941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94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94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94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4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4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94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294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4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295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295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95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295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966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967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968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96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97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971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2984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985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2986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2987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298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2989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002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03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04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005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00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007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020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21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22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023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02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025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038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39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40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041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04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043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04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04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04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3059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060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061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06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3063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064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065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066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067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3068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306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070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7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7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085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86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087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088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914400</xdr:rowOff>
    </xdr:to>
    <xdr:sp macro="" textlink="">
      <xdr:nvSpPr>
        <xdr:cNvPr id="633089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090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91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92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09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914400</xdr:rowOff>
    </xdr:to>
    <xdr:sp macro="" textlink="">
      <xdr:nvSpPr>
        <xdr:cNvPr id="633094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095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9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097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09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09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0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1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102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0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10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0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10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311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311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311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11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1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1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11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11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1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11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12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312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312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135" name="AutoShape 1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36" name="AutoShape 2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37" name="AutoShape 21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3138" name="AutoShape 2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3139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152" name="AutoShape 4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53" name="AutoShape 49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54" name="AutoShape 50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3155" name="AutoShape 5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168" name="AutoShape 7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69" name="AutoShape 77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70" name="AutoShape 78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3171" name="AutoShape 8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184" name="AutoShape 10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85" name="AutoShape 105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186" name="AutoShape 106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3187" name="AutoShape 10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200" name="AutoShape 132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201" name="AutoShape 133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20</xdr:row>
      <xdr:rowOff>0</xdr:rowOff>
    </xdr:from>
    <xdr:to>
      <xdr:col>3</xdr:col>
      <xdr:colOff>381000</xdr:colOff>
      <xdr:row>20</xdr:row>
      <xdr:rowOff>0</xdr:rowOff>
    </xdr:to>
    <xdr:sp macro="" textlink="">
      <xdr:nvSpPr>
        <xdr:cNvPr id="633202" name="AutoShape 134"/>
        <xdr:cNvSpPr>
          <a:spLocks/>
        </xdr:cNvSpPr>
      </xdr:nvSpPr>
      <xdr:spPr bwMode="auto">
        <a:xfrm>
          <a:off x="3190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723900</xdr:rowOff>
    </xdr:from>
    <xdr:to>
      <xdr:col>3</xdr:col>
      <xdr:colOff>381000</xdr:colOff>
      <xdr:row>18</xdr:row>
      <xdr:rowOff>914400</xdr:rowOff>
    </xdr:to>
    <xdr:sp macro="" textlink="">
      <xdr:nvSpPr>
        <xdr:cNvPr id="633203" name="AutoShape 13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0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0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0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219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20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21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2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223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2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25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2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27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228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229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30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31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3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245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46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47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4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249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5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51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52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53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254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255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5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5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5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5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6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6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6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6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64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6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66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6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68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69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70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271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27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27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274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75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76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27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27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7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8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28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282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83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28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297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98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299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0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301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0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03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04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05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306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307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08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0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10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1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1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1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1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1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16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1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18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1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2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21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22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23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2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2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326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27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28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329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330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31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3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333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34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35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3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349" name="AutoShape 19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350" name="AutoShape 2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351" name="AutoShape 21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5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353" name="AutoShape 23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5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55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56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57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358" name="AutoShape 28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359" name="AutoShape 29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60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6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62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6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6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65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66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67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68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6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70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7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72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73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374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375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76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7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378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79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80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381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382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83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384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385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86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38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400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01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02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403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40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405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418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19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20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421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42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423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436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37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38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439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44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441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454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55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56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457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458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459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472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73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474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475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47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477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478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479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480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3493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494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495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49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3497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498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499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00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501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3502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350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1685925</xdr:colOff>
      <xdr:row>18</xdr:row>
      <xdr:rowOff>723900</xdr:rowOff>
    </xdr:from>
    <xdr:to>
      <xdr:col>11</xdr:col>
      <xdr:colOff>381000</xdr:colOff>
      <xdr:row>18</xdr:row>
      <xdr:rowOff>914400</xdr:rowOff>
    </xdr:to>
    <xdr:sp macro="" textlink="">
      <xdr:nvSpPr>
        <xdr:cNvPr id="633504" name="AutoShape 28"/>
        <xdr:cNvSpPr>
          <a:spLocks/>
        </xdr:cNvSpPr>
      </xdr:nvSpPr>
      <xdr:spPr bwMode="auto">
        <a:xfrm>
          <a:off x="6238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0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50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50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520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521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522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52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524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52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52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52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529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530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53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53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53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3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3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53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53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3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53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54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54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54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555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56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57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558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55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560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573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74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75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576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57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578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591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92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593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594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59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596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609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610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611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612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61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614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627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628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629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630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63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632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63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3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3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3648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649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650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651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3652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65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5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5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65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3657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365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5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66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66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676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677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678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67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680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8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68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68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68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685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686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68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68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68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9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9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69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69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9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69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69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69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69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711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12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13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714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71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716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729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30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31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732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73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734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747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48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49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750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75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752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765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66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67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768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76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770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783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84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785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786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78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788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78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79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79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3804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805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806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807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3808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80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1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1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81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3813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381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1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81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81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830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831" name="AutoShape 2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832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83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723900</xdr:rowOff>
    </xdr:from>
    <xdr:to>
      <xdr:col>3</xdr:col>
      <xdr:colOff>381000</xdr:colOff>
      <xdr:row>15</xdr:row>
      <xdr:rowOff>914400</xdr:rowOff>
    </xdr:to>
    <xdr:sp macro="" textlink="">
      <xdr:nvSpPr>
        <xdr:cNvPr id="633834" name="AutoShape 25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3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83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83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83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15</xdr:row>
      <xdr:rowOff>723900</xdr:rowOff>
    </xdr:from>
    <xdr:to>
      <xdr:col>4</xdr:col>
      <xdr:colOff>381000</xdr:colOff>
      <xdr:row>15</xdr:row>
      <xdr:rowOff>914400</xdr:rowOff>
    </xdr:to>
    <xdr:sp macro="" textlink="">
      <xdr:nvSpPr>
        <xdr:cNvPr id="633839" name="AutoShape 30"/>
        <xdr:cNvSpPr>
          <a:spLocks/>
        </xdr:cNvSpPr>
      </xdr:nvSpPr>
      <xdr:spPr bwMode="auto">
        <a:xfrm>
          <a:off x="3571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15</xdr:row>
      <xdr:rowOff>723900</xdr:rowOff>
    </xdr:from>
    <xdr:to>
      <xdr:col>5</xdr:col>
      <xdr:colOff>381000</xdr:colOff>
      <xdr:row>15</xdr:row>
      <xdr:rowOff>914400</xdr:rowOff>
    </xdr:to>
    <xdr:sp macro="" textlink="">
      <xdr:nvSpPr>
        <xdr:cNvPr id="633840" name="AutoShape 31"/>
        <xdr:cNvSpPr>
          <a:spLocks/>
        </xdr:cNvSpPr>
      </xdr:nvSpPr>
      <xdr:spPr bwMode="auto">
        <a:xfrm>
          <a:off x="3952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84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84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84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4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4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84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84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4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84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85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85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85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865" name="AutoShape 19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866" name="AutoShape 2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867" name="AutoShape 21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868" name="AutoShape 23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86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870" name="AutoShape 29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883" name="AutoShape 4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884" name="AutoShape 49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885" name="AutoShape 50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886" name="AutoShape 5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88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888" name="AutoShape 58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901" name="AutoShape 7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02" name="AutoShape 77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03" name="AutoShape 78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904" name="AutoShape 80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90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906" name="AutoShape 86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919" name="AutoShape 104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20" name="AutoShape 105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21" name="AutoShape 106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922" name="AutoShape 108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92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924" name="AutoShape 114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18</xdr:row>
      <xdr:rowOff>0</xdr:rowOff>
    </xdr:from>
    <xdr:to>
      <xdr:col>3</xdr:col>
      <xdr:colOff>381000</xdr:colOff>
      <xdr:row>18</xdr:row>
      <xdr:rowOff>0</xdr:rowOff>
    </xdr:to>
    <xdr:sp macro="" textlink="">
      <xdr:nvSpPr>
        <xdr:cNvPr id="633937" name="AutoShape 132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38" name="AutoShape 133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19</xdr:row>
      <xdr:rowOff>0</xdr:rowOff>
    </xdr:from>
    <xdr:to>
      <xdr:col>3</xdr:col>
      <xdr:colOff>381000</xdr:colOff>
      <xdr:row>19</xdr:row>
      <xdr:rowOff>0</xdr:rowOff>
    </xdr:to>
    <xdr:sp macro="" textlink="">
      <xdr:nvSpPr>
        <xdr:cNvPr id="633939" name="AutoShape 134"/>
        <xdr:cNvSpPr>
          <a:spLocks/>
        </xdr:cNvSpPr>
      </xdr:nvSpPr>
      <xdr:spPr bwMode="auto">
        <a:xfrm>
          <a:off x="319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723900</xdr:rowOff>
    </xdr:from>
    <xdr:to>
      <xdr:col>3</xdr:col>
      <xdr:colOff>381000</xdr:colOff>
      <xdr:row>16</xdr:row>
      <xdr:rowOff>762000</xdr:rowOff>
    </xdr:to>
    <xdr:sp macro="" textlink="">
      <xdr:nvSpPr>
        <xdr:cNvPr id="633940" name="AutoShape 136"/>
        <xdr:cNvSpPr>
          <a:spLocks/>
        </xdr:cNvSpPr>
      </xdr:nvSpPr>
      <xdr:spPr bwMode="auto">
        <a:xfrm>
          <a:off x="319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394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16</xdr:row>
      <xdr:rowOff>723900</xdr:rowOff>
    </xdr:from>
    <xdr:to>
      <xdr:col>5</xdr:col>
      <xdr:colOff>381000</xdr:colOff>
      <xdr:row>16</xdr:row>
      <xdr:rowOff>762000</xdr:rowOff>
    </xdr:to>
    <xdr:sp macro="" textlink="">
      <xdr:nvSpPr>
        <xdr:cNvPr id="633942" name="AutoShape 142"/>
        <xdr:cNvSpPr>
          <a:spLocks/>
        </xdr:cNvSpPr>
      </xdr:nvSpPr>
      <xdr:spPr bwMode="auto">
        <a:xfrm>
          <a:off x="3952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94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4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4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15</xdr:row>
      <xdr:rowOff>0</xdr:rowOff>
    </xdr:from>
    <xdr:to>
      <xdr:col>3</xdr:col>
      <xdr:colOff>381000</xdr:colOff>
      <xdr:row>15</xdr:row>
      <xdr:rowOff>0</xdr:rowOff>
    </xdr:to>
    <xdr:sp macro="" textlink="">
      <xdr:nvSpPr>
        <xdr:cNvPr id="633958" name="AutoShape 19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959" name="AutoShape 20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16</xdr:row>
      <xdr:rowOff>0</xdr:rowOff>
    </xdr:from>
    <xdr:to>
      <xdr:col>3</xdr:col>
      <xdr:colOff>381000</xdr:colOff>
      <xdr:row>16</xdr:row>
      <xdr:rowOff>0</xdr:rowOff>
    </xdr:to>
    <xdr:sp macro="" textlink="">
      <xdr:nvSpPr>
        <xdr:cNvPr id="633960" name="AutoShape 21"/>
        <xdr:cNvSpPr>
          <a:spLocks/>
        </xdr:cNvSpPr>
      </xdr:nvSpPr>
      <xdr:spPr bwMode="auto">
        <a:xfrm>
          <a:off x="3190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961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3</xdr:col>
      <xdr:colOff>1685925</xdr:colOff>
      <xdr:row>14</xdr:row>
      <xdr:rowOff>723900</xdr:rowOff>
    </xdr:from>
    <xdr:to>
      <xdr:col>3</xdr:col>
      <xdr:colOff>381000</xdr:colOff>
      <xdr:row>14</xdr:row>
      <xdr:rowOff>914400</xdr:rowOff>
    </xdr:to>
    <xdr:sp macro="" textlink="">
      <xdr:nvSpPr>
        <xdr:cNvPr id="633962" name="AutoShape 23"/>
        <xdr:cNvSpPr>
          <a:spLocks/>
        </xdr:cNvSpPr>
      </xdr:nvSpPr>
      <xdr:spPr bwMode="auto">
        <a:xfrm>
          <a:off x="3190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96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6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6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96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14</xdr:row>
      <xdr:rowOff>723900</xdr:rowOff>
    </xdr:from>
    <xdr:to>
      <xdr:col>4</xdr:col>
      <xdr:colOff>381000</xdr:colOff>
      <xdr:row>14</xdr:row>
      <xdr:rowOff>914400</xdr:rowOff>
    </xdr:to>
    <xdr:sp macro="" textlink="">
      <xdr:nvSpPr>
        <xdr:cNvPr id="633967" name="AutoShape 28"/>
        <xdr:cNvSpPr>
          <a:spLocks/>
        </xdr:cNvSpPr>
      </xdr:nvSpPr>
      <xdr:spPr bwMode="auto">
        <a:xfrm>
          <a:off x="3571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396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6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7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7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7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7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7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8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8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8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8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8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8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8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8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8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8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9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399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399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99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399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99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9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399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399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399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0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0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00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0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0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00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0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0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00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00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1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1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01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13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14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15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16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17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18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19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2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2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2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2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2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2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2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2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2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29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3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31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32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3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34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35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762000</xdr:rowOff>
    </xdr:to>
    <xdr:sp macro="" textlink="">
      <xdr:nvSpPr>
        <xdr:cNvPr id="634036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37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38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3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4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4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4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4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4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4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4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47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48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4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5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5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5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5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5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5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5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5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5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5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60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61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62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63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6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65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6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67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6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6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0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1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72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7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7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7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07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08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8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8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8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8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8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8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8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8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8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9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9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09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9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9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9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09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09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9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09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0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01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02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03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04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05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06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07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0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09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1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12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1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4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5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16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17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19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20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21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22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23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124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125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126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27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28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2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3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3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3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3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3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135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136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37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38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3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4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4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4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4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4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45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46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4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4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4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0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1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52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5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5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5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5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6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6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6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6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6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6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6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6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6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6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17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17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7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7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17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17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7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7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17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7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8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8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8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8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8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9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9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9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9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9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9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9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19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19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19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0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0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0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0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0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0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0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0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0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0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1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1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1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1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1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1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1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1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1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1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2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2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2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2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2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2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2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2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2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3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3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3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3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3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3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3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3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3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3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4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4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4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4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4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4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4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4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4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4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5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5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5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5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5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5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5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5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5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5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6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6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6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6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26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6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6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6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6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6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7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7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7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7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7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7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7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7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7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8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28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8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28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28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85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86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87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288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89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0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1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29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9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29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29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29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30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01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0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03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304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0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06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07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308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30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31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1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1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1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1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1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1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1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1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319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320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2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2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2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2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2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2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2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2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2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3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3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3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3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3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4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4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4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4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4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4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4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4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4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4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5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5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5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5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5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35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5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5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35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35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6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6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36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6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6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6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6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6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6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6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7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7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7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7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7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7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7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7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7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7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8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8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8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8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8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8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38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8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38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38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9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9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39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39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9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9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39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397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98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399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00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01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02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03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04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0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0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0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0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0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1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1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1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1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1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2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2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2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2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2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2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2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2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2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2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3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3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3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3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3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3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3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3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3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3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4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4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4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4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4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4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4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4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4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4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5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5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5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5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5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5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5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5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5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5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6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6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6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6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6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6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6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6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6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6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7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7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7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7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7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47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7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7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7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8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8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8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8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8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8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8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8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8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8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9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9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9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49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9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49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49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497" name="AutoShape 1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98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499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00" name="AutoShape 2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01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02" name="AutoShape 2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03" name="AutoShape 2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0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05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0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07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08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0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0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1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12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13" name="AutoShape 2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5" name="AutoShape 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16" name="AutoShape 24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1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8" name="AutoShape 27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19" name="AutoShape 28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723900</xdr:rowOff>
    </xdr:from>
    <xdr:to>
      <xdr:col>1</xdr:col>
      <xdr:colOff>714375</xdr:colOff>
      <xdr:row>16</xdr:row>
      <xdr:rowOff>914400</xdr:rowOff>
    </xdr:to>
    <xdr:sp macro="" textlink="">
      <xdr:nvSpPr>
        <xdr:cNvPr id="634520" name="AutoShape 29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52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52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2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2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2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2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2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2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2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3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531" name="AutoShape 5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20</xdr:row>
      <xdr:rowOff>0</xdr:rowOff>
    </xdr:from>
    <xdr:to>
      <xdr:col>1</xdr:col>
      <xdr:colOff>714375</xdr:colOff>
      <xdr:row>20</xdr:row>
      <xdr:rowOff>0</xdr:rowOff>
    </xdr:to>
    <xdr:sp macro="" textlink="">
      <xdr:nvSpPr>
        <xdr:cNvPr id="634532" name="AutoShape 6"/>
        <xdr:cNvSpPr>
          <a:spLocks/>
        </xdr:cNvSpPr>
      </xdr:nvSpPr>
      <xdr:spPr bwMode="auto">
        <a:xfrm>
          <a:off x="2809875" y="474345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33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34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35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36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37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38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39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40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41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42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43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44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45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46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47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48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4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5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5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5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5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5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6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6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6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6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6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65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66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567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68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69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570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571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72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7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574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75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76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77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78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79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0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1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82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8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8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8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8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9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9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9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9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9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59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9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59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59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59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0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0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0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0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0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0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0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0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0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09" name="AutoShape 1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0" name="AutoShape 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1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12" name="AutoShape 2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13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4" name="AutoShape 25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5" name="AutoShape 2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16" name="AutoShape 27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17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8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19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20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2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22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23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24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25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26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27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28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2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30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31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32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3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3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3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3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3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3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3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4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4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4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43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44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45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46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47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48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49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50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51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52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53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54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55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56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5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58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59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60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6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6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6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6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6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6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6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6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6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7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71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72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73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74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75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76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77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78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79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80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81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82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83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84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8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86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687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688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8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9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9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9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9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9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69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9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69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69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699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700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01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02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03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04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05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06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07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08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09" name="AutoShape 2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710" name="AutoShape 6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711" name="AutoShape 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712" name="AutoShape 24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13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714" name="AutoShape 27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18</xdr:row>
      <xdr:rowOff>0</xdr:rowOff>
    </xdr:from>
    <xdr:to>
      <xdr:col>1</xdr:col>
      <xdr:colOff>714375</xdr:colOff>
      <xdr:row>18</xdr:row>
      <xdr:rowOff>0</xdr:rowOff>
    </xdr:to>
    <xdr:sp macro="" textlink="">
      <xdr:nvSpPr>
        <xdr:cNvPr id="634715" name="AutoShape 28"/>
        <xdr:cNvSpPr>
          <a:spLocks/>
        </xdr:cNvSpPr>
      </xdr:nvSpPr>
      <xdr:spPr bwMode="auto">
        <a:xfrm>
          <a:off x="2809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723900</xdr:rowOff>
    </xdr:from>
    <xdr:to>
      <xdr:col>1</xdr:col>
      <xdr:colOff>714375</xdr:colOff>
      <xdr:row>15</xdr:row>
      <xdr:rowOff>914400</xdr:rowOff>
    </xdr:to>
    <xdr:sp macro="" textlink="">
      <xdr:nvSpPr>
        <xdr:cNvPr id="634716" name="AutoShape 29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71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71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1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2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2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2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2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2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2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2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727" name="AutoShape 5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19</xdr:row>
      <xdr:rowOff>0</xdr:rowOff>
    </xdr:from>
    <xdr:to>
      <xdr:col>1</xdr:col>
      <xdr:colOff>714375</xdr:colOff>
      <xdr:row>19</xdr:row>
      <xdr:rowOff>0</xdr:rowOff>
    </xdr:to>
    <xdr:sp macro="" textlink="">
      <xdr:nvSpPr>
        <xdr:cNvPr id="634728" name="AutoShape 6"/>
        <xdr:cNvSpPr>
          <a:spLocks/>
        </xdr:cNvSpPr>
      </xdr:nvSpPr>
      <xdr:spPr bwMode="auto">
        <a:xfrm>
          <a:off x="2809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29" name="AutoShape 1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30" name="AutoShape 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31" name="AutoShape 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32" name="AutoShape 22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15</xdr:row>
      <xdr:rowOff>0</xdr:rowOff>
    </xdr:from>
    <xdr:to>
      <xdr:col>1</xdr:col>
      <xdr:colOff>714375</xdr:colOff>
      <xdr:row>15</xdr:row>
      <xdr:rowOff>0</xdr:rowOff>
    </xdr:to>
    <xdr:sp macro="" textlink="">
      <xdr:nvSpPr>
        <xdr:cNvPr id="634733" name="AutoShape 24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34" name="AutoShape 25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16</xdr:row>
      <xdr:rowOff>0</xdr:rowOff>
    </xdr:from>
    <xdr:to>
      <xdr:col>1</xdr:col>
      <xdr:colOff>714375</xdr:colOff>
      <xdr:row>16</xdr:row>
      <xdr:rowOff>0</xdr:rowOff>
    </xdr:to>
    <xdr:sp macro="" textlink="">
      <xdr:nvSpPr>
        <xdr:cNvPr id="634735" name="AutoShape 26"/>
        <xdr:cNvSpPr>
          <a:spLocks/>
        </xdr:cNvSpPr>
      </xdr:nvSpPr>
      <xdr:spPr bwMode="auto">
        <a:xfrm>
          <a:off x="2809875" y="37719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1685925</xdr:colOff>
      <xdr:row>14</xdr:row>
      <xdr:rowOff>723900</xdr:rowOff>
    </xdr:from>
    <xdr:to>
      <xdr:col>1</xdr:col>
      <xdr:colOff>714375</xdr:colOff>
      <xdr:row>14</xdr:row>
      <xdr:rowOff>914400</xdr:rowOff>
    </xdr:to>
    <xdr:sp macro="" textlink="">
      <xdr:nvSpPr>
        <xdr:cNvPr id="634736" name="AutoShape 27"/>
        <xdr:cNvSpPr>
          <a:spLocks/>
        </xdr:cNvSpPr>
      </xdr:nvSpPr>
      <xdr:spPr bwMode="auto">
        <a:xfrm>
          <a:off x="2809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3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3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3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4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4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49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0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2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75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4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5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6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7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8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59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1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4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6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7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8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6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1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4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7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7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77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78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79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78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3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4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5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6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87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8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8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79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79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0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1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1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3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4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82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7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8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29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3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31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3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4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4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5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5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6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7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88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1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3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4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89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7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8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899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0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01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0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1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1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19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0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2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92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4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5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6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7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8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29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1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4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6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7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8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3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4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4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5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6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6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3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4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5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6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496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69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70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7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72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73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7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4984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6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7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8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8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0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1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2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3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4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6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7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8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4999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0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0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1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2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3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3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3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4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5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6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503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8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39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40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41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42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43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4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0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1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2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3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4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5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6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7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8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5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1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3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4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5065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7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8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69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70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71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7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08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8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09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0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0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0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0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04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05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06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07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08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914400</xdr:rowOff>
    </xdr:to>
    <xdr:sp macro="" textlink="">
      <xdr:nvSpPr>
        <xdr:cNvPr id="635109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0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1" name="AutoShape 57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2" name="AutoShape 85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3" name="AutoShape 113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4" name="AutoShape 141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15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16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17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18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19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0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1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2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3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4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5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26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2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2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3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4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5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6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7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8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39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0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1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18</xdr:row>
      <xdr:rowOff>723900</xdr:rowOff>
    </xdr:from>
    <xdr:to>
      <xdr:col>4</xdr:col>
      <xdr:colOff>381000</xdr:colOff>
      <xdr:row>18</xdr:row>
      <xdr:rowOff>914400</xdr:rowOff>
    </xdr:to>
    <xdr:sp macro="" textlink="">
      <xdr:nvSpPr>
        <xdr:cNvPr id="635142" name="AutoShape 28"/>
        <xdr:cNvSpPr>
          <a:spLocks/>
        </xdr:cNvSpPr>
      </xdr:nvSpPr>
      <xdr:spPr bwMode="auto">
        <a:xfrm>
          <a:off x="3571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4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3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4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5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6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7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8" name="AutoShape 28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59" name="AutoShape 57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60" name="AutoShape 85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61" name="AutoShape 113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1685925</xdr:colOff>
      <xdr:row>16</xdr:row>
      <xdr:rowOff>723900</xdr:rowOff>
    </xdr:from>
    <xdr:to>
      <xdr:col>4</xdr:col>
      <xdr:colOff>381000</xdr:colOff>
      <xdr:row>16</xdr:row>
      <xdr:rowOff>762000</xdr:rowOff>
    </xdr:to>
    <xdr:sp macro="" textlink="">
      <xdr:nvSpPr>
        <xdr:cNvPr id="635162" name="AutoShape 141"/>
        <xdr:cNvSpPr>
          <a:spLocks/>
        </xdr:cNvSpPr>
      </xdr:nvSpPr>
      <xdr:spPr bwMode="auto">
        <a:xfrm>
          <a:off x="3571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6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7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8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19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0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3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4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5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6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7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8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19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20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21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5</xdr:col>
      <xdr:colOff>1685925</xdr:colOff>
      <xdr:row>14</xdr:row>
      <xdr:rowOff>723900</xdr:rowOff>
    </xdr:from>
    <xdr:to>
      <xdr:col>5</xdr:col>
      <xdr:colOff>381000</xdr:colOff>
      <xdr:row>14</xdr:row>
      <xdr:rowOff>914400</xdr:rowOff>
    </xdr:to>
    <xdr:sp macro="" textlink="">
      <xdr:nvSpPr>
        <xdr:cNvPr id="635222" name="AutoShape 29"/>
        <xdr:cNvSpPr>
          <a:spLocks/>
        </xdr:cNvSpPr>
      </xdr:nvSpPr>
      <xdr:spPr bwMode="auto">
        <a:xfrm>
          <a:off x="3952875" y="35433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2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3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3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3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3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3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35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36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37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38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23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1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2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3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4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45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4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4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4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4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5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6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6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3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4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5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6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26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69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70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71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72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73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7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28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8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29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0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0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07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08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09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0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31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3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4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5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6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17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1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1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2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2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3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4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4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5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6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7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7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77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78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79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0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38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3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4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5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6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387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8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8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39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0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0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0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0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0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05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06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07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08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40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1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2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3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4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15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1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1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1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1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2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2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3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4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4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49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0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1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2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45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5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6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7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8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59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6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7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7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48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8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49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0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1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1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19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0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1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2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52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5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6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7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8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29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3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4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4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47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48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49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0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55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3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4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5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6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57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5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5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6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6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7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58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1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2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3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4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59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7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8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599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00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01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0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1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8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19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0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1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2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4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5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6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7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2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2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3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4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5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1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2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3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4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66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6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7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8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69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70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71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8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79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0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1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2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3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4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5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6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68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8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89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0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1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2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693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5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6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7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8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699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0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1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1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2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3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3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2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3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4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5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6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914400</xdr:rowOff>
    </xdr:to>
    <xdr:sp macro="" textlink="">
      <xdr:nvSpPr>
        <xdr:cNvPr id="635737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8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39" name="AutoShape 57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40" name="AutoShape 85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41" name="AutoShape 113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42" name="AutoShape 141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43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4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5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6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7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8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49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0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1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2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3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54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5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0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1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2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3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4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5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6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7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8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69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18</xdr:row>
      <xdr:rowOff>723900</xdr:rowOff>
    </xdr:from>
    <xdr:to>
      <xdr:col>13</xdr:col>
      <xdr:colOff>381000</xdr:colOff>
      <xdr:row>18</xdr:row>
      <xdr:rowOff>914400</xdr:rowOff>
    </xdr:to>
    <xdr:sp macro="" textlink="">
      <xdr:nvSpPr>
        <xdr:cNvPr id="635770" name="AutoShape 28"/>
        <xdr:cNvSpPr>
          <a:spLocks/>
        </xdr:cNvSpPr>
      </xdr:nvSpPr>
      <xdr:spPr bwMode="auto">
        <a:xfrm>
          <a:off x="7000875" y="42291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7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1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2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3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4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5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6" name="AutoShape 28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7" name="AutoShape 57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8" name="AutoShape 85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89" name="AutoShape 113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1685925</xdr:colOff>
      <xdr:row>16</xdr:row>
      <xdr:rowOff>723900</xdr:rowOff>
    </xdr:from>
    <xdr:to>
      <xdr:col>13</xdr:col>
      <xdr:colOff>381000</xdr:colOff>
      <xdr:row>16</xdr:row>
      <xdr:rowOff>762000</xdr:rowOff>
    </xdr:to>
    <xdr:sp macro="" textlink="">
      <xdr:nvSpPr>
        <xdr:cNvPr id="635790" name="AutoShape 141"/>
        <xdr:cNvSpPr>
          <a:spLocks/>
        </xdr:cNvSpPr>
      </xdr:nvSpPr>
      <xdr:spPr bwMode="auto">
        <a:xfrm>
          <a:off x="7000875" y="4000500"/>
          <a:ext cx="0" cy="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4</xdr:col>
      <xdr:colOff>314325</xdr:colOff>
      <xdr:row>0</xdr:row>
      <xdr:rowOff>123826</xdr:rowOff>
    </xdr:from>
    <xdr:to>
      <xdr:col>10</xdr:col>
      <xdr:colOff>104775</xdr:colOff>
      <xdr:row>0</xdr:row>
      <xdr:rowOff>409576</xdr:rowOff>
    </xdr:to>
    <xdr:sp macro="" textlink="">
      <xdr:nvSpPr>
        <xdr:cNvPr id="2" name="ZoneTexte 1"/>
        <xdr:cNvSpPr txBox="1"/>
      </xdr:nvSpPr>
      <xdr:spPr>
        <a:xfrm>
          <a:off x="5191125" y="123826"/>
          <a:ext cx="20764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=SI(B4="";"";NO.SEMAINE(B4))</a:t>
          </a:r>
        </a:p>
      </xdr:txBody>
    </xdr:sp>
    <xdr:clientData/>
  </xdr:twoCellAnchor>
  <xdr:twoCellAnchor>
    <xdr:from>
      <xdr:col>0</xdr:col>
      <xdr:colOff>47625</xdr:colOff>
      <xdr:row>11</xdr:row>
      <xdr:rowOff>76200</xdr:rowOff>
    </xdr:from>
    <xdr:to>
      <xdr:col>0</xdr:col>
      <xdr:colOff>2085975</xdr:colOff>
      <xdr:row>11</xdr:row>
      <xdr:rowOff>276225</xdr:rowOff>
    </xdr:to>
    <xdr:sp macro="" textlink="">
      <xdr:nvSpPr>
        <xdr:cNvPr id="3" name="ZoneTexte 2"/>
        <xdr:cNvSpPr txBox="1"/>
      </xdr:nvSpPr>
      <xdr:spPr>
        <a:xfrm>
          <a:off x="47625" y="3667125"/>
          <a:ext cx="2038350" cy="2000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=[richard.xlsx]S02!$C$2</a:t>
          </a:r>
        </a:p>
      </xdr:txBody>
    </xdr:sp>
    <xdr:clientData/>
  </xdr:twoCellAnchor>
  <xdr:twoCellAnchor>
    <xdr:from>
      <xdr:col>1</xdr:col>
      <xdr:colOff>142875</xdr:colOff>
      <xdr:row>11</xdr:row>
      <xdr:rowOff>85725</xdr:rowOff>
    </xdr:from>
    <xdr:to>
      <xdr:col>2</xdr:col>
      <xdr:colOff>790575</xdr:colOff>
      <xdr:row>12</xdr:row>
      <xdr:rowOff>0</xdr:rowOff>
    </xdr:to>
    <xdr:sp macro="" textlink="">
      <xdr:nvSpPr>
        <xdr:cNvPr id="4" name="ZoneTexte 3"/>
        <xdr:cNvSpPr txBox="1"/>
      </xdr:nvSpPr>
      <xdr:spPr>
        <a:xfrm>
          <a:off x="2286000" y="3676650"/>
          <a:ext cx="2028825" cy="2286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=[richard.xlsx]S02!$C$3</a:t>
          </a:r>
        </a:p>
      </xdr:txBody>
    </xdr:sp>
    <xdr:clientData/>
  </xdr:twoCellAnchor>
  <xdr:twoCellAnchor>
    <xdr:from>
      <xdr:col>3</xdr:col>
      <xdr:colOff>361950</xdr:colOff>
      <xdr:row>6</xdr:row>
      <xdr:rowOff>180976</xdr:rowOff>
    </xdr:from>
    <xdr:to>
      <xdr:col>12</xdr:col>
      <xdr:colOff>266700</xdr:colOff>
      <xdr:row>7</xdr:row>
      <xdr:rowOff>19051</xdr:rowOff>
    </xdr:to>
    <xdr:sp macro="" textlink="">
      <xdr:nvSpPr>
        <xdr:cNvPr id="5" name="ZoneTexte 4"/>
        <xdr:cNvSpPr txBox="1"/>
      </xdr:nvSpPr>
      <xdr:spPr>
        <a:xfrm>
          <a:off x="4695825" y="2124076"/>
          <a:ext cx="34956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=RECHERCHEV (sur un autre tableau)</a:t>
          </a:r>
        </a:p>
      </xdr:txBody>
    </xdr:sp>
    <xdr:clientData/>
  </xdr:twoCellAnchor>
  <xdr:twoCellAnchor>
    <xdr:from>
      <xdr:col>0</xdr:col>
      <xdr:colOff>942975</xdr:colOff>
      <xdr:row>6</xdr:row>
      <xdr:rowOff>276225</xdr:rowOff>
    </xdr:from>
    <xdr:to>
      <xdr:col>0</xdr:col>
      <xdr:colOff>1000125</xdr:colOff>
      <xdr:row>11</xdr:row>
      <xdr:rowOff>57150</xdr:rowOff>
    </xdr:to>
    <xdr:cxnSp macro="">
      <xdr:nvCxnSpPr>
        <xdr:cNvPr id="7" name="Connecteur droit avec flèche 6"/>
        <xdr:cNvCxnSpPr/>
      </xdr:nvCxnSpPr>
      <xdr:spPr>
        <a:xfrm flipV="1">
          <a:off x="942975" y="2219325"/>
          <a:ext cx="57150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352425</xdr:colOff>
      <xdr:row>6</xdr:row>
      <xdr:rowOff>295275</xdr:rowOff>
    </xdr:from>
    <xdr:to>
      <xdr:col>1</xdr:col>
      <xdr:colOff>428625</xdr:colOff>
      <xdr:row>11</xdr:row>
      <xdr:rowOff>142875</xdr:rowOff>
    </xdr:to>
    <xdr:cxnSp macro="">
      <xdr:nvCxnSpPr>
        <xdr:cNvPr id="9" name="Connecteur droit avec flèche 8"/>
        <xdr:cNvCxnSpPr/>
      </xdr:nvCxnSpPr>
      <xdr:spPr>
        <a:xfrm flipH="1" flipV="1">
          <a:off x="2495550" y="2238375"/>
          <a:ext cx="76200" cy="1495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0</xdr:row>
      <xdr:rowOff>361950</xdr:rowOff>
    </xdr:from>
    <xdr:to>
      <xdr:col>5</xdr:col>
      <xdr:colOff>28575</xdr:colOff>
      <xdr:row>0</xdr:row>
      <xdr:rowOff>390525</xdr:rowOff>
    </xdr:to>
    <xdr:cxnSp macro="">
      <xdr:nvCxnSpPr>
        <xdr:cNvPr id="11" name="Connecteur droit avec flèche 10"/>
        <xdr:cNvCxnSpPr/>
      </xdr:nvCxnSpPr>
      <xdr:spPr>
        <a:xfrm flipH="1">
          <a:off x="4810125" y="361950"/>
          <a:ext cx="476250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714375</xdr:colOff>
      <xdr:row>6</xdr:row>
      <xdr:rowOff>209550</xdr:rowOff>
    </xdr:from>
    <xdr:to>
      <xdr:col>3</xdr:col>
      <xdr:colOff>476250</xdr:colOff>
      <xdr:row>6</xdr:row>
      <xdr:rowOff>219075</xdr:rowOff>
    </xdr:to>
    <xdr:cxnSp macro="">
      <xdr:nvCxnSpPr>
        <xdr:cNvPr id="13" name="Connecteur droit avec flèche 12"/>
        <xdr:cNvCxnSpPr/>
      </xdr:nvCxnSpPr>
      <xdr:spPr>
        <a:xfrm flipH="1" flipV="1">
          <a:off x="4238625" y="2152650"/>
          <a:ext cx="5715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xxxxxxxxxxx\xxxxxxxxxxx\PRODUCTION\13%20-%20Ordo\Espace%20commun\Besoins%20Mati&#232;res\2018\D&#233;congel%20FG%20UP1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xxxxxxxxxxx\xxxxxxxxxxxx\PRODUCTION\13%20-%20Ordo\Espace%20commun\Besoins%20Mati&#232;res\2018\D&#233;congel%20FG%20UP1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xxxxxxxxxx\xxxxxxxxxx\PRODUCTION\13%20-%20Ordo\Espace%20commun\Besoins%20Mati&#232;res\2018\D&#233;congel%20FG%20UP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99"/>
  <sheetViews>
    <sheetView tabSelected="1" workbookViewId="0">
      <selection activeCell="A4" sqref="A4"/>
    </sheetView>
  </sheetViews>
  <sheetFormatPr baseColWidth="10" defaultRowHeight="23.25" outlineLevelRow="1" x14ac:dyDescent="0.35"/>
  <cols>
    <col min="1" max="1" width="32.140625" customWidth="1"/>
    <col min="2" max="2" width="20.7109375" style="109" customWidth="1"/>
    <col min="3" max="3" width="12.140625" style="119" customWidth="1"/>
    <col min="4" max="4" width="8.140625" customWidth="1"/>
    <col min="5" max="5" width="5.7109375" customWidth="1"/>
    <col min="6" max="6" width="5.7109375" style="4" customWidth="1"/>
    <col min="7" max="12" width="5.7109375" customWidth="1"/>
    <col min="13" max="13" width="5.7109375" style="5" customWidth="1"/>
    <col min="14" max="14" width="5.7109375" style="4" customWidth="1"/>
    <col min="15" max="20" width="5.7109375" customWidth="1"/>
    <col min="21" max="21" width="13.7109375" style="15" customWidth="1"/>
    <col min="22" max="22" width="11.5703125" style="9" customWidth="1"/>
    <col min="23" max="23" width="11.28515625" style="10" customWidth="1"/>
    <col min="25" max="25" width="15.42578125" customWidth="1"/>
  </cols>
  <sheetData>
    <row r="1" spans="1:33" s="11" customFormat="1" ht="42" customHeight="1" thickBot="1" x14ac:dyDescent="0.65">
      <c r="A1" s="127"/>
      <c r="B1" s="114" t="s">
        <v>6</v>
      </c>
      <c r="C1" s="117"/>
      <c r="D1" s="115">
        <f>IF(B4="","",WEEKNUM(B4))</f>
        <v>1</v>
      </c>
      <c r="E1" s="12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26"/>
      <c r="U1" s="124"/>
      <c r="V1" s="1"/>
      <c r="W1" s="2"/>
    </row>
    <row r="2" spans="1:33" s="11" customFormat="1" ht="24.75" customHeight="1" x14ac:dyDescent="0.6">
      <c r="B2" s="128"/>
      <c r="C2" s="118"/>
      <c r="D2" s="126"/>
      <c r="E2" s="12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26"/>
      <c r="U2" s="125"/>
      <c r="V2" s="1"/>
      <c r="W2" s="2"/>
    </row>
    <row r="3" spans="1:33" ht="15" customHeight="1" thickBot="1" x14ac:dyDescent="0.4">
      <c r="A3" s="86"/>
      <c r="B3" s="116"/>
      <c r="D3" s="3"/>
      <c r="U3" s="6"/>
      <c r="V3" s="7"/>
      <c r="W3" s="8"/>
    </row>
    <row r="4" spans="1:33" ht="29.25" customHeight="1" thickBot="1" x14ac:dyDescent="0.25">
      <c r="A4" s="129" t="s">
        <v>9</v>
      </c>
      <c r="B4" s="130">
        <v>43101</v>
      </c>
      <c r="C4" s="133"/>
      <c r="D4" s="139"/>
      <c r="E4" s="139"/>
      <c r="F4" s="139"/>
      <c r="G4" s="21"/>
      <c r="H4" s="22"/>
      <c r="I4" s="22"/>
      <c r="J4" s="22"/>
      <c r="K4" s="22"/>
      <c r="L4" s="22"/>
      <c r="M4" s="23"/>
      <c r="N4" s="24"/>
      <c r="O4" s="22"/>
      <c r="P4" s="22"/>
      <c r="Q4" s="22"/>
      <c r="R4" s="22"/>
      <c r="S4" s="22"/>
      <c r="T4" s="22"/>
      <c r="U4" s="25"/>
      <c r="V4" s="26"/>
      <c r="W4" s="27"/>
    </row>
    <row r="5" spans="1:33" ht="24" customHeight="1" thickBot="1" x14ac:dyDescent="0.4">
      <c r="A5" s="140" t="s">
        <v>0</v>
      </c>
      <c r="B5" s="141"/>
      <c r="C5" s="136"/>
      <c r="D5" s="134">
        <v>3</v>
      </c>
      <c r="E5" s="131">
        <f t="shared" ref="E5:T5" si="0">+D5+1</f>
        <v>4</v>
      </c>
      <c r="F5" s="132">
        <f t="shared" si="0"/>
        <v>5</v>
      </c>
      <c r="G5" s="28">
        <f t="shared" si="0"/>
        <v>6</v>
      </c>
      <c r="H5" s="28">
        <f t="shared" si="0"/>
        <v>7</v>
      </c>
      <c r="I5" s="28">
        <f t="shared" si="0"/>
        <v>8</v>
      </c>
      <c r="J5" s="28">
        <f t="shared" si="0"/>
        <v>9</v>
      </c>
      <c r="K5" s="28">
        <f t="shared" si="0"/>
        <v>10</v>
      </c>
      <c r="L5" s="28">
        <f t="shared" si="0"/>
        <v>11</v>
      </c>
      <c r="M5" s="29">
        <f t="shared" si="0"/>
        <v>12</v>
      </c>
      <c r="N5" s="28">
        <f t="shared" si="0"/>
        <v>13</v>
      </c>
      <c r="O5" s="28">
        <f t="shared" si="0"/>
        <v>14</v>
      </c>
      <c r="P5" s="28">
        <f t="shared" si="0"/>
        <v>15</v>
      </c>
      <c r="Q5" s="28">
        <f t="shared" si="0"/>
        <v>16</v>
      </c>
      <c r="R5" s="28">
        <f t="shared" si="0"/>
        <v>17</v>
      </c>
      <c r="S5" s="28">
        <f t="shared" si="0"/>
        <v>18</v>
      </c>
      <c r="T5" s="28">
        <f t="shared" si="0"/>
        <v>19</v>
      </c>
      <c r="U5" s="30" t="s">
        <v>1</v>
      </c>
      <c r="V5" s="31" t="s">
        <v>2</v>
      </c>
      <c r="W5" s="32" t="s">
        <v>3</v>
      </c>
      <c r="Y5" s="12"/>
      <c r="AA5" s="13"/>
    </row>
    <row r="6" spans="1:33" ht="18" customHeight="1" thickBot="1" x14ac:dyDescent="0.4">
      <c r="A6" s="142" t="s">
        <v>7</v>
      </c>
      <c r="B6" s="143"/>
      <c r="C6" s="135"/>
      <c r="D6" s="144"/>
      <c r="E6" s="145"/>
      <c r="F6" s="145"/>
      <c r="G6" s="145"/>
      <c r="H6" s="145"/>
      <c r="I6" s="145"/>
      <c r="J6" s="145"/>
      <c r="K6" s="145"/>
      <c r="L6" s="145"/>
      <c r="M6" s="145"/>
      <c r="N6" s="145"/>
      <c r="O6" s="145"/>
      <c r="P6" s="145"/>
      <c r="Q6" s="145"/>
      <c r="R6" s="145"/>
      <c r="S6" s="145"/>
      <c r="T6" s="145"/>
      <c r="U6" s="81"/>
      <c r="V6" s="82"/>
      <c r="W6" s="83"/>
    </row>
    <row r="7" spans="1:33" ht="35.25" customHeight="1" x14ac:dyDescent="0.2">
      <c r="A7" s="111" t="e">
        <f>[3]S01!$B$2</f>
        <v>#REF!</v>
      </c>
      <c r="B7" s="111" t="e">
        <f>[1]S01!$B$3</f>
        <v>#REF!</v>
      </c>
      <c r="C7" s="120" t="e">
        <f>RECHERCHEV</f>
        <v>#NAME?</v>
      </c>
      <c r="D7" s="34"/>
      <c r="E7" s="35"/>
      <c r="F7" s="49"/>
      <c r="G7" s="49"/>
      <c r="H7" s="49"/>
      <c r="I7" s="49"/>
      <c r="J7" s="49"/>
      <c r="K7" s="49"/>
      <c r="L7" s="39"/>
      <c r="M7" s="138"/>
      <c r="N7" s="39"/>
      <c r="O7" s="39"/>
      <c r="P7" s="39"/>
      <c r="Q7" s="39"/>
      <c r="R7" s="39"/>
      <c r="S7" s="39"/>
      <c r="T7" s="40"/>
      <c r="U7" s="76">
        <f t="shared" ref="U7:U21" si="1">SUM(D7:T7)</f>
        <v>0</v>
      </c>
      <c r="V7" s="42"/>
      <c r="W7" s="77">
        <f>V7-U7</f>
        <v>0</v>
      </c>
      <c r="X7" s="19">
        <v>-0.5</v>
      </c>
      <c r="Y7" s="19">
        <v>0</v>
      </c>
    </row>
    <row r="8" spans="1:33" ht="35.25" customHeight="1" x14ac:dyDescent="0.35">
      <c r="A8" s="111" t="e">
        <f>[2]S01!$C$2</f>
        <v>#REF!</v>
      </c>
      <c r="B8" s="111" t="e">
        <f>[2]S01!$C$3</f>
        <v>#REF!</v>
      </c>
      <c r="C8" s="120">
        <v>200</v>
      </c>
      <c r="D8" s="34"/>
      <c r="E8" s="35"/>
      <c r="F8" s="55"/>
      <c r="G8" s="36"/>
      <c r="H8" s="36"/>
      <c r="I8" s="36"/>
      <c r="J8" s="36"/>
      <c r="K8" s="36"/>
      <c r="L8" s="37"/>
      <c r="M8" s="138"/>
      <c r="N8" s="39"/>
      <c r="O8" s="39"/>
      <c r="P8" s="39"/>
      <c r="Q8" s="39"/>
      <c r="R8" s="39"/>
      <c r="S8" s="39"/>
      <c r="T8" s="40"/>
      <c r="U8" s="41">
        <f t="shared" ref="U8" si="2">SUM(D8:T8)</f>
        <v>0</v>
      </c>
      <c r="V8" s="42"/>
      <c r="W8" s="77">
        <f t="shared" ref="W8:W10" si="3">V8-U8</f>
        <v>0</v>
      </c>
      <c r="X8" s="20"/>
      <c r="Y8" s="19"/>
      <c r="AG8" s="60"/>
    </row>
    <row r="9" spans="1:33" ht="23.25" customHeight="1" x14ac:dyDescent="0.35">
      <c r="A9" s="111" t="e">
        <f>[2]S01!$D$2</f>
        <v>#REF!</v>
      </c>
      <c r="B9" s="111" t="e">
        <f>[2]S01!$D$3</f>
        <v>#REF!</v>
      </c>
      <c r="C9" s="107"/>
      <c r="D9" s="34"/>
      <c r="E9" s="35"/>
      <c r="F9" s="55"/>
      <c r="G9" s="36"/>
      <c r="H9" s="36"/>
      <c r="I9" s="36"/>
      <c r="J9" s="36"/>
      <c r="K9" s="36"/>
      <c r="L9" s="37"/>
      <c r="M9" s="138"/>
      <c r="N9" s="39"/>
      <c r="O9" s="39"/>
      <c r="P9" s="39"/>
      <c r="Q9" s="39"/>
      <c r="R9" s="39"/>
      <c r="S9" s="39"/>
      <c r="T9" s="40"/>
      <c r="U9" s="41">
        <f t="shared" si="1"/>
        <v>0</v>
      </c>
      <c r="V9" s="42"/>
      <c r="W9" s="77">
        <f t="shared" si="3"/>
        <v>0</v>
      </c>
      <c r="X9" s="20"/>
      <c r="Y9" s="19"/>
      <c r="AG9" s="60"/>
    </row>
    <row r="10" spans="1:33" ht="18" customHeight="1" thickBot="1" x14ac:dyDescent="0.4">
      <c r="A10" s="111" t="e">
        <f>[2]S01!$E$2</f>
        <v>#REF!</v>
      </c>
      <c r="B10" s="111" t="e">
        <f>[2]S01!$E$3</f>
        <v>#REF!</v>
      </c>
      <c r="C10" s="107"/>
      <c r="D10" s="52"/>
      <c r="E10" s="104"/>
      <c r="F10" s="54"/>
      <c r="G10" s="52"/>
      <c r="H10" s="54"/>
      <c r="I10" s="55"/>
      <c r="J10" s="55"/>
      <c r="K10" s="55"/>
      <c r="L10" s="55"/>
      <c r="M10" s="138"/>
      <c r="N10" s="54"/>
      <c r="O10" s="54"/>
      <c r="P10" s="54"/>
      <c r="Q10" s="54"/>
      <c r="R10" s="54"/>
      <c r="S10" s="54"/>
      <c r="T10" s="57"/>
      <c r="U10" s="50">
        <f t="shared" si="1"/>
        <v>0</v>
      </c>
      <c r="V10" s="65"/>
      <c r="W10" s="77">
        <f t="shared" si="3"/>
        <v>0</v>
      </c>
      <c r="X10" s="20">
        <v>0.5</v>
      </c>
      <c r="Y10" s="19"/>
      <c r="Z10" s="86"/>
    </row>
    <row r="11" spans="1:33" ht="18" customHeight="1" outlineLevel="1" thickBot="1" x14ac:dyDescent="0.25">
      <c r="A11" s="112"/>
      <c r="B11" s="64"/>
      <c r="C11" s="121"/>
      <c r="D11" s="92"/>
      <c r="E11" s="93"/>
      <c r="F11" s="96"/>
      <c r="G11" s="96"/>
      <c r="H11" s="97"/>
      <c r="I11" s="96"/>
      <c r="J11" s="96"/>
      <c r="K11" s="96"/>
      <c r="L11" s="96"/>
      <c r="M11" s="97"/>
      <c r="N11" s="96"/>
      <c r="O11" s="96"/>
      <c r="P11" s="96"/>
      <c r="Q11" s="96"/>
      <c r="R11" s="97"/>
      <c r="S11" s="96"/>
      <c r="T11" s="96"/>
      <c r="U11" s="91">
        <f t="shared" si="1"/>
        <v>0</v>
      </c>
      <c r="V11" s="101"/>
      <c r="W11" s="102"/>
      <c r="Z11" s="86"/>
    </row>
    <row r="12" spans="1:33" ht="24.75" customHeight="1" outlineLevel="1" x14ac:dyDescent="0.2">
      <c r="A12" s="110"/>
      <c r="B12" s="46"/>
      <c r="C12" s="122"/>
      <c r="D12" s="34"/>
      <c r="E12" s="48"/>
      <c r="F12" s="49"/>
      <c r="G12" s="49"/>
      <c r="H12" s="100"/>
      <c r="I12" s="49"/>
      <c r="J12" s="49"/>
      <c r="K12" s="39"/>
      <c r="L12" s="39"/>
      <c r="M12" s="79"/>
      <c r="N12" s="39"/>
      <c r="O12" s="39"/>
      <c r="P12" s="39"/>
      <c r="Q12" s="39"/>
      <c r="R12" s="84"/>
      <c r="S12" s="39"/>
      <c r="T12" s="40"/>
      <c r="U12" s="84">
        <f t="shared" si="1"/>
        <v>0</v>
      </c>
      <c r="V12" s="103"/>
      <c r="W12" s="77">
        <f>V12-U12</f>
        <v>0</v>
      </c>
      <c r="Z12" t="s">
        <v>5</v>
      </c>
    </row>
    <row r="13" spans="1:33" ht="27.75" customHeight="1" outlineLevel="1" x14ac:dyDescent="0.2">
      <c r="A13" s="110"/>
      <c r="B13" s="46"/>
      <c r="C13" s="122"/>
      <c r="D13" s="106"/>
      <c r="E13" s="62"/>
      <c r="F13" s="74"/>
      <c r="G13" s="74"/>
      <c r="H13" s="74"/>
      <c r="I13" s="74"/>
      <c r="J13" s="74"/>
      <c r="K13" s="62"/>
      <c r="L13" s="62"/>
      <c r="M13" s="105"/>
      <c r="N13" s="62"/>
      <c r="O13" s="62"/>
      <c r="P13" s="62"/>
      <c r="Q13" s="62"/>
      <c r="R13" s="63"/>
      <c r="S13" s="62"/>
      <c r="T13" s="61"/>
      <c r="U13" s="47">
        <f t="shared" ref="U13" si="4">SUM(D13:T13)</f>
        <v>0</v>
      </c>
      <c r="V13" s="78"/>
      <c r="W13" s="33">
        <f>V13-U13</f>
        <v>0</v>
      </c>
    </row>
    <row r="14" spans="1:33" ht="27.75" customHeight="1" outlineLevel="1" x14ac:dyDescent="0.2">
      <c r="A14" s="110"/>
      <c r="B14" s="46"/>
      <c r="C14" s="122"/>
      <c r="D14" s="106"/>
      <c r="E14" s="62"/>
      <c r="F14" s="74"/>
      <c r="G14" s="74"/>
      <c r="H14" s="74"/>
      <c r="I14" s="74"/>
      <c r="J14" s="74"/>
      <c r="K14" s="62"/>
      <c r="L14" s="62"/>
      <c r="M14" s="108"/>
      <c r="N14" s="62"/>
      <c r="O14" s="62"/>
      <c r="P14" s="62"/>
      <c r="Q14" s="62"/>
      <c r="R14" s="63"/>
      <c r="S14" s="62"/>
      <c r="T14" s="61"/>
      <c r="U14" s="47">
        <f t="shared" ref="U14" si="5">SUM(D14:T14)</f>
        <v>0</v>
      </c>
      <c r="V14" s="78"/>
      <c r="W14" s="33">
        <f>V14-U14</f>
        <v>0</v>
      </c>
    </row>
    <row r="15" spans="1:33" ht="26.25" customHeight="1" outlineLevel="1" thickBot="1" x14ac:dyDescent="0.25">
      <c r="A15" s="110"/>
      <c r="B15" s="37"/>
      <c r="C15" s="107"/>
      <c r="D15" s="87"/>
      <c r="E15" s="56"/>
      <c r="F15" s="54"/>
      <c r="G15" s="55"/>
      <c r="H15" s="56"/>
      <c r="I15" s="55"/>
      <c r="J15" s="88"/>
      <c r="K15" s="53"/>
      <c r="L15" s="53"/>
      <c r="M15" s="80"/>
      <c r="N15" s="54"/>
      <c r="O15" s="89"/>
      <c r="P15" s="54"/>
      <c r="Q15" s="90"/>
      <c r="R15" s="54"/>
      <c r="S15" s="54"/>
      <c r="T15" s="57"/>
      <c r="U15" s="50">
        <f t="shared" si="1"/>
        <v>0</v>
      </c>
      <c r="V15" s="85"/>
      <c r="W15" s="75">
        <f>V15-U15</f>
        <v>0</v>
      </c>
    </row>
    <row r="16" spans="1:33" ht="18" customHeight="1" outlineLevel="1" thickBot="1" x14ac:dyDescent="0.4">
      <c r="A16" s="112"/>
      <c r="B16" s="64"/>
      <c r="C16" s="121"/>
      <c r="D16" s="92"/>
      <c r="E16" s="93"/>
      <c r="F16" s="94"/>
      <c r="G16" s="94"/>
      <c r="H16" s="94"/>
      <c r="I16" s="94"/>
      <c r="J16" s="94"/>
      <c r="K16" s="94"/>
      <c r="L16" s="95"/>
      <c r="M16" s="95"/>
      <c r="N16" s="96"/>
      <c r="O16" s="96"/>
      <c r="P16" s="96"/>
      <c r="Q16" s="96"/>
      <c r="R16" s="97"/>
      <c r="S16" s="96"/>
      <c r="T16" s="96"/>
      <c r="U16" s="91">
        <f t="shared" si="1"/>
        <v>0</v>
      </c>
      <c r="V16" s="98"/>
      <c r="W16" s="99"/>
      <c r="X16" s="12"/>
    </row>
    <row r="17" spans="1:30" ht="18" customHeight="1" outlineLevel="1" x14ac:dyDescent="0.2">
      <c r="A17" s="110"/>
      <c r="B17" s="37"/>
      <c r="C17" s="107"/>
      <c r="D17" s="34"/>
      <c r="E17" s="48"/>
      <c r="F17" s="39"/>
      <c r="G17" s="39"/>
      <c r="H17" s="49"/>
      <c r="I17" s="48"/>
      <c r="J17" s="39"/>
      <c r="K17" s="39"/>
      <c r="L17" s="39"/>
      <c r="M17" s="38"/>
      <c r="N17" s="48"/>
      <c r="O17" s="39"/>
      <c r="P17" s="39"/>
      <c r="Q17" s="39"/>
      <c r="R17" s="39"/>
      <c r="S17" s="39"/>
      <c r="T17" s="40"/>
      <c r="U17" s="76">
        <f t="shared" si="1"/>
        <v>0</v>
      </c>
      <c r="V17" s="42"/>
      <c r="W17" s="77">
        <f t="shared" ref="W17:W21" si="6">V17-U17</f>
        <v>0</v>
      </c>
    </row>
    <row r="18" spans="1:30" ht="35.25" customHeight="1" outlineLevel="1" x14ac:dyDescent="0.35">
      <c r="A18" s="113"/>
      <c r="B18" s="36"/>
      <c r="C18" s="123"/>
      <c r="D18" s="52"/>
      <c r="E18" s="53"/>
      <c r="F18" s="54"/>
      <c r="G18" s="53"/>
      <c r="H18" s="55"/>
      <c r="I18" s="56"/>
      <c r="J18" s="54"/>
      <c r="K18" s="54"/>
      <c r="L18" s="54"/>
      <c r="M18" s="73"/>
      <c r="N18" s="53"/>
      <c r="O18" s="55"/>
      <c r="P18" s="55"/>
      <c r="Q18" s="55"/>
      <c r="R18" s="55"/>
      <c r="S18" s="54"/>
      <c r="T18" s="57"/>
      <c r="U18" s="41">
        <f t="shared" ref="U18" si="7">SUM(D18:T18)</f>
        <v>0</v>
      </c>
      <c r="V18" s="51"/>
      <c r="W18" s="33">
        <f t="shared" si="6"/>
        <v>0</v>
      </c>
      <c r="Y18" s="14"/>
    </row>
    <row r="19" spans="1:30" ht="27" customHeight="1" outlineLevel="1" x14ac:dyDescent="0.35">
      <c r="A19" s="113"/>
      <c r="B19" s="36"/>
      <c r="C19" s="123"/>
      <c r="D19" s="52"/>
      <c r="E19" s="53"/>
      <c r="F19" s="54"/>
      <c r="G19" s="53"/>
      <c r="H19" s="55"/>
      <c r="I19" s="56"/>
      <c r="J19" s="54"/>
      <c r="K19" s="54"/>
      <c r="L19" s="54"/>
      <c r="M19" s="38"/>
      <c r="N19" s="53"/>
      <c r="O19" s="55"/>
      <c r="P19" s="55"/>
      <c r="Q19" s="55"/>
      <c r="R19" s="55"/>
      <c r="S19" s="54"/>
      <c r="T19" s="57"/>
      <c r="U19" s="41">
        <f t="shared" si="1"/>
        <v>0</v>
      </c>
      <c r="V19" s="51"/>
      <c r="W19" s="33">
        <f t="shared" si="6"/>
        <v>0</v>
      </c>
      <c r="Y19" s="14"/>
    </row>
    <row r="20" spans="1:30" ht="18" customHeight="1" outlineLevel="1" x14ac:dyDescent="0.35">
      <c r="A20" s="110"/>
      <c r="B20" s="37"/>
      <c r="C20" s="107"/>
      <c r="D20" s="43"/>
      <c r="E20" s="37"/>
      <c r="F20" s="37"/>
      <c r="G20" s="37"/>
      <c r="H20" s="59"/>
      <c r="I20" s="44"/>
      <c r="J20" s="37"/>
      <c r="K20" s="37"/>
      <c r="L20" s="37"/>
      <c r="M20" s="58"/>
      <c r="N20" s="37"/>
      <c r="O20" s="37"/>
      <c r="P20" s="37"/>
      <c r="Q20" s="59"/>
      <c r="R20" s="37"/>
      <c r="S20" s="37"/>
      <c r="T20" s="45"/>
      <c r="U20" s="41">
        <f t="shared" si="1"/>
        <v>0</v>
      </c>
      <c r="V20" s="51"/>
      <c r="W20" s="33">
        <f t="shared" si="6"/>
        <v>0</v>
      </c>
      <c r="X20" s="12"/>
    </row>
    <row r="21" spans="1:30" ht="18" customHeight="1" outlineLevel="1" x14ac:dyDescent="0.35">
      <c r="A21" s="110"/>
      <c r="B21" s="37"/>
      <c r="C21" s="107"/>
      <c r="D21" s="66"/>
      <c r="E21" s="67"/>
      <c r="F21" s="68"/>
      <c r="G21" s="67"/>
      <c r="H21" s="69"/>
      <c r="I21" s="70"/>
      <c r="J21" s="68"/>
      <c r="K21" s="68"/>
      <c r="L21" s="68"/>
      <c r="M21" s="71"/>
      <c r="N21" s="69"/>
      <c r="O21" s="69"/>
      <c r="P21" s="69"/>
      <c r="Q21" s="69"/>
      <c r="R21" s="69"/>
      <c r="S21" s="68"/>
      <c r="T21" s="72"/>
      <c r="U21" s="41">
        <f t="shared" si="1"/>
        <v>0</v>
      </c>
      <c r="V21" s="51"/>
      <c r="W21" s="33">
        <f t="shared" si="6"/>
        <v>0</v>
      </c>
      <c r="AD21" s="14"/>
    </row>
    <row r="22" spans="1:30" x14ac:dyDescent="0.35">
      <c r="E22" s="16"/>
      <c r="G22" s="17"/>
      <c r="H22" s="17"/>
      <c r="I22" s="17"/>
      <c r="J22" s="17"/>
      <c r="K22" s="17"/>
      <c r="L22" s="17"/>
      <c r="M22" s="18"/>
      <c r="O22" s="17"/>
      <c r="P22" s="17"/>
      <c r="Q22" s="17"/>
      <c r="R22" s="17"/>
      <c r="S22" s="17"/>
      <c r="T22" s="17"/>
    </row>
    <row r="23" spans="1:30" x14ac:dyDescent="0.35">
      <c r="E23" s="16"/>
    </row>
    <row r="24" spans="1:30" x14ac:dyDescent="0.35">
      <c r="E24" s="16"/>
      <c r="Q24" s="137" t="s">
        <v>8</v>
      </c>
    </row>
    <row r="25" spans="1:30" x14ac:dyDescent="0.35">
      <c r="E25" s="16"/>
    </row>
    <row r="26" spans="1:30" x14ac:dyDescent="0.35">
      <c r="E26" s="16"/>
      <c r="X26" t="s">
        <v>4</v>
      </c>
    </row>
    <row r="27" spans="1:30" x14ac:dyDescent="0.35">
      <c r="E27" s="16"/>
    </row>
    <row r="28" spans="1:30" x14ac:dyDescent="0.35">
      <c r="E28" s="16"/>
    </row>
    <row r="29" spans="1:30" x14ac:dyDescent="0.35">
      <c r="E29" s="16"/>
    </row>
    <row r="30" spans="1:30" x14ac:dyDescent="0.35">
      <c r="E30" s="16"/>
    </row>
    <row r="31" spans="1:30" x14ac:dyDescent="0.35">
      <c r="E31" s="16"/>
    </row>
    <row r="32" spans="1:30" x14ac:dyDescent="0.35">
      <c r="E32" s="16"/>
    </row>
    <row r="33" spans="5:5" x14ac:dyDescent="0.35">
      <c r="E33" s="16"/>
    </row>
    <row r="34" spans="5:5" x14ac:dyDescent="0.35">
      <c r="E34" s="16"/>
    </row>
    <row r="35" spans="5:5" x14ac:dyDescent="0.35">
      <c r="E35" s="16"/>
    </row>
    <row r="36" spans="5:5" x14ac:dyDescent="0.35">
      <c r="E36" s="16"/>
    </row>
    <row r="37" spans="5:5" x14ac:dyDescent="0.35">
      <c r="E37" s="16"/>
    </row>
    <row r="38" spans="5:5" x14ac:dyDescent="0.35">
      <c r="E38" s="16"/>
    </row>
    <row r="39" spans="5:5" x14ac:dyDescent="0.35">
      <c r="E39" s="16"/>
    </row>
    <row r="40" spans="5:5" x14ac:dyDescent="0.35">
      <c r="E40" s="16"/>
    </row>
    <row r="41" spans="5:5" x14ac:dyDescent="0.35">
      <c r="E41" s="16"/>
    </row>
    <row r="42" spans="5:5" x14ac:dyDescent="0.35">
      <c r="E42" s="16"/>
    </row>
    <row r="43" spans="5:5" x14ac:dyDescent="0.35">
      <c r="E43" s="16"/>
    </row>
    <row r="44" spans="5:5" x14ac:dyDescent="0.35">
      <c r="E44" s="16"/>
    </row>
    <row r="45" spans="5:5" x14ac:dyDescent="0.35">
      <c r="E45" s="16"/>
    </row>
    <row r="46" spans="5:5" x14ac:dyDescent="0.35">
      <c r="E46" s="16"/>
    </row>
    <row r="47" spans="5:5" x14ac:dyDescent="0.35">
      <c r="E47" s="16"/>
    </row>
    <row r="48" spans="5:5" x14ac:dyDescent="0.35">
      <c r="E48" s="16"/>
    </row>
    <row r="49" spans="5:5" x14ac:dyDescent="0.35">
      <c r="E49" s="16"/>
    </row>
    <row r="50" spans="5:5" x14ac:dyDescent="0.35">
      <c r="E50" s="16"/>
    </row>
    <row r="51" spans="5:5" x14ac:dyDescent="0.35">
      <c r="E51" s="16"/>
    </row>
    <row r="52" spans="5:5" x14ac:dyDescent="0.35">
      <c r="E52" s="16"/>
    </row>
    <row r="53" spans="5:5" x14ac:dyDescent="0.35">
      <c r="E53" s="16"/>
    </row>
    <row r="54" spans="5:5" x14ac:dyDescent="0.35">
      <c r="E54" s="16"/>
    </row>
    <row r="55" spans="5:5" x14ac:dyDescent="0.35">
      <c r="E55" s="16"/>
    </row>
    <row r="56" spans="5:5" x14ac:dyDescent="0.35">
      <c r="E56" s="16"/>
    </row>
    <row r="57" spans="5:5" x14ac:dyDescent="0.35">
      <c r="E57" s="16"/>
    </row>
    <row r="58" spans="5:5" x14ac:dyDescent="0.35">
      <c r="E58" s="16"/>
    </row>
    <row r="59" spans="5:5" x14ac:dyDescent="0.35">
      <c r="E59" s="16"/>
    </row>
    <row r="60" spans="5:5" x14ac:dyDescent="0.35">
      <c r="E60" s="16"/>
    </row>
    <row r="61" spans="5:5" x14ac:dyDescent="0.35">
      <c r="E61" s="16"/>
    </row>
    <row r="62" spans="5:5" x14ac:dyDescent="0.35">
      <c r="E62" s="16"/>
    </row>
    <row r="63" spans="5:5" x14ac:dyDescent="0.35">
      <c r="E63" s="16"/>
    </row>
    <row r="64" spans="5:5" x14ac:dyDescent="0.35">
      <c r="E64" s="16"/>
    </row>
    <row r="65" spans="5:5" x14ac:dyDescent="0.35">
      <c r="E65" s="16"/>
    </row>
    <row r="66" spans="5:5" x14ac:dyDescent="0.35">
      <c r="E66" s="16"/>
    </row>
    <row r="67" spans="5:5" x14ac:dyDescent="0.35">
      <c r="E67" s="16"/>
    </row>
    <row r="68" spans="5:5" x14ac:dyDescent="0.35">
      <c r="E68" s="16"/>
    </row>
    <row r="69" spans="5:5" x14ac:dyDescent="0.35">
      <c r="E69" s="16"/>
    </row>
    <row r="70" spans="5:5" x14ac:dyDescent="0.35">
      <c r="E70" s="16"/>
    </row>
    <row r="71" spans="5:5" x14ac:dyDescent="0.35">
      <c r="E71" s="16"/>
    </row>
    <row r="72" spans="5:5" x14ac:dyDescent="0.35">
      <c r="E72" s="16"/>
    </row>
    <row r="73" spans="5:5" x14ac:dyDescent="0.35">
      <c r="E73" s="16"/>
    </row>
    <row r="74" spans="5:5" x14ac:dyDescent="0.35">
      <c r="E74" s="16"/>
    </row>
    <row r="75" spans="5:5" x14ac:dyDescent="0.35">
      <c r="E75" s="16"/>
    </row>
    <row r="76" spans="5:5" x14ac:dyDescent="0.35">
      <c r="E76" s="16"/>
    </row>
    <row r="77" spans="5:5" x14ac:dyDescent="0.35">
      <c r="E77" s="16"/>
    </row>
    <row r="78" spans="5:5" x14ac:dyDescent="0.35">
      <c r="E78" s="16"/>
    </row>
    <row r="79" spans="5:5" x14ac:dyDescent="0.35">
      <c r="E79" s="16"/>
    </row>
    <row r="80" spans="5:5" x14ac:dyDescent="0.35">
      <c r="E80" s="16"/>
    </row>
    <row r="81" spans="5:5" x14ac:dyDescent="0.35">
      <c r="E81" s="16"/>
    </row>
    <row r="82" spans="5:5" x14ac:dyDescent="0.35">
      <c r="E82" s="16"/>
    </row>
    <row r="83" spans="5:5" x14ac:dyDescent="0.35">
      <c r="E83" s="16"/>
    </row>
    <row r="84" spans="5:5" x14ac:dyDescent="0.35">
      <c r="E84" s="16"/>
    </row>
    <row r="85" spans="5:5" x14ac:dyDescent="0.35">
      <c r="E85" s="16"/>
    </row>
    <row r="86" spans="5:5" x14ac:dyDescent="0.35">
      <c r="E86" s="16"/>
    </row>
    <row r="87" spans="5:5" x14ac:dyDescent="0.35">
      <c r="E87" s="16"/>
    </row>
    <row r="88" spans="5:5" x14ac:dyDescent="0.35">
      <c r="E88" s="16"/>
    </row>
    <row r="89" spans="5:5" x14ac:dyDescent="0.35">
      <c r="E89" s="16"/>
    </row>
    <row r="90" spans="5:5" x14ac:dyDescent="0.35">
      <c r="E90" s="16"/>
    </row>
    <row r="91" spans="5:5" x14ac:dyDescent="0.35">
      <c r="E91" s="16"/>
    </row>
    <row r="92" spans="5:5" x14ac:dyDescent="0.35">
      <c r="E92" s="16"/>
    </row>
    <row r="93" spans="5:5" x14ac:dyDescent="0.35">
      <c r="E93" s="16"/>
    </row>
    <row r="94" spans="5:5" x14ac:dyDescent="0.35">
      <c r="E94" s="16"/>
    </row>
    <row r="95" spans="5:5" x14ac:dyDescent="0.35">
      <c r="E95" s="16"/>
    </row>
    <row r="96" spans="5:5" x14ac:dyDescent="0.35">
      <c r="E96" s="16"/>
    </row>
    <row r="97" spans="5:5" x14ac:dyDescent="0.35">
      <c r="E97" s="16"/>
    </row>
    <row r="98" spans="5:5" x14ac:dyDescent="0.35">
      <c r="E98" s="16"/>
    </row>
    <row r="99" spans="5:5" x14ac:dyDescent="0.35">
      <c r="E99" s="16"/>
    </row>
  </sheetData>
  <mergeCells count="6">
    <mergeCell ref="F1:S2"/>
    <mergeCell ref="M7:M10"/>
    <mergeCell ref="D4:F4"/>
    <mergeCell ref="A5:B5"/>
    <mergeCell ref="A6:B6"/>
    <mergeCell ref="D6:T6"/>
  </mergeCells>
  <conditionalFormatting sqref="W17:W21 W12:W15 W7:W10">
    <cfRule type="cellIs" dxfId="3" priority="40" stopIfTrue="1" operator="greaterThan">
      <formula>$X$10</formula>
    </cfRule>
    <cfRule type="cellIs" dxfId="2" priority="41" stopIfTrue="1" operator="lessThan">
      <formula>$X$7</formula>
    </cfRule>
    <cfRule type="cellIs" dxfId="1" priority="42" stopIfTrue="1" operator="equal">
      <formula>$Y$7</formula>
    </cfRule>
  </conditionalFormatting>
  <conditionalFormatting sqref="V7:V10 V12:V15 V17:V21">
    <cfRule type="cellIs" dxfId="0" priority="1" operator="lessThan">
      <formula>$C7-1</formula>
    </cfRule>
  </conditionalFormatting>
  <pageMargins left="0.78740157499999996" right="0.78740157499999996" top="0.984251969" bottom="0.984251969" header="0.4921259845" footer="0.4921259845"/>
  <pageSetup paperSize="9" scale="41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lundi</vt:lpstr>
      <vt:lpstr>lundi!onglet</vt:lpstr>
      <vt:lpstr>lundi!Zone_d_impression</vt:lpstr>
    </vt:vector>
  </TitlesOfParts>
  <Company>Groupe EURALIS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up1ent</dc:creator>
  <cp:lastModifiedBy>olivier</cp:lastModifiedBy>
  <cp:lastPrinted>2014-10-21T18:54:18Z</cp:lastPrinted>
  <dcterms:created xsi:type="dcterms:W3CDTF">2013-05-31T09:40:32Z</dcterms:created>
  <dcterms:modified xsi:type="dcterms:W3CDTF">2017-12-27T15:03:03Z</dcterms:modified>
</cp:coreProperties>
</file>