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Budget\Nouveau test\V3\"/>
    </mc:Choice>
  </mc:AlternateContent>
  <bookViews>
    <workbookView xWindow="0" yWindow="0" windowWidth="23040" windowHeight="9384" activeTab="1"/>
  </bookViews>
  <sheets>
    <sheet name="Feuil1" sheetId="1" r:id="rId1"/>
    <sheet name="Feuil2" sheetId="2" r:id="rId2"/>
  </sheets>
  <definedNames>
    <definedName name="MoisA">Feuil2!$B$11:$D$22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B6" i="2"/>
  <c r="R20" i="2"/>
  <c r="S20" i="2" s="1"/>
  <c r="R19" i="2"/>
  <c r="V27" i="2" s="1"/>
  <c r="I22" i="1" l="1"/>
  <c r="V28" i="2"/>
  <c r="S19" i="2"/>
</calcChain>
</file>

<file path=xl/sharedStrings.xml><?xml version="1.0" encoding="utf-8"?>
<sst xmlns="http://schemas.openxmlformats.org/spreadsheetml/2006/main" count="81" uniqueCount="34">
  <si>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</si>
  <si>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</si>
  <si>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</si>
  <si>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</si>
  <si>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</si>
  <si>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</si>
  <si>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</si>
  <si>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</si>
  <si>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</si>
  <si>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</si>
  <si>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</si>
  <si>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</si>
  <si>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</si>
  <si>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Actuel :</t>
  </si>
  <si>
    <t>Précédent :</t>
  </si>
  <si>
    <t>MoisB</t>
  </si>
  <si>
    <t>MoisA</t>
  </si>
  <si>
    <t>jan</t>
  </si>
  <si>
    <t>Mois Actuel :</t>
  </si>
  <si>
    <t>fév</t>
  </si>
  <si>
    <t>Mois précédent :</t>
  </si>
  <si>
    <t>mar</t>
  </si>
  <si>
    <t>Jan</t>
  </si>
  <si>
    <t>avr</t>
  </si>
  <si>
    <t>mai</t>
  </si>
  <si>
    <t>jui</t>
  </si>
  <si>
    <t>juil</t>
  </si>
  <si>
    <t>aoû</t>
  </si>
  <si>
    <t>sep</t>
  </si>
  <si>
    <t>oct</t>
  </si>
  <si>
    <t>nov</t>
  </si>
  <si>
    <t>déc</t>
  </si>
  <si>
    <t>Déc</t>
  </si>
  <si>
    <t>Mois apparaissant dans la liste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</si>
</sst>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* #,##0.00_)\ &quot;$&quot;_ ;_ * \(#,##0.00\)\ &quot;$&quot;_ ;_ * &quot;-&quot;??_)\ &quot;$&quot;_ ;_ @_ "/>
  </numFmts>
  <fonts count="6" x14ac:knownFonts="1">
    <font>
      <sz val="11"/>
      <color theme="1"/>
      <name val="Calibri"/>
      <family val="2"/>
      <scheme val="minor"/>
    </font>
    <font>
      <sz val="8"/>
      <color theme="1"/>
      <name val="Liberation Sans"/>
      <family val="2"/>
    </font>
    <font>
      <sz val="11"/>
      <color theme="1" tint="0.249977111117893"/>
      <name val="Calibri"/>
      <family val="2"/>
      <scheme val="minor"/>
    </font>
    <font>
      <sz val="10"/>
      <color theme="1" tint="0.249977111117893"/>
      <name val="Arial"/>
      <family val="2"/>
    </font>
    <font>
      <b/>
      <sz val="11"/>
      <color theme="1" tint="0.249977111117893"/>
      <name val="Calibri"/>
      <family val="2"/>
      <scheme val="minor"/>
    </font>
    <font>
      <sz val="8"/>
      <color theme="1"/>
      <name val="Liberation Sans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EECE1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 style="medium">
        <color theme="4" tint="-0.499984740745262"/>
      </left>
      <right style="medium">
        <color theme="4" tint="-0.499984740745262"/>
      </right>
      <top style="medium">
        <color theme="4" tint="-0.499984740745262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 style="medium">
        <color theme="4" tint="-0.499984740745262"/>
      </left>
      <right style="medium">
        <color theme="4" tint="-0.499984740745262"/>
      </right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 style="medium">
        <color theme="4" tint="-0.499984740745262"/>
      </left>
      <right style="medium">
        <color theme="4" tint="-0.499984740745262"/>
      </right>
      <top/>
      <bottom style="medium">
        <color theme="4" tint="-0.499984740745262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44" fontId="0" fillId="0" borderId="1" xfId="0" applyNumberFormat="1" applyBorder="1"/>
    <xf numFmtId="44" fontId="0" fillId="0" borderId="2" xfId="0" applyNumberFormat="1" applyBorder="1"/>
    <xf numFmtId="44" fontId="0" fillId="0" borderId="3" xfId="0" applyNumberFormat="1" applyBorder="1"/>
    <xf numFmtId="44" fontId="0" fillId="0" borderId="4" xfId="0" applyNumberFormat="1" applyBorder="1"/>
    <xf numFmtId="44" fontId="0" fillId="0" borderId="5" xfId="0" applyNumberFormat="1" applyBorder="1"/>
    <xf numFmtId="44" fontId="0" fillId="0" borderId="6" xfId="0" applyNumberFormat="1" applyBorder="1"/>
    <xf numFmtId="44" fontId="0" fillId="0" borderId="7" xfId="0" applyNumberFormat="1" applyBorder="1"/>
    <xf numFmtId="44" fontId="0" fillId="0" borderId="8" xfId="0" applyNumberFormat="1" applyBorder="1"/>
    <xf numFmtId="0" fontId="2" fillId="4" borderId="0" xfId="0" applyFont="1" applyFill="1"/>
    <xf numFmtId="0" fontId="2" fillId="4" borderId="0" xfId="0" applyFont="1" applyFill="1" applyAlignment="1">
      <alignment horizontal="center" vertical="center"/>
    </xf>
    <xf numFmtId="0" fontId="3" fillId="4" borderId="0" xfId="0" applyFont="1" applyFill="1" applyProtection="1">
      <protection hidden="1"/>
    </xf>
    <xf numFmtId="0" fontId="2" fillId="4" borderId="0" xfId="0" applyFont="1" applyFill="1" applyAlignment="1">
      <alignment vertical="center"/>
    </xf>
    <xf numFmtId="0" fontId="2" fillId="4" borderId="0" xfId="0" applyFont="1" applyFill="1" applyAlignment="1">
      <alignment horizontal="left" vertical="center"/>
    </xf>
    <xf numFmtId="0" fontId="4" fillId="4" borderId="0" xfId="0" applyFont="1" applyFill="1" applyAlignment="1">
      <alignment horizontal="center"/>
    </xf>
    <xf numFmtId="0" fontId="2" fillId="4" borderId="9" xfId="0" applyFont="1" applyFill="1" applyBorder="1"/>
    <xf numFmtId="0" fontId="2" fillId="4" borderId="10" xfId="0" applyFont="1" applyFill="1" applyBorder="1"/>
    <xf numFmtId="0" fontId="2" fillId="4" borderId="11" xfId="0" applyFont="1" applyFill="1" applyBorder="1"/>
    <xf numFmtId="0" fontId="2" fillId="4" borderId="12" xfId="0" applyFont="1" applyFill="1" applyBorder="1"/>
    <xf numFmtId="0" fontId="2" fillId="4" borderId="13" xfId="0" applyFont="1" applyFill="1" applyBorder="1"/>
    <xf numFmtId="0" fontId="2" fillId="4" borderId="14" xfId="0" applyFont="1" applyFill="1" applyBorder="1"/>
    <xf numFmtId="0" fontId="2" fillId="4" borderId="0" xfId="0" applyFont="1" applyFill="1" applyBorder="1"/>
    <xf numFmtId="0" fontId="2" fillId="4" borderId="15" xfId="0" applyFont="1" applyFill="1" applyBorder="1"/>
    <xf numFmtId="0" fontId="2" fillId="4" borderId="16" xfId="0" applyFont="1" applyFill="1" applyBorder="1"/>
    <xf numFmtId="0" fontId="2" fillId="4" borderId="17" xfId="0" applyFont="1" applyFill="1" applyBorder="1"/>
    <xf numFmtId="0" fontId="2" fillId="4" borderId="18" xfId="0" applyFont="1" applyFill="1" applyBorder="1"/>
    <xf numFmtId="0" fontId="2" fillId="4" borderId="19" xfId="0" applyFont="1" applyFill="1" applyBorder="1"/>
    <xf numFmtId="0" fontId="0" fillId="4" borderId="0" xfId="0" applyFont="1" applyFill="1" applyAlignment="1">
      <alignment vertical="center"/>
    </xf>
    <xf numFmtId="0" fontId="0" fillId="4" borderId="0" xfId="0" applyFont="1" applyFill="1"/>
    <xf numFmtId="44" fontId="0" fillId="4" borderId="0" xfId="0" quotePrefix="1" applyNumberFormat="1" applyFont="1" applyFill="1" applyBorder="1"/>
    <xf numFmtId="44" fontId="0" fillId="0" borderId="20" xfId="0" applyNumberFormat="1" applyBorder="1"/>
    <xf numFmtId="44" fontId="1" fillId="2" borderId="21" xfId="0" applyNumberFormat="1" applyFont="1" applyFill="1" applyBorder="1" applyAlignment="1">
      <alignment horizontal="center" vertical="center"/>
    </xf>
    <xf numFmtId="44" fontId="1" fillId="3" borderId="22" xfId="0" applyNumberFormat="1" applyFont="1" applyFill="1" applyBorder="1" applyAlignment="1">
      <alignment horizontal="center" vertical="center"/>
    </xf>
    <xf numFmtId="44" fontId="1" fillId="2" borderId="22" xfId="0" applyNumberFormat="1" applyFont="1" applyFill="1" applyBorder="1" applyAlignment="1">
      <alignment horizontal="center" vertical="center"/>
    </xf>
    <xf numFmtId="44" fontId="1" fillId="2" borderId="23" xfId="0" applyNumberFormat="1" applyFont="1" applyFill="1" applyBorder="1" applyAlignment="1">
      <alignment horizontal="center" vertical="center"/>
    </xf>
    <xf numFmtId="44" fontId="5" fillId="2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Liberation Sans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Liberation Sans"/>
        <scheme val="none"/>
      </font>
      <numFmt numFmtId="34" formatCode="_ * #,##0.00_)\ &quot;$&quot;_ ;_ * \(#,##0.00\)\ &quot;$&quot;_ ;_ * &quot;-&quot;??_)\ &quot;$&quot;_ ;_ @_ 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Liberation Sans"/>
        <scheme val="none"/>
      </font>
      <numFmt numFmtId="34" formatCode="_ * #,##0.00_)\ &quot;$&quot;_ ;_ * \(#,##0.00\)\ &quot;$&quot;_ ;_ * &quot;-&quot;??_)\ &quot;$&quot;_ ;_ @_ 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Liberation Sans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Liberation Sans"/>
        <scheme val="none"/>
      </font>
      <numFmt numFmtId="34" formatCode="_ * #,##0.00_)\ &quot;$&quot;_ ;_ * \(#,##0.00\)\ &quot;$&quot;_ ;_ * &quot;-&quot;??_)\ &quot;$&quot;_ ;_ @_ 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34" formatCode="_ * #,##0.00_)\ &quot;$&quot;_ ;_ * \(#,##0.00\)\ &quot;$&quot;_ ;_ * &quot;-&quot;??_)\ &quot;$&quot;_ ;_ @_ 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TabMontantsBudgetes" displayName="TabMontantsBudgetes" ref="B5:B14" headerRowCount="0" totalsRowCount="1" headerRowDxfId="2" dataDxfId="3" headerRowBorderDxfId="5" tableBorderDxfId="6">
  <tableColumns count="1">
    <tableColumn id="1" name="Colonne1" totalsRowFunction="sum" headerRowDxfId="1" dataDxfId="4" totalsRow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Janvier" displayName="TabJanvier" ref="B5:B11" totalsRowShown="0" tableBorderDxfId="8">
  <autoFilter ref="B5:B11"/>
  <tableColumns count="1">
    <tableColumn id="1" name="Janvier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J22"/>
  <sheetViews>
    <sheetView workbookViewId="0">
      <selection activeCell="D13" sqref="D13"/>
    </sheetView>
  </sheetViews>
  <sheetFormatPr baseColWidth="10" defaultRowHeight="14.4" x14ac:dyDescent="0.3"/>
  <cols>
    <col min="2" max="2" width="15.88671875" customWidth="1"/>
  </cols>
  <sheetData>
    <row r="4" spans="2:2" ht="15" thickBot="1" x14ac:dyDescent="0.35">
      <c r="B4" t="s">
        <v>0</v>
      </c>
    </row>
    <row r="5" spans="2:2" x14ac:dyDescent="0.3">
      <c r="B5" s="31">
        <v>2016</v>
      </c>
    </row>
    <row r="6" spans="2:2" x14ac:dyDescent="0.3">
      <c r="B6" s="32">
        <v>125</v>
      </c>
    </row>
    <row r="7" spans="2:2" x14ac:dyDescent="0.3">
      <c r="B7" s="33">
        <v>125</v>
      </c>
    </row>
    <row r="8" spans="2:2" x14ac:dyDescent="0.3">
      <c r="B8" s="32">
        <v>85</v>
      </c>
    </row>
    <row r="9" spans="2:2" x14ac:dyDescent="0.3">
      <c r="B9" s="33">
        <v>137.32</v>
      </c>
    </row>
    <row r="10" spans="2:2" x14ac:dyDescent="0.3">
      <c r="B10" s="32">
        <v>286.75</v>
      </c>
    </row>
    <row r="11" spans="2:2" x14ac:dyDescent="0.3">
      <c r="B11" s="33">
        <v>17.25</v>
      </c>
    </row>
    <row r="12" spans="2:2" x14ac:dyDescent="0.3">
      <c r="B12" s="32">
        <v>59.84</v>
      </c>
    </row>
    <row r="13" spans="2:2" x14ac:dyDescent="0.3">
      <c r="B13" s="34">
        <v>61.25</v>
      </c>
    </row>
    <row r="14" spans="2:2" x14ac:dyDescent="0.3">
      <c r="B14" s="35">
        <f>SUBTOTAL(109,TabMontantsBudgetes[Colonne1])</f>
        <v>2913.4100000000003</v>
      </c>
    </row>
    <row r="22" spans="5:10" x14ac:dyDescent="0.3">
      <c r="E22" s="27" t="s">
        <v>33</v>
      </c>
      <c r="F22" s="28"/>
      <c r="G22" s="28"/>
      <c r="H22" s="27"/>
      <c r="I22" s="28" t="str">
        <f>VLOOKUP(B4,Feuil2!U27:V40,2,FALSE)</f>
        <v>Janvier</v>
      </c>
      <c r="J22" s="29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Feuil2!$U$27:$U$40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5:W40"/>
  <sheetViews>
    <sheetView tabSelected="1" workbookViewId="0">
      <selection activeCell="B15" sqref="B15"/>
    </sheetView>
  </sheetViews>
  <sheetFormatPr baseColWidth="10" defaultRowHeight="14.4" x14ac:dyDescent="0.3"/>
  <sheetData>
    <row r="5" spans="2:13" x14ac:dyDescent="0.3">
      <c r="B5" t="s">
        <v>0</v>
      </c>
      <c r="C5" t="s">
        <v>1</v>
      </c>
      <c r="D5" t="s">
        <v>2</v>
      </c>
      <c r="E5" t="s">
        <v>3</v>
      </c>
      <c r="F5" t="s">
        <v>4</v>
      </c>
      <c r="G5" t="s">
        <v>5</v>
      </c>
      <c r="H5" t="s">
        <v>6</v>
      </c>
      <c r="I5" t="s">
        <v>7</v>
      </c>
      <c r="J5" t="s">
        <v>8</v>
      </c>
      <c r="K5" t="s">
        <v>9</v>
      </c>
      <c r="L5" t="s">
        <v>10</v>
      </c>
      <c r="M5" t="s">
        <v>11</v>
      </c>
    </row>
    <row r="6" spans="2:13" x14ac:dyDescent="0.3">
      <c r="B6" s="1">
        <f>SUM(Feuil1!B5)</f>
        <v>2016</v>
      </c>
      <c r="C6" s="2">
        <v>485</v>
      </c>
      <c r="D6" s="2">
        <v>657</v>
      </c>
      <c r="E6" s="2"/>
      <c r="F6" s="2"/>
      <c r="G6" s="2"/>
      <c r="H6" s="2"/>
      <c r="I6" s="2"/>
      <c r="J6" s="2"/>
      <c r="K6" s="2"/>
      <c r="L6" s="2"/>
      <c r="M6" s="3"/>
    </row>
    <row r="7" spans="2:13" x14ac:dyDescent="0.3">
      <c r="B7" s="4">
        <v>623</v>
      </c>
      <c r="C7" s="5">
        <v>556</v>
      </c>
      <c r="D7" s="5">
        <v>221</v>
      </c>
      <c r="E7" s="5"/>
      <c r="F7" s="5"/>
      <c r="G7" s="5"/>
      <c r="H7" s="5"/>
      <c r="I7" s="5"/>
      <c r="J7" s="5"/>
      <c r="K7" s="5"/>
      <c r="L7" s="5"/>
      <c r="M7" s="6"/>
    </row>
    <row r="8" spans="2:13" x14ac:dyDescent="0.3">
      <c r="B8" s="4">
        <v>254</v>
      </c>
      <c r="C8" s="5">
        <v>2105</v>
      </c>
      <c r="D8" s="5">
        <v>10.01</v>
      </c>
      <c r="E8" s="5"/>
      <c r="F8" s="5"/>
      <c r="G8" s="5"/>
      <c r="H8" s="5"/>
      <c r="I8" s="5"/>
      <c r="J8" s="5"/>
      <c r="K8" s="5"/>
      <c r="L8" s="5"/>
      <c r="M8" s="6"/>
    </row>
    <row r="9" spans="2:13" x14ac:dyDescent="0.3">
      <c r="B9" s="4">
        <v>885</v>
      </c>
      <c r="C9" s="5">
        <v>254</v>
      </c>
      <c r="D9" s="5">
        <v>22.05</v>
      </c>
      <c r="E9" s="5"/>
      <c r="F9" s="5"/>
      <c r="G9" s="5"/>
      <c r="H9" s="5"/>
      <c r="I9" s="5"/>
      <c r="J9" s="5"/>
      <c r="K9" s="5"/>
      <c r="L9" s="5"/>
      <c r="M9" s="6"/>
    </row>
    <row r="10" spans="2:13" x14ac:dyDescent="0.3">
      <c r="B10" s="4">
        <v>24.21</v>
      </c>
      <c r="C10" s="5">
        <v>20</v>
      </c>
      <c r="D10" s="5">
        <v>562.14</v>
      </c>
      <c r="E10" s="5"/>
      <c r="F10" s="5"/>
      <c r="G10" s="5"/>
      <c r="H10" s="5"/>
      <c r="I10" s="5"/>
      <c r="J10" s="5"/>
      <c r="K10" s="5"/>
      <c r="L10" s="5"/>
      <c r="M10" s="6"/>
    </row>
    <row r="11" spans="2:13" ht="15" thickBot="1" x14ac:dyDescent="0.35">
      <c r="B11" s="30">
        <v>269</v>
      </c>
      <c r="C11" s="7">
        <v>698</v>
      </c>
      <c r="D11" s="7">
        <v>587.32000000000005</v>
      </c>
      <c r="E11" s="7"/>
      <c r="F11" s="7"/>
      <c r="G11" s="7"/>
      <c r="H11" s="7"/>
      <c r="I11" s="7"/>
      <c r="J11" s="7"/>
      <c r="K11" s="7"/>
      <c r="L11" s="7"/>
      <c r="M11" s="8"/>
    </row>
    <row r="18" spans="16:23" x14ac:dyDescent="0.3">
      <c r="P18" s="9"/>
      <c r="Q18" s="10" t="s">
        <v>12</v>
      </c>
      <c r="R18" s="10"/>
      <c r="S18" s="10"/>
      <c r="T18" s="9"/>
      <c r="U18" s="9"/>
      <c r="V18" s="9"/>
      <c r="W18" s="9"/>
    </row>
    <row r="19" spans="16:23" x14ac:dyDescent="0.3">
      <c r="P19" s="9"/>
      <c r="Q19" s="9" t="s">
        <v>13</v>
      </c>
      <c r="R19" s="11">
        <f ca="1">MONTH(NOW())</f>
        <v>4</v>
      </c>
      <c r="S19" s="9" t="str">
        <f ca="1">VLOOKUP(R19,P27:R38,2,FALSE)</f>
        <v>Avril</v>
      </c>
      <c r="T19" s="9"/>
      <c r="U19" s="9"/>
      <c r="V19" s="9"/>
      <c r="W19" s="9"/>
    </row>
    <row r="20" spans="16:23" x14ac:dyDescent="0.3">
      <c r="P20" s="12"/>
      <c r="Q20" s="9" t="s">
        <v>14</v>
      </c>
      <c r="R20" s="11">
        <f ca="1">MONTH(EOMONTH(NOW(),-1))</f>
        <v>3</v>
      </c>
      <c r="S20" s="9" t="str">
        <f ca="1">VLOOKUP(R20,P27:R38,2,FALSE)</f>
        <v>Mars</v>
      </c>
      <c r="T20" s="9"/>
      <c r="U20" s="9"/>
      <c r="V20" s="9"/>
      <c r="W20" s="9"/>
    </row>
    <row r="21" spans="16:23" x14ac:dyDescent="0.3">
      <c r="P21" s="12"/>
      <c r="Q21" s="13"/>
      <c r="R21" s="13"/>
      <c r="S21" s="9"/>
      <c r="T21" s="9"/>
      <c r="U21" s="9"/>
      <c r="V21" s="9"/>
      <c r="W21" s="9"/>
    </row>
    <row r="22" spans="16:23" x14ac:dyDescent="0.3">
      <c r="P22" s="9"/>
      <c r="Q22" s="9"/>
      <c r="R22" s="9"/>
      <c r="S22" s="9"/>
      <c r="T22" s="9"/>
      <c r="U22" s="9"/>
      <c r="V22" s="9"/>
      <c r="W22" s="9"/>
    </row>
    <row r="23" spans="16:23" x14ac:dyDescent="0.3">
      <c r="P23" s="9"/>
      <c r="Q23" s="9"/>
      <c r="R23" s="9"/>
      <c r="S23" s="9"/>
      <c r="T23" s="9"/>
      <c r="U23" s="9"/>
      <c r="V23" s="9"/>
      <c r="W23" s="9"/>
    </row>
    <row r="24" spans="16:23" x14ac:dyDescent="0.3">
      <c r="P24" s="9"/>
      <c r="Q24" s="9"/>
      <c r="R24" s="9"/>
      <c r="S24" s="9"/>
      <c r="T24" s="9"/>
      <c r="U24" s="9"/>
      <c r="V24" s="9"/>
      <c r="W24" s="9"/>
    </row>
    <row r="25" spans="16:23" x14ac:dyDescent="0.3">
      <c r="P25" s="9"/>
      <c r="Q25" s="9"/>
      <c r="R25" s="9"/>
      <c r="S25" s="9"/>
      <c r="T25" s="14" t="s">
        <v>15</v>
      </c>
      <c r="U25" s="14"/>
      <c r="V25" s="14"/>
      <c r="W25" s="14"/>
    </row>
    <row r="26" spans="16:23" ht="15" thickBot="1" x14ac:dyDescent="0.35">
      <c r="P26" s="14" t="s">
        <v>16</v>
      </c>
      <c r="Q26" s="14"/>
      <c r="R26" s="14"/>
      <c r="S26" s="9"/>
      <c r="T26" s="9"/>
      <c r="U26" s="9"/>
      <c r="V26" s="9"/>
      <c r="W26" s="9"/>
    </row>
    <row r="27" spans="16:23" x14ac:dyDescent="0.3">
      <c r="P27" s="9">
        <v>1</v>
      </c>
      <c r="Q27" s="9" t="s">
        <v>0</v>
      </c>
      <c r="R27" s="9" t="s">
        <v>17</v>
      </c>
      <c r="S27" s="9"/>
      <c r="T27" s="15">
        <v>1</v>
      </c>
      <c r="U27" s="16" t="s">
        <v>18</v>
      </c>
      <c r="V27" s="17" t="str">
        <f ca="1">VLOOKUP(R19,P27:R38,2,FALSE)</f>
        <v>Avril</v>
      </c>
      <c r="W27" s="18"/>
    </row>
    <row r="28" spans="16:23" x14ac:dyDescent="0.3">
      <c r="P28" s="9">
        <v>2</v>
      </c>
      <c r="Q28" s="9" t="s">
        <v>1</v>
      </c>
      <c r="R28" s="9" t="s">
        <v>19</v>
      </c>
      <c r="S28" s="9"/>
      <c r="T28" s="19">
        <v>2</v>
      </c>
      <c r="U28" s="20" t="s">
        <v>20</v>
      </c>
      <c r="V28" s="21" t="str">
        <f ca="1">VLOOKUP(R20,P27:R38,2,FALSE)</f>
        <v>Mars</v>
      </c>
      <c r="W28" s="22"/>
    </row>
    <row r="29" spans="16:23" x14ac:dyDescent="0.3">
      <c r="P29" s="9">
        <v>3</v>
      </c>
      <c r="Q29" s="9" t="s">
        <v>2</v>
      </c>
      <c r="R29" s="9" t="s">
        <v>21</v>
      </c>
      <c r="S29" s="9"/>
      <c r="T29" s="19">
        <v>3</v>
      </c>
      <c r="U29" s="20" t="s">
        <v>0</v>
      </c>
      <c r="V29" s="21" t="s">
        <v>0</v>
      </c>
      <c r="W29" s="22" t="s">
        <v>22</v>
      </c>
    </row>
    <row r="30" spans="16:23" x14ac:dyDescent="0.3">
      <c r="P30" s="9">
        <v>4</v>
      </c>
      <c r="Q30" s="9" t="s">
        <v>3</v>
      </c>
      <c r="R30" s="9" t="s">
        <v>23</v>
      </c>
      <c r="S30" s="9"/>
      <c r="T30" s="19">
        <v>4</v>
      </c>
      <c r="U30" s="20" t="s">
        <v>1</v>
      </c>
      <c r="V30" s="21" t="s">
        <v>1</v>
      </c>
      <c r="W30" s="22" t="s">
        <v>19</v>
      </c>
    </row>
    <row r="31" spans="16:23" x14ac:dyDescent="0.3">
      <c r="P31" s="9">
        <v>5</v>
      </c>
      <c r="Q31" s="9" t="s">
        <v>4</v>
      </c>
      <c r="R31" s="9" t="s">
        <v>24</v>
      </c>
      <c r="S31" s="9"/>
      <c r="T31" s="19">
        <v>5</v>
      </c>
      <c r="U31" s="20" t="s">
        <v>2</v>
      </c>
      <c r="V31" s="21" t="s">
        <v>2</v>
      </c>
      <c r="W31" s="22" t="s">
        <v>21</v>
      </c>
    </row>
    <row r="32" spans="16:23" x14ac:dyDescent="0.3">
      <c r="P32" s="9">
        <v>6</v>
      </c>
      <c r="Q32" s="9" t="s">
        <v>5</v>
      </c>
      <c r="R32" s="9" t="s">
        <v>25</v>
      </c>
      <c r="S32" s="9"/>
      <c r="T32" s="19">
        <v>6</v>
      </c>
      <c r="U32" s="20" t="s">
        <v>3</v>
      </c>
      <c r="V32" s="21" t="s">
        <v>3</v>
      </c>
      <c r="W32" s="22" t="s">
        <v>23</v>
      </c>
    </row>
    <row r="33" spans="16:23" x14ac:dyDescent="0.3">
      <c r="P33" s="9">
        <v>7</v>
      </c>
      <c r="Q33" s="9" t="s">
        <v>6</v>
      </c>
      <c r="R33" s="9" t="s">
        <v>26</v>
      </c>
      <c r="S33" s="9"/>
      <c r="T33" s="19">
        <v>7</v>
      </c>
      <c r="U33" s="20" t="s">
        <v>4</v>
      </c>
      <c r="V33" s="21" t="s">
        <v>4</v>
      </c>
      <c r="W33" s="22" t="s">
        <v>24</v>
      </c>
    </row>
    <row r="34" spans="16:23" x14ac:dyDescent="0.3">
      <c r="P34" s="9">
        <v>8</v>
      </c>
      <c r="Q34" s="9" t="s">
        <v>7</v>
      </c>
      <c r="R34" s="9" t="s">
        <v>27</v>
      </c>
      <c r="S34" s="9"/>
      <c r="T34" s="19">
        <v>8</v>
      </c>
      <c r="U34" s="20" t="s">
        <v>5</v>
      </c>
      <c r="V34" s="21" t="s">
        <v>5</v>
      </c>
      <c r="W34" s="22" t="s">
        <v>25</v>
      </c>
    </row>
    <row r="35" spans="16:23" x14ac:dyDescent="0.3">
      <c r="P35" s="9">
        <v>9</v>
      </c>
      <c r="Q35" s="9" t="s">
        <v>8</v>
      </c>
      <c r="R35" s="9" t="s">
        <v>28</v>
      </c>
      <c r="S35" s="9"/>
      <c r="T35" s="19">
        <v>9</v>
      </c>
      <c r="U35" s="20" t="s">
        <v>6</v>
      </c>
      <c r="V35" s="21" t="s">
        <v>6</v>
      </c>
      <c r="W35" s="22" t="s">
        <v>26</v>
      </c>
    </row>
    <row r="36" spans="16:23" x14ac:dyDescent="0.3">
      <c r="P36" s="9">
        <v>10</v>
      </c>
      <c r="Q36" s="9" t="s">
        <v>9</v>
      </c>
      <c r="R36" s="9" t="s">
        <v>29</v>
      </c>
      <c r="S36" s="9"/>
      <c r="T36" s="19">
        <v>10</v>
      </c>
      <c r="U36" s="20" t="s">
        <v>7</v>
      </c>
      <c r="V36" s="21" t="s">
        <v>7</v>
      </c>
      <c r="W36" s="22" t="s">
        <v>27</v>
      </c>
    </row>
    <row r="37" spans="16:23" x14ac:dyDescent="0.3">
      <c r="P37" s="9">
        <v>11</v>
      </c>
      <c r="Q37" s="9" t="s">
        <v>10</v>
      </c>
      <c r="R37" s="9" t="s">
        <v>30</v>
      </c>
      <c r="S37" s="9"/>
      <c r="T37" s="19">
        <v>11</v>
      </c>
      <c r="U37" s="20" t="s">
        <v>8</v>
      </c>
      <c r="V37" s="21" t="s">
        <v>8</v>
      </c>
      <c r="W37" s="22" t="s">
        <v>28</v>
      </c>
    </row>
    <row r="38" spans="16:23" x14ac:dyDescent="0.3">
      <c r="P38" s="9">
        <v>12</v>
      </c>
      <c r="Q38" s="9" t="s">
        <v>11</v>
      </c>
      <c r="R38" s="9" t="s">
        <v>31</v>
      </c>
      <c r="S38" s="9"/>
      <c r="T38" s="19">
        <v>12</v>
      </c>
      <c r="U38" s="20" t="s">
        <v>9</v>
      </c>
      <c r="V38" s="21" t="s">
        <v>9</v>
      </c>
      <c r="W38" s="22" t="s">
        <v>29</v>
      </c>
    </row>
    <row r="39" spans="16:23" x14ac:dyDescent="0.3">
      <c r="P39" s="9"/>
      <c r="Q39" s="9"/>
      <c r="R39" s="9"/>
      <c r="S39" s="9"/>
      <c r="T39" s="19">
        <v>13</v>
      </c>
      <c r="U39" s="20" t="s">
        <v>10</v>
      </c>
      <c r="V39" s="21" t="s">
        <v>10</v>
      </c>
      <c r="W39" s="22" t="s">
        <v>30</v>
      </c>
    </row>
    <row r="40" spans="16:23" ht="15" thickBot="1" x14ac:dyDescent="0.35">
      <c r="P40" s="9"/>
      <c r="Q40" s="9"/>
      <c r="R40" s="9"/>
      <c r="S40" s="9"/>
      <c r="T40" s="23">
        <v>14</v>
      </c>
      <c r="U40" s="24" t="s">
        <v>11</v>
      </c>
      <c r="V40" s="25" t="s">
        <v>11</v>
      </c>
      <c r="W40" s="26" t="s">
        <v>32</v>
      </c>
    </row>
  </sheetData>
  <mergeCells count="3">
    <mergeCell ref="Q18:S18"/>
    <mergeCell ref="T25:W25"/>
    <mergeCell ref="P26:R26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MoisA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2018-04-26T18:33:38Z</dcterms:created>
  <dcterms:modified xsi:type="dcterms:W3CDTF">2018-04-26T21:00:55Z</dcterms:modified>
</cp:coreProperties>
</file>