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maa\Desktop\"/>
    </mc:Choice>
  </mc:AlternateContent>
  <bookViews>
    <workbookView xWindow="0" yWindow="0" windowWidth="23040" windowHeight="9384"/>
  </bookViews>
  <sheets>
    <sheet name="Feuil1" sheetId="11" r:id="rId1"/>
    <sheet name="Tableaux" sheetId="10" r:id="rId2"/>
    <sheet name="Employé 1" sheetId="2" r:id="rId3"/>
  </sheets>
  <definedNames>
    <definedName name="Bains">Tableaux!$AA$5:$AA$13</definedName>
    <definedName name="Cheveux">Tableaux!$AB$5:$AB$13</definedName>
    <definedName name="Coiffeuse_jour">Tableaux!$AC$5:$AC$13</definedName>
    <definedName name="Coiffeuse_semaine">Tableaux!$AD$5:$AD$13</definedName>
    <definedName name="Jours">Tableaux!$Z$5:$Z$13</definedName>
    <definedName name="Liste">Tableaux!$Z$3:$AD$13</definedName>
    <definedName name="PAB_1">Tableaux!$C$5:$I$10</definedName>
    <definedName name="PAB1_Bains">Tableaux!$E$5:$E$10</definedName>
    <definedName name="PAB1_Chambres">Tableaux!$C$5:$C$10</definedName>
    <definedName name="PAB1_Cheveux">Tableaux!$F$5:$F$10</definedName>
    <definedName name="PAB1_Jours">Tableaux!$D$5:$D$10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3" i="2" l="1"/>
  <c r="I32" i="2"/>
  <c r="I31" i="2"/>
  <c r="E31" i="2"/>
  <c r="E32" i="2"/>
  <c r="C13" i="2"/>
  <c r="C14" i="2" l="1"/>
  <c r="C15" i="2"/>
  <c r="I13" i="2"/>
  <c r="G13" i="2"/>
  <c r="H13" i="2"/>
  <c r="F13" i="2"/>
  <c r="E13" i="2"/>
  <c r="D13" i="2"/>
</calcChain>
</file>

<file path=xl/sharedStrings.xml><?xml version="1.0" encoding="utf-8"?>
<sst xmlns="http://schemas.openxmlformats.org/spreadsheetml/2006/main" count="237" uniqueCount="80">
  <si>
    <t>56A</t>
  </si>
  <si>
    <t>77B</t>
  </si>
  <si>
    <t>62B</t>
  </si>
  <si>
    <t>74B</t>
  </si>
  <si>
    <t>76A</t>
  </si>
  <si>
    <t>64B</t>
  </si>
  <si>
    <t>56B</t>
  </si>
  <si>
    <t>65A</t>
  </si>
  <si>
    <t>Employé 1</t>
  </si>
  <si>
    <t>Employé 2</t>
  </si>
  <si>
    <t>Employé 3</t>
  </si>
  <si>
    <t>Employé 4</t>
  </si>
  <si>
    <t>Employé 5</t>
  </si>
  <si>
    <t>Employé 6</t>
  </si>
  <si>
    <t>52A</t>
  </si>
  <si>
    <t>52B</t>
  </si>
  <si>
    <t>72B</t>
  </si>
  <si>
    <t>57A</t>
  </si>
  <si>
    <t>60A</t>
  </si>
  <si>
    <t>60B</t>
  </si>
  <si>
    <t>64A</t>
  </si>
  <si>
    <t>69B</t>
  </si>
  <si>
    <t>51A</t>
  </si>
  <si>
    <t>61A</t>
  </si>
  <si>
    <t>69A</t>
  </si>
  <si>
    <t>76B</t>
  </si>
  <si>
    <t>51B</t>
  </si>
  <si>
    <t>62A</t>
  </si>
  <si>
    <t>65B</t>
  </si>
  <si>
    <t>72A</t>
  </si>
  <si>
    <t>74A</t>
  </si>
  <si>
    <t>57B</t>
  </si>
  <si>
    <t>58A</t>
  </si>
  <si>
    <t>61B</t>
  </si>
  <si>
    <t>77A</t>
  </si>
  <si>
    <t>58B</t>
  </si>
  <si>
    <t>Résidents attitrés :</t>
  </si>
  <si>
    <t>6h00 à 14h00</t>
  </si>
  <si>
    <t>Bains</t>
  </si>
  <si>
    <t>Dimanche</t>
  </si>
  <si>
    <t>Lundi</t>
  </si>
  <si>
    <t>Mardi</t>
  </si>
  <si>
    <t>Mercredi</t>
  </si>
  <si>
    <t>Jeudi</t>
  </si>
  <si>
    <t>Vendredi</t>
  </si>
  <si>
    <t>Samedi</t>
  </si>
  <si>
    <t>Baignoire</t>
  </si>
  <si>
    <t>Douche</t>
  </si>
  <si>
    <t>Civière</t>
  </si>
  <si>
    <t>Au lit</t>
  </si>
  <si>
    <t>Laver les cheveux</t>
  </si>
  <si>
    <t>Ne pas laver les cheveux</t>
  </si>
  <si>
    <t>Toilettes</t>
  </si>
  <si>
    <t>Coiffeuse</t>
  </si>
  <si>
    <t>De 6h45 à 7h30 : Débuter les tâches pour 2 ou 3 résidents                                           en priorisant ceux qui se lèvent tôt.</t>
  </si>
  <si>
    <t>Rechange     en A.M.</t>
  </si>
  <si>
    <t>Jours</t>
  </si>
  <si>
    <t>Cheveux</t>
  </si>
  <si>
    <t>Chaque mois</t>
  </si>
  <si>
    <t>Ø laver les cheveux</t>
  </si>
  <si>
    <t>Toutes les semaines</t>
  </si>
  <si>
    <t>Aux besoins</t>
  </si>
  <si>
    <t>Liste de bains</t>
  </si>
  <si>
    <t>Organisation des bains</t>
  </si>
  <si>
    <t>Rechange en A.M.</t>
  </si>
  <si>
    <t>Aux deux semaines paires</t>
  </si>
  <si>
    <t>Coiffure</t>
  </si>
  <si>
    <t>Liste des lits du 450</t>
  </si>
  <si>
    <t>1er secteur</t>
  </si>
  <si>
    <t>2e secteur</t>
  </si>
  <si>
    <t>Plan de contingence</t>
  </si>
  <si>
    <t>Si l'unité est à -1</t>
  </si>
  <si>
    <t>Inf-Aux 1</t>
  </si>
  <si>
    <t>Inf-Aux 2</t>
  </si>
  <si>
    <t>Si unité à -2</t>
  </si>
  <si>
    <t>Inf-Aux 1 et 2</t>
  </si>
  <si>
    <t>Si l'unité est à -2</t>
  </si>
  <si>
    <t>Inscrire dans E15 la valeur contenue dans C4:C9 qui correspond à Lundi dans D4:D9 et Baignoire dans E4:E9.</t>
  </si>
  <si>
    <t xml:space="preserve">Autre exemple : Trouver dans Lundi dans D4:D9 et Baignoire dans E4:E9 et inscrire dans E15 la valeur de C4:C9 qui correspond à cette ligne. </t>
  </si>
  <si>
    <t>56a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</si>
</sst>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dobe Garamond Pro Bold"/>
      <family val="1"/>
    </font>
    <font>
      <sz val="18"/>
      <color theme="1"/>
      <name val="Adobe Garamond Pro Bold"/>
      <family val="1"/>
    </font>
    <font>
      <sz val="10"/>
      <color theme="1"/>
      <name val="Adobe Garamond Pro Bold"/>
      <family val="1"/>
    </font>
    <font>
      <sz val="14"/>
      <color theme="1"/>
      <name val="Adobe Garamond Pro Bold"/>
      <family val="1"/>
    </font>
    <font>
      <sz val="16"/>
      <color theme="1"/>
      <name val="Adobe Garamond Pro Bold"/>
      <family val="1"/>
    </font>
    <font>
      <b/>
      <sz val="14"/>
      <color theme="1"/>
      <name val="Adobe Garamond Pro Bold"/>
      <family val="1"/>
    </font>
    <font>
      <sz val="11.5"/>
      <color theme="1"/>
      <name val="Adobe Garamond Pro Bold"/>
      <family val="1"/>
    </font>
    <font>
      <sz val="11"/>
      <color theme="1"/>
      <name val="Calibri"/>
      <family val="2"/>
    </font>
    <font>
      <sz val="9"/>
      <color theme="1"/>
      <name val="Adobe Garamond Pro Bold"/>
      <family val="1"/>
    </font>
    <font>
      <sz val="12"/>
      <color theme="1"/>
      <name val="Adobe Garamond Pro Bold"/>
      <family val="1"/>
    </font>
    <font>
      <b/>
      <sz val="11"/>
      <color theme="0"/>
      <name val="Calibri"/>
      <family val="2"/>
      <scheme val="minor"/>
    </font>
    <font>
      <sz val="22"/>
      <color theme="1"/>
      <name val="Adobe Garamond Pro Bold"/>
      <family val="1"/>
    </font>
    <font>
      <sz val="28"/>
      <color theme="1"/>
      <name val="Adobe Garamond Pro Bold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Border="1"/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3" xfId="0" applyFont="1" applyBorder="1" applyAlignment="1">
      <alignment horizontal="center"/>
    </xf>
    <xf numFmtId="0" fontId="7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10" xfId="0" applyFont="1" applyBorder="1"/>
    <xf numFmtId="0" fontId="2" fillId="3" borderId="25" xfId="0" applyFont="1" applyFill="1" applyBorder="1" applyAlignment="1">
      <alignment horizontal="center" vertical="center"/>
    </xf>
    <xf numFmtId="0" fontId="2" fillId="0" borderId="2" xfId="0" applyFont="1" applyBorder="1"/>
    <xf numFmtId="0" fontId="7" fillId="0" borderId="24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32" xfId="0" applyBorder="1"/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33" xfId="0" applyBorder="1"/>
    <xf numFmtId="0" fontId="0" fillId="0" borderId="3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9" xfId="0" applyBorder="1"/>
    <xf numFmtId="0" fontId="0" fillId="0" borderId="40" xfId="0" applyBorder="1"/>
    <xf numFmtId="0" fontId="0" fillId="0" borderId="27" xfId="0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11" fillId="0" borderId="25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 wrapText="1"/>
    </xf>
    <xf numFmtId="0" fontId="0" fillId="0" borderId="17" xfId="0" applyBorder="1" applyAlignment="1"/>
    <xf numFmtId="0" fontId="0" fillId="0" borderId="36" xfId="0" applyBorder="1"/>
    <xf numFmtId="0" fontId="0" fillId="0" borderId="37" xfId="0" applyBorder="1"/>
    <xf numFmtId="0" fontId="0" fillId="0" borderId="41" xfId="0" applyBorder="1"/>
    <xf numFmtId="0" fontId="0" fillId="0" borderId="0" xfId="0" applyBorder="1" applyAlignment="1">
      <alignment horizontal="center" vertical="center"/>
    </xf>
    <xf numFmtId="0" fontId="11" fillId="0" borderId="17" xfId="0" applyFont="1" applyBorder="1" applyAlignment="1"/>
    <xf numFmtId="0" fontId="11" fillId="0" borderId="36" xfId="0" applyFont="1" applyBorder="1" applyAlignment="1">
      <alignment horizontal="center" vertical="center"/>
    </xf>
    <xf numFmtId="0" fontId="11" fillId="0" borderId="32" xfId="0" applyFont="1" applyBorder="1"/>
    <xf numFmtId="0" fontId="11" fillId="0" borderId="33" xfId="0" applyFont="1" applyBorder="1"/>
    <xf numFmtId="0" fontId="11" fillId="0" borderId="36" xfId="0" applyFont="1" applyBorder="1"/>
    <xf numFmtId="0" fontId="11" fillId="0" borderId="37" xfId="0" applyFont="1" applyBorder="1" applyAlignment="1">
      <alignment horizontal="center" vertical="center"/>
    </xf>
    <xf numFmtId="0" fontId="11" fillId="0" borderId="1" xfId="0" applyFont="1" applyBorder="1"/>
    <xf numFmtId="0" fontId="11" fillId="0" borderId="4" xfId="0" applyFont="1" applyBorder="1"/>
    <xf numFmtId="0" fontId="11" fillId="0" borderId="37" xfId="0" applyFont="1" applyBorder="1"/>
    <xf numFmtId="0" fontId="11" fillId="0" borderId="41" xfId="0" applyFont="1" applyBorder="1" applyAlignment="1">
      <alignment horizontal="center" vertical="center"/>
    </xf>
    <xf numFmtId="0" fontId="11" fillId="0" borderId="6" xfId="0" applyFont="1" applyBorder="1"/>
    <xf numFmtId="0" fontId="11" fillId="0" borderId="7" xfId="0" applyFont="1" applyBorder="1"/>
    <xf numFmtId="0" fontId="11" fillId="0" borderId="41" xfId="0" applyFont="1" applyBorder="1"/>
    <xf numFmtId="0" fontId="11" fillId="0" borderId="40" xfId="0" applyFont="1" applyBorder="1"/>
    <xf numFmtId="0" fontId="11" fillId="0" borderId="27" xfId="0" applyFont="1" applyBorder="1" applyAlignment="1">
      <alignment horizontal="center" vertical="center"/>
    </xf>
    <xf numFmtId="0" fontId="11" fillId="0" borderId="22" xfId="0" applyFont="1" applyBorder="1"/>
    <xf numFmtId="0" fontId="11" fillId="0" borderId="23" xfId="0" applyFont="1" applyBorder="1"/>
    <xf numFmtId="0" fontId="11" fillId="0" borderId="11" xfId="0" applyFont="1" applyBorder="1" applyAlignment="1">
      <alignment horizontal="center"/>
    </xf>
    <xf numFmtId="0" fontId="0" fillId="0" borderId="0" xfId="0" applyFill="1" applyBorder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0" fillId="0" borderId="0" xfId="0" applyAlignment="1"/>
    <xf numFmtId="0" fontId="0" fillId="0" borderId="38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4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38" xfId="0" applyFont="1" applyBorder="1" applyAlignment="1">
      <alignment horizontal="center" vertical="center" textRotation="90"/>
    </xf>
    <xf numFmtId="0" fontId="11" fillId="0" borderId="8" xfId="0" applyFont="1" applyBorder="1" applyAlignment="1">
      <alignment horizontal="center" vertical="center" textRotation="90"/>
    </xf>
    <xf numFmtId="0" fontId="11" fillId="0" borderId="9" xfId="0" applyFont="1" applyBorder="1" applyAlignment="1">
      <alignment horizontal="center" vertical="center" textRotation="90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4" xfId="0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7" fillId="0" borderId="14" xfId="0" applyFont="1" applyBorder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1" fillId="0" borderId="45" xfId="0" applyFont="1" applyBorder="1"/>
    <xf numFmtId="0" fontId="11" fillId="0" borderId="46" xfId="0" applyFont="1" applyBorder="1"/>
    <xf numFmtId="0" fontId="11" fillId="0" borderId="47" xfId="0" applyFont="1" applyBorder="1" applyAlignment="1">
      <alignment horizontal="left" vertical="center"/>
    </xf>
    <xf numFmtId="0" fontId="11" fillId="0" borderId="48" xfId="0" applyFont="1" applyBorder="1" applyAlignment="1">
      <alignment horizontal="left" vertical="center"/>
    </xf>
  </cellXfs>
  <cellStyles count="1">
    <cellStyle name="Normal" xfId="0" builtinId="0"/>
  </cellStyles>
  <dxfs count="362"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b/>
        <i val="0"/>
        <color theme="0"/>
      </font>
      <fill>
        <patternFill patternType="solid"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Q23"/>
  <sheetViews>
    <sheetView tabSelected="1" workbookViewId="0">
      <selection activeCell="D4" sqref="D4"/>
    </sheetView>
  </sheetViews>
  <sheetFormatPr baseColWidth="10" defaultRowHeight="14.4" x14ac:dyDescent="0.3"/>
  <cols>
    <col min="2" max="2" width="3.44140625" customWidth="1"/>
    <col min="6" max="6" width="20.77734375" customWidth="1"/>
    <col min="7" max="7" width="21.77734375" customWidth="1"/>
  </cols>
  <sheetData>
    <row r="2" spans="2:17" ht="15" thickBot="1" x14ac:dyDescent="0.35"/>
    <row r="3" spans="2:17" ht="15" thickBot="1" x14ac:dyDescent="0.35">
      <c r="B3" s="94" t="s">
        <v>8</v>
      </c>
      <c r="C3" s="67"/>
      <c r="D3" s="97" t="s">
        <v>63</v>
      </c>
      <c r="E3" s="98"/>
      <c r="F3" s="99"/>
      <c r="G3" s="98" t="s">
        <v>66</v>
      </c>
      <c r="H3" s="99"/>
      <c r="M3" s="41" t="s">
        <v>56</v>
      </c>
      <c r="N3" s="43" t="s">
        <v>38</v>
      </c>
      <c r="O3" s="43" t="s">
        <v>57</v>
      </c>
      <c r="P3" s="103" t="s">
        <v>53</v>
      </c>
      <c r="Q3" s="104"/>
    </row>
    <row r="4" spans="2:17" x14ac:dyDescent="0.3">
      <c r="B4" s="95"/>
      <c r="C4" s="57" t="s">
        <v>0</v>
      </c>
      <c r="D4" s="40" t="s">
        <v>40</v>
      </c>
      <c r="E4" s="40" t="s">
        <v>46</v>
      </c>
      <c r="F4" s="44" t="s">
        <v>50</v>
      </c>
      <c r="G4" s="68" t="s">
        <v>65</v>
      </c>
      <c r="H4" s="44" t="s">
        <v>42</v>
      </c>
      <c r="M4" s="45" t="s">
        <v>39</v>
      </c>
      <c r="N4" s="46" t="s">
        <v>46</v>
      </c>
      <c r="O4" s="46" t="s">
        <v>50</v>
      </c>
      <c r="P4" s="46" t="s">
        <v>40</v>
      </c>
      <c r="Q4" s="47" t="s">
        <v>60</v>
      </c>
    </row>
    <row r="5" spans="2:17" x14ac:dyDescent="0.3">
      <c r="B5" s="95"/>
      <c r="C5" s="58" t="s">
        <v>2</v>
      </c>
      <c r="D5" s="1" t="s">
        <v>41</v>
      </c>
      <c r="E5" s="1" t="s">
        <v>46</v>
      </c>
      <c r="F5" s="37" t="s">
        <v>50</v>
      </c>
      <c r="G5" s="69"/>
      <c r="H5" s="37"/>
      <c r="M5" s="48" t="s">
        <v>40</v>
      </c>
      <c r="N5" s="49" t="s">
        <v>47</v>
      </c>
      <c r="O5" s="50" t="s">
        <v>59</v>
      </c>
      <c r="P5" s="49" t="s">
        <v>41</v>
      </c>
      <c r="Q5" s="51" t="s">
        <v>65</v>
      </c>
    </row>
    <row r="6" spans="2:17" x14ac:dyDescent="0.3">
      <c r="B6" s="95"/>
      <c r="C6" s="58">
        <v>66</v>
      </c>
      <c r="D6" s="1" t="s">
        <v>43</v>
      </c>
      <c r="E6" s="1" t="s">
        <v>47</v>
      </c>
      <c r="F6" s="37" t="s">
        <v>50</v>
      </c>
      <c r="G6" s="69"/>
      <c r="H6" s="37"/>
      <c r="M6" s="48" t="s">
        <v>41</v>
      </c>
      <c r="N6" s="49" t="s">
        <v>48</v>
      </c>
      <c r="O6" s="49"/>
      <c r="P6" s="49" t="s">
        <v>42</v>
      </c>
      <c r="Q6" s="51" t="s">
        <v>58</v>
      </c>
    </row>
    <row r="7" spans="2:17" x14ac:dyDescent="0.3">
      <c r="B7" s="95"/>
      <c r="C7" s="58" t="s">
        <v>3</v>
      </c>
      <c r="D7" s="1" t="s">
        <v>42</v>
      </c>
      <c r="E7" s="1" t="s">
        <v>49</v>
      </c>
      <c r="F7" s="37" t="s">
        <v>59</v>
      </c>
      <c r="G7" s="69"/>
      <c r="H7" s="37"/>
      <c r="M7" s="48" t="s">
        <v>42</v>
      </c>
      <c r="N7" s="49" t="s">
        <v>49</v>
      </c>
      <c r="O7" s="49"/>
      <c r="P7" s="49" t="s">
        <v>43</v>
      </c>
      <c r="Q7" s="51" t="s">
        <v>61</v>
      </c>
    </row>
    <row r="8" spans="2:17" x14ac:dyDescent="0.3">
      <c r="B8" s="95"/>
      <c r="C8" s="58" t="s">
        <v>4</v>
      </c>
      <c r="D8" s="1" t="s">
        <v>44</v>
      </c>
      <c r="E8" s="1" t="s">
        <v>47</v>
      </c>
      <c r="F8" s="37" t="s">
        <v>50</v>
      </c>
      <c r="G8" s="69"/>
      <c r="H8" s="37"/>
      <c r="M8" s="48" t="s">
        <v>43</v>
      </c>
      <c r="N8" s="49"/>
      <c r="O8" s="49"/>
      <c r="P8" s="49" t="s">
        <v>44</v>
      </c>
      <c r="Q8" s="51"/>
    </row>
    <row r="9" spans="2:17" ht="15" thickBot="1" x14ac:dyDescent="0.35">
      <c r="B9" s="95"/>
      <c r="C9" s="59" t="s">
        <v>1</v>
      </c>
      <c r="D9" s="38" t="s">
        <v>45</v>
      </c>
      <c r="E9" s="38" t="s">
        <v>49</v>
      </c>
      <c r="F9" s="39" t="s">
        <v>50</v>
      </c>
      <c r="G9" s="70"/>
      <c r="H9" s="61"/>
      <c r="M9" s="48" t="s">
        <v>44</v>
      </c>
      <c r="N9" s="49"/>
      <c r="O9" s="49"/>
      <c r="P9" s="49"/>
      <c r="Q9" s="51"/>
    </row>
    <row r="10" spans="2:17" ht="15" thickBot="1" x14ac:dyDescent="0.35">
      <c r="B10" s="95"/>
      <c r="C10" s="100" t="s">
        <v>64</v>
      </c>
      <c r="D10" s="101"/>
      <c r="E10" s="101"/>
      <c r="F10" s="101"/>
      <c r="G10" s="101"/>
      <c r="H10" s="102"/>
      <c r="M10" s="52" t="s">
        <v>45</v>
      </c>
      <c r="N10" s="53"/>
      <c r="O10" s="53"/>
      <c r="P10" s="53"/>
      <c r="Q10" s="54"/>
    </row>
    <row r="11" spans="2:17" ht="15" thickBot="1" x14ac:dyDescent="0.35">
      <c r="B11" s="96"/>
      <c r="C11" s="62"/>
      <c r="D11" s="63"/>
      <c r="E11" s="63"/>
      <c r="F11" s="63"/>
      <c r="G11" s="63"/>
      <c r="H11" s="64"/>
    </row>
    <row r="14" spans="2:17" x14ac:dyDescent="0.3">
      <c r="C14" s="1"/>
      <c r="D14" s="1" t="s">
        <v>39</v>
      </c>
      <c r="E14" s="1" t="s">
        <v>40</v>
      </c>
      <c r="F14" s="1" t="s">
        <v>41</v>
      </c>
      <c r="G14" s="1" t="s">
        <v>42</v>
      </c>
      <c r="H14" s="1" t="s">
        <v>43</v>
      </c>
      <c r="I14" s="1" t="s">
        <v>44</v>
      </c>
      <c r="J14" s="1" t="s">
        <v>45</v>
      </c>
    </row>
    <row r="15" spans="2:17" x14ac:dyDescent="0.3">
      <c r="C15" s="49" t="s">
        <v>46</v>
      </c>
      <c r="D15" s="1"/>
      <c r="E15" s="1"/>
      <c r="F15" s="1"/>
      <c r="G15" s="1"/>
      <c r="H15" s="1"/>
      <c r="I15" s="1"/>
      <c r="J15" s="1"/>
    </row>
    <row r="16" spans="2:17" x14ac:dyDescent="0.3">
      <c r="C16" s="49" t="s">
        <v>47</v>
      </c>
      <c r="D16" s="1"/>
      <c r="E16" s="1"/>
      <c r="F16" s="1"/>
      <c r="G16" s="1"/>
      <c r="H16" s="1"/>
      <c r="I16" s="1"/>
      <c r="J16" s="1"/>
    </row>
    <row r="17" spans="3:10" x14ac:dyDescent="0.3">
      <c r="C17" s="49" t="s">
        <v>48</v>
      </c>
      <c r="D17" s="1"/>
      <c r="E17" s="1"/>
      <c r="F17" s="1"/>
      <c r="G17" s="1"/>
      <c r="H17" s="1"/>
      <c r="I17" s="1"/>
      <c r="J17" s="1"/>
    </row>
    <row r="18" spans="3:10" x14ac:dyDescent="0.3">
      <c r="C18" s="49" t="s">
        <v>49</v>
      </c>
      <c r="D18" s="1"/>
      <c r="E18" s="1"/>
      <c r="F18" s="1"/>
      <c r="G18" s="1"/>
      <c r="H18" s="1"/>
      <c r="I18" s="1"/>
      <c r="J18" s="1"/>
    </row>
    <row r="22" spans="3:10" x14ac:dyDescent="0.3">
      <c r="C22" t="s">
        <v>77</v>
      </c>
    </row>
    <row r="23" spans="3:10" x14ac:dyDescent="0.3">
      <c r="C23" t="s">
        <v>78</v>
      </c>
    </row>
  </sheetData>
  <mergeCells count="5">
    <mergeCell ref="B3:B11"/>
    <mergeCell ref="D3:F3"/>
    <mergeCell ref="G3:H3"/>
    <mergeCell ref="C10:H10"/>
    <mergeCell ref="P3:Q3"/>
  </mergeCells>
  <conditionalFormatting sqref="C4:C9">
    <cfRule type="containsBlanks" dxfId="46" priority="5">
      <formula>LEN(TRIM(C4))=0</formula>
    </cfRule>
    <cfRule type="uniqueValues" dxfId="45" priority="6"/>
    <cfRule type="duplicateValues" dxfId="44" priority="7"/>
  </conditionalFormatting>
  <conditionalFormatting sqref="C11">
    <cfRule type="containsBlanks" dxfId="43" priority="1">
      <formula>LEN(TRIM(C11))=0</formula>
    </cfRule>
    <cfRule type="duplicateValues" dxfId="42" priority="2"/>
    <cfRule type="uniqueValues" dxfId="41" priority="3"/>
    <cfRule type="duplicateValues" dxfId="40" priority="4"/>
  </conditionalFormatting>
  <dataValidations count="7">
    <dataValidation type="list" allowBlank="1" showInputMessage="1" showErrorMessage="1" sqref="D4:D9">
      <formula1>$M$4:$M$10</formula1>
    </dataValidation>
    <dataValidation type="list" allowBlank="1" showInputMessage="1" showErrorMessage="1" sqref="H11 H4:H9">
      <formula1>$U$4:$U$8</formula1>
    </dataValidation>
    <dataValidation type="list" allowBlank="1" showInputMessage="1" showErrorMessage="1" sqref="G11 G4:G9">
      <formula1>$V$4:$V$7</formula1>
    </dataValidation>
    <dataValidation type="list" allowBlank="1" showInputMessage="1" showErrorMessage="1" sqref="E11">
      <formula1>$S$4:$S$7</formula1>
    </dataValidation>
    <dataValidation type="list" allowBlank="1" showInputMessage="1" showErrorMessage="1" sqref="D11">
      <formula1>Jours</formula1>
    </dataValidation>
    <dataValidation type="list" allowBlank="1" showInputMessage="1" showErrorMessage="1" sqref="E4:E9">
      <formula1>$N$4:$N$8</formula1>
    </dataValidation>
    <dataValidation type="list" allowBlank="1" showInputMessage="1" showErrorMessage="1" sqref="F4:F9">
      <formula1>$O$4:$O$6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D38"/>
  <sheetViews>
    <sheetView topLeftCell="A3" zoomScale="80" zoomScaleNormal="80" workbookViewId="0">
      <selection activeCell="C5" sqref="C5"/>
    </sheetView>
  </sheetViews>
  <sheetFormatPr baseColWidth="10" defaultRowHeight="14.4" x14ac:dyDescent="0.3"/>
  <cols>
    <col min="1" max="2" width="3.77734375" customWidth="1"/>
    <col min="6" max="6" width="12.44140625" customWidth="1"/>
    <col min="7" max="7" width="19.44140625" customWidth="1"/>
    <col min="8" max="8" width="23.77734375" customWidth="1"/>
    <col min="10" max="11" width="3.77734375" customWidth="1"/>
    <col min="14" max="14" width="13.6640625" customWidth="1"/>
    <col min="21" max="21" width="2.33203125" customWidth="1"/>
    <col min="28" max="28" width="16.77734375" customWidth="1"/>
    <col min="30" max="30" width="24.44140625" customWidth="1"/>
  </cols>
  <sheetData>
    <row r="2" spans="2:30" x14ac:dyDescent="0.3">
      <c r="S2" s="105" t="s">
        <v>67</v>
      </c>
      <c r="T2" s="105"/>
      <c r="U2" s="105"/>
      <c r="V2" s="105"/>
      <c r="W2" s="105"/>
      <c r="X2" s="93"/>
    </row>
    <row r="3" spans="2:30" ht="15" thickBot="1" x14ac:dyDescent="0.35">
      <c r="Z3" s="115" t="s">
        <v>62</v>
      </c>
      <c r="AA3" s="115"/>
      <c r="AB3" s="115"/>
      <c r="AC3" s="115"/>
      <c r="AD3" s="115"/>
    </row>
    <row r="4" spans="2:30" ht="15" customHeight="1" thickBot="1" x14ac:dyDescent="0.4">
      <c r="B4" s="106" t="s">
        <v>8</v>
      </c>
      <c r="C4" s="72"/>
      <c r="D4" s="116" t="s">
        <v>63</v>
      </c>
      <c r="E4" s="117"/>
      <c r="F4" s="118"/>
      <c r="G4" s="89"/>
      <c r="H4" s="117" t="s">
        <v>66</v>
      </c>
      <c r="I4" s="118"/>
      <c r="J4" s="56"/>
      <c r="K4" s="94" t="s">
        <v>11</v>
      </c>
      <c r="L4" s="112" t="s">
        <v>63</v>
      </c>
      <c r="M4" s="113"/>
      <c r="N4" s="113"/>
      <c r="O4" s="113"/>
      <c r="P4" s="113"/>
      <c r="Q4" s="114"/>
      <c r="R4" s="56"/>
      <c r="S4" s="105" t="s">
        <v>68</v>
      </c>
      <c r="T4" s="105"/>
      <c r="V4" s="105" t="s">
        <v>69</v>
      </c>
      <c r="W4" s="105"/>
      <c r="Z4" s="41" t="s">
        <v>56</v>
      </c>
      <c r="AA4" s="42" t="s">
        <v>38</v>
      </c>
      <c r="AB4" s="42" t="s">
        <v>57</v>
      </c>
      <c r="AC4" s="103" t="s">
        <v>53</v>
      </c>
      <c r="AD4" s="104"/>
    </row>
    <row r="5" spans="2:30" ht="14.4" customHeight="1" x14ac:dyDescent="0.35">
      <c r="B5" s="107"/>
      <c r="C5" s="73" t="s">
        <v>79</v>
      </c>
      <c r="D5" s="74" t="s">
        <v>43</v>
      </c>
      <c r="E5" s="74" t="s">
        <v>46</v>
      </c>
      <c r="F5" s="135" t="s">
        <v>59</v>
      </c>
      <c r="G5" s="136"/>
      <c r="H5" s="76" t="s">
        <v>60</v>
      </c>
      <c r="I5" s="75" t="s">
        <v>42</v>
      </c>
      <c r="J5" s="5"/>
      <c r="K5" s="95"/>
      <c r="L5" s="57" t="s">
        <v>22</v>
      </c>
      <c r="M5" s="40"/>
      <c r="N5" s="40"/>
      <c r="O5" s="40"/>
      <c r="P5" s="40"/>
      <c r="Q5" s="44"/>
      <c r="R5" s="5"/>
      <c r="Z5" s="45" t="s">
        <v>39</v>
      </c>
      <c r="AA5" s="46" t="s">
        <v>46</v>
      </c>
      <c r="AB5" s="46" t="s">
        <v>50</v>
      </c>
      <c r="AC5" s="46" t="s">
        <v>40</v>
      </c>
      <c r="AD5" s="47" t="s">
        <v>60</v>
      </c>
    </row>
    <row r="6" spans="2:30" ht="16.2" x14ac:dyDescent="0.35">
      <c r="B6" s="107"/>
      <c r="C6" s="77" t="s">
        <v>2</v>
      </c>
      <c r="D6" s="78" t="s">
        <v>40</v>
      </c>
      <c r="E6" s="78" t="s">
        <v>49</v>
      </c>
      <c r="F6" s="79"/>
      <c r="G6" s="133"/>
      <c r="H6" s="80"/>
      <c r="I6" s="79"/>
      <c r="J6" s="5"/>
      <c r="K6" s="95"/>
      <c r="L6" s="58" t="s">
        <v>6</v>
      </c>
      <c r="M6" s="1"/>
      <c r="N6" s="1"/>
      <c r="O6" s="1"/>
      <c r="P6" s="1"/>
      <c r="Q6" s="37"/>
      <c r="R6" s="5"/>
      <c r="S6" s="132" t="s">
        <v>22</v>
      </c>
      <c r="T6" s="132" t="s">
        <v>26</v>
      </c>
      <c r="V6" s="132" t="s">
        <v>18</v>
      </c>
      <c r="W6" s="132" t="s">
        <v>19</v>
      </c>
      <c r="Z6" s="48" t="s">
        <v>40</v>
      </c>
      <c r="AA6" s="49" t="s">
        <v>47</v>
      </c>
      <c r="AB6" s="50" t="s">
        <v>59</v>
      </c>
      <c r="AC6" s="49" t="s">
        <v>41</v>
      </c>
      <c r="AD6" s="51" t="s">
        <v>65</v>
      </c>
    </row>
    <row r="7" spans="2:30" ht="16.2" x14ac:dyDescent="0.35">
      <c r="B7" s="107"/>
      <c r="C7" s="77">
        <v>66</v>
      </c>
      <c r="D7" s="78"/>
      <c r="E7" s="78"/>
      <c r="F7" s="79"/>
      <c r="G7" s="133"/>
      <c r="H7" s="80"/>
      <c r="I7" s="79"/>
      <c r="J7" s="5"/>
      <c r="K7" s="95"/>
      <c r="L7" s="58" t="s">
        <v>23</v>
      </c>
      <c r="M7" s="1"/>
      <c r="N7" s="1"/>
      <c r="O7" s="1"/>
      <c r="P7" s="1"/>
      <c r="Q7" s="37"/>
      <c r="R7" s="5"/>
      <c r="Z7" s="48" t="s">
        <v>41</v>
      </c>
      <c r="AA7" s="49" t="s">
        <v>48</v>
      </c>
      <c r="AB7" s="49"/>
      <c r="AC7" s="49" t="s">
        <v>42</v>
      </c>
      <c r="AD7" s="51" t="s">
        <v>58</v>
      </c>
    </row>
    <row r="8" spans="2:30" ht="16.2" x14ac:dyDescent="0.35">
      <c r="B8" s="107"/>
      <c r="C8" s="77" t="s">
        <v>3</v>
      </c>
      <c r="D8" s="78"/>
      <c r="E8" s="78"/>
      <c r="F8" s="79"/>
      <c r="G8" s="133"/>
      <c r="H8" s="80"/>
      <c r="I8" s="79"/>
      <c r="J8" s="5"/>
      <c r="K8" s="95"/>
      <c r="L8" s="58" t="s">
        <v>5</v>
      </c>
      <c r="M8" s="1"/>
      <c r="N8" s="1"/>
      <c r="O8" s="1"/>
      <c r="P8" s="1"/>
      <c r="Q8" s="37"/>
      <c r="R8" s="5"/>
      <c r="S8" s="132" t="s">
        <v>14</v>
      </c>
      <c r="T8" s="132" t="s">
        <v>15</v>
      </c>
      <c r="V8" s="132" t="s">
        <v>23</v>
      </c>
      <c r="W8" s="132" t="s">
        <v>33</v>
      </c>
      <c r="Z8" s="48" t="s">
        <v>42</v>
      </c>
      <c r="AA8" s="49" t="s">
        <v>49</v>
      </c>
      <c r="AB8" s="49"/>
      <c r="AC8" s="49" t="s">
        <v>43</v>
      </c>
      <c r="AD8" s="51" t="s">
        <v>61</v>
      </c>
    </row>
    <row r="9" spans="2:30" ht="16.2" x14ac:dyDescent="0.35">
      <c r="B9" s="107"/>
      <c r="C9" s="77" t="s">
        <v>4</v>
      </c>
      <c r="D9" s="78"/>
      <c r="E9" s="78"/>
      <c r="F9" s="79"/>
      <c r="G9" s="133"/>
      <c r="H9" s="80"/>
      <c r="I9" s="79"/>
      <c r="J9" s="5"/>
      <c r="K9" s="95"/>
      <c r="L9" s="58" t="s">
        <v>24</v>
      </c>
      <c r="M9" s="1"/>
      <c r="N9" s="1"/>
      <c r="O9" s="1"/>
      <c r="P9" s="1"/>
      <c r="Q9" s="37"/>
      <c r="R9" s="5"/>
      <c r="V9" s="71"/>
      <c r="W9" s="71"/>
      <c r="Z9" s="48" t="s">
        <v>43</v>
      </c>
      <c r="AA9" s="49"/>
      <c r="AB9" s="49"/>
      <c r="AC9" s="49" t="s">
        <v>44</v>
      </c>
      <c r="AD9" s="51"/>
    </row>
    <row r="10" spans="2:30" ht="16.8" thickBot="1" x14ac:dyDescent="0.4">
      <c r="B10" s="107"/>
      <c r="C10" s="81" t="s">
        <v>1</v>
      </c>
      <c r="D10" s="82"/>
      <c r="E10" s="82"/>
      <c r="F10" s="83"/>
      <c r="G10" s="134"/>
      <c r="H10" s="84"/>
      <c r="I10" s="85"/>
      <c r="J10" s="5"/>
      <c r="K10" s="95"/>
      <c r="L10" s="59" t="s">
        <v>25</v>
      </c>
      <c r="M10" s="60"/>
      <c r="N10" s="60"/>
      <c r="O10" s="60"/>
      <c r="P10" s="60"/>
      <c r="Q10" s="61"/>
      <c r="R10" s="5"/>
      <c r="S10" s="132" t="s">
        <v>0</v>
      </c>
      <c r="T10" s="132" t="s">
        <v>6</v>
      </c>
      <c r="V10" s="132" t="s">
        <v>27</v>
      </c>
      <c r="W10" s="132" t="s">
        <v>2</v>
      </c>
      <c r="Z10" s="48" t="s">
        <v>44</v>
      </c>
      <c r="AA10" s="49"/>
      <c r="AB10" s="49"/>
      <c r="AC10" s="49"/>
      <c r="AD10" s="51"/>
    </row>
    <row r="11" spans="2:30" ht="16.8" thickBot="1" x14ac:dyDescent="0.35">
      <c r="B11" s="107"/>
      <c r="C11" s="109" t="s">
        <v>64</v>
      </c>
      <c r="D11" s="110"/>
      <c r="E11" s="110"/>
      <c r="F11" s="110"/>
      <c r="G11" s="110"/>
      <c r="H11" s="110"/>
      <c r="I11" s="111"/>
      <c r="J11" s="5"/>
      <c r="K11" s="95"/>
      <c r="L11" s="100" t="s">
        <v>64</v>
      </c>
      <c r="M11" s="101"/>
      <c r="N11" s="101"/>
      <c r="O11" s="101"/>
      <c r="P11" s="101"/>
      <c r="Q11" s="102"/>
      <c r="R11" s="71"/>
      <c r="S11" s="71"/>
      <c r="T11" s="71"/>
      <c r="U11" s="71"/>
      <c r="X11" s="71"/>
      <c r="Z11" s="52" t="s">
        <v>45</v>
      </c>
      <c r="AA11" s="53"/>
      <c r="AB11" s="53"/>
      <c r="AC11" s="53"/>
      <c r="AD11" s="54"/>
    </row>
    <row r="12" spans="2:30" ht="16.8" thickBot="1" x14ac:dyDescent="0.4">
      <c r="B12" s="108"/>
      <c r="C12" s="86"/>
      <c r="D12" s="87"/>
      <c r="E12" s="87"/>
      <c r="F12" s="87"/>
      <c r="G12" s="87"/>
      <c r="H12" s="87"/>
      <c r="I12" s="88"/>
      <c r="J12" s="5"/>
      <c r="K12" s="96"/>
      <c r="L12" s="62"/>
      <c r="M12" s="63"/>
      <c r="N12" s="63"/>
      <c r="O12" s="63"/>
      <c r="P12" s="63"/>
      <c r="Q12" s="64"/>
      <c r="R12" s="5"/>
      <c r="S12" s="132" t="s">
        <v>17</v>
      </c>
      <c r="T12" s="132" t="s">
        <v>31</v>
      </c>
      <c r="U12" s="5"/>
      <c r="V12" s="132" t="s">
        <v>20</v>
      </c>
      <c r="W12" s="132" t="s">
        <v>5</v>
      </c>
      <c r="X12" s="5"/>
      <c r="Z12" s="36"/>
      <c r="AA12" s="36"/>
      <c r="AB12" s="36"/>
      <c r="AC12" s="36"/>
      <c r="AD12" s="36"/>
    </row>
    <row r="13" spans="2:30" ht="15" thickBot="1" x14ac:dyDescent="0.35">
      <c r="V13" s="5"/>
      <c r="W13" s="5"/>
      <c r="Z13" s="36"/>
      <c r="AA13" s="36"/>
      <c r="AB13" s="36"/>
      <c r="AC13" s="36"/>
      <c r="AD13" s="36"/>
    </row>
    <row r="14" spans="2:30" ht="14.4" customHeight="1" thickBot="1" x14ac:dyDescent="0.35">
      <c r="B14" s="94" t="s">
        <v>9</v>
      </c>
      <c r="C14" s="112" t="s">
        <v>63</v>
      </c>
      <c r="D14" s="113"/>
      <c r="E14" s="113"/>
      <c r="F14" s="113"/>
      <c r="G14" s="113"/>
      <c r="H14" s="113"/>
      <c r="I14" s="114"/>
      <c r="J14" s="56"/>
      <c r="K14" s="94" t="s">
        <v>12</v>
      </c>
      <c r="L14" s="112" t="s">
        <v>63</v>
      </c>
      <c r="M14" s="113"/>
      <c r="N14" s="113"/>
      <c r="O14" s="113"/>
      <c r="P14" s="113"/>
      <c r="Q14" s="114"/>
      <c r="R14" s="56"/>
      <c r="S14" s="132" t="s">
        <v>32</v>
      </c>
      <c r="T14" s="132" t="s">
        <v>35</v>
      </c>
      <c r="U14" s="56"/>
      <c r="V14" s="132" t="s">
        <v>7</v>
      </c>
      <c r="W14" s="132" t="s">
        <v>28</v>
      </c>
      <c r="X14" s="56"/>
    </row>
    <row r="15" spans="2:30" x14ac:dyDescent="0.3">
      <c r="B15" s="95"/>
      <c r="C15" s="57" t="s">
        <v>31</v>
      </c>
      <c r="D15" s="40"/>
      <c r="E15" s="40"/>
      <c r="F15" s="40"/>
      <c r="G15" s="40"/>
      <c r="H15" s="40"/>
      <c r="I15" s="44"/>
      <c r="J15" s="5"/>
      <c r="K15" s="95"/>
      <c r="L15" s="57" t="s">
        <v>17</v>
      </c>
      <c r="M15" s="40"/>
      <c r="N15" s="40"/>
      <c r="O15" s="40"/>
      <c r="P15" s="40"/>
      <c r="Q15" s="44"/>
      <c r="R15" s="5"/>
      <c r="S15" s="5"/>
      <c r="T15" s="5"/>
      <c r="U15" s="5"/>
      <c r="X15" s="5"/>
    </row>
    <row r="16" spans="2:30" x14ac:dyDescent="0.3">
      <c r="B16" s="95"/>
      <c r="C16" s="58" t="s">
        <v>32</v>
      </c>
      <c r="D16" s="1"/>
      <c r="E16" s="1"/>
      <c r="F16" s="1"/>
      <c r="G16" s="1"/>
      <c r="H16" s="1"/>
      <c r="I16" s="37"/>
      <c r="J16" s="5"/>
      <c r="K16" s="95"/>
      <c r="L16" s="58" t="s">
        <v>18</v>
      </c>
      <c r="M16" s="1"/>
      <c r="N16" s="1"/>
      <c r="O16" s="1"/>
      <c r="P16" s="1"/>
      <c r="Q16" s="37"/>
      <c r="R16" s="5"/>
      <c r="S16" s="132" t="s">
        <v>30</v>
      </c>
      <c r="T16" s="132" t="s">
        <v>3</v>
      </c>
      <c r="U16" s="5"/>
      <c r="V16" s="132">
        <v>66</v>
      </c>
      <c r="W16" s="5"/>
      <c r="X16" s="5"/>
      <c r="Z16" s="1"/>
      <c r="AA16" s="1" t="s">
        <v>40</v>
      </c>
      <c r="AB16" s="1" t="s">
        <v>41</v>
      </c>
      <c r="AC16" s="1" t="s">
        <v>42</v>
      </c>
    </row>
    <row r="17" spans="2:29" x14ac:dyDescent="0.3">
      <c r="B17" s="95"/>
      <c r="C17" s="58" t="s">
        <v>35</v>
      </c>
      <c r="D17" s="1"/>
      <c r="E17" s="1"/>
      <c r="F17" s="1"/>
      <c r="G17" s="1"/>
      <c r="H17" s="1"/>
      <c r="I17" s="37"/>
      <c r="J17" s="5"/>
      <c r="K17" s="95"/>
      <c r="L17" s="58" t="s">
        <v>19</v>
      </c>
      <c r="M17" s="1"/>
      <c r="N17" s="1"/>
      <c r="O17" s="1"/>
      <c r="P17" s="1"/>
      <c r="Q17" s="37"/>
      <c r="R17" s="5"/>
      <c r="S17" s="5"/>
      <c r="T17" s="5"/>
      <c r="U17" s="5"/>
      <c r="W17" s="5"/>
      <c r="X17" s="5"/>
      <c r="Z17" s="49" t="s">
        <v>46</v>
      </c>
      <c r="AA17" s="1"/>
      <c r="AB17" s="1"/>
      <c r="AC17" s="1"/>
    </row>
    <row r="18" spans="2:29" x14ac:dyDescent="0.3">
      <c r="B18" s="95"/>
      <c r="C18" s="58" t="s">
        <v>33</v>
      </c>
      <c r="D18" s="1"/>
      <c r="E18" s="1"/>
      <c r="F18" s="1"/>
      <c r="G18" s="1"/>
      <c r="H18" s="1"/>
      <c r="I18" s="37"/>
      <c r="J18" s="5"/>
      <c r="K18" s="95"/>
      <c r="L18" s="58" t="s">
        <v>20</v>
      </c>
      <c r="M18" s="1"/>
      <c r="N18" s="1"/>
      <c r="O18" s="1"/>
      <c r="P18" s="1"/>
      <c r="Q18" s="37"/>
      <c r="R18" s="5"/>
      <c r="S18" s="132">
        <v>75</v>
      </c>
      <c r="U18" s="5"/>
      <c r="V18" s="132">
        <v>68</v>
      </c>
      <c r="W18" s="5"/>
      <c r="X18" s="5"/>
      <c r="Z18" s="49" t="s">
        <v>47</v>
      </c>
      <c r="AA18" s="1"/>
      <c r="AB18" s="1"/>
      <c r="AC18" s="1"/>
    </row>
    <row r="19" spans="2:29" x14ac:dyDescent="0.3">
      <c r="B19" s="95"/>
      <c r="C19" s="58">
        <v>68</v>
      </c>
      <c r="D19" s="1"/>
      <c r="E19" s="1"/>
      <c r="F19" s="1"/>
      <c r="G19" s="1"/>
      <c r="H19" s="1"/>
      <c r="I19" s="37"/>
      <c r="J19" s="5"/>
      <c r="K19" s="95"/>
      <c r="L19" s="58" t="s">
        <v>21</v>
      </c>
      <c r="M19" s="1"/>
      <c r="N19" s="1"/>
      <c r="O19" s="1"/>
      <c r="P19" s="1"/>
      <c r="Q19" s="37"/>
      <c r="R19" s="5"/>
      <c r="S19" s="5"/>
      <c r="T19" s="5"/>
      <c r="U19" s="5"/>
      <c r="W19" s="71"/>
      <c r="X19" s="5"/>
      <c r="Z19" s="49" t="s">
        <v>48</v>
      </c>
      <c r="AA19" s="1"/>
      <c r="AB19" s="1"/>
      <c r="AC19" s="1"/>
    </row>
    <row r="20" spans="2:29" ht="15" thickBot="1" x14ac:dyDescent="0.35">
      <c r="B20" s="95"/>
      <c r="C20" s="59" t="s">
        <v>34</v>
      </c>
      <c r="D20" s="60"/>
      <c r="E20" s="60"/>
      <c r="F20" s="60"/>
      <c r="G20" s="60"/>
      <c r="H20" s="60"/>
      <c r="I20" s="61"/>
      <c r="J20" s="5"/>
      <c r="K20" s="95"/>
      <c r="L20" s="59">
        <v>75</v>
      </c>
      <c r="M20" s="60"/>
      <c r="N20" s="60"/>
      <c r="O20" s="60"/>
      <c r="P20" s="60"/>
      <c r="Q20" s="61"/>
      <c r="R20" s="5"/>
      <c r="S20" s="132" t="s">
        <v>4</v>
      </c>
      <c r="T20" s="132" t="s">
        <v>25</v>
      </c>
      <c r="U20" s="5"/>
      <c r="V20" s="132" t="s">
        <v>24</v>
      </c>
      <c r="W20" s="132" t="s">
        <v>21</v>
      </c>
      <c r="X20" s="5"/>
      <c r="Z20" s="49" t="s">
        <v>49</v>
      </c>
      <c r="AA20" s="1"/>
      <c r="AB20" s="1"/>
      <c r="AC20" s="1"/>
    </row>
    <row r="21" spans="2:29" ht="15" thickBot="1" x14ac:dyDescent="0.35">
      <c r="B21" s="95"/>
      <c r="C21" s="100" t="s">
        <v>64</v>
      </c>
      <c r="D21" s="101"/>
      <c r="E21" s="101"/>
      <c r="F21" s="101"/>
      <c r="G21" s="101"/>
      <c r="H21" s="101"/>
      <c r="I21" s="102"/>
      <c r="J21" s="5"/>
      <c r="K21" s="95"/>
      <c r="L21" s="100" t="s">
        <v>64</v>
      </c>
      <c r="M21" s="101"/>
      <c r="N21" s="101"/>
      <c r="O21" s="101"/>
      <c r="P21" s="101"/>
      <c r="Q21" s="102"/>
      <c r="R21" s="71"/>
      <c r="S21" s="71"/>
      <c r="T21" s="71"/>
      <c r="U21" s="71"/>
      <c r="X21" s="71"/>
    </row>
    <row r="22" spans="2:29" ht="15" thickBot="1" x14ac:dyDescent="0.35">
      <c r="B22" s="96"/>
      <c r="C22" s="62" t="s">
        <v>14</v>
      </c>
      <c r="D22" s="63"/>
      <c r="E22" s="63"/>
      <c r="F22" s="63"/>
      <c r="G22" s="63"/>
      <c r="H22" s="63"/>
      <c r="I22" s="64"/>
      <c r="J22" s="5"/>
      <c r="K22" s="96"/>
      <c r="L22" s="62" t="s">
        <v>2</v>
      </c>
      <c r="M22" s="63"/>
      <c r="N22" s="63"/>
      <c r="O22" s="63"/>
      <c r="P22" s="63"/>
      <c r="Q22" s="64"/>
      <c r="R22" s="5"/>
      <c r="S22" s="132" t="s">
        <v>34</v>
      </c>
      <c r="T22" s="132" t="s">
        <v>1</v>
      </c>
      <c r="U22" s="5"/>
      <c r="V22" s="132" t="s">
        <v>29</v>
      </c>
      <c r="W22" s="132" t="s">
        <v>16</v>
      </c>
      <c r="X22" s="5"/>
    </row>
    <row r="23" spans="2:29" ht="15" thickBot="1" x14ac:dyDescent="0.35"/>
    <row r="24" spans="2:29" ht="15" customHeight="1" thickBot="1" x14ac:dyDescent="0.35">
      <c r="B24" s="94" t="s">
        <v>10</v>
      </c>
      <c r="C24" s="112" t="s">
        <v>63</v>
      </c>
      <c r="D24" s="113"/>
      <c r="E24" s="113"/>
      <c r="F24" s="113"/>
      <c r="G24" s="113"/>
      <c r="H24" s="113"/>
      <c r="I24" s="114"/>
      <c r="J24" s="56"/>
      <c r="K24" s="94" t="s">
        <v>13</v>
      </c>
      <c r="L24" s="112" t="s">
        <v>63</v>
      </c>
      <c r="M24" s="113"/>
      <c r="N24" s="113"/>
      <c r="O24" s="113"/>
      <c r="P24" s="113"/>
      <c r="Q24" s="114"/>
      <c r="R24" s="56"/>
      <c r="U24" s="56"/>
      <c r="V24" s="5"/>
      <c r="W24" s="5"/>
      <c r="X24" s="56"/>
    </row>
    <row r="25" spans="2:29" x14ac:dyDescent="0.3">
      <c r="B25" s="95"/>
      <c r="C25" s="57" t="s">
        <v>26</v>
      </c>
      <c r="D25" s="40"/>
      <c r="E25" s="40"/>
      <c r="F25" s="40"/>
      <c r="G25" s="40"/>
      <c r="H25" s="40"/>
      <c r="I25" s="44"/>
      <c r="J25" s="5"/>
      <c r="K25" s="95"/>
      <c r="L25" s="57" t="s">
        <v>15</v>
      </c>
      <c r="M25" s="40"/>
      <c r="N25" s="40"/>
      <c r="O25" s="40"/>
      <c r="P25" s="40"/>
      <c r="Q25" s="44"/>
      <c r="R25" s="5"/>
      <c r="S25" s="5"/>
      <c r="T25" s="5"/>
      <c r="U25" s="5"/>
      <c r="V25" s="5"/>
      <c r="W25" s="5"/>
    </row>
    <row r="26" spans="2:29" x14ac:dyDescent="0.3">
      <c r="B26" s="95"/>
      <c r="C26" s="58" t="s">
        <v>27</v>
      </c>
      <c r="D26" s="1"/>
      <c r="E26" s="1"/>
      <c r="F26" s="1"/>
      <c r="G26" s="1"/>
      <c r="H26" s="1"/>
      <c r="I26" s="37"/>
      <c r="J26" s="5"/>
      <c r="K26" s="95"/>
      <c r="L26" s="58" t="s">
        <v>14</v>
      </c>
      <c r="M26" s="1"/>
      <c r="N26" s="1"/>
      <c r="O26" s="1"/>
      <c r="P26" s="1"/>
      <c r="Q26" s="37"/>
      <c r="R26" s="5"/>
      <c r="S26" s="5"/>
      <c r="T26" s="5"/>
      <c r="U26" s="5"/>
      <c r="V26" s="5"/>
      <c r="W26" s="5"/>
      <c r="X26" s="5"/>
    </row>
    <row r="27" spans="2:29" x14ac:dyDescent="0.3">
      <c r="B27" s="95"/>
      <c r="C27" s="58" t="s">
        <v>7</v>
      </c>
      <c r="D27" s="1"/>
      <c r="E27" s="1"/>
      <c r="F27" s="1"/>
      <c r="G27" s="1"/>
      <c r="H27" s="1"/>
      <c r="I27" s="37"/>
      <c r="J27" s="5"/>
      <c r="K27" s="95"/>
      <c r="L27" s="58" t="s">
        <v>16</v>
      </c>
      <c r="M27" s="1"/>
      <c r="N27" s="1"/>
      <c r="O27" s="1"/>
      <c r="P27" s="1"/>
      <c r="Q27" s="37"/>
      <c r="R27" s="5"/>
      <c r="S27" s="5"/>
      <c r="T27" s="5"/>
      <c r="U27" s="5"/>
      <c r="V27" s="5"/>
      <c r="W27" s="5"/>
      <c r="X27" s="5"/>
    </row>
    <row r="28" spans="2:29" x14ac:dyDescent="0.3">
      <c r="B28" s="95"/>
      <c r="C28" s="58" t="s">
        <v>28</v>
      </c>
      <c r="D28" s="1"/>
      <c r="E28" s="1"/>
      <c r="F28" s="1"/>
      <c r="G28" s="1"/>
      <c r="H28" s="1"/>
      <c r="I28" s="37"/>
      <c r="J28" s="5"/>
      <c r="K28" s="95"/>
      <c r="L28" s="58"/>
      <c r="M28" s="1"/>
      <c r="N28" s="1"/>
      <c r="O28" s="1"/>
      <c r="P28" s="1"/>
      <c r="Q28" s="37"/>
      <c r="R28" s="5"/>
      <c r="S28" s="5"/>
      <c r="T28" s="5"/>
      <c r="U28" s="5"/>
      <c r="V28" s="5"/>
      <c r="W28" s="5"/>
      <c r="X28" s="5"/>
    </row>
    <row r="29" spans="2:29" x14ac:dyDescent="0.3">
      <c r="B29" s="95"/>
      <c r="C29" s="58" t="s">
        <v>29</v>
      </c>
      <c r="D29" s="1"/>
      <c r="E29" s="1"/>
      <c r="F29" s="1"/>
      <c r="G29" s="1"/>
      <c r="H29" s="1"/>
      <c r="I29" s="37"/>
      <c r="J29" s="5"/>
      <c r="K29" s="95"/>
      <c r="L29" s="58"/>
      <c r="M29" s="1"/>
      <c r="N29" s="1"/>
      <c r="O29" s="1"/>
      <c r="P29" s="1"/>
      <c r="Q29" s="37"/>
      <c r="R29" s="5"/>
      <c r="S29" s="5"/>
      <c r="T29" s="5"/>
      <c r="U29" s="5"/>
      <c r="V29" s="71"/>
      <c r="W29" s="71"/>
      <c r="X29" s="5"/>
    </row>
    <row r="30" spans="2:29" ht="15" thickBot="1" x14ac:dyDescent="0.35">
      <c r="B30" s="95"/>
      <c r="C30" s="59" t="s">
        <v>30</v>
      </c>
      <c r="D30" s="60"/>
      <c r="E30" s="60"/>
      <c r="F30" s="60"/>
      <c r="G30" s="60"/>
      <c r="H30" s="60"/>
      <c r="I30" s="61"/>
      <c r="J30" s="5"/>
      <c r="K30" s="95"/>
      <c r="L30" s="59"/>
      <c r="M30" s="60"/>
      <c r="N30" s="60"/>
      <c r="O30" s="60"/>
      <c r="P30" s="60"/>
      <c r="Q30" s="61"/>
      <c r="R30" s="5"/>
      <c r="S30" s="5"/>
      <c r="T30" s="5"/>
      <c r="U30" s="5"/>
      <c r="V30" s="5"/>
      <c r="W30" s="5"/>
      <c r="X30" s="5"/>
    </row>
    <row r="31" spans="2:29" ht="15" thickBot="1" x14ac:dyDescent="0.35">
      <c r="B31" s="95"/>
      <c r="C31" s="100" t="s">
        <v>64</v>
      </c>
      <c r="D31" s="101"/>
      <c r="E31" s="101"/>
      <c r="F31" s="101"/>
      <c r="G31" s="101"/>
      <c r="H31" s="101"/>
      <c r="I31" s="102"/>
      <c r="K31" s="95"/>
      <c r="L31" s="100" t="s">
        <v>64</v>
      </c>
      <c r="M31" s="101"/>
      <c r="N31" s="101"/>
      <c r="O31" s="101"/>
      <c r="P31" s="101"/>
      <c r="Q31" s="102"/>
      <c r="R31" s="71"/>
      <c r="S31" s="71"/>
      <c r="T31" s="71"/>
      <c r="U31" s="71"/>
      <c r="X31" s="71"/>
    </row>
    <row r="32" spans="2:29" ht="15" thickBot="1" x14ac:dyDescent="0.35">
      <c r="B32" s="96"/>
      <c r="C32" s="62" t="s">
        <v>15</v>
      </c>
      <c r="D32" s="63"/>
      <c r="E32" s="63"/>
      <c r="F32" s="63"/>
      <c r="G32" s="63"/>
      <c r="H32" s="63"/>
      <c r="I32" s="64"/>
      <c r="K32" s="96"/>
      <c r="L32" s="62"/>
      <c r="M32" s="63"/>
      <c r="N32" s="63"/>
      <c r="O32" s="63"/>
      <c r="P32" s="63"/>
      <c r="Q32" s="64"/>
      <c r="R32" s="5"/>
      <c r="S32" s="5"/>
      <c r="T32" s="5"/>
      <c r="U32" s="5"/>
      <c r="X32" s="5"/>
    </row>
    <row r="34" spans="2:24" x14ac:dyDescent="0.3">
      <c r="B34" s="105" t="s">
        <v>70</v>
      </c>
      <c r="C34" s="105"/>
      <c r="D34" s="105"/>
      <c r="E34" s="105"/>
      <c r="F34" s="105"/>
      <c r="G34" s="105"/>
      <c r="H34" s="105"/>
      <c r="I34" s="105"/>
      <c r="J34" s="105"/>
      <c r="K34" s="105"/>
      <c r="L34" s="105"/>
      <c r="M34" s="105"/>
      <c r="N34" s="105"/>
      <c r="O34" s="105"/>
      <c r="P34" s="105"/>
      <c r="Q34" s="105"/>
    </row>
    <row r="35" spans="2:24" x14ac:dyDescent="0.3">
      <c r="W35" s="90"/>
    </row>
    <row r="36" spans="2:24" x14ac:dyDescent="0.3">
      <c r="C36" t="s">
        <v>71</v>
      </c>
      <c r="E36" t="s">
        <v>72</v>
      </c>
      <c r="F36" t="s">
        <v>19</v>
      </c>
      <c r="L36" t="s">
        <v>74</v>
      </c>
      <c r="N36" t="s">
        <v>72</v>
      </c>
      <c r="O36" t="s">
        <v>19</v>
      </c>
      <c r="W36" s="92"/>
    </row>
    <row r="37" spans="2:24" x14ac:dyDescent="0.3">
      <c r="E37" t="s">
        <v>73</v>
      </c>
      <c r="F37" t="s">
        <v>33</v>
      </c>
      <c r="N37" t="s">
        <v>73</v>
      </c>
      <c r="O37" t="s">
        <v>33</v>
      </c>
      <c r="X37" s="91"/>
    </row>
    <row r="38" spans="2:24" x14ac:dyDescent="0.3">
      <c r="N38" t="s">
        <v>75</v>
      </c>
      <c r="O38" t="s">
        <v>34</v>
      </c>
      <c r="X38" s="92"/>
    </row>
  </sheetData>
  <mergeCells count="26">
    <mergeCell ref="AC4:AD4"/>
    <mergeCell ref="Z3:AD3"/>
    <mergeCell ref="C14:I14"/>
    <mergeCell ref="K4:K12"/>
    <mergeCell ref="L11:Q11"/>
    <mergeCell ref="K14:K22"/>
    <mergeCell ref="L21:Q21"/>
    <mergeCell ref="D4:F4"/>
    <mergeCell ref="H4:I4"/>
    <mergeCell ref="F5:G5"/>
    <mergeCell ref="S2:W2"/>
    <mergeCell ref="B14:B22"/>
    <mergeCell ref="C21:I21"/>
    <mergeCell ref="B24:B32"/>
    <mergeCell ref="C31:I31"/>
    <mergeCell ref="C24:I24"/>
    <mergeCell ref="K24:K32"/>
    <mergeCell ref="L31:Q31"/>
    <mergeCell ref="L4:Q4"/>
    <mergeCell ref="L14:Q14"/>
    <mergeCell ref="L24:Q24"/>
    <mergeCell ref="B34:Q34"/>
    <mergeCell ref="B4:B12"/>
    <mergeCell ref="C11:I11"/>
    <mergeCell ref="S4:T4"/>
    <mergeCell ref="V4:W4"/>
  </mergeCells>
  <conditionalFormatting sqref="C5:C10 C15:C20 C25:C30 L5:L10 L15:L20 L25:L30">
    <cfRule type="containsBlanks" dxfId="39" priority="83">
      <formula>LEN(TRIM(C5))=0</formula>
    </cfRule>
    <cfRule type="uniqueValues" dxfId="38" priority="84"/>
    <cfRule type="duplicateValues" dxfId="37" priority="85"/>
  </conditionalFormatting>
  <conditionalFormatting sqref="C12 C22 C32 L12 L22 L32">
    <cfRule type="containsBlanks" dxfId="36" priority="63">
      <formula>LEN(TRIM(C12))=0</formula>
    </cfRule>
    <cfRule type="duplicateValues" dxfId="35" priority="64"/>
    <cfRule type="uniqueValues" dxfId="34" priority="65"/>
    <cfRule type="duplicateValues" dxfId="33" priority="66"/>
  </conditionalFormatting>
  <conditionalFormatting sqref="S6">
    <cfRule type="expression" dxfId="32" priority="36">
      <formula>AND(SUMPRODUCT(--ISNUMBER(SEARCH("51A",$C$5:$C$10)))&gt;=1)+AND(SUMPRODUCT(--ISNUMBER(SEARCH("51A",$C$15:$C$20)))&gt;=1)+AND(SUMPRODUCT(--ISNUMBER(SEARCH("51A",$C$25:$C$30)))&gt;=1)+AND(SUMPRODUCT(--ISNUMBER(SEARCH("51A",$L$5:$L$10)))&gt;=1)+AND(SUMPRODUCT(--ISNUMBER(SEARCH("51A",$L$15:$L$20)))&gt;=1)+AND(SUMPRODUCT(--ISNUMBER(SEARCH("51A",$L$25:$L$30)))&gt;=1)</formula>
    </cfRule>
  </conditionalFormatting>
  <conditionalFormatting sqref="T6">
    <cfRule type="expression" dxfId="31" priority="35">
      <formula>AND(SUMPRODUCT(--ISNUMBER(SEARCH("51B",$C$5:$C$10)))&gt;=1)+AND(SUMPRODUCT(--ISNUMBER(SEARCH("51B",$C$15:$C$20)))&gt;=1)+AND(SUMPRODUCT(--ISNUMBER(SEARCH("51B",$C$25:$C$30)))&gt;=1)+AND(SUMPRODUCT(--ISNUMBER(SEARCH("51B",$L$5:$L$10)))&gt;=1)+AND(SUMPRODUCT(--ISNUMBER(SEARCH("51B",$L$15:$L$20)))&gt;=1)+AND(SUMPRODUCT(--ISNUMBER(SEARCH("51B",$L$25:$L$30)))&gt;=1)</formula>
    </cfRule>
  </conditionalFormatting>
  <conditionalFormatting sqref="S8">
    <cfRule type="expression" dxfId="30" priority="34">
      <formula>AND(SUMPRODUCT(--ISNUMBER(SEARCH("52A",$C$5:$C$10)))&gt;=1)+AND(SUMPRODUCT(--ISNUMBER(SEARCH("52A",$C$15:$C$20)))&gt;=1)+AND(SUMPRODUCT(--ISNUMBER(SEARCH("52A",$C$25:$C$30)))&gt;=1)+AND(SUMPRODUCT(--ISNUMBER(SEARCH("52A",$L$5:$L$10)))&gt;=1)+AND(SUMPRODUCT(--ISNUMBER(SEARCH("52A",$L$15:$L$20)))&gt;=1)+AND(SUMPRODUCT(--ISNUMBER(SEARCH("52A",$L$25:$L$30)))&gt;=1)</formula>
    </cfRule>
  </conditionalFormatting>
  <conditionalFormatting sqref="T8">
    <cfRule type="expression" dxfId="29" priority="33">
      <formula>AND(SUMPRODUCT(--ISNUMBER(SEARCH("52B",$C$5:$C$10)))&gt;=1)+AND(SUMPRODUCT(--ISNUMBER(SEARCH("52B",$C$15:$C$20)))&gt;=1)+AND(SUMPRODUCT(--ISNUMBER(SEARCH("52B",$C$25:$C$30)))&gt;=1)+AND(SUMPRODUCT(--ISNUMBER(SEARCH("52B",$L$5:$L$10)))&gt;=1)+AND(SUMPRODUCT(--ISNUMBER(SEARCH("52B",$L$15:$L$20)))&gt;=1)+AND(SUMPRODUCT(--ISNUMBER(SEARCH("52B",$L$25:$L$30)))&gt;=1)</formula>
    </cfRule>
  </conditionalFormatting>
  <conditionalFormatting sqref="S10">
    <cfRule type="expression" dxfId="28" priority="32">
      <formula>AND(SUMPRODUCT(--ISNUMBER(SEARCH("56A",$C$5:$C$10)))&gt;=1)+AND(SUMPRODUCT(--ISNUMBER(SEARCH("56A",$C$15:$C$20)))&gt;=1)+AND(SUMPRODUCT(--ISNUMBER(SEARCH("56A",$C$25:$C$30)))&gt;=1)+AND(SUMPRODUCT(--ISNUMBER(SEARCH("56A",$L$5:$L$10)))&gt;=1)+AND(SUMPRODUCT(--ISNUMBER(SEARCH("56A",$L$15:$L$20)))&gt;=1)+AND(SUMPRODUCT(--ISNUMBER(SEARCH("56A",$L$25:$L$30)))&gt;=1)</formula>
    </cfRule>
  </conditionalFormatting>
  <conditionalFormatting sqref="T10">
    <cfRule type="expression" dxfId="27" priority="31">
      <formula>AND(SUMPRODUCT(--ISNUMBER(SEARCH("56B",$C$5:$C$10)))&gt;=1)+AND(SUMPRODUCT(--ISNUMBER(SEARCH("56B",$C$15:$C$20)))&gt;=1)+AND(SUMPRODUCT(--ISNUMBER(SEARCH("56B",$C$25:$C$30)))&gt;=1)+AND(SUMPRODUCT(--ISNUMBER(SEARCH("56B",$L$5:$L$10)))&gt;=1)+AND(SUMPRODUCT(--ISNUMBER(SEARCH("56B",$L$15:$L$20)))&gt;=1)+AND(SUMPRODUCT(--ISNUMBER(SEARCH("56B",$L$25:$L$30)))&gt;=1)</formula>
    </cfRule>
  </conditionalFormatting>
  <conditionalFormatting sqref="S12">
    <cfRule type="expression" dxfId="26" priority="30">
      <formula>AND(SUMPRODUCT(--ISNUMBER(SEARCH("57A",$C$5:$C$10)))&gt;=1)+AND(SUMPRODUCT(--ISNUMBER(SEARCH("57A",$C$15:$C$20)))&gt;=1)+AND(SUMPRODUCT(--ISNUMBER(SEARCH("57A",$C$25:$C$30)))&gt;=1)+AND(SUMPRODUCT(--ISNUMBER(SEARCH("57A",$L$5:$L$10)))&gt;=1)+AND(SUMPRODUCT(--ISNUMBER(SEARCH("57A",$L$15:$L$20)))&gt;=1)+AND(SUMPRODUCT(--ISNUMBER(SEARCH("57A",$L$25:$L$30)))&gt;=1)</formula>
    </cfRule>
  </conditionalFormatting>
  <conditionalFormatting sqref="T12">
    <cfRule type="expression" dxfId="25" priority="26">
      <formula>AND(SUMPRODUCT(--ISNUMBER(SEARCH("57B",$C$5:$C$10)))&gt;=1)+AND(SUMPRODUCT(--ISNUMBER(SEARCH("57B",$C$15:$C$20)))&gt;=1)+AND(SUMPRODUCT(--ISNUMBER(SEARCH("57B",$C$25:$C$30)))&gt;=1)+AND(SUMPRODUCT(--ISNUMBER(SEARCH("57B",$L$5:$L$10)))&gt;=1)+AND(SUMPRODUCT(--ISNUMBER(SEARCH("57B",$L$15:$L$20)))&gt;=1)+AND(SUMPRODUCT(--ISNUMBER(SEARCH("57B",$L$25:$L$30)))&gt;=1)</formula>
    </cfRule>
  </conditionalFormatting>
  <conditionalFormatting sqref="S14">
    <cfRule type="expression" dxfId="24" priority="25">
      <formula>AND(SUMPRODUCT(--ISNUMBER(SEARCH("58A",$C$5:$C$10)))&gt;=1)+AND(SUMPRODUCT(--ISNUMBER(SEARCH("58A",$C$15:$C$20)))&gt;=1)+AND(SUMPRODUCT(--ISNUMBER(SEARCH("58A",$C$25:$C$30)))&gt;=1)+AND(SUMPRODUCT(--ISNUMBER(SEARCH("58A",$L$5:$L$10)))&gt;=1)+AND(SUMPRODUCT(--ISNUMBER(SEARCH("58A",$L$15:$L$20)))&gt;=1)+AND(SUMPRODUCT(--ISNUMBER(SEARCH("58A",$L$25:$L$30)))&gt;=1)</formula>
    </cfRule>
  </conditionalFormatting>
  <conditionalFormatting sqref="T14">
    <cfRule type="expression" dxfId="23" priority="24">
      <formula>AND(SUMPRODUCT(--ISNUMBER(SEARCH("58B",$C$5:$C$10)))&gt;=1)+AND(SUMPRODUCT(--ISNUMBER(SEARCH("58B",$C$15:$C$20)))&gt;=1)+AND(SUMPRODUCT(--ISNUMBER(SEARCH("58B",$C$25:$C$30)))&gt;=1)+AND(SUMPRODUCT(--ISNUMBER(SEARCH("58B",$L$5:$L$10)))&gt;=1)+AND(SUMPRODUCT(--ISNUMBER(SEARCH("58B",$L$15:$L$20)))&gt;=1)+AND(SUMPRODUCT(--ISNUMBER(SEARCH("58B",$L$25:$L$30)))&gt;=1)</formula>
    </cfRule>
  </conditionalFormatting>
  <conditionalFormatting sqref="V6">
    <cfRule type="expression" dxfId="22" priority="23">
      <formula>AND(SUMPRODUCT(--ISNUMBER(SEARCH("60A",$C$5:$C$10)))&gt;=1)+AND(SUMPRODUCT(--ISNUMBER(SEARCH("60A",$C$15:$C$20)))&gt;=1)+AND(SUMPRODUCT(--ISNUMBER(SEARCH("60A",$C$25:$C$30)))&gt;=1)+AND(SUMPRODUCT(--ISNUMBER(SEARCH("60A",$L$5:$L$10)))&gt;=1)+AND(SUMPRODUCT(--ISNUMBER(SEARCH("60A",$L$15:$L$20)))&gt;=1)+AND(SUMPRODUCT(--ISNUMBER(SEARCH("60A",$L$25:$L$30)))&gt;=1)</formula>
    </cfRule>
  </conditionalFormatting>
  <conditionalFormatting sqref="W6">
    <cfRule type="expression" dxfId="21" priority="22">
      <formula>AND(SUMPRODUCT(--ISNUMBER(SEARCH("60B",$C$5:$C$10)))&gt;=1)+AND(SUMPRODUCT(--ISNUMBER(SEARCH("60B",$C$15:$C$20)))&gt;=1)+AND(SUMPRODUCT(--ISNUMBER(SEARCH("60B",$C$25:$C$30)))&gt;=1)+AND(SUMPRODUCT(--ISNUMBER(SEARCH("60B",$L$5:$L$10)))&gt;=1)+AND(SUMPRODUCT(--ISNUMBER(SEARCH("60B",$L$15:$L$20)))&gt;=1)+AND(SUMPRODUCT(--ISNUMBER(SEARCH("60B",$L$25:$L$30)))&gt;=1)</formula>
    </cfRule>
  </conditionalFormatting>
  <conditionalFormatting sqref="V8">
    <cfRule type="expression" dxfId="20" priority="21">
      <formula>AND(SUMPRODUCT(--ISNUMBER(SEARCH("61A",$C$5:$C$10)))&gt;=1)+AND(SUMPRODUCT(--ISNUMBER(SEARCH("61A",$C$15:$C$20)))&gt;=1)+AND(SUMPRODUCT(--ISNUMBER(SEARCH("61A",$C$25:$C$30)))&gt;=1)+AND(SUMPRODUCT(--ISNUMBER(SEARCH("61A",$L$5:$L$10)))&gt;=1)+AND(SUMPRODUCT(--ISNUMBER(SEARCH("61A",$L$15:$L$20)))&gt;=1)+AND(SUMPRODUCT(--ISNUMBER(SEARCH("61A",$L$25:$L$30)))&gt;=1)</formula>
    </cfRule>
  </conditionalFormatting>
  <conditionalFormatting sqref="W8">
    <cfRule type="expression" dxfId="19" priority="20">
      <formula>AND(SUMPRODUCT(--ISNUMBER(SEARCH("61B",$C$5:$C$10)))&gt;=1)+AND(SUMPRODUCT(--ISNUMBER(SEARCH("61B",$C$15:$C$20)))&gt;=1)+AND(SUMPRODUCT(--ISNUMBER(SEARCH("61B",$C$25:$C$30)))&gt;=1)+AND(SUMPRODUCT(--ISNUMBER(SEARCH("61B",$L$5:$L$10)))&gt;=1)+AND(SUMPRODUCT(--ISNUMBER(SEARCH("61B",$L$15:$L$20)))&gt;=1)+AND(SUMPRODUCT(--ISNUMBER(SEARCH("61B",$L$25:$L$30)))&gt;=1)</formula>
    </cfRule>
  </conditionalFormatting>
  <conditionalFormatting sqref="V10">
    <cfRule type="expression" dxfId="18" priority="19">
      <formula>AND(SUMPRODUCT(--ISNUMBER(SEARCH("62A",$C$5:$C$10)))&gt;=1)+AND(SUMPRODUCT(--ISNUMBER(SEARCH("62A",$C$15:$C$20)))&gt;=1)+AND(SUMPRODUCT(--ISNUMBER(SEARCH("62A",$C$25:$C$30)))&gt;=1)+AND(SUMPRODUCT(--ISNUMBER(SEARCH("62A",$L$5:$L$10)))&gt;=1)+AND(SUMPRODUCT(--ISNUMBER(SEARCH("62A",$L$15:$L$20)))&gt;=1)+AND(SUMPRODUCT(--ISNUMBER(SEARCH("62A",$L$25:$L$30)))&gt;=1)</formula>
    </cfRule>
  </conditionalFormatting>
  <conditionalFormatting sqref="W10">
    <cfRule type="expression" dxfId="17" priority="18">
      <formula>AND(SUMPRODUCT(--ISNUMBER(SEARCH("62B",$C$5:$C$10)))&gt;=1)+AND(SUMPRODUCT(--ISNUMBER(SEARCH("62B",$C$15:$C$20)))&gt;=1)+AND(SUMPRODUCT(--ISNUMBER(SEARCH("62B",$C$25:$C$30)))&gt;=1)+AND(SUMPRODUCT(--ISNUMBER(SEARCH("62B",$L$5:$L$10)))&gt;=1)+AND(SUMPRODUCT(--ISNUMBER(SEARCH("62B",$L$15:$L$20)))&gt;=1)+AND(SUMPRODUCT(--ISNUMBER(SEARCH("62B",$L$25:$L$30)))&gt;=1)</formula>
    </cfRule>
  </conditionalFormatting>
  <conditionalFormatting sqref="S16">
    <cfRule type="expression" dxfId="16" priority="17">
      <formula>AND(SUMPRODUCT(--ISNUMBER(SEARCH("74A",$C$5:$C$10)))&gt;=1)+AND(SUMPRODUCT(--ISNUMBER(SEARCH("74A",$C$15:$C$20)))&gt;=1)+AND(SUMPRODUCT(--ISNUMBER(SEARCH("74A",$C$25:$C$30)))&gt;=1)+AND(SUMPRODUCT(--ISNUMBER(SEARCH("74A",$L$5:$L$10)))&gt;=1)+AND(SUMPRODUCT(--ISNUMBER(SEARCH("74A",$L$15:$L$20)))&gt;=1)+AND(SUMPRODUCT(--ISNUMBER(SEARCH("74A",$L$25:$L$30)))&gt;=1)</formula>
    </cfRule>
  </conditionalFormatting>
  <conditionalFormatting sqref="T16">
    <cfRule type="expression" dxfId="15" priority="16">
      <formula>AND(SUMPRODUCT(--ISNUMBER(SEARCH("74B",$C$5:$C$10)))&gt;=1)+AND(SUMPRODUCT(--ISNUMBER(SEARCH("74B",$C$15:$C$20)))&gt;=1)+AND(SUMPRODUCT(--ISNUMBER(SEARCH("74B",$C$25:$C$30)))&gt;=1)+AND(SUMPRODUCT(--ISNUMBER(SEARCH("74B",$L$5:$L$10)))&gt;=1)+AND(SUMPRODUCT(--ISNUMBER(SEARCH("74B",$L$15:$L$20)))&gt;=1)+AND(SUMPRODUCT(--ISNUMBER(SEARCH("74B",$L$25:$L$30)))&gt;=1)</formula>
    </cfRule>
  </conditionalFormatting>
  <conditionalFormatting sqref="V12">
    <cfRule type="expression" dxfId="14" priority="15">
      <formula>AND(SUMPRODUCT(--ISNUMBER(SEARCH("64A",$C$5:$C$10)))&gt;=1)+AND(SUMPRODUCT(--ISNUMBER(SEARCH("64A",$C$15:$C$20)))&gt;=1)+AND(SUMPRODUCT(--ISNUMBER(SEARCH("64A",$C$25:$C$30)))&gt;=1)+AND(SUMPRODUCT(--ISNUMBER(SEARCH("64A",$L$5:$L$10)))&gt;=1)+AND(SUMPRODUCT(--ISNUMBER(SEARCH("64A",$L$15:$L$20)))&gt;=1)+AND(SUMPRODUCT(--ISNUMBER(SEARCH("64A",$L$25:$L$30)))&gt;=1)</formula>
    </cfRule>
  </conditionalFormatting>
  <conditionalFormatting sqref="W12">
    <cfRule type="expression" dxfId="13" priority="14">
      <formula>AND(SUMPRODUCT(--ISNUMBER(SEARCH("64B",$C$5:$C$10)))&gt;=1)+AND(SUMPRODUCT(--ISNUMBER(SEARCH("64B",$C$15:$C$20)))&gt;=1)+AND(SUMPRODUCT(--ISNUMBER(SEARCH("64B",$C$25:$C$30)))&gt;=1)+AND(SUMPRODUCT(--ISNUMBER(SEARCH("64B",$L$5:$L$10)))&gt;=1)+AND(SUMPRODUCT(--ISNUMBER(SEARCH("64B",$L$15:$L$20)))&gt;=1)+AND(SUMPRODUCT(--ISNUMBER(SEARCH("64B",$L$25:$L$30)))&gt;=1)</formula>
    </cfRule>
  </conditionalFormatting>
  <conditionalFormatting sqref="V14">
    <cfRule type="expression" dxfId="12" priority="13">
      <formula>AND(SUMPRODUCT(--ISNUMBER(SEARCH("65A",$C$5:$C$10)))&gt;=1)+AND(SUMPRODUCT(--ISNUMBER(SEARCH("65A",$C$15:$C$20)))&gt;=1)+AND(SUMPRODUCT(--ISNUMBER(SEARCH("65A",$C$25:$C$30)))&gt;=1)+AND(SUMPRODUCT(--ISNUMBER(SEARCH("65A",$L$5:$L$10)))&gt;=1)+AND(SUMPRODUCT(--ISNUMBER(SEARCH("65A",$L$15:$L$20)))&gt;=1)+AND(SUMPRODUCT(--ISNUMBER(SEARCH("65A",$L$25:$L$30)))&gt;=1)</formula>
    </cfRule>
  </conditionalFormatting>
  <conditionalFormatting sqref="W14">
    <cfRule type="expression" dxfId="11" priority="12">
      <formula>AND(SUMPRODUCT(--ISNUMBER(SEARCH("65B",$C$5:$C$10)))&gt;=1)+AND(SUMPRODUCT(--ISNUMBER(SEARCH("65B",$C$15:$C$20)))&gt;=1)+AND(SUMPRODUCT(--ISNUMBER(SEARCH("65B",$C$25:$C$30)))&gt;=1)+AND(SUMPRODUCT(--ISNUMBER(SEARCH("65B",$L$5:$L$10)))&gt;=1)+AND(SUMPRODUCT(--ISNUMBER(SEARCH("65B",$L$15:$L$20)))&gt;=1)+AND(SUMPRODUCT(--ISNUMBER(SEARCH("65B",$L$25:$L$30)))&gt;=1)</formula>
    </cfRule>
  </conditionalFormatting>
  <conditionalFormatting sqref="V16">
    <cfRule type="expression" dxfId="10" priority="11">
      <formula>AND(SUMPRODUCT(--ISNUMBER(SEARCH("66",$C$5:$C$10)))&gt;=1)+AND(SUMPRODUCT(--ISNUMBER(SEARCH("66",$C$15:$C$20)))&gt;=1)+AND(SUMPRODUCT(--ISNUMBER(SEARCH("66",$C$25:$C$30)))&gt;=1)+AND(SUMPRODUCT(--ISNUMBER(SEARCH("66",$L$5:$L$10)))&gt;=1)+AND(SUMPRODUCT(--ISNUMBER(SEARCH("66",$L$15:$L$20)))&gt;=1)+AND(SUMPRODUCT(--ISNUMBER(SEARCH("66",$L$25:$L$30)))&gt;=1)</formula>
    </cfRule>
  </conditionalFormatting>
  <conditionalFormatting sqref="V18">
    <cfRule type="expression" dxfId="9" priority="10">
      <formula>AND(SUMPRODUCT(--ISNUMBER(SEARCH("68",$C$5:$C$10)))&gt;=1)+AND(SUMPRODUCT(--ISNUMBER(SEARCH("68",$C$15:$C$20)))&gt;=1)+AND(SUMPRODUCT(--ISNUMBER(SEARCH("68",$C$25:$C$30)))&gt;=1)+AND(SUMPRODUCT(--ISNUMBER(SEARCH("68",$L$5:$L$10)))&gt;=1)+AND(SUMPRODUCT(--ISNUMBER(SEARCH("68",$L$15:$L$20)))&gt;=1)+AND(SUMPRODUCT(--ISNUMBER(SEARCH("68",$L$25:$L$30)))&gt;=1)</formula>
    </cfRule>
  </conditionalFormatting>
  <conditionalFormatting sqref="S18">
    <cfRule type="expression" dxfId="8" priority="9">
      <formula>AND(SUMPRODUCT(--ISNUMBER(SEARCH("75",$C$5:$C$10)))&gt;=1)+AND(SUMPRODUCT(--ISNUMBER(SEARCH("75",$C$15:$C$20)))&gt;=1)+AND(SUMPRODUCT(--ISNUMBER(SEARCH("75",$C$25:$C$30)))&gt;=1)+AND(SUMPRODUCT(--ISNUMBER(SEARCH("75",$L$5:$L$10)))&gt;=1)+AND(SUMPRODUCT(--ISNUMBER(SEARCH("75",$L$15:$L$20)))&gt;=1)+AND(SUMPRODUCT(--ISNUMBER(SEARCH("75",$L$25:$L$30)))&gt;=1)</formula>
    </cfRule>
  </conditionalFormatting>
  <conditionalFormatting sqref="S20">
    <cfRule type="expression" dxfId="7" priority="8">
      <formula>AND(SUMPRODUCT(--ISNUMBER(SEARCH("76A",$C$5:$C$10)))&gt;=1)+AND(SUMPRODUCT(--ISNUMBER(SEARCH("76A",$C$15:$C$20)))&gt;=1)+AND(SUMPRODUCT(--ISNUMBER(SEARCH("76A",$C$25:$C$30)))&gt;=1)+AND(SUMPRODUCT(--ISNUMBER(SEARCH("76A",$L$5:$L$10)))&gt;=1)+AND(SUMPRODUCT(--ISNUMBER(SEARCH("76A",$L$15:$L$20)))&gt;=1)+AND(SUMPRODUCT(--ISNUMBER(SEARCH("76A",$L$25:$L$30)))&gt;=1)</formula>
    </cfRule>
  </conditionalFormatting>
  <conditionalFormatting sqref="T20">
    <cfRule type="expression" dxfId="6" priority="7">
      <formula>AND(SUMPRODUCT(--ISNUMBER(SEARCH("76B",$C$5:$C$10)))&gt;=1)+AND(SUMPRODUCT(--ISNUMBER(SEARCH("76B",$C$15:$C$20)))&gt;=1)+AND(SUMPRODUCT(--ISNUMBER(SEARCH("76B",$C$25:$C$30)))&gt;=1)+AND(SUMPRODUCT(--ISNUMBER(SEARCH("76B",$L$5:$L$10)))&gt;=1)+AND(SUMPRODUCT(--ISNUMBER(SEARCH("76B",$L$15:$L$20)))&gt;=1)+AND(SUMPRODUCT(--ISNUMBER(SEARCH("76B",$L$25:$L$30)))&gt;=1)</formula>
    </cfRule>
  </conditionalFormatting>
  <conditionalFormatting sqref="S22">
    <cfRule type="expression" dxfId="5" priority="6">
      <formula>AND(SUMPRODUCT(--ISNUMBER(SEARCH("77A",$C$5:$C$10)))&gt;=1)+AND(SUMPRODUCT(--ISNUMBER(SEARCH("77A",$C$15:$C$20)))&gt;=1)+AND(SUMPRODUCT(--ISNUMBER(SEARCH("77A",$C$25:$C$30)))&gt;=1)+AND(SUMPRODUCT(--ISNUMBER(SEARCH("77A",$L$5:$L$10)))&gt;=1)+AND(SUMPRODUCT(--ISNUMBER(SEARCH("77A",$L$15:$L$20)))&gt;=1)+AND(SUMPRODUCT(--ISNUMBER(SEARCH("77A",$L$25:$L$30)))&gt;=1)</formula>
    </cfRule>
  </conditionalFormatting>
  <conditionalFormatting sqref="T22">
    <cfRule type="expression" dxfId="4" priority="5">
      <formula>AND(SUMPRODUCT(--ISNUMBER(SEARCH("77B",$C$5:$C$10)))&gt;=1)+AND(SUMPRODUCT(--ISNUMBER(SEARCH("77B",$C$15:$C$20)))&gt;=1)+AND(SUMPRODUCT(--ISNUMBER(SEARCH("77B",$C$25:$C$30)))&gt;=1)+AND(SUMPRODUCT(--ISNUMBER(SEARCH("77B",$L$5:$L$10)))&gt;=1)+AND(SUMPRODUCT(--ISNUMBER(SEARCH("77B",$L$15:$L$20)))&gt;=1)+AND(SUMPRODUCT(--ISNUMBER(SEARCH("77B",$L$25:$L$30)))&gt;=1)</formula>
    </cfRule>
  </conditionalFormatting>
  <conditionalFormatting sqref="V20">
    <cfRule type="expression" dxfId="3" priority="4">
      <formula>AND(SUMPRODUCT(--ISNUMBER(SEARCH("69A",$C$5:$C$10)))&gt;=1)+AND(SUMPRODUCT(--ISNUMBER(SEARCH("69A",$C$15:$C$20)))&gt;=1)+AND(SUMPRODUCT(--ISNUMBER(SEARCH("69A",$C$25:$C$30)))&gt;=1)+AND(SUMPRODUCT(--ISNUMBER(SEARCH("69A",$L$5:$L$10)))&gt;=1)+AND(SUMPRODUCT(--ISNUMBER(SEARCH("69A",$L$15:$L$20)))&gt;=1)+AND(SUMPRODUCT(--ISNUMBER(SEARCH("69A",$L$25:$L$30)))&gt;=1)</formula>
    </cfRule>
  </conditionalFormatting>
  <conditionalFormatting sqref="W20">
    <cfRule type="expression" dxfId="2" priority="3">
      <formula>AND(SUMPRODUCT(--ISNUMBER(SEARCH("69B",$C$5:$C$10)))&gt;=1)+AND(SUMPRODUCT(--ISNUMBER(SEARCH("69B",$C$15:$C$20)))&gt;=1)+AND(SUMPRODUCT(--ISNUMBER(SEARCH("69B",$C$25:$C$30)))&gt;=1)+AND(SUMPRODUCT(--ISNUMBER(SEARCH("69B",$L$5:$L$10)))&gt;=1)+AND(SUMPRODUCT(--ISNUMBER(SEARCH("69B",$L$15:$L$20)))&gt;=1)+AND(SUMPRODUCT(--ISNUMBER(SEARCH("69B",$L$25:$L$30)))&gt;=1)</formula>
    </cfRule>
  </conditionalFormatting>
  <conditionalFormatting sqref="V22">
    <cfRule type="expression" dxfId="1" priority="2">
      <formula>AND(SUMPRODUCT(--ISNUMBER(SEARCH("72A",$C$5:$C$10)))&gt;=1)+AND(SUMPRODUCT(--ISNUMBER(SEARCH("72A",$C$15:$C$20)))&gt;=1)+AND(SUMPRODUCT(--ISNUMBER(SEARCH("72A",$C$25:$C$30)))&gt;=1)+AND(SUMPRODUCT(--ISNUMBER(SEARCH("72A",$L$5:$L$10)))&gt;=1)+AND(SUMPRODUCT(--ISNUMBER(SEARCH("72A",$L$15:$L$20)))&gt;=1)+AND(SUMPRODUCT(--ISNUMBER(SEARCH("72A",$L$25:$L$30)))&gt;=1)</formula>
    </cfRule>
  </conditionalFormatting>
  <conditionalFormatting sqref="W22">
    <cfRule type="expression" dxfId="0" priority="1">
      <formula>AND(SUMPRODUCT(--ISNUMBER(SEARCH("72B",$C$5:$C$10)))&gt;=1)+AND(SUMPRODUCT(--ISNUMBER(SEARCH("72B",$C$15:$C$20)))&gt;=1)+AND(SUMPRODUCT(--ISNUMBER(SEARCH("72B",$C$25:$C$30)))&gt;=1)+AND(SUMPRODUCT(--ISNUMBER(SEARCH("72B",$L$5:$L$10)))&gt;=1)+AND(SUMPRODUCT(--ISNUMBER(SEARCH("72B",$L$15:$L$20)))&gt;=1)+AND(SUMPRODUCT(--ISNUMBER(SEARCH("72B",$L$25:$L$30)))&gt;=1)</formula>
    </cfRule>
  </conditionalFormatting>
  <dataValidations count="6">
    <dataValidation type="list" allowBlank="1" showInputMessage="1" showErrorMessage="1" sqref="M15:M20 D12 D15:D20 D32 M5:M10 M25:M30 D22 D25:D30 M12 M22 M32">
      <formula1>Jours</formula1>
    </dataValidation>
    <dataValidation type="list" allowBlank="1" showInputMessage="1" showErrorMessage="1" sqref="N15:N20 N25:N30 N32 N22 N12 E25:E30 E22 E5:E10 N5:N10 E32 E15:E20 E12">
      <formula1>$AA$5:$AA$8</formula1>
    </dataValidation>
    <dataValidation type="list" allowBlank="1" showInputMessage="1" showErrorMessage="1" sqref="O15 O25 O5 F25:G25 F15:G15 F5">
      <formula1>$AB$5:$AB$6</formula1>
    </dataValidation>
    <dataValidation type="list" allowBlank="1" showInputMessage="1" showErrorMessage="1" sqref="P15:P20 P25:P30 P32 P22 P12 H25:H30 H22 H5:H10 P5:P10 H32 H15:H20 H12">
      <formula1>$AD$5:$AD$8</formula1>
    </dataValidation>
    <dataValidation type="list" allowBlank="1" showInputMessage="1" showErrorMessage="1" sqref="I12 Q5:Q10 Q12 Q25:Q30 Q15:Q20 I25:J30 I22 J15:J22 I5:I10 J5:J12 Q32 I15:I20 I32 Q22">
      <formula1>$AC$5:$AC$9</formula1>
    </dataValidation>
    <dataValidation type="list" allowBlank="1" showInputMessage="1" showErrorMessage="1" sqref="D5:D10">
      <formula1>$Z$5:$Z$11</formula1>
    </dataValidation>
  </dataValidations>
  <pageMargins left="0.7" right="0.7" top="0.75" bottom="0.75" header="0.3" footer="0.3"/>
  <pageSetup paperSize="512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3"/>
  <sheetViews>
    <sheetView topLeftCell="A8" zoomScale="80" zoomScaleNormal="80" workbookViewId="0">
      <selection activeCell="C13" sqref="C13"/>
    </sheetView>
  </sheetViews>
  <sheetFormatPr baseColWidth="10" defaultRowHeight="14.4" x14ac:dyDescent="0.3"/>
  <cols>
    <col min="1" max="1" width="1.5546875" customWidth="1"/>
  </cols>
  <sheetData>
    <row r="1" spans="1:9" ht="37.200000000000003" x14ac:dyDescent="0.75">
      <c r="A1" s="93"/>
      <c r="B1" s="119">
        <v>450</v>
      </c>
      <c r="C1" s="119"/>
      <c r="D1" s="119"/>
      <c r="E1" s="119"/>
      <c r="F1" s="119"/>
      <c r="G1" s="119"/>
      <c r="H1" s="119"/>
      <c r="I1" s="119"/>
    </row>
    <row r="3" spans="1:9" ht="29.4" x14ac:dyDescent="0.3">
      <c r="B3" s="124" t="s">
        <v>8</v>
      </c>
      <c r="C3" s="124"/>
      <c r="D3" s="124"/>
      <c r="E3" s="124"/>
      <c r="F3" s="124"/>
      <c r="G3" s="124"/>
      <c r="H3" s="124"/>
      <c r="I3" s="124"/>
    </row>
    <row r="4" spans="1:9" ht="29.4" customHeight="1" x14ac:dyDescent="0.3">
      <c r="B4" s="125" t="s">
        <v>37</v>
      </c>
      <c r="C4" s="125"/>
      <c r="D4" s="125"/>
      <c r="E4" s="125"/>
      <c r="F4" s="125"/>
      <c r="G4" s="125"/>
      <c r="H4" s="125"/>
      <c r="I4" s="125"/>
    </row>
    <row r="5" spans="1:9" ht="13.95" customHeight="1" x14ac:dyDescent="0.3">
      <c r="B5" s="15"/>
      <c r="C5" s="16"/>
      <c r="D5" s="16"/>
      <c r="E5" s="16"/>
      <c r="F5" s="16"/>
      <c r="G5" s="16"/>
      <c r="H5" s="16"/>
      <c r="I5" s="15"/>
    </row>
    <row r="6" spans="1:9" ht="10.050000000000001" customHeight="1" x14ac:dyDescent="0.3">
      <c r="B6" s="4"/>
      <c r="C6" s="4"/>
      <c r="D6" s="4"/>
      <c r="E6" s="4"/>
      <c r="F6" s="4"/>
      <c r="G6" s="4"/>
      <c r="H6" s="4"/>
      <c r="I6" s="4"/>
    </row>
    <row r="7" spans="1:9" ht="34.200000000000003" customHeight="1" x14ac:dyDescent="0.3">
      <c r="B7" s="14"/>
      <c r="C7" s="131" t="s">
        <v>54</v>
      </c>
      <c r="D7" s="131"/>
      <c r="E7" s="131"/>
      <c r="F7" s="131"/>
      <c r="G7" s="131"/>
      <c r="H7" s="131"/>
      <c r="I7" s="14"/>
    </row>
    <row r="8" spans="1:9" ht="10.050000000000001" customHeight="1" x14ac:dyDescent="0.3">
      <c r="B8" s="12"/>
      <c r="C8" s="13"/>
      <c r="D8" s="13"/>
      <c r="E8" s="13"/>
      <c r="F8" s="13"/>
      <c r="G8" s="13"/>
      <c r="H8" s="13"/>
      <c r="I8" s="12"/>
    </row>
    <row r="9" spans="1:9" ht="13.95" customHeight="1" x14ac:dyDescent="0.3">
      <c r="B9" s="2"/>
      <c r="C9" s="2"/>
      <c r="D9" s="2"/>
      <c r="E9" s="2"/>
      <c r="F9" s="2"/>
      <c r="G9" s="2"/>
      <c r="H9" s="2"/>
      <c r="I9" s="2"/>
    </row>
    <row r="10" spans="1:9" ht="30.6" customHeight="1" x14ac:dyDescent="0.3">
      <c r="B10" s="17"/>
      <c r="C10" s="125" t="s">
        <v>36</v>
      </c>
      <c r="D10" s="125"/>
      <c r="E10" s="125"/>
      <c r="F10" s="125"/>
      <c r="G10" s="125"/>
      <c r="H10" s="125"/>
      <c r="I10" s="17"/>
    </row>
    <row r="11" spans="1:9" ht="13.95" customHeight="1" thickBot="1" x14ac:dyDescent="0.35">
      <c r="B11" s="15"/>
      <c r="C11" s="15"/>
      <c r="D11" s="15"/>
      <c r="E11" s="15"/>
      <c r="F11" s="15"/>
      <c r="G11" s="15"/>
      <c r="H11" s="15"/>
      <c r="I11" s="15"/>
    </row>
    <row r="12" spans="1:9" ht="29.4" customHeight="1" thickBot="1" x14ac:dyDescent="0.35">
      <c r="C12" s="128" t="s">
        <v>52</v>
      </c>
      <c r="D12" s="129"/>
      <c r="E12" s="129"/>
      <c r="F12" s="129"/>
      <c r="G12" s="129"/>
      <c r="H12" s="130"/>
      <c r="I12" s="35" t="s">
        <v>55</v>
      </c>
    </row>
    <row r="13" spans="1:9" ht="28.2" customHeight="1" thickBot="1" x14ac:dyDescent="0.35">
      <c r="C13" s="10" t="str">
        <f>IF(ISBLANK(Tableaux!C5),"",(Tableaux!C5))</f>
        <v>56a</v>
      </c>
      <c r="D13" s="3" t="str">
        <f>IF(ISBLANK(Tableaux!C6),"",Tableaux!C6)</f>
        <v>62B</v>
      </c>
      <c r="E13" s="3">
        <f>IF(ISBLANK(Tableaux!C7),"",Tableaux!C7)</f>
        <v>66</v>
      </c>
      <c r="F13" s="3" t="str">
        <f>IF(ISBLANK(Tableaux!C8),"",Tableaux!C8)</f>
        <v>74B</v>
      </c>
      <c r="G13" s="3" t="str">
        <f>IF(ISBLANK(Tableaux!C9),"",Tableaux!C9)</f>
        <v>76A</v>
      </c>
      <c r="H13" s="11" t="str">
        <f>IF(ISBLANK(Tableaux!C10),"",Tableaux!C10)</f>
        <v>77B</v>
      </c>
      <c r="I13" s="9" t="str">
        <f>IF(ISBLANK(Tableaux!C12),"",Tableaux!C12)</f>
        <v/>
      </c>
    </row>
    <row r="14" spans="1:9" ht="15" customHeight="1" x14ac:dyDescent="0.3">
      <c r="A14" s="123"/>
      <c r="C14" s="65" t="str">
        <f>Tableaux!I5</f>
        <v>Mercredi</v>
      </c>
      <c r="D14" s="6"/>
      <c r="E14" s="6"/>
      <c r="F14" s="6"/>
      <c r="G14" s="6"/>
      <c r="H14" s="27"/>
      <c r="I14" s="55"/>
    </row>
    <row r="15" spans="1:9" ht="28.2" customHeight="1" thickBot="1" x14ac:dyDescent="0.35">
      <c r="A15" s="123"/>
      <c r="C15" s="66" t="str">
        <f>Tableaux!H5</f>
        <v>Toutes les semaines</v>
      </c>
      <c r="D15" s="7"/>
      <c r="E15" s="7"/>
      <c r="F15" s="7"/>
      <c r="G15" s="7"/>
      <c r="H15" s="8"/>
      <c r="I15" s="55"/>
    </row>
    <row r="16" spans="1:9" ht="15" customHeight="1" x14ac:dyDescent="0.3">
      <c r="B16" s="55"/>
      <c r="C16" s="55"/>
      <c r="D16" s="55"/>
      <c r="E16" s="55"/>
      <c r="F16" s="55"/>
      <c r="G16" s="55"/>
      <c r="H16" s="5"/>
      <c r="I16" s="55"/>
    </row>
    <row r="17" spans="2:9" ht="15" customHeight="1" thickBot="1" x14ac:dyDescent="0.35"/>
    <row r="18" spans="2:9" ht="25.05" customHeight="1" thickBot="1" x14ac:dyDescent="0.35">
      <c r="B18" s="18"/>
      <c r="C18" s="126" t="s">
        <v>38</v>
      </c>
      <c r="D18" s="126"/>
      <c r="E18" s="126"/>
      <c r="F18" s="126"/>
      <c r="G18" s="126"/>
      <c r="H18" s="126"/>
      <c r="I18" s="127"/>
    </row>
    <row r="19" spans="2:9" ht="25.05" customHeight="1" thickBot="1" x14ac:dyDescent="0.35">
      <c r="B19" s="20"/>
      <c r="C19" s="21" t="s">
        <v>39</v>
      </c>
      <c r="D19" s="22" t="s">
        <v>40</v>
      </c>
      <c r="E19" s="22" t="s">
        <v>41</v>
      </c>
      <c r="F19" s="22" t="s">
        <v>42</v>
      </c>
      <c r="G19" s="22" t="s">
        <v>43</v>
      </c>
      <c r="H19" s="22" t="s">
        <v>44</v>
      </c>
      <c r="I19" s="23" t="s">
        <v>45</v>
      </c>
    </row>
    <row r="20" spans="2:9" ht="25.05" customHeight="1" x14ac:dyDescent="0.3">
      <c r="B20" s="120" t="s">
        <v>46</v>
      </c>
      <c r="C20" s="30"/>
      <c r="D20" s="31" t="s">
        <v>0</v>
      </c>
      <c r="E20" s="31" t="s">
        <v>2</v>
      </c>
      <c r="F20" s="31"/>
      <c r="G20" s="31"/>
      <c r="H20" s="31"/>
      <c r="I20" s="32"/>
    </row>
    <row r="21" spans="2:9" ht="25.05" customHeight="1" thickBot="1" x14ac:dyDescent="0.35">
      <c r="B21" s="121"/>
      <c r="C21" s="24"/>
      <c r="D21" s="33" t="s">
        <v>50</v>
      </c>
      <c r="E21" s="33" t="s">
        <v>51</v>
      </c>
      <c r="F21" s="25"/>
      <c r="G21" s="25"/>
      <c r="H21" s="25"/>
      <c r="I21" s="26"/>
    </row>
    <row r="22" spans="2:9" ht="25.05" customHeight="1" x14ac:dyDescent="0.3">
      <c r="B22" s="120" t="s">
        <v>47</v>
      </c>
      <c r="C22" s="30"/>
      <c r="D22" s="34"/>
      <c r="E22" s="31"/>
      <c r="F22" s="31"/>
      <c r="G22" s="31"/>
      <c r="H22" s="31"/>
      <c r="I22" s="32"/>
    </row>
    <row r="23" spans="2:9" ht="25.05" customHeight="1" thickBot="1" x14ac:dyDescent="0.35">
      <c r="B23" s="121"/>
      <c r="C23" s="24"/>
      <c r="D23" s="28"/>
      <c r="E23" s="28"/>
      <c r="F23" s="28"/>
      <c r="G23" s="28"/>
      <c r="H23" s="28"/>
      <c r="I23" s="29"/>
    </row>
    <row r="24" spans="2:9" ht="25.05" customHeight="1" x14ac:dyDescent="0.3">
      <c r="B24" s="120" t="s">
        <v>48</v>
      </c>
      <c r="C24" s="30"/>
      <c r="D24" s="31"/>
      <c r="E24" s="31"/>
      <c r="F24" s="31"/>
      <c r="G24" s="31"/>
      <c r="H24" s="31"/>
      <c r="I24" s="32"/>
    </row>
    <row r="25" spans="2:9" ht="25.05" customHeight="1" thickBot="1" x14ac:dyDescent="0.35">
      <c r="B25" s="121"/>
      <c r="C25" s="24"/>
      <c r="D25" s="28"/>
      <c r="E25" s="28"/>
      <c r="F25" s="28"/>
      <c r="G25" s="28"/>
      <c r="H25" s="28"/>
      <c r="I25" s="29"/>
    </row>
    <row r="26" spans="2:9" ht="25.05" customHeight="1" x14ac:dyDescent="0.3">
      <c r="B26" s="122" t="s">
        <v>49</v>
      </c>
      <c r="C26" s="19"/>
      <c r="D26" s="6"/>
      <c r="E26" s="6"/>
      <c r="F26" s="6"/>
      <c r="G26" s="6"/>
      <c r="H26" s="6"/>
      <c r="I26" s="27"/>
    </row>
    <row r="27" spans="2:9" ht="25.05" customHeight="1" thickBot="1" x14ac:dyDescent="0.35">
      <c r="B27" s="121"/>
      <c r="C27" s="24"/>
      <c r="D27" s="28"/>
      <c r="E27" s="28"/>
      <c r="F27" s="28"/>
      <c r="G27" s="28"/>
      <c r="H27" s="28"/>
      <c r="I27" s="29"/>
    </row>
    <row r="29" spans="2:9" x14ac:dyDescent="0.3">
      <c r="B29" s="105" t="s">
        <v>70</v>
      </c>
      <c r="C29" s="105"/>
      <c r="D29" s="105"/>
      <c r="E29" s="105"/>
      <c r="F29" s="105"/>
      <c r="G29" s="105"/>
      <c r="H29" s="105"/>
      <c r="I29" s="105"/>
    </row>
    <row r="31" spans="2:9" x14ac:dyDescent="0.3">
      <c r="B31" t="s">
        <v>71</v>
      </c>
      <c r="D31" t="s">
        <v>72</v>
      </c>
      <c r="E31" t="str">
        <f>IF(ISBLANK(Tableaux!F36),"",(Tableaux!F36))</f>
        <v>60B</v>
      </c>
      <c r="F31" t="s">
        <v>76</v>
      </c>
      <c r="H31" t="s">
        <v>72</v>
      </c>
      <c r="I31" t="str">
        <f>IF(ISBLANK(Tableaux!O36),"",(Tableaux!O36))</f>
        <v>60B</v>
      </c>
    </row>
    <row r="32" spans="2:9" x14ac:dyDescent="0.3">
      <c r="D32" t="s">
        <v>73</v>
      </c>
      <c r="E32" t="str">
        <f>IF(ISBLANK(Tableaux!F37),"",(Tableaux!F37))</f>
        <v>61B</v>
      </c>
      <c r="H32" t="s">
        <v>73</v>
      </c>
      <c r="I32" t="str">
        <f>IF(ISBLANK(Tableaux!O37),"",(Tableaux!O37))</f>
        <v>61B</v>
      </c>
    </row>
    <row r="33" spans="8:9" x14ac:dyDescent="0.3">
      <c r="H33" t="s">
        <v>75</v>
      </c>
      <c r="I33" t="str">
        <f>IF(ISBLANK(Tableaux!O38),"",(Tableaux!O38))</f>
        <v>77A</v>
      </c>
    </row>
  </sheetData>
  <mergeCells count="13">
    <mergeCell ref="A14:A15"/>
    <mergeCell ref="B3:I3"/>
    <mergeCell ref="B4:I4"/>
    <mergeCell ref="C18:I18"/>
    <mergeCell ref="C12:H12"/>
    <mergeCell ref="C7:H7"/>
    <mergeCell ref="C10:H10"/>
    <mergeCell ref="B1:I1"/>
    <mergeCell ref="B29:I29"/>
    <mergeCell ref="B22:B23"/>
    <mergeCell ref="B24:B25"/>
    <mergeCell ref="B26:B27"/>
    <mergeCell ref="B20:B21"/>
  </mergeCells>
  <printOptions horizontalCentered="1"/>
  <pageMargins left="0.39370078740157483" right="0.39370078740157483" top="0.39370078740157483" bottom="0.39370078740157483" header="0" footer="0"/>
  <pageSetup paperSize="512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Tableaux</vt:lpstr>
      <vt:lpstr>Employé 1</vt:lpstr>
      <vt:lpstr>Bains</vt:lpstr>
      <vt:lpstr>Cheveux</vt:lpstr>
      <vt:lpstr>Coiffeuse_jour</vt:lpstr>
      <vt:lpstr>Coiffeuse_semaine</vt:lpstr>
      <vt:lpstr>Jours</vt:lpstr>
      <vt:lpstr>Liste</vt:lpstr>
      <vt:lpstr>PAB_1</vt:lpstr>
      <vt:lpstr>PAB1_Bains</vt:lpstr>
      <vt:lpstr>PAB1_Chambres</vt:lpstr>
      <vt:lpstr>PAB1_Cheveux</vt:lpstr>
      <vt:lpstr>PAB1_Jours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camaalot@outlook.com</dc:creator>
  <cp:lastModifiedBy>camaalot@outlook.com</cp:lastModifiedBy>
  <cp:lastPrinted>2019-10-19T18:57:54Z</cp:lastPrinted>
  <dcterms:created xsi:type="dcterms:W3CDTF">2019-10-16T18:55:13Z</dcterms:created>
  <dcterms:modified xsi:type="dcterms:W3CDTF">2019-10-20T23:29:28Z</dcterms:modified>
</cp:coreProperties>
</file>