
<file path=[Content_Types].xml><?xml version="1.0" encoding="utf-8"?>
<Types xmlns="http://schemas.openxmlformats.org/package/2006/content-types">
  <Override PartName="/xl/ctrlProps/ctrlProp348.xml" ContentType="application/vnd.ms-excel.controlproperties+xml"/>
  <Override PartName="/xl/ctrlProps/ctrlProp377.xml" ContentType="application/vnd.ms-excel.controlproperties+xml"/>
  <Override PartName="/xl/styles.xml" ContentType="application/vnd.openxmlformats-officedocument.spreadsheetml.styles+xml"/>
  <Override PartName="/xl/ctrlProps/ctrlProp319.xml" ContentType="application/vnd.ms-excel.controlproperties+xml"/>
  <Override PartName="/xl/ctrlProps/ctrlProp355.xml" ContentType="application/vnd.ms-excel.controlproperties+xml"/>
  <Override PartName="/xl/ctrlProps/ctrlProp308.xml" ContentType="application/vnd.ms-excel.controlproperties+xml"/>
  <Override PartName="/xl/ctrlProps/ctrlProp337.xml" ContentType="application/vnd.ms-excel.controlproperties+xml"/>
  <Override PartName="/xl/ctrlProps/ctrlProp384.xml" ContentType="application/vnd.ms-excel.controlproperties+xml"/>
  <Override PartName="/xl/ctrlProps/ctrlProp366.xml" ContentType="application/vnd.ms-excel.controlproperties+xml"/>
  <Override PartName="/xl/ctrlProps/ctrlProp344.xml" ContentType="application/vnd.ms-excel.controlproperties+xml"/>
  <Override PartName="/xl/ctrlProps/ctrlProp326.xml" ContentType="application/vnd.ms-excel.controlproperties+xml"/>
  <Override PartName="/xl/ctrlProps/ctrlProp373.xml" ContentType="application/vnd.ms-excel.controlproperties+xml"/>
  <Default Extension="xml" ContentType="application/xml"/>
  <Override PartName="/xl/drawings/drawing2.xml" ContentType="application/vnd.openxmlformats-officedocument.drawing+xml"/>
  <Override PartName="/xl/ctrlProps/ctrlProp351.xml" ContentType="application/vnd.ms-excel.controlproperties+xml"/>
  <Override PartName="/xl/ctrlProps/ctrlProp380.xml" ContentType="application/vnd.ms-excel.controlproperties+xml"/>
  <Override PartName="/xl/ctrlProps/ctrlProp304.xml" ContentType="application/vnd.ms-excel.controlproperties+xml"/>
  <Override PartName="/xl/ctrlProps/ctrlProp299.xml" ContentType="application/vnd.ms-excel.controlproperties+xml"/>
  <Override PartName="/xl/ctrlProps/ctrlProp315.xml" ContentType="application/vnd.ms-excel.controlproperties+xml"/>
  <Override PartName="/xl/ctrlProps/ctrlProp362.xml" ContentType="application/vnd.ms-excel.controlproperties+xml"/>
  <Override PartName="/xl/ctrlProps/ctrlProp333.xml" ContentType="application/vnd.ms-excel.controlproperties+xml"/>
  <Override PartName="/xl/ctrlProps/ctrlProp16.xml" ContentType="application/vnd.ms-excel.controlproperties+xml"/>
  <Override PartName="/xl/ctrlProps/ctrlProp311.xml" ContentType="application/vnd.ms-excel.controlproperties+xml"/>
  <Override PartName="/xl/ctrlProps/ctrlProp340.xml" ContentType="application/vnd.ms-excel.controlproperties+xml"/>
  <Override PartName="/xl/ctrlProps/ctrlProp322.xml" ContentType="application/vnd.ms-excel.controlproperties+xml"/>
  <Override PartName="/xl/ctrlProps/ctrlProp300.xml" ContentType="application/vnd.ms-excel.controlproperties+xml"/>
  <Override PartName="/xl/ctrlProps/ctrlProp29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293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69.xml" ContentType="application/vnd.ms-excel.controlproperties+xml"/>
  <Override PartName="/xl/ctrlProps/ctrlProp378.xml" ContentType="application/vnd.ms-excel.controlproperties+xml"/>
  <Override PartName="/xl/ctrlProps/ctrlProp291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367.xml" ContentType="application/vnd.ms-excel.controlproperties+xml"/>
  <Override PartName="/xl/ctrlProps/ctrlProp349.xml" ContentType="application/vnd.ms-excel.controlproperties+xml"/>
  <Override PartName="/xl/ctrlProps/ctrlProp376.xml" ContentType="application/vnd.ms-excel.controlproperties+xml"/>
  <Override PartName="/xl/ctrlProps/ctrlProp358.xml" ContentType="application/vnd.ms-excel.controlproperties+xml"/>
  <Override PartName="/xl/ctrlProps/ctrlProp329.xml" ContentType="application/vnd.ms-excel.controlproperties+xml"/>
  <Override PartName="/xl/ctrlProps/ctrlProp327.xml" ContentType="application/vnd.ms-excel.controlproperties+xml"/>
  <Override PartName="/xl/ctrlProps/ctrlProp374.xml" ContentType="application/vnd.ms-excel.controlproperties+xml"/>
  <Override PartName="/xl/ctrlProps/ctrlProp356.xml" ContentType="application/vnd.ms-excel.controlproperties+xml"/>
  <Override PartName="/xl/ctrlProps/ctrlProp338.xml" ContentType="application/vnd.ms-excel.controlproperties+xml"/>
  <Override PartName="/xl/ctrlProps/ctrlProp309.xml" ContentType="application/vnd.ms-excel.controlproperties+xml"/>
  <Override PartName="/xl/ctrlProps/ctrlProp336.xml" ContentType="application/vnd.ms-excel.controlproperties+xml"/>
  <Override PartName="/xl/ctrlProps/ctrlProp383.xml" ContentType="application/vnd.ms-excel.controlproperties+xml"/>
  <Override PartName="/xl/ctrlProps/ctrlProp365.xml" ContentType="application/vnd.ms-excel.controlproperties+xml"/>
  <Override PartName="/xl/ctrlProps/ctrlProp318.xml" ContentType="application/vnd.ms-excel.controlproperties+xml"/>
  <Override PartName="/xl/ctrlProps/ctrlProp347.xml" ContentType="application/vnd.ms-excel.controlproperties+xml"/>
  <Override PartName="/xl/ctrlProps/ctrlProp325.xml" ContentType="application/vnd.ms-excel.controlproperties+xml"/>
  <Override PartName="/xl/ctrlProps/ctrlProp372.xml" ContentType="application/vnd.ms-excel.controlproperties+xml"/>
  <Override PartName="/xl/ctrlProps/ctrlProp307.xml" ContentType="application/vnd.ms-excel.controlproperties+xml"/>
  <Override PartName="/xl/ctrlProps/ctrlProp354.xml" ContentType="application/vnd.ms-excel.controlproperties+xml"/>
  <Override PartName="/xl/ctrlProps/ctrlProp381.xml" ContentType="application/vnd.ms-excel.controlproperties+xml"/>
  <Override PartName="/xl/ctrlProps/ctrlProp334.xml" ContentType="application/vnd.ms-excel.controlproperties+xml"/>
  <Override PartName="/xl/ctrlProps/ctrlProp316.xml" ContentType="application/vnd.ms-excel.controlproperties+xml"/>
  <Override PartName="/xl/ctrlProps/ctrlProp363.xml" ContentType="application/vnd.ms-excel.controlproperties+xml"/>
  <Override PartName="/xl/ctrlProps/ctrlProp345.xml" ContentType="application/vnd.ms-excel.controlproperties+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trlProps/ctrlProp361.xml" ContentType="application/vnd.ms-excel.controlproperties+xml"/>
  <Override PartName="/xl/ctrlProps/ctrlProp332.xml" ContentType="application/vnd.ms-excel.controlproperties+xml"/>
  <Override PartName="/xl/ctrlProps/ctrlProp314.xml" ContentType="application/vnd.ms-excel.controlproperties+xml"/>
  <Override PartName="/xl/ctrlProps/ctrlProp343.xml" ContentType="application/vnd.ms-excel.controlproperties+xml"/>
  <Override PartName="/xl/ctrlProps/ctrlProp370.xml" ContentType="application/vnd.ms-excel.controlproperties+xml"/>
  <Override PartName="/xl/ctrlProps/ctrlProp323.xml" ContentType="application/vnd.ms-excel.controlproperties+xml"/>
  <Override PartName="/xl/ctrlProps/ctrlProp352.xml" ContentType="application/vnd.ms-excel.controlproperties+xml"/>
  <Override PartName="/xl/ctrlProps/ctrlProp305.xml" ContentType="application/vnd.ms-excel.controlproperties+xml"/>
  <Override PartName="/xl/ctrlProps/ctrlProp289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330.xml" ContentType="application/vnd.ms-excel.controlproperties+xml"/>
  <Override PartName="/xl/ctrlProps/ctrlProp341.xml" ContentType="application/vnd.ms-excel.controlproperties+xml"/>
  <Override PartName="/xl/ctrlProps/ctrlProp312.xml" ContentType="application/vnd.ms-excel.controlproperties+xml"/>
  <Override PartName="/xl/ctrlProps/ctrlProp321.xml" ContentType="application/vnd.ms-excel.controlproperties+xml"/>
  <Override PartName="/xl/ctrlProps/ctrlProp350.xml" ContentType="application/vnd.ms-excel.controlproperties+xml"/>
  <Override PartName="/xl/ctrlProps/ctrlProp298.xml" ContentType="application/vnd.ms-excel.controlproperties+xml"/>
  <Override PartName="/xl/ctrlProps/ctrlProp303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01.xml" ContentType="application/vnd.ms-excel.controlproperties+xml"/>
  <Override PartName="/xl/ctrlProps/ctrlProp296.xml" ContentType="application/vnd.ms-excel.controlproperties+xml"/>
  <Override PartName="/xl/ctrlProps/ctrlProp310.xml" ContentType="application/vnd.ms-excel.controlproperties+xml"/>
  <Override PartName="/xl/ctrlProps/ctrlProp5.xml" ContentType="application/vnd.ms-excel.controlproperties+xml"/>
  <Override PartName="/xl/ctrlProps/ctrlProp11.xml" ContentType="application/vnd.ms-excel.controlproperties+xml"/>
  <Override PartName="/xl/ctrlProps/ctrlProp292.xml" ContentType="application/vnd.ms-excel.controlproperties+xml"/>
  <Override PartName="/xl/ctrlProps/ctrlProp294.xml" ContentType="application/vnd.ms-excel.controlproperties+xml"/>
  <Override PartName="/xl/ctrlProps/ctrlProp3.xml" ContentType="application/vnd.ms-excel.controlproperties+xml"/>
  <Override PartName="/xl/ctrlProps/ctrlProp359.xml" ContentType="application/vnd.ms-excel.controlproperties+xml"/>
  <Override PartName="/xl/ctrlProps/ctrlProp290.xml" ContentType="application/vnd.ms-excel.controlproperties+xml"/>
  <Override PartName="/xl/ctrlProps/ctrlProp379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357.xml" ContentType="application/vnd.ms-excel.controlproperties+xml"/>
  <Override PartName="/xl/ctrlProps/ctrlProp339.xml" ContentType="application/vnd.ms-excel.controlproperties+xml"/>
  <Override PartName="/xl/ctrlProps/ctrlProp368.xml" ContentType="application/vnd.ms-excel.controlproperties+xml"/>
  <Override PartName="/xl/theme/theme1.xml" ContentType="application/vnd.openxmlformats-officedocument.theme+xml"/>
  <Override PartName="/xl/ctrlProps/ctrlProp375.xml" ContentType="application/vnd.ms-excel.controlproperties+xml"/>
  <Override PartName="/xl/ctrlProps/ctrlProp346.xml" ContentType="application/vnd.ms-excel.controlproperties+xml"/>
  <Override PartName="/xl/ctrlProps/ctrlProp328.xml" ContentType="application/vnd.ms-excel.controlproperties+xml"/>
  <Override PartName="/xl/ctrlProps/ctrlProp335.xml" ContentType="application/vnd.ms-excel.controlproperties+xml"/>
  <Override PartName="/xl/ctrlProps/ctrlProp382.xml" ContentType="application/vnd.ms-excel.controlproperties+xml"/>
  <Override PartName="/xl/ctrlProps/ctrlProp306.xml" ContentType="application/vnd.ms-excel.controlproperties+xml"/>
  <Override PartName="/xl/ctrlProps/ctrlProp353.xml" ContentType="application/vnd.ms-excel.controlproperties+xml"/>
  <Override PartName="/xl/ctrlProps/ctrlProp317.xml" ContentType="application/vnd.ms-excel.controlproperties+xml"/>
  <Override PartName="/xl/ctrlProps/ctrlProp364.xml" ContentType="application/vnd.ms-excel.controlproperties+xml"/>
  <Default Extension="rels" ContentType="application/vnd.openxmlformats-package.relationships+xml"/>
  <Override PartName="/xl/ctrlProps/ctrlProp360.xml" ContentType="application/vnd.ms-excel.controlproperties+xml"/>
  <Override PartName="/xl/ctrlProps/ctrlProp342.xml" ContentType="application/vnd.ms-excel.controlproperties+xml"/>
  <Override PartName="/xl/ctrlProps/ctrlProp313.xml" ContentType="application/vnd.ms-excel.controlproperties+xml"/>
  <Override PartName="/xl/ctrlProps/ctrlProp371.xml" ContentType="application/vnd.ms-excel.controlproperties+xml"/>
  <Override PartName="/xl/ctrlProps/ctrlProp324.xml" ContentType="application/vnd.ms-excel.controlproperties+xml"/>
  <Override PartName="/xl/ctrlProps/ctrlProp297.xml" ContentType="application/vnd.ms-excel.controlproperties+xml"/>
  <Override PartName="/xl/ctrlProps/ctrlProp302.xml" ContentType="application/vnd.ms-excel.controlproperties+xml"/>
  <Override PartName="/xl/ctrlProps/ctrlProp331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320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465" windowWidth="28800" windowHeight="16245" tabRatio="785" activeTab="1"/>
  </bookViews>
  <sheets>
    <sheet name="Page de garde" sheetId="13" r:id="rId1"/>
    <sheet name="test CheckList" sheetId="20" r:id="rId2"/>
  </sheets>
  <definedNames>
    <definedName name="_xlnm.Print_Area" localSheetId="0">'Page de garde'!$A$2:$AB$43</definedName>
    <definedName name="_xlnm.Print_Area" localSheetId="1">'test CheckList'!$B$2:$S$17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2" i="13"/>
  <c r="M13"/>
  <c r="M14"/>
  <c r="M15"/>
  <c r="M16"/>
  <c r="M17"/>
  <c r="M18"/>
  <c r="M19"/>
  <c r="M20"/>
  <c r="M21"/>
  <c r="M22"/>
  <c r="M23"/>
  <c r="M24"/>
  <c r="M25"/>
  <c r="M26"/>
  <c r="M27"/>
  <c r="M28"/>
  <c r="M29"/>
  <c r="M7"/>
  <c r="M8"/>
  <c r="M9"/>
  <c r="M10"/>
  <c r="M11"/>
  <c r="B14" i="20"/>
  <c r="I21" i="13"/>
  <c r="I22"/>
  <c r="I23"/>
  <c r="I24"/>
  <c r="M6"/>
  <c r="I6"/>
  <c r="I7"/>
  <c r="B2" i="20"/>
  <c r="M38" i="13"/>
  <c r="L38"/>
  <c r="K38"/>
  <c r="J38"/>
  <c r="I38"/>
  <c r="D38"/>
  <c r="I10"/>
  <c r="I11"/>
  <c r="I12"/>
  <c r="I13"/>
  <c r="I14"/>
  <c r="I15"/>
  <c r="I16"/>
  <c r="I17"/>
  <c r="I18"/>
  <c r="I19"/>
  <c r="I20"/>
  <c r="M34"/>
  <c r="M35"/>
  <c r="M36"/>
  <c r="M37"/>
  <c r="M39"/>
  <c r="I34"/>
  <c r="I35"/>
  <c r="I36"/>
  <c r="I37"/>
  <c r="I39"/>
  <c r="Q13" i="20"/>
  <c r="O13"/>
  <c r="Q12"/>
  <c r="O12"/>
  <c r="E6" i="13"/>
  <c r="C11" i="20"/>
  <c r="J40" i="13"/>
  <c r="I32"/>
  <c r="J32"/>
  <c r="I28"/>
  <c r="J28"/>
  <c r="I31"/>
  <c r="J31"/>
  <c r="I29"/>
  <c r="J29"/>
  <c r="J6"/>
  <c r="I33"/>
  <c r="J33"/>
  <c r="J39"/>
  <c r="I9"/>
  <c r="J9"/>
  <c r="I25"/>
  <c r="J25"/>
  <c r="I27"/>
  <c r="J27"/>
  <c r="J7"/>
  <c r="I8"/>
  <c r="J8"/>
  <c r="I26"/>
  <c r="J26"/>
  <c r="I30"/>
  <c r="J30"/>
  <c r="I42"/>
  <c r="M32"/>
  <c r="M30"/>
  <c r="O10" i="20"/>
  <c r="O11"/>
  <c r="I40" i="13"/>
  <c r="Q11" i="20"/>
  <c r="Q10"/>
  <c r="C10"/>
  <c r="D40" i="13"/>
  <c r="D39"/>
  <c r="D33"/>
  <c r="D32"/>
  <c r="D31"/>
  <c r="D30"/>
  <c r="D29"/>
  <c r="D28"/>
  <c r="D27"/>
  <c r="D26"/>
  <c r="D25"/>
  <c r="D24"/>
  <c r="D9"/>
  <c r="D8"/>
  <c r="D7"/>
  <c r="D6"/>
  <c r="M33"/>
  <c r="L33"/>
  <c r="K32"/>
  <c r="M31"/>
  <c r="L31"/>
  <c r="L30"/>
  <c r="K30"/>
  <c r="K27"/>
  <c r="L9"/>
  <c r="K9"/>
  <c r="K7"/>
  <c r="K39"/>
  <c r="L39"/>
  <c r="K33"/>
  <c r="K31"/>
  <c r="K29"/>
  <c r="K28"/>
  <c r="L26"/>
  <c r="L25"/>
  <c r="K26"/>
  <c r="K25"/>
  <c r="K8"/>
  <c r="L8"/>
  <c r="K40"/>
  <c r="M40"/>
  <c r="L40"/>
  <c r="K6"/>
  <c r="L32"/>
  <c r="L29"/>
  <c r="L28"/>
  <c r="L27"/>
  <c r="D42"/>
  <c r="L7"/>
  <c r="L6"/>
  <c r="M42"/>
</calcChain>
</file>

<file path=xl/sharedStrings.xml><?xml version="1.0" encoding="utf-8"?>
<sst xmlns="http://schemas.openxmlformats.org/spreadsheetml/2006/main" count="131" uniqueCount="63">
  <si>
    <t>%</t>
  </si>
  <si>
    <t>OUI</t>
  </si>
  <si>
    <t>NON</t>
  </si>
  <si>
    <t>COMPLEMENT D'INFORMATION</t>
  </si>
  <si>
    <t xml:space="preserve"> </t>
  </si>
  <si>
    <t>En Ordre</t>
  </si>
  <si>
    <t>Non concerné</t>
  </si>
  <si>
    <t>Part.</t>
  </si>
  <si>
    <t>Hebdomadaire</t>
  </si>
  <si>
    <t>Mensuel</t>
  </si>
  <si>
    <t>Trimestriel</t>
  </si>
  <si>
    <t>Semestriel</t>
  </si>
  <si>
    <t>Annuel</t>
  </si>
  <si>
    <t>nc</t>
  </si>
  <si>
    <t>Description - Points à contrôler</t>
  </si>
  <si>
    <t>Le bord supérieur de la clôture ou du mur est-il dépourvu d’arête vive pouvant blesser une personne ?</t>
  </si>
  <si>
    <t>Extérieur</t>
  </si>
  <si>
    <t>La clôture et le mur sont-ils construits de telle sorte qu'ils n'offrent aucune possibilité d'escalade ?</t>
  </si>
  <si>
    <t>Partiellement</t>
  </si>
  <si>
    <t>Protection du site</t>
  </si>
  <si>
    <t>Liste de contrôle</t>
  </si>
  <si>
    <t xml:space="preserve">Date : </t>
  </si>
  <si>
    <t>Sans suite</t>
  </si>
  <si>
    <t>Mesure à appliquer</t>
  </si>
  <si>
    <t>Rapport n° RA ...</t>
  </si>
  <si>
    <t>RA 2018-001</t>
  </si>
  <si>
    <t>--</t>
  </si>
  <si>
    <t>Comment faire pour y remédier</t>
  </si>
  <si>
    <t>Contrôlé par :</t>
  </si>
  <si>
    <t>Secteur(s) analysé(s) :</t>
  </si>
  <si>
    <t>Nom de l'établissement :</t>
  </si>
  <si>
    <t>Tout le home, sauf les chambres</t>
  </si>
  <si>
    <t>Date du contrôle</t>
  </si>
  <si>
    <t>Les entrées sont-elles suffisamment éclairées par un éclairage extérieur ?</t>
  </si>
  <si>
    <t>Les robinets d'eau se trouvant à l'extérieur peuvent-ils être fermés par un robinet intérieur afin d'éviter des actes de malveillance ?</t>
  </si>
  <si>
    <t>Mettre un robinet intérieur</t>
  </si>
  <si>
    <t>Outillage</t>
  </si>
  <si>
    <t>Véhicule</t>
  </si>
  <si>
    <t>...</t>
  </si>
  <si>
    <t>Feu annuel</t>
  </si>
  <si>
    <t>Feu semestriel  2</t>
  </si>
  <si>
    <t>Feu semestriel  1</t>
  </si>
  <si>
    <t>Quai de chargement</t>
  </si>
  <si>
    <t>Voies d'accès</t>
  </si>
  <si>
    <t>Feu   JANVIER</t>
  </si>
  <si>
    <t>Feu   FEVRIER</t>
  </si>
  <si>
    <t>Feu   MARS</t>
  </si>
  <si>
    <t>Feu   AVRIL</t>
  </si>
  <si>
    <t>Feu   MAI</t>
  </si>
  <si>
    <t>Feu   JUIN</t>
  </si>
  <si>
    <t>Feu   JUILLET</t>
  </si>
  <si>
    <t>Feu   AOUT</t>
  </si>
  <si>
    <t>Feu   SEPTEMBRE</t>
  </si>
  <si>
    <t>Feu   OCTOBRE</t>
  </si>
  <si>
    <t>Feu   NOVEMBRE</t>
  </si>
  <si>
    <t>Feu   DECEMBRE</t>
  </si>
  <si>
    <t>Totaux</t>
  </si>
  <si>
    <t>Home Le Chanet  -  Grenoble</t>
  </si>
  <si>
    <t>Home Le Chanet  -  La Chaux-de-Fonds</t>
  </si>
  <si>
    <t>Comment améliorer la situation ?</t>
  </si>
  <si>
    <t>Chambre des résidents</t>
  </si>
  <si>
    <r>
      <t xml:space="preserve">........  </t>
    </r>
    <r>
      <rPr>
        <b/>
        <sz val="12"/>
        <color rgb="FF0000FF"/>
        <rFont val="MS Sans Serif"/>
        <family val="2"/>
      </rPr>
      <t>%</t>
    </r>
  </si>
  <si>
    <t xml:space="preserve">Signature : 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</si>
</sst>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0.0"/>
    <numFmt numFmtId="165" formatCode="[$-F800]dddd\,\ mmmm\ dd\,\ yyyy"/>
  </numFmts>
  <fonts count="61">
    <font>
      <sz val="11"/>
      <color theme="1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MS Sans Serif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</font>
    <font>
      <sz val="10"/>
      <color theme="1"/>
      <name val="Tahoma"/>
      <family val="2"/>
    </font>
    <font>
      <b/>
      <sz val="10"/>
      <name val="ADMUI3Lg"/>
    </font>
    <font>
      <b/>
      <sz val="10"/>
      <name val="MS Sans Serif"/>
      <family val="2"/>
    </font>
    <font>
      <b/>
      <sz val="12"/>
      <name val="MS Sans Serif"/>
      <family val="2"/>
    </font>
    <font>
      <sz val="10"/>
      <color theme="0"/>
      <name val="MS Sans Serif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  <font>
      <b/>
      <sz val="12"/>
      <color rgb="FFC00000"/>
      <name val="Arial"/>
      <family val="2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12"/>
      <name val="MS Sans Serif"/>
      <family val="2"/>
    </font>
    <font>
      <sz val="12"/>
      <color theme="0"/>
      <name val="MS Sans Serif"/>
      <family val="2"/>
    </font>
    <font>
      <b/>
      <sz val="10"/>
      <color rgb="FFC00000"/>
      <name val="MS Sans Serif"/>
      <family val="2"/>
    </font>
    <font>
      <b/>
      <sz val="16"/>
      <name val="ADMUI3Lg"/>
    </font>
    <font>
      <u/>
      <sz val="16.5"/>
      <color theme="10"/>
      <name val="Calibri"/>
      <family val="2"/>
    </font>
    <font>
      <b/>
      <sz val="9"/>
      <color rgb="FFC00000"/>
      <name val="Arial"/>
      <family val="2"/>
    </font>
    <font>
      <b/>
      <sz val="8"/>
      <color rgb="FFC00000"/>
      <name val="Arial"/>
      <family val="2"/>
    </font>
    <font>
      <sz val="9"/>
      <name val="Arial"/>
      <family val="2"/>
    </font>
    <font>
      <b/>
      <sz val="10"/>
      <color rgb="FFFF0000"/>
      <name val="MS Sans Serif"/>
      <family val="2"/>
    </font>
    <font>
      <sz val="10"/>
      <color rgb="FF0000FF"/>
      <name val="MS Sans Serif"/>
      <family val="2"/>
    </font>
    <font>
      <b/>
      <sz val="12"/>
      <color rgb="FF0000FF"/>
      <name val="MS Sans Serif"/>
      <family val="2"/>
    </font>
    <font>
      <sz val="10"/>
      <color rgb="FF0000FF"/>
      <name val="ADMUI3Lg"/>
    </font>
    <font>
      <sz val="18"/>
      <name val="Arial"/>
      <family val="2"/>
    </font>
    <font>
      <b/>
      <sz val="12"/>
      <name val="Arial"/>
      <family val="2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b/>
      <sz val="9"/>
      <name val="Arial"/>
      <family val="2"/>
    </font>
    <font>
      <sz val="9"/>
      <name val="MS Sans Serif"/>
      <family val="2"/>
    </font>
    <font>
      <b/>
      <sz val="9"/>
      <name val="Microsoft Sans Serif"/>
      <family val="2"/>
    </font>
    <font>
      <sz val="9"/>
      <color rgb="FFC00000"/>
      <name val="Arial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b/>
      <sz val="9"/>
      <color rgb="FFFFFFFF"/>
      <name val="Arial"/>
      <family val="2"/>
    </font>
    <font>
      <b/>
      <u val="double"/>
      <sz val="16"/>
      <color rgb="FFC00000"/>
      <name val="Microsoft Sans Serif"/>
      <family val="2"/>
    </font>
    <font>
      <b/>
      <u/>
      <sz val="14"/>
      <name val="Microsoft Sans Serif"/>
      <family val="2"/>
    </font>
    <font>
      <b/>
      <sz val="12"/>
      <color rgb="FFFFFFFF"/>
      <name val="Arial"/>
      <family val="2"/>
    </font>
    <font>
      <sz val="12"/>
      <color rgb="FFC00000"/>
      <name val="Arial"/>
      <family val="2"/>
    </font>
    <font>
      <sz val="12"/>
      <color rgb="FFFF0000"/>
      <name val="Arial"/>
      <family val="2"/>
    </font>
    <font>
      <sz val="12"/>
      <color rgb="FF0000FF"/>
      <name val="Arial"/>
      <family val="2"/>
    </font>
    <font>
      <b/>
      <u/>
      <sz val="12"/>
      <name val="Microsoft Sans Serif"/>
      <family val="2"/>
    </font>
    <font>
      <sz val="7"/>
      <name val="Arial"/>
      <family val="2"/>
    </font>
    <font>
      <sz val="12"/>
      <color rgb="FF0000FF"/>
      <name val="MS Sans Serif"/>
      <family val="2"/>
    </font>
    <font>
      <sz val="11"/>
      <name val="MS Sans Serif"/>
      <family val="2"/>
    </font>
    <font>
      <b/>
      <sz val="11"/>
      <name val="MS Sans Serif"/>
      <family val="2"/>
    </font>
    <font>
      <b/>
      <sz val="13"/>
      <name val="ADMUI3Lg"/>
    </font>
    <font>
      <sz val="1"/>
      <color theme="0"/>
      <name val="MS Sans Serif"/>
      <family val="2"/>
    </font>
    <font>
      <sz val="10"/>
      <color theme="0" tint="-0.34998626667073579"/>
      <name val="MS Sans Serif"/>
      <family val="2"/>
    </font>
    <font>
      <sz val="6"/>
      <color theme="0" tint="-0.34998626667073579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theme="1" tint="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499984740745262"/>
      </bottom>
      <diagonal/>
    </border>
  </borders>
  <cellStyleXfs count="136">
    <xf numFmtId="0" fontId="0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5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2" fillId="0" borderId="0"/>
    <xf numFmtId="0" fontId="5" fillId="0" borderId="0" applyProtection="0"/>
    <xf numFmtId="0" fontId="1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/>
    <xf numFmtId="0" fontId="15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1" fontId="17" fillId="0" borderId="0" xfId="5" applyNumberFormat="1" applyFont="1" applyAlignment="1">
      <alignment vertical="center"/>
    </xf>
    <xf numFmtId="0" fontId="15" fillId="0" borderId="0" xfId="5" applyFont="1" applyAlignment="1">
      <alignment horizontal="right" vertical="center"/>
    </xf>
    <xf numFmtId="0" fontId="15" fillId="0" borderId="0" xfId="5" applyFont="1" applyAlignment="1">
      <alignment horizontal="left" vertical="center"/>
    </xf>
    <xf numFmtId="164" fontId="19" fillId="0" borderId="0" xfId="5" applyNumberFormat="1" applyFont="1" applyAlignment="1">
      <alignment horizontal="center" vertical="center"/>
    </xf>
    <xf numFmtId="0" fontId="15" fillId="2" borderId="7" xfId="5" applyFont="1" applyFill="1" applyBorder="1" applyAlignment="1">
      <alignment vertical="center"/>
    </xf>
    <xf numFmtId="0" fontId="15" fillId="2" borderId="0" xfId="5" applyFont="1" applyFill="1" applyBorder="1" applyAlignment="1">
      <alignment vertical="center"/>
    </xf>
    <xf numFmtId="0" fontId="15" fillId="2" borderId="0" xfId="5" applyFont="1" applyFill="1" applyBorder="1" applyAlignment="1">
      <alignment horizontal="right" vertical="center"/>
    </xf>
    <xf numFmtId="0" fontId="15" fillId="2" borderId="0" xfId="5" applyFont="1" applyFill="1" applyBorder="1" applyAlignment="1">
      <alignment horizontal="left" vertical="center"/>
    </xf>
    <xf numFmtId="164" fontId="19" fillId="2" borderId="0" xfId="5" applyNumberFormat="1" applyFont="1" applyFill="1" applyBorder="1" applyAlignment="1">
      <alignment horizontal="center" vertical="center"/>
    </xf>
    <xf numFmtId="0" fontId="16" fillId="2" borderId="0" xfId="5" applyFont="1" applyFill="1" applyBorder="1" applyAlignment="1">
      <alignment vertical="center"/>
    </xf>
    <xf numFmtId="1" fontId="17" fillId="2" borderId="0" xfId="5" applyNumberFormat="1" applyFont="1" applyFill="1" applyBorder="1" applyAlignment="1">
      <alignment vertical="center"/>
    </xf>
    <xf numFmtId="0" fontId="7" fillId="0" borderId="0" xfId="2" applyBorder="1" applyAlignment="1" applyProtection="1">
      <alignment horizontal="center" vertical="center"/>
    </xf>
    <xf numFmtId="1" fontId="15" fillId="0" borderId="0" xfId="5" applyNumberFormat="1" applyFont="1" applyAlignment="1">
      <alignment vertical="center"/>
    </xf>
    <xf numFmtId="0" fontId="8" fillId="0" borderId="0" xfId="5" applyAlignment="1"/>
    <xf numFmtId="0" fontId="6" fillId="0" borderId="0" xfId="5" applyFont="1" applyFill="1" applyBorder="1" applyAlignment="1" applyProtection="1">
      <alignment vertical="center"/>
      <protection hidden="1"/>
    </xf>
    <xf numFmtId="0" fontId="6" fillId="0" borderId="0" xfId="5" applyFont="1" applyFill="1" applyBorder="1" applyAlignment="1" applyProtection="1">
      <alignment vertical="center" wrapText="1" shrinkToFit="1"/>
      <protection hidden="1"/>
    </xf>
    <xf numFmtId="0" fontId="14" fillId="0" borderId="0" xfId="5" applyFont="1" applyFill="1" applyBorder="1" applyAlignment="1" applyProtection="1">
      <alignment horizontal="center" vertical="center"/>
      <protection locked="0" hidden="1"/>
    </xf>
    <xf numFmtId="0" fontId="6" fillId="0" borderId="0" xfId="133" applyFont="1" applyFill="1" applyBorder="1" applyAlignment="1" applyProtection="1">
      <alignment horizontal="left" vertical="center" wrapText="1"/>
      <protection hidden="1"/>
    </xf>
    <xf numFmtId="0" fontId="24" fillId="0" borderId="0" xfId="5" applyFont="1" applyFill="1" applyBorder="1" applyAlignment="1" applyProtection="1">
      <alignment horizontal="center" vertical="center"/>
      <protection hidden="1"/>
    </xf>
    <xf numFmtId="0" fontId="6" fillId="0" borderId="0" xfId="5" applyFont="1" applyFill="1" applyBorder="1" applyAlignment="1" applyProtection="1">
      <alignment vertical="center" wrapText="1"/>
      <protection hidden="1"/>
    </xf>
    <xf numFmtId="0" fontId="23" fillId="0" borderId="0" xfId="5" applyFont="1" applyFill="1" applyBorder="1" applyAlignment="1" applyProtection="1">
      <alignment vertical="center"/>
      <protection hidden="1"/>
    </xf>
    <xf numFmtId="0" fontId="6" fillId="0" borderId="0" xfId="5" applyFont="1" applyFill="1" applyBorder="1" applyAlignment="1">
      <alignment vertical="center" wrapText="1" shrinkToFit="1"/>
    </xf>
    <xf numFmtId="0" fontId="14" fillId="0" borderId="0" xfId="5" applyFont="1" applyFill="1" applyBorder="1" applyAlignment="1" applyProtection="1">
      <alignment horizontal="right" vertical="center"/>
      <protection hidden="1"/>
    </xf>
    <xf numFmtId="0" fontId="24" fillId="0" borderId="0" xfId="5" applyFont="1" applyFill="1" applyBorder="1" applyAlignment="1" applyProtection="1">
      <alignment horizontal="right" vertical="center"/>
      <protection hidden="1"/>
    </xf>
    <xf numFmtId="0" fontId="14" fillId="0" borderId="11" xfId="5" applyFont="1" applyFill="1" applyBorder="1" applyAlignment="1" applyProtection="1">
      <alignment horizontal="center" vertical="center"/>
      <protection locked="0" hidden="1"/>
    </xf>
    <xf numFmtId="0" fontId="14" fillId="0" borderId="0" xfId="5" applyFont="1" applyFill="1" applyBorder="1" applyAlignment="1" applyProtection="1">
      <alignment horizontal="center" vertical="center"/>
      <protection hidden="1"/>
    </xf>
    <xf numFmtId="0" fontId="14" fillId="0" borderId="12" xfId="5" applyFont="1" applyFill="1" applyBorder="1" applyAlignment="1" applyProtection="1">
      <alignment horizontal="center" vertical="center"/>
      <protection locked="0" hidden="1"/>
    </xf>
    <xf numFmtId="0" fontId="6" fillId="0" borderId="0" xfId="5" applyFont="1" applyFill="1" applyBorder="1" applyAlignment="1">
      <alignment vertical="center" wrapText="1"/>
    </xf>
    <xf numFmtId="0" fontId="6" fillId="0" borderId="0" xfId="133" applyFont="1" applyFill="1" applyBorder="1" applyAlignment="1" applyProtection="1">
      <alignment horizontal="left" vertical="center" wrapText="1" shrinkToFit="1"/>
      <protection hidden="1"/>
    </xf>
    <xf numFmtId="0" fontId="6" fillId="0" borderId="0" xfId="5" applyFont="1" applyFill="1" applyBorder="1" applyAlignment="1" applyProtection="1">
      <alignment horizontal="left" vertical="center" wrapText="1" shrinkToFit="1"/>
      <protection hidden="1"/>
    </xf>
    <xf numFmtId="0" fontId="6" fillId="0" borderId="11" xfId="5" applyFont="1" applyFill="1" applyBorder="1" applyAlignment="1" applyProtection="1">
      <alignment horizontal="left" vertical="center" wrapText="1" shrinkToFit="1"/>
      <protection locked="0" hidden="1"/>
    </xf>
    <xf numFmtId="1" fontId="19" fillId="0" borderId="0" xfId="5" applyNumberFormat="1" applyFont="1" applyAlignment="1">
      <alignment horizontal="center" vertical="center"/>
    </xf>
    <xf numFmtId="0" fontId="11" fillId="0" borderId="15" xfId="5" applyFont="1" applyFill="1" applyBorder="1" applyAlignment="1" applyProtection="1">
      <alignment horizontal="center" vertical="center" wrapText="1"/>
      <protection hidden="1"/>
    </xf>
    <xf numFmtId="0" fontId="11" fillId="0" borderId="16" xfId="5" applyFont="1" applyFill="1" applyBorder="1" applyAlignment="1" applyProtection="1">
      <alignment horizontal="center" vertical="center" wrapText="1"/>
      <protection hidden="1"/>
    </xf>
    <xf numFmtId="0" fontId="11" fillId="0" borderId="17" xfId="5" applyFont="1" applyFill="1" applyBorder="1" applyAlignment="1" applyProtection="1">
      <alignment horizontal="center" vertical="center" wrapText="1"/>
      <protection hidden="1"/>
    </xf>
    <xf numFmtId="0" fontId="6" fillId="0" borderId="0" xfId="5" applyFont="1" applyFill="1" applyBorder="1" applyAlignment="1" applyProtection="1">
      <alignment horizontal="left" vertical="center"/>
      <protection locked="0" hidden="1"/>
    </xf>
    <xf numFmtId="0" fontId="6" fillId="0" borderId="0" xfId="5" applyFont="1" applyFill="1" applyBorder="1" applyAlignment="1">
      <alignment horizontal="center" vertical="center" wrapText="1" shrinkToFit="1"/>
    </xf>
    <xf numFmtId="0" fontId="6" fillId="0" borderId="0" xfId="5" applyFont="1" applyFill="1" applyBorder="1" applyAlignment="1">
      <alignment horizontal="left" vertical="center" wrapText="1" shrinkToFit="1"/>
    </xf>
    <xf numFmtId="0" fontId="6" fillId="0" borderId="0" xfId="5" applyFont="1" applyFill="1" applyBorder="1" applyAlignment="1">
      <alignment horizontal="right" vertical="center" wrapText="1" shrinkToFit="1"/>
    </xf>
    <xf numFmtId="0" fontId="6" fillId="0" borderId="0" xfId="88" applyFont="1" applyFill="1" applyBorder="1" applyAlignment="1">
      <alignment horizontal="center" vertical="center"/>
    </xf>
    <xf numFmtId="0" fontId="6" fillId="0" borderId="0" xfId="29" applyFont="1" applyFill="1" applyBorder="1" applyAlignment="1">
      <alignment vertical="center" wrapText="1"/>
    </xf>
    <xf numFmtId="0" fontId="6" fillId="0" borderId="0" xfId="12" applyFont="1" applyFill="1" applyBorder="1" applyAlignment="1" applyProtection="1">
      <alignment vertical="center" wrapText="1"/>
      <protection hidden="1"/>
    </xf>
    <xf numFmtId="0" fontId="6" fillId="0" borderId="0" xfId="88" applyFont="1" applyFill="1" applyBorder="1" applyAlignment="1">
      <alignment horizontal="center" vertical="center" wrapText="1"/>
    </xf>
    <xf numFmtId="0" fontId="6" fillId="0" borderId="0" xfId="5" applyFont="1" applyFill="1" applyBorder="1" applyAlignment="1" applyProtection="1">
      <alignment horizontal="center" vertical="center"/>
      <protection hidden="1"/>
    </xf>
    <xf numFmtId="0" fontId="6" fillId="0" borderId="19" xfId="5" applyFont="1" applyFill="1" applyBorder="1" applyAlignment="1" applyProtection="1">
      <alignment horizontal="left" vertical="center" wrapText="1" shrinkToFit="1"/>
      <protection locked="0" hidden="1"/>
    </xf>
    <xf numFmtId="0" fontId="6" fillId="0" borderId="0" xfId="5" applyFont="1" applyFill="1" applyBorder="1" applyAlignment="1">
      <alignment horizontal="right" vertical="center" wrapText="1" shrinkToFit="1"/>
    </xf>
    <xf numFmtId="43" fontId="6" fillId="0" borderId="19" xfId="5" applyNumberFormat="1" applyFont="1" applyFill="1" applyBorder="1" applyAlignment="1" applyProtection="1">
      <alignment horizontal="left" vertical="center" wrapText="1"/>
      <protection hidden="1"/>
    </xf>
    <xf numFmtId="43" fontId="6" fillId="0" borderId="1" xfId="5" applyNumberFormat="1" applyFont="1" applyFill="1" applyBorder="1" applyAlignment="1" applyProtection="1">
      <alignment horizontal="left" vertical="center" wrapText="1"/>
      <protection hidden="1"/>
    </xf>
    <xf numFmtId="0" fontId="11" fillId="0" borderId="0" xfId="5" applyFont="1" applyFill="1" applyBorder="1" applyAlignment="1" applyProtection="1">
      <alignment wrapText="1"/>
      <protection hidden="1"/>
    </xf>
    <xf numFmtId="0" fontId="6" fillId="0" borderId="0" xfId="5" applyFont="1" applyFill="1" applyBorder="1" applyAlignment="1" applyProtection="1">
      <alignment horizontal="left" vertical="center"/>
      <protection hidden="1"/>
    </xf>
    <xf numFmtId="0" fontId="26" fillId="0" borderId="0" xfId="5" applyFont="1" applyFill="1" applyBorder="1" applyAlignment="1" applyProtection="1">
      <alignment vertical="center" wrapText="1"/>
      <protection hidden="1"/>
    </xf>
    <xf numFmtId="14" fontId="6" fillId="0" borderId="0" xfId="5" applyNumberFormat="1" applyFont="1" applyFill="1" applyBorder="1" applyAlignment="1" applyProtection="1">
      <alignment horizontal="left" vertical="center"/>
      <protection hidden="1"/>
    </xf>
    <xf numFmtId="0" fontId="14" fillId="0" borderId="21" xfId="5" applyFont="1" applyFill="1" applyBorder="1" applyAlignment="1" applyProtection="1">
      <alignment horizontal="center" vertical="center"/>
      <protection locked="0" hidden="1"/>
    </xf>
    <xf numFmtId="0" fontId="29" fillId="2" borderId="7" xfId="5" applyNumberFormat="1" applyFont="1" applyFill="1" applyBorder="1" applyAlignment="1">
      <alignment vertical="center"/>
    </xf>
    <xf numFmtId="0" fontId="14" fillId="0" borderId="22" xfId="5" applyFont="1" applyFill="1" applyBorder="1" applyAlignment="1" applyProtection="1">
      <alignment horizontal="center" vertical="center"/>
      <protection locked="0" hidden="1"/>
    </xf>
    <xf numFmtId="0" fontId="6" fillId="0" borderId="1" xfId="5" applyFont="1" applyFill="1" applyBorder="1" applyAlignment="1" applyProtection="1">
      <alignment horizontal="center" vertical="center"/>
      <protection hidden="1"/>
    </xf>
    <xf numFmtId="0" fontId="15" fillId="0" borderId="0" xfId="5" applyFont="1" applyAlignment="1">
      <alignment horizontal="center" vertical="center"/>
    </xf>
    <xf numFmtId="0" fontId="15" fillId="2" borderId="0" xfId="5" applyFont="1" applyFill="1" applyBorder="1" applyAlignment="1">
      <alignment horizontal="center" vertical="center"/>
    </xf>
    <xf numFmtId="0" fontId="6" fillId="0" borderId="19" xfId="5" quotePrefix="1" applyFont="1" applyFill="1" applyBorder="1" applyAlignment="1" applyProtection="1">
      <alignment horizontal="left" vertical="center" wrapText="1" shrinkToFit="1"/>
      <protection locked="0" hidden="1"/>
    </xf>
    <xf numFmtId="0" fontId="16" fillId="0" borderId="0" xfId="5" applyFont="1" applyAlignment="1">
      <alignment horizontal="left" vertical="center"/>
    </xf>
    <xf numFmtId="0" fontId="16" fillId="2" borderId="0" xfId="5" applyFont="1" applyFill="1" applyBorder="1" applyAlignment="1">
      <alignment horizontal="left" vertical="center"/>
    </xf>
    <xf numFmtId="0" fontId="16" fillId="0" borderId="0" xfId="88" applyFont="1" applyAlignment="1">
      <alignment horizontal="left" vertical="center" wrapText="1"/>
    </xf>
    <xf numFmtId="0" fontId="32" fillId="0" borderId="0" xfId="5" applyFont="1" applyFill="1" applyBorder="1" applyAlignment="1" applyProtection="1">
      <alignment vertical="center"/>
      <protection hidden="1"/>
    </xf>
    <xf numFmtId="0" fontId="32" fillId="0" borderId="0" xfId="5" applyFont="1" applyFill="1" applyBorder="1" applyAlignment="1" applyProtection="1">
      <alignment horizontal="right" vertical="center"/>
      <protection hidden="1"/>
    </xf>
    <xf numFmtId="0" fontId="32" fillId="0" borderId="0" xfId="5" applyFont="1" applyFill="1" applyBorder="1" applyAlignment="1" applyProtection="1">
      <alignment horizontal="left" vertical="center" wrapText="1"/>
      <protection hidden="1"/>
    </xf>
    <xf numFmtId="0" fontId="18" fillId="2" borderId="0" xfId="5" applyFont="1" applyFill="1" applyBorder="1" applyAlignment="1">
      <alignment horizontal="center" vertical="center"/>
    </xf>
    <xf numFmtId="0" fontId="31" fillId="0" borderId="0" xfId="5" applyFont="1" applyFill="1" applyBorder="1" applyAlignment="1" applyProtection="1">
      <alignment horizontal="center" vertical="center" wrapText="1" shrinkToFit="1"/>
      <protection hidden="1"/>
    </xf>
    <xf numFmtId="0" fontId="34" fillId="3" borderId="0" xfId="5" applyFont="1" applyFill="1" applyBorder="1" applyAlignment="1" applyProtection="1">
      <alignment horizontal="center" vertical="center" wrapText="1"/>
      <protection hidden="1"/>
    </xf>
    <xf numFmtId="0" fontId="13" fillId="0" borderId="0" xfId="5" applyFont="1" applyFill="1" applyBorder="1" applyAlignment="1" applyProtection="1">
      <alignment horizontal="center" vertical="center"/>
      <protection hidden="1"/>
    </xf>
    <xf numFmtId="0" fontId="34" fillId="3" borderId="24" xfId="5" applyFont="1" applyFill="1" applyBorder="1" applyAlignment="1" applyProtection="1">
      <alignment horizontal="center" vertical="center" wrapText="1"/>
      <protection hidden="1"/>
    </xf>
    <xf numFmtId="0" fontId="34" fillId="3" borderId="25" xfId="5" applyFont="1" applyFill="1" applyBorder="1" applyAlignment="1" applyProtection="1">
      <alignment horizontal="center" vertical="center" wrapText="1"/>
      <protection hidden="1"/>
    </xf>
    <xf numFmtId="2" fontId="39" fillId="2" borderId="0" xfId="5" applyNumberFormat="1" applyFont="1" applyFill="1" applyBorder="1" applyAlignment="1">
      <alignment horizontal="center" vertical="center"/>
    </xf>
    <xf numFmtId="1" fontId="40" fillId="2" borderId="2" xfId="5" applyNumberFormat="1" applyFont="1" applyFill="1" applyBorder="1" applyAlignment="1" applyProtection="1">
      <alignment horizontal="left" vertical="center" wrapText="1"/>
      <protection hidden="1"/>
    </xf>
    <xf numFmtId="0" fontId="41" fillId="2" borderId="2" xfId="88" applyFont="1" applyFill="1" applyBorder="1" applyAlignment="1">
      <alignment horizontal="left" vertical="center" wrapText="1"/>
    </xf>
    <xf numFmtId="0" fontId="43" fillId="2" borderId="2" xfId="5" applyFont="1" applyFill="1" applyBorder="1" applyAlignment="1">
      <alignment vertical="center"/>
    </xf>
    <xf numFmtId="0" fontId="43" fillId="2" borderId="0" xfId="5" applyFont="1" applyFill="1" applyBorder="1" applyAlignment="1">
      <alignment vertical="center"/>
    </xf>
    <xf numFmtId="1" fontId="30" fillId="2" borderId="3" xfId="5" applyNumberFormat="1" applyFont="1" applyFill="1" applyBorder="1" applyAlignment="1">
      <alignment horizontal="right" vertical="center"/>
    </xf>
    <xf numFmtId="1" fontId="30" fillId="2" borderId="3" xfId="5" applyNumberFormat="1" applyFont="1" applyFill="1" applyBorder="1" applyAlignment="1">
      <alignment horizontal="left" vertical="center"/>
    </xf>
    <xf numFmtId="0" fontId="28" fillId="2" borderId="10" xfId="5" applyFont="1" applyFill="1" applyBorder="1" applyAlignment="1">
      <alignment vertical="center"/>
    </xf>
    <xf numFmtId="1" fontId="40" fillId="2" borderId="10" xfId="5" applyNumberFormat="1" applyFont="1" applyFill="1" applyBorder="1" applyAlignment="1" applyProtection="1">
      <alignment horizontal="left" vertical="center" wrapText="1"/>
      <protection hidden="1"/>
    </xf>
    <xf numFmtId="0" fontId="41" fillId="2" borderId="10" xfId="5" applyFont="1" applyFill="1" applyBorder="1" applyAlignment="1">
      <alignment horizontal="left" vertical="center"/>
    </xf>
    <xf numFmtId="0" fontId="43" fillId="2" borderId="10" xfId="5" applyFont="1" applyFill="1" applyBorder="1" applyAlignment="1">
      <alignment vertical="center"/>
    </xf>
    <xf numFmtId="0" fontId="41" fillId="2" borderId="10" xfId="88" applyFont="1" applyFill="1" applyBorder="1" applyAlignment="1">
      <alignment horizontal="left" vertical="center" wrapText="1"/>
    </xf>
    <xf numFmtId="0" fontId="28" fillId="2" borderId="0" xfId="5" applyFont="1" applyFill="1" applyBorder="1" applyAlignment="1">
      <alignment vertical="center"/>
    </xf>
    <xf numFmtId="1" fontId="45" fillId="2" borderId="0" xfId="5" applyNumberFormat="1" applyFont="1" applyFill="1" applyBorder="1" applyAlignment="1">
      <alignment vertical="center"/>
    </xf>
    <xf numFmtId="0" fontId="44" fillId="2" borderId="0" xfId="5" applyFont="1" applyFill="1" applyBorder="1" applyAlignment="1">
      <alignment horizontal="left" vertical="center"/>
    </xf>
    <xf numFmtId="0" fontId="43" fillId="2" borderId="0" xfId="5" applyFont="1" applyFill="1" applyBorder="1" applyAlignment="1">
      <alignment horizontal="right" vertical="center"/>
    </xf>
    <xf numFmtId="0" fontId="43" fillId="2" borderId="0" xfId="5" applyFont="1" applyFill="1" applyBorder="1" applyAlignment="1">
      <alignment horizontal="left" vertical="center"/>
    </xf>
    <xf numFmtId="0" fontId="44" fillId="2" borderId="0" xfId="5" applyFont="1" applyFill="1" applyBorder="1" applyAlignment="1">
      <alignment vertical="center"/>
    </xf>
    <xf numFmtId="1" fontId="39" fillId="2" borderId="0" xfId="5" applyNumberFormat="1" applyFont="1" applyFill="1" applyBorder="1" applyAlignment="1">
      <alignment vertical="center"/>
    </xf>
    <xf numFmtId="0" fontId="44" fillId="2" borderId="0" xfId="88" applyFont="1" applyFill="1" applyBorder="1" applyAlignment="1">
      <alignment horizontal="left" vertical="center" wrapText="1"/>
    </xf>
    <xf numFmtId="1" fontId="30" fillId="2" borderId="0" xfId="5" applyNumberFormat="1" applyFont="1" applyFill="1" applyBorder="1" applyAlignment="1">
      <alignment vertical="center"/>
    </xf>
    <xf numFmtId="0" fontId="30" fillId="2" borderId="0" xfId="5" applyFont="1" applyFill="1" applyBorder="1" applyAlignment="1">
      <alignment vertical="center"/>
    </xf>
    <xf numFmtId="0" fontId="47" fillId="2" borderId="0" xfId="5" applyFont="1" applyFill="1" applyBorder="1" applyAlignment="1">
      <alignment horizontal="left" vertical="center"/>
    </xf>
    <xf numFmtId="1" fontId="48" fillId="2" borderId="5" xfId="5" applyNumberFormat="1" applyFont="1" applyFill="1" applyBorder="1" applyAlignment="1">
      <alignment vertical="center"/>
    </xf>
    <xf numFmtId="0" fontId="38" fillId="2" borderId="5" xfId="5" applyFont="1" applyFill="1" applyBorder="1" applyAlignment="1">
      <alignment horizontal="left" vertical="center"/>
    </xf>
    <xf numFmtId="0" fontId="50" fillId="2" borderId="5" xfId="5" applyFont="1" applyFill="1" applyBorder="1" applyAlignment="1">
      <alignment vertical="center"/>
    </xf>
    <xf numFmtId="0" fontId="51" fillId="2" borderId="5" xfId="5" applyFont="1" applyFill="1" applyBorder="1" applyAlignment="1">
      <alignment vertical="center"/>
    </xf>
    <xf numFmtId="0" fontId="51" fillId="2" borderId="5" xfId="5" applyFont="1" applyFill="1" applyBorder="1" applyAlignment="1">
      <alignment horizontal="center" vertical="center"/>
    </xf>
    <xf numFmtId="0" fontId="51" fillId="2" borderId="5" xfId="5" applyFont="1" applyFill="1" applyBorder="1" applyAlignment="1">
      <alignment horizontal="right" vertical="center"/>
    </xf>
    <xf numFmtId="0" fontId="51" fillId="2" borderId="5" xfId="5" applyFont="1" applyFill="1" applyBorder="1" applyAlignment="1">
      <alignment horizontal="left" vertical="center"/>
    </xf>
    <xf numFmtId="164" fontId="36" fillId="2" borderId="5" xfId="5" applyNumberFormat="1" applyFont="1" applyFill="1" applyBorder="1" applyAlignment="1">
      <alignment horizontal="center" vertical="center"/>
    </xf>
    <xf numFmtId="0" fontId="52" fillId="2" borderId="0" xfId="5" applyFont="1" applyFill="1" applyBorder="1" applyAlignment="1">
      <alignment vertical="center"/>
    </xf>
    <xf numFmtId="0" fontId="51" fillId="2" borderId="0" xfId="5" applyFont="1" applyFill="1" applyBorder="1" applyAlignment="1">
      <alignment vertical="center"/>
    </xf>
    <xf numFmtId="0" fontId="51" fillId="2" borderId="0" xfId="5" applyFont="1" applyFill="1" applyBorder="1" applyAlignment="1">
      <alignment horizontal="right" vertical="center"/>
    </xf>
    <xf numFmtId="0" fontId="51" fillId="2" borderId="0" xfId="5" applyFont="1" applyFill="1" applyBorder="1" applyAlignment="1">
      <alignment horizontal="center" vertical="center"/>
    </xf>
    <xf numFmtId="0" fontId="51" fillId="2" borderId="0" xfId="5" applyFont="1" applyFill="1" applyBorder="1" applyAlignment="1">
      <alignment horizontal="left" vertical="center"/>
    </xf>
    <xf numFmtId="164" fontId="36" fillId="2" borderId="0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49" fillId="2" borderId="5" xfId="5" applyFont="1" applyFill="1" applyBorder="1" applyAlignment="1">
      <alignment horizontal="center" vertical="center"/>
    </xf>
    <xf numFmtId="14" fontId="42" fillId="2" borderId="23" xfId="5" applyNumberFormat="1" applyFont="1" applyFill="1" applyBorder="1" applyAlignment="1">
      <alignment horizontal="center" vertical="center"/>
    </xf>
    <xf numFmtId="0" fontId="42" fillId="2" borderId="23" xfId="5" applyFont="1" applyFill="1" applyBorder="1" applyAlignment="1">
      <alignment horizontal="center" vertical="center"/>
    </xf>
    <xf numFmtId="0" fontId="42" fillId="2" borderId="0" xfId="5" applyFont="1" applyFill="1" applyBorder="1" applyAlignment="1">
      <alignment horizontal="center" vertical="center"/>
    </xf>
    <xf numFmtId="0" fontId="20" fillId="2" borderId="0" xfId="5" applyFont="1" applyFill="1" applyBorder="1" applyAlignment="1">
      <alignment horizontal="center" vertical="center" wrapText="1"/>
    </xf>
    <xf numFmtId="0" fontId="51" fillId="2" borderId="6" xfId="5" applyFont="1" applyFill="1" applyBorder="1" applyAlignment="1">
      <alignment horizontal="center" vertical="center"/>
    </xf>
    <xf numFmtId="0" fontId="51" fillId="2" borderId="8" xfId="5" applyFont="1" applyFill="1" applyBorder="1" applyAlignment="1">
      <alignment horizontal="center" vertical="center"/>
    </xf>
    <xf numFmtId="0" fontId="15" fillId="2" borderId="8" xfId="5" applyFont="1" applyFill="1" applyBorder="1" applyAlignment="1">
      <alignment horizontal="center" vertical="center"/>
    </xf>
    <xf numFmtId="0" fontId="44" fillId="2" borderId="8" xfId="5" applyFont="1" applyFill="1" applyBorder="1" applyAlignment="1">
      <alignment horizontal="center" vertical="center"/>
    </xf>
    <xf numFmtId="1" fontId="44" fillId="2" borderId="1" xfId="5" applyNumberFormat="1" applyFont="1" applyFill="1" applyBorder="1" applyAlignment="1">
      <alignment horizontal="center" vertical="center"/>
    </xf>
    <xf numFmtId="164" fontId="44" fillId="2" borderId="0" xfId="5" applyNumberFormat="1" applyFont="1" applyFill="1" applyBorder="1" applyAlignment="1">
      <alignment horizontal="center" vertical="center"/>
    </xf>
    <xf numFmtId="1" fontId="30" fillId="2" borderId="9" xfId="5" applyNumberFormat="1" applyFont="1" applyFill="1" applyBorder="1" applyAlignment="1">
      <alignment horizontal="center" vertical="center"/>
    </xf>
    <xf numFmtId="0" fontId="30" fillId="2" borderId="0" xfId="5" applyFont="1" applyFill="1" applyBorder="1" applyAlignment="1">
      <alignment horizontal="center" vertical="center"/>
    </xf>
    <xf numFmtId="1" fontId="37" fillId="2" borderId="0" xfId="5" applyNumberFormat="1" applyFont="1" applyFill="1" applyBorder="1" applyAlignment="1">
      <alignment horizontal="center" vertical="center"/>
    </xf>
    <xf numFmtId="1" fontId="8" fillId="2" borderId="0" xfId="5" applyNumberFormat="1" applyFont="1" applyFill="1" applyBorder="1" applyAlignment="1">
      <alignment horizontal="center" vertical="center"/>
    </xf>
    <xf numFmtId="0" fontId="53" fillId="0" borderId="0" xfId="5" applyFont="1" applyFill="1" applyBorder="1" applyAlignment="1" applyProtection="1">
      <alignment horizontal="center" vertical="center"/>
      <protection hidden="1"/>
    </xf>
    <xf numFmtId="0" fontId="25" fillId="0" borderId="18" xfId="5" applyFont="1" applyFill="1" applyBorder="1" applyAlignment="1" applyProtection="1">
      <alignment horizontal="center" vertical="center"/>
      <protection hidden="1"/>
    </xf>
    <xf numFmtId="0" fontId="54" fillId="0" borderId="18" xfId="5" applyFont="1" applyFill="1" applyBorder="1" applyAlignment="1" applyProtection="1">
      <alignment horizontal="right" vertical="center" wrapText="1" shrinkToFit="1"/>
      <protection hidden="1"/>
    </xf>
    <xf numFmtId="0" fontId="35" fillId="0" borderId="0" xfId="5" applyFont="1" applyAlignment="1">
      <alignment horizontal="center" vertical="center"/>
    </xf>
    <xf numFmtId="0" fontId="39" fillId="2" borderId="0" xfId="5" applyFont="1" applyFill="1" applyBorder="1" applyAlignment="1">
      <alignment horizontal="right" vertical="center"/>
    </xf>
    <xf numFmtId="0" fontId="21" fillId="0" borderId="0" xfId="5" applyFont="1" applyFill="1" applyAlignment="1" applyProtection="1">
      <alignment vertical="top"/>
      <protection hidden="1"/>
    </xf>
    <xf numFmtId="0" fontId="8" fillId="0" borderId="0" xfId="5" applyFill="1" applyAlignment="1"/>
    <xf numFmtId="0" fontId="22" fillId="0" borderId="0" xfId="5" applyFont="1" applyFill="1" applyAlignment="1" applyProtection="1">
      <alignment vertical="top" wrapText="1" shrinkToFit="1"/>
      <protection hidden="1"/>
    </xf>
    <xf numFmtId="0" fontId="46" fillId="2" borderId="4" xfId="5" applyFont="1" applyFill="1" applyBorder="1" applyAlignment="1">
      <alignment horizontal="left" vertical="center"/>
    </xf>
    <xf numFmtId="0" fontId="46" fillId="2" borderId="5" xfId="5" applyFont="1" applyFill="1" applyBorder="1" applyAlignment="1">
      <alignment horizontal="left" vertical="center"/>
    </xf>
    <xf numFmtId="0" fontId="46" fillId="2" borderId="7" xfId="5" applyFont="1" applyFill="1" applyBorder="1" applyAlignment="1">
      <alignment horizontal="left" vertical="center"/>
    </xf>
    <xf numFmtId="0" fontId="46" fillId="2" borderId="0" xfId="5" applyFont="1" applyFill="1" applyBorder="1" applyAlignment="1">
      <alignment horizontal="left" vertical="center"/>
    </xf>
    <xf numFmtId="0" fontId="6" fillId="0" borderId="1" xfId="5" applyFont="1" applyFill="1" applyBorder="1" applyAlignment="1" applyProtection="1">
      <alignment vertical="center" wrapText="1" shrinkToFit="1"/>
      <protection hidden="1"/>
    </xf>
    <xf numFmtId="0" fontId="13" fillId="0" borderId="0" xfId="5" applyFont="1" applyFill="1" applyBorder="1" applyAlignment="1" applyProtection="1">
      <alignment horizontal="center" vertical="center" wrapText="1" shrinkToFit="1"/>
      <protection hidden="1"/>
    </xf>
    <xf numFmtId="0" fontId="13" fillId="0" borderId="20" xfId="5" applyFont="1" applyFill="1" applyBorder="1" applyAlignment="1" applyProtection="1">
      <alignment horizontal="center" vertical="center" wrapText="1" shrinkToFit="1"/>
      <protection hidden="1"/>
    </xf>
    <xf numFmtId="0" fontId="26" fillId="0" borderId="0" xfId="5" applyFont="1" applyFill="1" applyBorder="1" applyAlignment="1" applyProtection="1">
      <alignment horizontal="center" wrapText="1"/>
      <protection hidden="1"/>
    </xf>
    <xf numFmtId="0" fontId="13" fillId="3" borderId="0" xfId="5" applyFont="1" applyFill="1" applyBorder="1" applyAlignment="1" applyProtection="1">
      <alignment horizontal="center" vertical="center" wrapText="1" shrinkToFit="1"/>
      <protection hidden="1"/>
    </xf>
    <xf numFmtId="0" fontId="6" fillId="0" borderId="0" xfId="5" applyFont="1" applyFill="1" applyBorder="1" applyAlignment="1">
      <alignment horizontal="right" vertical="center" wrapText="1" shrinkToFit="1"/>
    </xf>
    <xf numFmtId="0" fontId="12" fillId="0" borderId="0" xfId="5" applyFont="1" applyFill="1" applyBorder="1" applyAlignment="1" applyProtection="1">
      <alignment horizontal="center" vertical="center" wrapText="1" shrinkToFit="1"/>
      <protection hidden="1"/>
    </xf>
    <xf numFmtId="0" fontId="12" fillId="0" borderId="0" xfId="5" applyFont="1" applyFill="1" applyBorder="1" applyAlignment="1" applyProtection="1">
      <alignment horizontal="left" vertical="center"/>
      <protection hidden="1"/>
    </xf>
    <xf numFmtId="0" fontId="55" fillId="0" borderId="0" xfId="5" applyFont="1" applyFill="1" applyBorder="1" applyAlignment="1" applyProtection="1">
      <alignment horizontal="left" vertical="center"/>
      <protection hidden="1"/>
    </xf>
    <xf numFmtId="0" fontId="56" fillId="0" borderId="13" xfId="5" applyFont="1" applyFill="1" applyBorder="1" applyAlignment="1" applyProtection="1">
      <alignment horizontal="left" vertical="center"/>
      <protection hidden="1"/>
    </xf>
    <xf numFmtId="0" fontId="57" fillId="0" borderId="0" xfId="5" applyFont="1" applyFill="1" applyBorder="1" applyAlignment="1" applyProtection="1">
      <alignment horizontal="center" wrapText="1"/>
      <protection hidden="1"/>
    </xf>
    <xf numFmtId="0" fontId="6" fillId="0" borderId="0" xfId="5" applyFont="1" applyFill="1" applyBorder="1" applyAlignment="1" applyProtection="1">
      <alignment vertical="center"/>
      <protection locked="0" hidden="1"/>
    </xf>
    <xf numFmtId="0" fontId="14" fillId="0" borderId="0" xfId="5" applyFont="1" applyFill="1" applyBorder="1" applyAlignment="1" applyProtection="1">
      <alignment vertical="center"/>
      <protection locked="0" hidden="1"/>
    </xf>
    <xf numFmtId="0" fontId="58" fillId="0" borderId="0" xfId="5" applyFont="1" applyFill="1" applyBorder="1" applyAlignment="1" applyProtection="1">
      <alignment vertical="center"/>
      <protection locked="0" hidden="1"/>
    </xf>
    <xf numFmtId="0" fontId="56" fillId="0" borderId="0" xfId="5" applyFont="1" applyFill="1" applyBorder="1" applyAlignment="1" applyProtection="1">
      <alignment horizontal="left" vertical="center"/>
      <protection hidden="1"/>
    </xf>
    <xf numFmtId="0" fontId="55" fillId="0" borderId="13" xfId="5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>
      <alignment vertical="center"/>
    </xf>
    <xf numFmtId="0" fontId="55" fillId="0" borderId="13" xfId="5" applyFont="1" applyFill="1" applyBorder="1" applyAlignment="1" applyProtection="1">
      <alignment horizontal="center" vertical="center"/>
      <protection hidden="1"/>
    </xf>
    <xf numFmtId="165" fontId="55" fillId="0" borderId="3" xfId="5" applyNumberFormat="1" applyFont="1" applyFill="1" applyBorder="1" applyAlignment="1" applyProtection="1">
      <alignment horizontal="center" vertical="center"/>
      <protection hidden="1"/>
    </xf>
    <xf numFmtId="0" fontId="6" fillId="0" borderId="0" xfId="5" applyFont="1" applyFill="1" applyBorder="1" applyAlignment="1" applyProtection="1">
      <alignment horizontal="right" vertical="center"/>
      <protection hidden="1"/>
    </xf>
    <xf numFmtId="0" fontId="59" fillId="0" borderId="14" xfId="5" applyFont="1" applyFill="1" applyBorder="1" applyAlignment="1" applyProtection="1">
      <alignment horizontal="center" vertical="center"/>
      <protection locked="0" hidden="1"/>
    </xf>
    <xf numFmtId="0" fontId="60" fillId="0" borderId="0" xfId="5" applyFont="1" applyFill="1" applyBorder="1" applyAlignment="1" applyProtection="1">
      <alignment horizontal="center" vertical="top"/>
      <protection locked="0" hidden="1"/>
    </xf>
  </cellXfs>
  <cellStyles count="136">
    <cellStyle name="Lien hypertexte" xfId="2" builtinId="8"/>
    <cellStyle name="Lien hypertexte 2" xfId="4"/>
    <cellStyle name="Lien hypertexte 3" xfId="135"/>
    <cellStyle name="Normal" xfId="0" builtinId="0"/>
    <cellStyle name="Normal 10" xfId="5"/>
    <cellStyle name="Normal 10 2" xfId="6"/>
    <cellStyle name="Normal 11" xfId="7"/>
    <cellStyle name="Normal 11 2" xfId="8"/>
    <cellStyle name="Normal 12" xfId="9"/>
    <cellStyle name="Normal 12 2" xfId="10"/>
    <cellStyle name="Normal 13" xfId="11"/>
    <cellStyle name="Normal 13 2" xfId="12"/>
    <cellStyle name="Normal 14" xfId="13"/>
    <cellStyle name="Normal 14 2" xfId="14"/>
    <cellStyle name="Normal 15" xfId="15"/>
    <cellStyle name="Normal 15 2" xfId="16"/>
    <cellStyle name="Normal 16" xfId="17"/>
    <cellStyle name="Normal 16 2" xfId="18"/>
    <cellStyle name="Normal 17" xfId="19"/>
    <cellStyle name="Normal 17 2" xfId="20"/>
    <cellStyle name="Normal 18" xfId="21"/>
    <cellStyle name="Normal 18 2" xfId="22"/>
    <cellStyle name="Normal 19" xfId="23"/>
    <cellStyle name="Normal 19 2" xfId="24"/>
    <cellStyle name="Normal 2" xfId="25"/>
    <cellStyle name="Normal 2 2" xfId="26"/>
    <cellStyle name="Normal 2 2 2" xfId="27"/>
    <cellStyle name="Normal 2 2 3" xfId="28"/>
    <cellStyle name="Normal 2 3" xfId="29"/>
    <cellStyle name="Normal 20" xfId="30"/>
    <cellStyle name="Normal 20 2" xfId="31"/>
    <cellStyle name="Normal 21" xfId="32"/>
    <cellStyle name="Normal 21 2" xfId="33"/>
    <cellStyle name="Normal 22" xfId="34"/>
    <cellStyle name="Normal 22 2" xfId="35"/>
    <cellStyle name="Normal 23" xfId="36"/>
    <cellStyle name="Normal 23 2" xfId="37"/>
    <cellStyle name="Normal 24" xfId="38"/>
    <cellStyle name="Normal 24 2" xfId="39"/>
    <cellStyle name="Normal 25" xfId="40"/>
    <cellStyle name="Normal 25 2" xfId="41"/>
    <cellStyle name="Normal 26" xfId="42"/>
    <cellStyle name="Normal 26 2" xfId="43"/>
    <cellStyle name="Normal 27" xfId="44"/>
    <cellStyle name="Normal 27 2" xfId="45"/>
    <cellStyle name="Normal 28" xfId="46"/>
    <cellStyle name="Normal 28 2" xfId="47"/>
    <cellStyle name="Normal 29" xfId="48"/>
    <cellStyle name="Normal 29 2" xfId="49"/>
    <cellStyle name="Normal 3" xfId="50"/>
    <cellStyle name="Normal 3 10" xfId="51"/>
    <cellStyle name="Normal 3 11" xfId="52"/>
    <cellStyle name="Normal 3 12" xfId="53"/>
    <cellStyle name="Normal 3 13" xfId="54"/>
    <cellStyle name="Normal 3 14" xfId="55"/>
    <cellStyle name="Normal 3 15" xfId="56"/>
    <cellStyle name="Normal 3 16" xfId="57"/>
    <cellStyle name="Normal 3 17" xfId="58"/>
    <cellStyle name="Normal 3 18" xfId="59"/>
    <cellStyle name="Normal 3 19" xfId="60"/>
    <cellStyle name="Normal 3 2" xfId="61"/>
    <cellStyle name="Normal 3 20" xfId="62"/>
    <cellStyle name="Normal 3 21" xfId="63"/>
    <cellStyle name="Normal 3 22" xfId="64"/>
    <cellStyle name="Normal 3 23" xfId="65"/>
    <cellStyle name="Normal 3 24" xfId="66"/>
    <cellStyle name="Normal 3 25" xfId="67"/>
    <cellStyle name="Normal 3 26" xfId="68"/>
    <cellStyle name="Normal 3 27" xfId="69"/>
    <cellStyle name="Normal 3 28" xfId="70"/>
    <cellStyle name="Normal 3 3" xfId="71"/>
    <cellStyle name="Normal 3 4" xfId="72"/>
    <cellStyle name="Normal 3 5" xfId="73"/>
    <cellStyle name="Normal 3 6" xfId="74"/>
    <cellStyle name="Normal 3 7" xfId="75"/>
    <cellStyle name="Normal 3 8" xfId="76"/>
    <cellStyle name="Normal 3 9" xfId="77"/>
    <cellStyle name="Normal 30" xfId="78"/>
    <cellStyle name="Normal 30 2" xfId="79"/>
    <cellStyle name="Normal 31" xfId="80"/>
    <cellStyle name="Normal 31 2" xfId="81"/>
    <cellStyle name="Normal 32" xfId="82"/>
    <cellStyle name="Normal 32 2" xfId="83"/>
    <cellStyle name="Normal 33" xfId="84"/>
    <cellStyle name="Normal 33 2" xfId="85"/>
    <cellStyle name="Normal 34" xfId="86"/>
    <cellStyle name="Normal 34 2" xfId="87"/>
    <cellStyle name="Normal 35" xfId="88"/>
    <cellStyle name="Normal 36" xfId="3"/>
    <cellStyle name="Normal 37" xfId="1"/>
    <cellStyle name="Normal 38" xfId="131"/>
    <cellStyle name="Normal 39" xfId="132"/>
    <cellStyle name="Normal 4" xfId="89"/>
    <cellStyle name="Normal 4 10" xfId="90"/>
    <cellStyle name="Normal 4 11" xfId="91"/>
    <cellStyle name="Normal 4 12" xfId="92"/>
    <cellStyle name="Normal 4 13" xfId="93"/>
    <cellStyle name="Normal 4 14" xfId="94"/>
    <cellStyle name="Normal 4 15" xfId="95"/>
    <cellStyle name="Normal 4 16" xfId="96"/>
    <cellStyle name="Normal 4 17" xfId="97"/>
    <cellStyle name="Normal 4 18" xfId="98"/>
    <cellStyle name="Normal 4 19" xfId="99"/>
    <cellStyle name="Normal 4 2" xfId="100"/>
    <cellStyle name="Normal 4 20" xfId="101"/>
    <cellStyle name="Normal 4 21" xfId="102"/>
    <cellStyle name="Normal 4 22" xfId="103"/>
    <cellStyle name="Normal 4 23" xfId="104"/>
    <cellStyle name="Normal 4 24" xfId="105"/>
    <cellStyle name="Normal 4 25" xfId="106"/>
    <cellStyle name="Normal 4 26" xfId="107"/>
    <cellStyle name="Normal 4 27" xfId="108"/>
    <cellStyle name="Normal 4 28" xfId="109"/>
    <cellStyle name="Normal 4 3" xfId="110"/>
    <cellStyle name="Normal 4 4" xfId="111"/>
    <cellStyle name="Normal 4 5" xfId="112"/>
    <cellStyle name="Normal 4 6" xfId="113"/>
    <cellStyle name="Normal 4 7" xfId="114"/>
    <cellStyle name="Normal 4 8" xfId="115"/>
    <cellStyle name="Normal 4 9" xfId="116"/>
    <cellStyle name="Normal 40" xfId="134"/>
    <cellStyle name="Normal 5" xfId="117"/>
    <cellStyle name="Normal 6" xfId="118"/>
    <cellStyle name="Normal 7" xfId="119"/>
    <cellStyle name="Normal 8" xfId="120"/>
    <cellStyle name="Normal 9" xfId="121"/>
    <cellStyle name="Normal 9 2" xfId="122"/>
    <cellStyle name="Normal 9 2 2" xfId="123"/>
    <cellStyle name="Normal 9 3" xfId="124"/>
    <cellStyle name="Normal 9 3 2" xfId="125"/>
    <cellStyle name="Normal 9 4" xfId="126"/>
    <cellStyle name="Normal 9 4 2" xfId="127"/>
    <cellStyle name="Normal 9 5" xfId="128"/>
    <cellStyle name="Normal 9 5 2" xfId="129"/>
    <cellStyle name="Normal 9 6" xfId="130"/>
    <cellStyle name="Normal_Girardet 2005" xfId="133"/>
  </cellStyles>
  <dxfs count="15">
    <dxf>
      <numFmt numFmtId="30" formatCode="@"/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00CC00"/>
      </font>
      <fill>
        <gradientFill degree="180">
          <stop position="0">
            <color rgb="FF00CC00"/>
          </stop>
          <stop position="1">
            <color rgb="FF00CC00"/>
          </stop>
        </gradientFill>
      </fill>
    </dxf>
    <dxf>
      <font>
        <color rgb="FFFF6600"/>
      </font>
      <fill>
        <patternFill patternType="solid">
          <fgColor auto="1"/>
          <bgColor theme="9" tint="-0.24994659260841701"/>
        </patternFill>
      </fill>
    </dxf>
    <dxf>
      <font>
        <color theme="0" tint="-0.24994659260841701"/>
      </font>
      <fill>
        <gradientFill degree="90">
          <stop position="0">
            <color theme="0" tint="-0.25098422193060094"/>
          </stop>
          <stop position="1">
            <color theme="0" tint="-0.25098422193060094"/>
          </stop>
        </gradient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E88D06"/>
      </font>
    </dxf>
    <dxf>
      <font>
        <b/>
        <i val="0"/>
        <color rgb="FF00CC66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E88D06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0000FF"/>
      <color rgb="FF00AAE6"/>
      <color rgb="FFF5770F"/>
      <color rgb="FFFCDBC0"/>
      <color rgb="FFB2B2B2"/>
      <color rgb="FF0033CC"/>
      <color rgb="FF0067B4"/>
      <color rgb="FF00A4DE"/>
      <color rgb="FFFDEDDF"/>
      <color rgb="FFB3EB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plotArea>
      <c:layout>
        <c:manualLayout>
          <c:layoutTarget val="inner"/>
          <c:xMode val="edge"/>
          <c:yMode val="edge"/>
          <c:x val="6.3539146021381471E-2"/>
          <c:y val="4.8907164940107023E-2"/>
          <c:w val="0.89158152276917257"/>
          <c:h val="0.8876966359597207"/>
        </c:manualLayout>
      </c:layout>
      <c:radarChart>
        <c:radarStyle val="marker"/>
        <c:ser>
          <c:idx val="0"/>
          <c:order val="0"/>
          <c:spPr>
            <a:ln>
              <a:solidFill>
                <a:srgbClr val="FFFF00"/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4.4134718989141425E-2"/>
                  <c:y val="1.2987012987013002E-2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517460229689591E-4"/>
                  <c:y val="-9.7836353266085516E-3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9686398403907114E-3"/>
                  <c:y val="-4.1125541125541107E-2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6.9686398403907114E-3"/>
                  <c:y val="-3.8961038961038995E-2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solidFill>
                  <a:srgbClr val="FFFF00"/>
                </a:solidFill>
              </a:ln>
            </c:spPr>
            <c:txPr>
              <a:bodyPr/>
              <a:lstStyle/>
              <a:p>
                <a:pPr>
                  <a:defRPr>
                    <a:ln>
                      <a:solidFill>
                        <a:srgbClr val="FFFF00"/>
                      </a:solidFill>
                    </a:ln>
                    <a:solidFill>
                      <a:srgbClr val="FFFF00"/>
                    </a:solidFill>
                  </a:defRPr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'Page de garde'!$M$6:$M$40</c:f>
              <c:numCache>
                <c:formatCode>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</c:ser>
        <c:axId val="88563712"/>
        <c:axId val="88565248"/>
      </c:radarChart>
      <c:catAx>
        <c:axId val="88563712"/>
        <c:scaling>
          <c:orientation val="minMax"/>
        </c:scaling>
        <c:axPos val="b"/>
        <c:majorGridlines/>
        <c:tickLblPos val="nextTo"/>
        <c:crossAx val="88565248"/>
        <c:crosses val="autoZero"/>
        <c:auto val="1"/>
        <c:lblAlgn val="ctr"/>
        <c:lblOffset val="100"/>
      </c:catAx>
      <c:valAx>
        <c:axId val="88565248"/>
        <c:scaling>
          <c:orientation val="minMax"/>
          <c:max val="100"/>
        </c:scaling>
        <c:axPos val="l"/>
        <c:majorGridlines/>
        <c:numFmt formatCode="0" sourceLinked="1"/>
        <c:majorTickMark val="cross"/>
        <c:tickLblPos val="low"/>
        <c:crossAx val="88563712"/>
        <c:crosses val="autoZero"/>
        <c:crossBetween val="between"/>
      </c:valAx>
      <c:spPr>
        <a:gradFill flip="none" rotWithShape="1">
          <a:gsLst>
            <a:gs pos="0">
              <a:srgbClr val="FF0000"/>
            </a:gs>
            <a:gs pos="39000">
              <a:srgbClr val="FFC000"/>
            </a:gs>
            <a:gs pos="53000">
              <a:srgbClr val="9BBB59"/>
            </a:gs>
            <a:gs pos="66000">
              <a:srgbClr val="00B050"/>
            </a:gs>
          </a:gsLst>
          <a:path path="circle">
            <a:fillToRect l="50000" t="50000" r="50000" b="50000"/>
          </a:path>
          <a:tileRect/>
        </a:gradFill>
      </c:spPr>
    </c:plotArea>
    <c:plotVisOnly val="1"/>
    <c:dispBlanksAs val="gap"/>
  </c:chart>
  <c:spPr>
    <a:solidFill>
      <a:srgbClr val="00B050"/>
    </a:solidFill>
  </c:spPr>
  <c:printSettings>
    <c:headerFooter/>
    <c:pageMargins b="0.75000000000001565" l="0.70000000000000162" r="0.70000000000000162" t="0.75000000000001565" header="0.30000000000000032" footer="0.30000000000000032"/>
    <c:pageSetup orientation="landscape"/>
  </c:printSettings>
</c:chartSpace>
</file>

<file path=xl/ctrlProps/ctrlProp1.xml><?xml version="1.0" encoding="utf-8"?>
<formControlPr xmlns="http://schemas.microsoft.com/office/spreadsheetml/2009/9/main" objectType="CheckBox" checked="Checked" fmlaLink="E6" lockText="1"/>
</file>

<file path=xl/ctrlProps/ctrlProp2.xml><?xml version="1.0" encoding="utf-8"?>
<formControlPr xmlns="http://schemas.microsoft.com/office/spreadsheetml/2009/9/main" objectType="CheckBox" checked="Checked" fmlaLink="E8" lockText="1"/>
</file>

<file path=xl/ctrlProps/ctrlProp3.xml><?xml version="1.0" encoding="utf-8"?>
<formControlPr xmlns="http://schemas.microsoft.com/office/spreadsheetml/2009/9/main" objectType="CheckBox" checked="Checked" fmlaLink="E9" lockText="1"/>
</file>

<file path=xl/ctrlProps/ctrlProp4.xml><?xml version="1.0" encoding="utf-8"?>
<formControlPr xmlns="http://schemas.microsoft.com/office/spreadsheetml/2009/9/main" objectType="CheckBox" checked="Checked" fmlaLink="E10" lockText="1"/>
</file>

<file path=xl/ctrlProps/ctrlProp5.xml><?xml version="1.0" encoding="utf-8"?>
<formControlPr xmlns="http://schemas.microsoft.com/office/spreadsheetml/2009/9/main" objectType="CheckBox" checked="Checked" fmlaLink="E11" lockText="1"/>
</file>

<file path=xl/ctrlProps/ctrlProp6.xml><?xml version="1.0" encoding="utf-8"?>
<formControlPr xmlns="http://schemas.microsoft.com/office/spreadsheetml/2009/9/main" objectType="CheckBox" checked="Checked" fmlaLink="E12" lockText="1"/>
</file>

<file path=xl/ctrlProps/ctrlProp7.xml><?xml version="1.0" encoding="utf-8"?>
<formControlPr xmlns="http://schemas.microsoft.com/office/spreadsheetml/2009/9/main" objectType="CheckBox" checked="Checked" fmlaLink="E13" lockText="1"/>
</file>

<file path=xl/ctrlProps/ctrlProp8.xml><?xml version="1.0" encoding="utf-8"?>
<formControlPr xmlns="http://schemas.microsoft.com/office/spreadsheetml/2009/9/main" objectType="CheckBox" checked="Checked" fmlaLink="E14" lockText="1"/>
</file>

<file path=xl/ctrlProps/ctrlProp9.xml><?xml version="1.0" encoding="utf-8"?>
<formControlPr xmlns="http://schemas.microsoft.com/office/spreadsheetml/2009/9/main" objectType="CheckBox" checked="Checked" fmlaLink="E15" lockText="1"/>
</file>

<file path=xl/ctrlProps/ctrlProp10.xml><?xml version="1.0" encoding="utf-8"?>
<formControlPr xmlns="http://schemas.microsoft.com/office/spreadsheetml/2009/9/main" objectType="CheckBox" checked="Checked" fmlaLink="E16" lockText="1"/>
</file>

<file path=xl/ctrlProps/ctrlProp11.xml><?xml version="1.0" encoding="utf-8"?>
<formControlPr xmlns="http://schemas.microsoft.com/office/spreadsheetml/2009/9/main" objectType="CheckBox" checked="Checked" fmlaLink="E17" lockText="1"/>
</file>

<file path=xl/ctrlProps/ctrlProp12.xml><?xml version="1.0" encoding="utf-8"?>
<formControlPr xmlns="http://schemas.microsoft.com/office/spreadsheetml/2009/9/main" objectType="CheckBox" checked="Checked" fmlaLink="E18" lockText="1"/>
</file>

<file path=xl/ctrlProps/ctrlProp13.xml><?xml version="1.0" encoding="utf-8"?>
<formControlPr xmlns="http://schemas.microsoft.com/office/spreadsheetml/2009/9/main" objectType="CheckBox" checked="Checked" fmlaLink="E19" lockText="1"/>
</file>

<file path=xl/ctrlProps/ctrlProp14.xml><?xml version="1.0" encoding="utf-8"?>
<formControlPr xmlns="http://schemas.microsoft.com/office/spreadsheetml/2009/9/main" objectType="CheckBox" checked="Checked" fmlaLink="E20" lockText="1"/>
</file>

<file path=xl/ctrlProps/ctrlProp15.xml><?xml version="1.0" encoding="utf-8"?>
<formControlPr xmlns="http://schemas.microsoft.com/office/spreadsheetml/2009/9/main" objectType="CheckBox" checked="Checked" fmlaLink="E21" lockText="1"/>
</file>

<file path=xl/ctrlProps/ctrlProp16.xml><?xml version="1.0" encoding="utf-8"?>
<formControlPr xmlns="http://schemas.microsoft.com/office/spreadsheetml/2009/9/main" objectType="CheckBox" checked="Checked" fmlaLink="E7" lockText="1"/>
</file>

<file path=xl/ctrlProps/ctrlProp289.xml><?xml version="1.0" encoding="utf-8"?>
<formControlPr xmlns="http://schemas.microsoft.com/office/spreadsheetml/2009/9/main" objectType="CheckBox" fmlaLink="G11"/>
</file>

<file path=xl/ctrlProps/ctrlProp290.xml><?xml version="1.0" encoding="utf-8"?>
<formControlPr xmlns="http://schemas.microsoft.com/office/spreadsheetml/2009/9/main" objectType="CheckBox" fmlaLink="G13"/>
</file>

<file path=xl/ctrlProps/ctrlProp291.xml><?xml version="1.0" encoding="utf-8"?>
<formControlPr xmlns="http://schemas.microsoft.com/office/spreadsheetml/2009/9/main" objectType="CheckBox" fmlaLink="E15" lockText="1"/>
</file>

<file path=xl/ctrlProps/ctrlProp292.xml><?xml version="1.0" encoding="utf-8"?>
<formControlPr xmlns="http://schemas.microsoft.com/office/spreadsheetml/2009/9/main" objectType="CheckBox" fmlaLink="F15" lockText="1"/>
</file>

<file path=xl/ctrlProps/ctrlProp293.xml><?xml version="1.0" encoding="utf-8"?>
<formControlPr xmlns="http://schemas.microsoft.com/office/spreadsheetml/2009/9/main" objectType="CheckBox" fmlaLink="G15" lockText="1"/>
</file>

<file path=xl/ctrlProps/ctrlProp294.xml><?xml version="1.0" encoding="utf-8"?>
<formControlPr xmlns="http://schemas.microsoft.com/office/spreadsheetml/2009/9/main" objectType="CheckBox" fmlaLink="E24" lockText="1"/>
</file>

<file path=xl/ctrlProps/ctrlProp295.xml><?xml version="1.0" encoding="utf-8"?>
<formControlPr xmlns="http://schemas.microsoft.com/office/spreadsheetml/2009/9/main" objectType="CheckBox" fmlaLink="F24" lockText="1"/>
</file>

<file path=xl/ctrlProps/ctrlProp296.xml><?xml version="1.0" encoding="utf-8"?>
<formControlPr xmlns="http://schemas.microsoft.com/office/spreadsheetml/2009/9/main" objectType="CheckBox" fmlaLink="G24" lockText="1"/>
</file>

<file path=xl/ctrlProps/ctrlProp297.xml><?xml version="1.0" encoding="utf-8"?>
<formControlPr xmlns="http://schemas.microsoft.com/office/spreadsheetml/2009/9/main" objectType="CheckBox" fmlaLink="E25" lockText="1"/>
</file>

<file path=xl/ctrlProps/ctrlProp298.xml><?xml version="1.0" encoding="utf-8"?>
<formControlPr xmlns="http://schemas.microsoft.com/office/spreadsheetml/2009/9/main" objectType="CheckBox" fmlaLink="F25" lockText="1"/>
</file>

<file path=xl/ctrlProps/ctrlProp299.xml><?xml version="1.0" encoding="utf-8"?>
<formControlPr xmlns="http://schemas.microsoft.com/office/spreadsheetml/2009/9/main" objectType="CheckBox" fmlaLink="G25" lockText="1"/>
</file>

<file path=xl/ctrlProps/ctrlProp300.xml><?xml version="1.0" encoding="utf-8"?>
<formControlPr xmlns="http://schemas.microsoft.com/office/spreadsheetml/2009/9/main" objectType="CheckBox" fmlaLink="G26" lockText="1"/>
</file>

<file path=xl/ctrlProps/ctrlProp301.xml><?xml version="1.0" encoding="utf-8"?>
<formControlPr xmlns="http://schemas.microsoft.com/office/spreadsheetml/2009/9/main" objectType="CheckBox" fmlaLink="G27" lockText="1"/>
</file>

<file path=xl/ctrlProps/ctrlProp302.xml><?xml version="1.0" encoding="utf-8"?>
<formControlPr xmlns="http://schemas.microsoft.com/office/spreadsheetml/2009/9/main" objectType="CheckBox" fmlaLink="G28" lockText="1"/>
</file>

<file path=xl/ctrlProps/ctrlProp303.xml><?xml version="1.0" encoding="utf-8"?>
<formControlPr xmlns="http://schemas.microsoft.com/office/spreadsheetml/2009/9/main" objectType="CheckBox" fmlaLink="E29" lockText="1"/>
</file>

<file path=xl/ctrlProps/ctrlProp304.xml><?xml version="1.0" encoding="utf-8"?>
<formControlPr xmlns="http://schemas.microsoft.com/office/spreadsheetml/2009/9/main" objectType="CheckBox" fmlaLink="F29" lockText="1"/>
</file>

<file path=xl/ctrlProps/ctrlProp305.xml><?xml version="1.0" encoding="utf-8"?>
<formControlPr xmlns="http://schemas.microsoft.com/office/spreadsheetml/2009/9/main" objectType="CheckBox" fmlaLink="G29" lockText="1"/>
</file>

<file path=xl/ctrlProps/ctrlProp306.xml><?xml version="1.0" encoding="utf-8"?>
<formControlPr xmlns="http://schemas.microsoft.com/office/spreadsheetml/2009/9/main" objectType="CheckBox" fmlaLink="E30" lockText="1"/>
</file>

<file path=xl/ctrlProps/ctrlProp307.xml><?xml version="1.0" encoding="utf-8"?>
<formControlPr xmlns="http://schemas.microsoft.com/office/spreadsheetml/2009/9/main" objectType="CheckBox" fmlaLink="F30" lockText="1"/>
</file>

<file path=xl/ctrlProps/ctrlProp308.xml><?xml version="1.0" encoding="utf-8"?>
<formControlPr xmlns="http://schemas.microsoft.com/office/spreadsheetml/2009/9/main" objectType="CheckBox" fmlaLink="G30" lockText="1"/>
</file>

<file path=xl/ctrlProps/ctrlProp309.xml><?xml version="1.0" encoding="utf-8"?>
<formControlPr xmlns="http://schemas.microsoft.com/office/spreadsheetml/2009/9/main" objectType="CheckBox" fmlaLink="E33" lockText="1"/>
</file>

<file path=xl/ctrlProps/ctrlProp310.xml><?xml version="1.0" encoding="utf-8"?>
<formControlPr xmlns="http://schemas.microsoft.com/office/spreadsheetml/2009/9/main" objectType="CheckBox" fmlaLink="F33" lockText="1"/>
</file>

<file path=xl/ctrlProps/ctrlProp311.xml><?xml version="1.0" encoding="utf-8"?>
<formControlPr xmlns="http://schemas.microsoft.com/office/spreadsheetml/2009/9/main" objectType="CheckBox" fmlaLink="G33" lockText="1"/>
</file>

<file path=xl/ctrlProps/ctrlProp312.xml><?xml version="1.0" encoding="utf-8"?>
<formControlPr xmlns="http://schemas.microsoft.com/office/spreadsheetml/2009/9/main" objectType="CheckBox" fmlaLink="E32" lockText="1"/>
</file>

<file path=xl/ctrlProps/ctrlProp313.xml><?xml version="1.0" encoding="utf-8"?>
<formControlPr xmlns="http://schemas.microsoft.com/office/spreadsheetml/2009/9/main" objectType="CheckBox" fmlaLink="F32" lockText="1"/>
</file>

<file path=xl/ctrlProps/ctrlProp314.xml><?xml version="1.0" encoding="utf-8"?>
<formControlPr xmlns="http://schemas.microsoft.com/office/spreadsheetml/2009/9/main" objectType="CheckBox" fmlaLink="G32" lockText="1"/>
</file>

<file path=xl/ctrlProps/ctrlProp315.xml><?xml version="1.0" encoding="utf-8"?>
<formControlPr xmlns="http://schemas.microsoft.com/office/spreadsheetml/2009/9/main" objectType="CheckBox" fmlaLink="E21" lockText="1"/>
</file>

<file path=xl/ctrlProps/ctrlProp316.xml><?xml version="1.0" encoding="utf-8"?>
<formControlPr xmlns="http://schemas.microsoft.com/office/spreadsheetml/2009/9/main" objectType="CheckBox" fmlaLink="F21" lockText="1"/>
</file>

<file path=xl/ctrlProps/ctrlProp317.xml><?xml version="1.0" encoding="utf-8"?>
<formControlPr xmlns="http://schemas.microsoft.com/office/spreadsheetml/2009/9/main" objectType="CheckBox" fmlaLink="G21" lockText="1"/>
</file>

<file path=xl/ctrlProps/ctrlProp318.xml><?xml version="1.0" encoding="utf-8"?>
<formControlPr xmlns="http://schemas.microsoft.com/office/spreadsheetml/2009/9/main" objectType="CheckBox" fmlaLink="E22" lockText="1"/>
</file>

<file path=xl/ctrlProps/ctrlProp319.xml><?xml version="1.0" encoding="utf-8"?>
<formControlPr xmlns="http://schemas.microsoft.com/office/spreadsheetml/2009/9/main" objectType="CheckBox" fmlaLink="F22" lockText="1"/>
</file>

<file path=xl/ctrlProps/ctrlProp320.xml><?xml version="1.0" encoding="utf-8"?>
<formControlPr xmlns="http://schemas.microsoft.com/office/spreadsheetml/2009/9/main" objectType="CheckBox" fmlaLink="G22" lockText="1"/>
</file>

<file path=xl/ctrlProps/ctrlProp321.xml><?xml version="1.0" encoding="utf-8"?>
<formControlPr xmlns="http://schemas.microsoft.com/office/spreadsheetml/2009/9/main" objectType="CheckBox" fmlaLink="E31" lockText="1"/>
</file>

<file path=xl/ctrlProps/ctrlProp322.xml><?xml version="1.0" encoding="utf-8"?>
<formControlPr xmlns="http://schemas.microsoft.com/office/spreadsheetml/2009/9/main" objectType="CheckBox" fmlaLink="F31" lockText="1"/>
</file>

<file path=xl/ctrlProps/ctrlProp323.xml><?xml version="1.0" encoding="utf-8"?>
<formControlPr xmlns="http://schemas.microsoft.com/office/spreadsheetml/2009/9/main" objectType="CheckBox" fmlaLink="G31" lockText="1"/>
</file>

<file path=xl/ctrlProps/ctrlProp324.xml><?xml version="1.0" encoding="utf-8"?>
<formControlPr xmlns="http://schemas.microsoft.com/office/spreadsheetml/2009/9/main" objectType="CheckBox" fmlaLink="E12" lockText="1"/>
</file>

<file path=xl/ctrlProps/ctrlProp325.xml><?xml version="1.0" encoding="utf-8"?>
<formControlPr xmlns="http://schemas.microsoft.com/office/spreadsheetml/2009/9/main" objectType="CheckBox" fmlaLink="F12" lockText="1"/>
</file>

<file path=xl/ctrlProps/ctrlProp326.xml><?xml version="1.0" encoding="utf-8"?>
<formControlPr xmlns="http://schemas.microsoft.com/office/spreadsheetml/2009/9/main" objectType="CheckBox" fmlaLink="G12" lockText="1"/>
</file>

<file path=xl/ctrlProps/ctrlProp327.xml><?xml version="1.0" encoding="utf-8"?>
<formControlPr xmlns="http://schemas.microsoft.com/office/spreadsheetml/2009/9/main" objectType="CheckBox" fmlaLink="E14" lockText="1"/>
</file>

<file path=xl/ctrlProps/ctrlProp328.xml><?xml version="1.0" encoding="utf-8"?>
<formControlPr xmlns="http://schemas.microsoft.com/office/spreadsheetml/2009/9/main" objectType="CheckBox" fmlaLink="F14" lockText="1"/>
</file>

<file path=xl/ctrlProps/ctrlProp329.xml><?xml version="1.0" encoding="utf-8"?>
<formControlPr xmlns="http://schemas.microsoft.com/office/spreadsheetml/2009/9/main" objectType="CheckBox" fmlaLink="$G$14" lockText="1"/>
</file>

<file path=xl/ctrlProps/ctrlProp330.xml><?xml version="1.0" encoding="utf-8"?>
<formControlPr xmlns="http://schemas.microsoft.com/office/spreadsheetml/2009/9/main" objectType="CheckBox" fmlaLink="$E$34" lockText="1"/>
</file>

<file path=xl/ctrlProps/ctrlProp331.xml><?xml version="1.0" encoding="utf-8"?>
<formControlPr xmlns="http://schemas.microsoft.com/office/spreadsheetml/2009/9/main" objectType="CheckBox" fmlaLink="$F$34" lockText="1"/>
</file>

<file path=xl/ctrlProps/ctrlProp332.xml><?xml version="1.0" encoding="utf-8"?>
<formControlPr xmlns="http://schemas.microsoft.com/office/spreadsheetml/2009/9/main" objectType="CheckBox" fmlaLink="$G$34" lockText="1"/>
</file>

<file path=xl/ctrlProps/ctrlProp333.xml><?xml version="1.0" encoding="utf-8"?>
<formControlPr xmlns="http://schemas.microsoft.com/office/spreadsheetml/2009/9/main" objectType="CheckBox" fmlaLink="$E$35" lockText="1"/>
</file>

<file path=xl/ctrlProps/ctrlProp334.xml><?xml version="1.0" encoding="utf-8"?>
<formControlPr xmlns="http://schemas.microsoft.com/office/spreadsheetml/2009/9/main" objectType="CheckBox" fmlaLink="$F$35" lockText="1"/>
</file>

<file path=xl/ctrlProps/ctrlProp335.xml><?xml version="1.0" encoding="utf-8"?>
<formControlPr xmlns="http://schemas.microsoft.com/office/spreadsheetml/2009/9/main" objectType="CheckBox" fmlaLink="$G$35" lockText="1"/>
</file>

<file path=xl/ctrlProps/ctrlProp336.xml><?xml version="1.0" encoding="utf-8"?>
<formControlPr xmlns="http://schemas.microsoft.com/office/spreadsheetml/2009/9/main" objectType="CheckBox" fmlaLink="$E$37" lockText="1"/>
</file>

<file path=xl/ctrlProps/ctrlProp337.xml><?xml version="1.0" encoding="utf-8"?>
<formControlPr xmlns="http://schemas.microsoft.com/office/spreadsheetml/2009/9/main" objectType="CheckBox" fmlaLink="$F$37" lockText="1"/>
</file>

<file path=xl/ctrlProps/ctrlProp338.xml><?xml version="1.0" encoding="utf-8"?>
<formControlPr xmlns="http://schemas.microsoft.com/office/spreadsheetml/2009/9/main" objectType="CheckBox" fmlaLink="$G$37" lockText="1"/>
</file>

<file path=xl/ctrlProps/ctrlProp339.xml><?xml version="1.0" encoding="utf-8"?>
<formControlPr xmlns="http://schemas.microsoft.com/office/spreadsheetml/2009/9/main" objectType="CheckBox" fmlaLink="$E$38" lockText="1"/>
</file>

<file path=xl/ctrlProps/ctrlProp340.xml><?xml version="1.0" encoding="utf-8"?>
<formControlPr xmlns="http://schemas.microsoft.com/office/spreadsheetml/2009/9/main" objectType="CheckBox" fmlaLink="$F$38" lockText="1"/>
</file>

<file path=xl/ctrlProps/ctrlProp341.xml><?xml version="1.0" encoding="utf-8"?>
<formControlPr xmlns="http://schemas.microsoft.com/office/spreadsheetml/2009/9/main" objectType="CheckBox" fmlaLink="$G$38" lockText="1"/>
</file>

<file path=xl/ctrlProps/ctrlProp342.xml><?xml version="1.0" encoding="utf-8"?>
<formControlPr xmlns="http://schemas.microsoft.com/office/spreadsheetml/2009/9/main" objectType="CheckBox" fmlaLink="$E$39" lockText="1"/>
</file>

<file path=xl/ctrlProps/ctrlProp343.xml><?xml version="1.0" encoding="utf-8"?>
<formControlPr xmlns="http://schemas.microsoft.com/office/spreadsheetml/2009/9/main" objectType="CheckBox" fmlaLink="$F$39" lockText="1"/>
</file>

<file path=xl/ctrlProps/ctrlProp344.xml><?xml version="1.0" encoding="utf-8"?>
<formControlPr xmlns="http://schemas.microsoft.com/office/spreadsheetml/2009/9/main" objectType="CheckBox" fmlaLink="$G$39" lockText="1"/>
</file>

<file path=xl/ctrlProps/ctrlProp345.xml><?xml version="1.0" encoding="utf-8"?>
<formControlPr xmlns="http://schemas.microsoft.com/office/spreadsheetml/2009/9/main" objectType="CheckBox" fmlaLink="$E$40" lockText="1"/>
</file>

<file path=xl/ctrlProps/ctrlProp346.xml><?xml version="1.0" encoding="utf-8"?>
<formControlPr xmlns="http://schemas.microsoft.com/office/spreadsheetml/2009/9/main" objectType="CheckBox" fmlaLink="$F$40" lockText="1"/>
</file>

<file path=xl/ctrlProps/ctrlProp347.xml><?xml version="1.0" encoding="utf-8"?>
<formControlPr xmlns="http://schemas.microsoft.com/office/spreadsheetml/2009/9/main" objectType="CheckBox" fmlaLink="$G$40" lockText="1"/>
</file>

<file path=xl/ctrlProps/ctrlProp348.xml><?xml version="1.0" encoding="utf-8"?>
<formControlPr xmlns="http://schemas.microsoft.com/office/spreadsheetml/2009/9/main" objectType="CheckBox" fmlaLink="$G$41" lockText="1"/>
</file>

<file path=xl/ctrlProps/ctrlProp349.xml><?xml version="1.0" encoding="utf-8"?>
<formControlPr xmlns="http://schemas.microsoft.com/office/spreadsheetml/2009/9/main" objectType="CheckBox" fmlaLink="E13" lockText="1"/>
</file>

<file path=xl/ctrlProps/ctrlProp350.xml><?xml version="1.0" encoding="utf-8"?>
<formControlPr xmlns="http://schemas.microsoft.com/office/spreadsheetml/2009/9/main" objectType="CheckBox" fmlaLink="F13"/>
</file>

<file path=xl/ctrlProps/ctrlProp351.xml><?xml version="1.0" encoding="utf-8"?>
<formControlPr xmlns="http://schemas.microsoft.com/office/spreadsheetml/2009/9/main" objectType="CheckBox" fmlaLink="E26" lockText="1"/>
</file>

<file path=xl/ctrlProps/ctrlProp352.xml><?xml version="1.0" encoding="utf-8"?>
<formControlPr xmlns="http://schemas.microsoft.com/office/spreadsheetml/2009/9/main" objectType="CheckBox" fmlaLink="F26" lockText="1"/>
</file>

<file path=xl/ctrlProps/ctrlProp353.xml><?xml version="1.0" encoding="utf-8"?>
<formControlPr xmlns="http://schemas.microsoft.com/office/spreadsheetml/2009/9/main" objectType="CheckBox" fmlaLink="E27" lockText="1"/>
</file>

<file path=xl/ctrlProps/ctrlProp354.xml><?xml version="1.0" encoding="utf-8"?>
<formControlPr xmlns="http://schemas.microsoft.com/office/spreadsheetml/2009/9/main" objectType="CheckBox" fmlaLink="F27" lockText="1"/>
</file>

<file path=xl/ctrlProps/ctrlProp355.xml><?xml version="1.0" encoding="utf-8"?>
<formControlPr xmlns="http://schemas.microsoft.com/office/spreadsheetml/2009/9/main" objectType="CheckBox" fmlaLink="E28" lockText="1"/>
</file>

<file path=xl/ctrlProps/ctrlProp356.xml><?xml version="1.0" encoding="utf-8"?>
<formControlPr xmlns="http://schemas.microsoft.com/office/spreadsheetml/2009/9/main" objectType="CheckBox" fmlaLink="F28" lockText="1"/>
</file>

<file path=xl/ctrlProps/ctrlProp357.xml><?xml version="1.0" encoding="utf-8"?>
<formControlPr xmlns="http://schemas.microsoft.com/office/spreadsheetml/2009/9/main" objectType="CheckBox" fmlaLink="$E$36" lockText="1"/>
</file>

<file path=xl/ctrlProps/ctrlProp358.xml><?xml version="1.0" encoding="utf-8"?>
<formControlPr xmlns="http://schemas.microsoft.com/office/spreadsheetml/2009/9/main" objectType="CheckBox" fmlaLink="$F$36" lockText="1"/>
</file>

<file path=xl/ctrlProps/ctrlProp359.xml><?xml version="1.0" encoding="utf-8"?>
<formControlPr xmlns="http://schemas.microsoft.com/office/spreadsheetml/2009/9/main" objectType="CheckBox" fmlaLink="$G$36" lockText="1"/>
</file>

<file path=xl/ctrlProps/ctrlProp360.xml><?xml version="1.0" encoding="utf-8"?>
<formControlPr xmlns="http://schemas.microsoft.com/office/spreadsheetml/2009/9/main" objectType="CheckBox" fmlaLink="$E$11"/>
</file>

<file path=xl/ctrlProps/ctrlProp361.xml><?xml version="1.0" encoding="utf-8"?>
<formControlPr xmlns="http://schemas.microsoft.com/office/spreadsheetml/2009/9/main" objectType="CheckBox" fmlaLink="$F$11" lockText="1"/>
</file>

<file path=xl/ctrlProps/ctrlProp362.xml><?xml version="1.0" encoding="utf-8"?>
<formControlPr xmlns="http://schemas.microsoft.com/office/spreadsheetml/2009/9/main" objectType="CheckBox" fmlaLink="E10"/>
</file>

<file path=xl/ctrlProps/ctrlProp363.xml><?xml version="1.0" encoding="utf-8"?>
<formControlPr xmlns="http://schemas.microsoft.com/office/spreadsheetml/2009/9/main" objectType="CheckBox" fmlaLink="F10"/>
</file>

<file path=xl/ctrlProps/ctrlProp364.xml><?xml version="1.0" encoding="utf-8"?>
<formControlPr xmlns="http://schemas.microsoft.com/office/spreadsheetml/2009/9/main" objectType="CheckBox" fmlaLink="G10"/>
</file>

<file path=xl/ctrlProps/ctrlProp365.xml><?xml version="1.0" encoding="utf-8"?>
<formControlPr xmlns="http://schemas.microsoft.com/office/spreadsheetml/2009/9/main" objectType="CheckBox" checked="Checked" fmlaLink="$F$41" lockText="1"/>
</file>

<file path=xl/ctrlProps/ctrlProp366.xml><?xml version="1.0" encoding="utf-8"?>
<formControlPr xmlns="http://schemas.microsoft.com/office/spreadsheetml/2009/9/main" objectType="CheckBox" fmlaLink="$E$41" lockText="1"/>
</file>

<file path=xl/ctrlProps/ctrlProp367.xml><?xml version="1.0" encoding="utf-8"?>
<formControlPr xmlns="http://schemas.microsoft.com/office/spreadsheetml/2009/9/main" objectType="CheckBox" fmlaLink="G16"/>
</file>

<file path=xl/ctrlProps/ctrlProp368.xml><?xml version="1.0" encoding="utf-8"?>
<formControlPr xmlns="http://schemas.microsoft.com/office/spreadsheetml/2009/9/main" objectType="CheckBox" fmlaLink="G17"/>
</file>

<file path=xl/ctrlProps/ctrlProp369.xml><?xml version="1.0" encoding="utf-8"?>
<formControlPr xmlns="http://schemas.microsoft.com/office/spreadsheetml/2009/9/main" objectType="CheckBox" fmlaLink="G18"/>
</file>

<file path=xl/ctrlProps/ctrlProp370.xml><?xml version="1.0" encoding="utf-8"?>
<formControlPr xmlns="http://schemas.microsoft.com/office/spreadsheetml/2009/9/main" objectType="CheckBox" fmlaLink="E19"/>
</file>

<file path=xl/ctrlProps/ctrlProp371.xml><?xml version="1.0" encoding="utf-8"?>
<formControlPr xmlns="http://schemas.microsoft.com/office/spreadsheetml/2009/9/main" objectType="CheckBox" fmlaLink="F19" lockText="1"/>
</file>

<file path=xl/ctrlProps/ctrlProp372.xml><?xml version="1.0" encoding="utf-8"?>
<formControlPr xmlns="http://schemas.microsoft.com/office/spreadsheetml/2009/9/main" objectType="CheckBox" fmlaLink="G19" lockText="1"/>
</file>

<file path=xl/ctrlProps/ctrlProp373.xml><?xml version="1.0" encoding="utf-8"?>
<formControlPr xmlns="http://schemas.microsoft.com/office/spreadsheetml/2009/9/main" objectType="CheckBox" fmlaLink="E20" lockText="1"/>
</file>

<file path=xl/ctrlProps/ctrlProp374.xml><?xml version="1.0" encoding="utf-8"?>
<formControlPr xmlns="http://schemas.microsoft.com/office/spreadsheetml/2009/9/main" objectType="CheckBox" fmlaLink="F20" lockText="1"/>
</file>

<file path=xl/ctrlProps/ctrlProp375.xml><?xml version="1.0" encoding="utf-8"?>
<formControlPr xmlns="http://schemas.microsoft.com/office/spreadsheetml/2009/9/main" objectType="CheckBox" fmlaLink="G20" lockText="1"/>
</file>

<file path=xl/ctrlProps/ctrlProp376.xml><?xml version="1.0" encoding="utf-8"?>
<formControlPr xmlns="http://schemas.microsoft.com/office/spreadsheetml/2009/9/main" objectType="CheckBox" fmlaLink="E23" lockText="1"/>
</file>

<file path=xl/ctrlProps/ctrlProp377.xml><?xml version="1.0" encoding="utf-8"?>
<formControlPr xmlns="http://schemas.microsoft.com/office/spreadsheetml/2009/9/main" objectType="CheckBox" fmlaLink="F23" lockText="1"/>
</file>

<file path=xl/ctrlProps/ctrlProp378.xml><?xml version="1.0" encoding="utf-8"?>
<formControlPr xmlns="http://schemas.microsoft.com/office/spreadsheetml/2009/9/main" objectType="CheckBox" fmlaLink="G23" lockText="1"/>
</file>

<file path=xl/ctrlProps/ctrlProp379.xml><?xml version="1.0" encoding="utf-8"?>
<formControlPr xmlns="http://schemas.microsoft.com/office/spreadsheetml/2009/9/main" objectType="CheckBox" fmlaLink="E17" lockText="1"/>
</file>

<file path=xl/ctrlProps/ctrlProp380.xml><?xml version="1.0" encoding="utf-8"?>
<formControlPr xmlns="http://schemas.microsoft.com/office/spreadsheetml/2009/9/main" objectType="CheckBox" fmlaLink="F17"/>
</file>

<file path=xl/ctrlProps/ctrlProp381.xml><?xml version="1.0" encoding="utf-8"?>
<formControlPr xmlns="http://schemas.microsoft.com/office/spreadsheetml/2009/9/main" objectType="CheckBox" fmlaLink="E18" lockText="1"/>
</file>

<file path=xl/ctrlProps/ctrlProp382.xml><?xml version="1.0" encoding="utf-8"?>
<formControlPr xmlns="http://schemas.microsoft.com/office/spreadsheetml/2009/9/main" objectType="CheckBox" fmlaLink="F18"/>
</file>

<file path=xl/ctrlProps/ctrlProp383.xml><?xml version="1.0" encoding="utf-8"?>
<formControlPr xmlns="http://schemas.microsoft.com/office/spreadsheetml/2009/9/main" objectType="CheckBox" fmlaLink="E16"/>
</file>

<file path=xl/ctrlProps/ctrlProp384.xml><?xml version="1.0" encoding="utf-8"?>
<formControlPr xmlns="http://schemas.microsoft.com/office/spreadsheetml/2009/9/main" objectType="CheckBox" fmlaLink="F16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9. Appareil locomoteur'!Zone_d_impression"/><Relationship Id="rId13" Type="http://schemas.openxmlformats.org/officeDocument/2006/relationships/hyperlink" Target="#'15. Hygi&#232;ne'!Zone_d_impression"/><Relationship Id="rId18" Type="http://schemas.openxmlformats.org/officeDocument/2006/relationships/hyperlink" Target="#'15. Hygi&#232;ne'!Zone_d_impression"/><Relationship Id="rId26" Type="http://schemas.openxmlformats.org/officeDocument/2006/relationships/hyperlink" Target="#'4. Chimiques-biologiques'!Zone_d_impression"/><Relationship Id="rId3" Type="http://schemas.openxmlformats.org/officeDocument/2006/relationships/hyperlink" Target="#'4. Chimiques-biologiques'!Zone_d_impression"/><Relationship Id="rId21" Type="http://schemas.openxmlformats.org/officeDocument/2006/relationships/hyperlink" Target="#'15. Hygi&#232;ne'!Zone_d_impression"/><Relationship Id="rId34" Type="http://schemas.openxmlformats.org/officeDocument/2006/relationships/hyperlink" Target="#'4. Chimiques-biologiques'!Zone_d_impression"/><Relationship Id="rId7" Type="http://schemas.openxmlformats.org/officeDocument/2006/relationships/hyperlink" Target="#'8. Environnement de travail'!Zone_d_impression"/><Relationship Id="rId12" Type="http://schemas.openxmlformats.org/officeDocument/2006/relationships/hyperlink" Target="#'14. Femmes enceintes et jeunes'!Zone_d_impression"/><Relationship Id="rId17" Type="http://schemas.openxmlformats.org/officeDocument/2006/relationships/chart" Target="../charts/chart1.xml"/><Relationship Id="rId25" Type="http://schemas.openxmlformats.org/officeDocument/2006/relationships/hyperlink" Target="#'4. Chimiques-biologiques'!Zone_d_impression"/><Relationship Id="rId33" Type="http://schemas.openxmlformats.org/officeDocument/2006/relationships/hyperlink" Target="#'4. Chimiques-biologiques'!Zone_d_impression"/><Relationship Id="rId2" Type="http://schemas.openxmlformats.org/officeDocument/2006/relationships/hyperlink" Target="#'3. Electriques'!Zone_d_impression"/><Relationship Id="rId16" Type="http://schemas.openxmlformats.org/officeDocument/2006/relationships/hyperlink" Target="#'test CheckList'!A1"/><Relationship Id="rId20" Type="http://schemas.openxmlformats.org/officeDocument/2006/relationships/hyperlink" Target="#'15. Hygi&#232;ne'!Zone_d_impression"/><Relationship Id="rId29" Type="http://schemas.openxmlformats.org/officeDocument/2006/relationships/hyperlink" Target="#'4. Chimiques-biologiques'!Zone_d_impression"/><Relationship Id="rId1" Type="http://schemas.openxmlformats.org/officeDocument/2006/relationships/hyperlink" Target="#'2. Chute'!Zone_d_impression"/><Relationship Id="rId6" Type="http://schemas.openxmlformats.org/officeDocument/2006/relationships/hyperlink" Target="#'7.Contraintes physiques partic'!Zone_d_impression"/><Relationship Id="rId11" Type="http://schemas.openxmlformats.org/officeDocument/2006/relationships/hyperlink" Target="#'13. Organisation de travail'!Zone_d_impression"/><Relationship Id="rId24" Type="http://schemas.openxmlformats.org/officeDocument/2006/relationships/hyperlink" Target="#'4. Chimiques-biologiques'!Zone_d_impression"/><Relationship Id="rId32" Type="http://schemas.openxmlformats.org/officeDocument/2006/relationships/hyperlink" Target="#'4. Chimiques-biologiques'!Zone_d_impression"/><Relationship Id="rId37" Type="http://schemas.openxmlformats.org/officeDocument/2006/relationships/hyperlink" Target="#'4. Chimiques-biologiques'!Zone_d_impression"/><Relationship Id="rId5" Type="http://schemas.openxmlformats.org/officeDocument/2006/relationships/hyperlink" Target="#'6. Thermiques'!Zone_d_impression"/><Relationship Id="rId15" Type="http://schemas.openxmlformats.org/officeDocument/2006/relationships/hyperlink" Target="#'16. V&#233;hicules'!Zone_d_impression"/><Relationship Id="rId23" Type="http://schemas.openxmlformats.org/officeDocument/2006/relationships/hyperlink" Target="#'4. Chimiques-biologiques'!Zone_d_impression"/><Relationship Id="rId28" Type="http://schemas.openxmlformats.org/officeDocument/2006/relationships/hyperlink" Target="#'4. Chimiques-biologiques'!Zone_d_impression"/><Relationship Id="rId36" Type="http://schemas.openxmlformats.org/officeDocument/2006/relationships/hyperlink" Target="#'4. Chimiques-biologiques'!Zone_d_impression"/><Relationship Id="rId10" Type="http://schemas.openxmlformats.org/officeDocument/2006/relationships/hyperlink" Target="#'11. Action inattendu_Ali &#233;nergi'!Zone_d_impression"/><Relationship Id="rId19" Type="http://schemas.openxmlformats.org/officeDocument/2006/relationships/hyperlink" Target="#'15. Hygi&#232;ne'!Zone_d_impression"/><Relationship Id="rId31" Type="http://schemas.openxmlformats.org/officeDocument/2006/relationships/hyperlink" Target="#'4. Chimiques-biologiques'!Zone_d_impression"/><Relationship Id="rId4" Type="http://schemas.openxmlformats.org/officeDocument/2006/relationships/hyperlink" Target="#'5. Inflammables-explosifs'!Zone_d_impression"/><Relationship Id="rId9" Type="http://schemas.openxmlformats.org/officeDocument/2006/relationships/hyperlink" Target="#'10. Psychiques'!Zone_d_impression"/><Relationship Id="rId14" Type="http://schemas.openxmlformats.org/officeDocument/2006/relationships/hyperlink" Target="#'16. Secours'!Zone_d_impression"/><Relationship Id="rId22" Type="http://schemas.openxmlformats.org/officeDocument/2006/relationships/hyperlink" Target="#'5. Inflammables-explosifs'!Zone_d_impression"/><Relationship Id="rId27" Type="http://schemas.openxmlformats.org/officeDocument/2006/relationships/hyperlink" Target="#'4. Chimiques-biologiques'!Zone_d_impression"/><Relationship Id="rId30" Type="http://schemas.openxmlformats.org/officeDocument/2006/relationships/hyperlink" Target="#'4. Chimiques-biologiques'!Zone_d_impression"/><Relationship Id="rId35" Type="http://schemas.openxmlformats.org/officeDocument/2006/relationships/hyperlink" Target="#'16. Secours'!Zone_d_impressio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6</xdr:row>
      <xdr:rowOff>19050</xdr:rowOff>
    </xdr:from>
    <xdr:to>
      <xdr:col>7</xdr:col>
      <xdr:colOff>28575</xdr:colOff>
      <xdr:row>6</xdr:row>
      <xdr:rowOff>271050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 bwMode="auto">
        <a:xfrm>
          <a:off x="4895850" y="9334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7</xdr:row>
      <xdr:rowOff>19050</xdr:rowOff>
    </xdr:from>
    <xdr:to>
      <xdr:col>7</xdr:col>
      <xdr:colOff>28575</xdr:colOff>
      <xdr:row>7</xdr:row>
      <xdr:rowOff>271050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 bwMode="auto">
        <a:xfrm>
          <a:off x="4895850" y="12382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8</xdr:row>
      <xdr:rowOff>19050</xdr:rowOff>
    </xdr:from>
    <xdr:to>
      <xdr:col>7</xdr:col>
      <xdr:colOff>28575</xdr:colOff>
      <xdr:row>8</xdr:row>
      <xdr:rowOff>271050</xdr:rowOff>
    </xdr:to>
    <xdr:sp macro="" textlink="">
      <xdr:nvSpPr>
        <xdr:cNvPr id="4" name="Flèche droite 3">
          <a:hlinkClick xmlns:r="http://schemas.openxmlformats.org/officeDocument/2006/relationships" r:id="rId3"/>
        </xdr:cNvPr>
        <xdr:cNvSpPr/>
      </xdr:nvSpPr>
      <xdr:spPr bwMode="auto">
        <a:xfrm>
          <a:off x="4895850" y="15430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23</xdr:row>
      <xdr:rowOff>19050</xdr:rowOff>
    </xdr:from>
    <xdr:to>
      <xdr:col>7</xdr:col>
      <xdr:colOff>28575</xdr:colOff>
      <xdr:row>23</xdr:row>
      <xdr:rowOff>271050</xdr:rowOff>
    </xdr:to>
    <xdr:sp macro="" textlink="">
      <xdr:nvSpPr>
        <xdr:cNvPr id="5" name="Flèche droite 4">
          <a:hlinkClick xmlns:r="http://schemas.openxmlformats.org/officeDocument/2006/relationships" r:id="rId4"/>
        </xdr:cNvPr>
        <xdr:cNvSpPr/>
      </xdr:nvSpPr>
      <xdr:spPr bwMode="auto">
        <a:xfrm>
          <a:off x="4895850" y="18478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24</xdr:row>
      <xdr:rowOff>19050</xdr:rowOff>
    </xdr:from>
    <xdr:to>
      <xdr:col>7</xdr:col>
      <xdr:colOff>28575</xdr:colOff>
      <xdr:row>24</xdr:row>
      <xdr:rowOff>271050</xdr:rowOff>
    </xdr:to>
    <xdr:sp macro="" textlink="">
      <xdr:nvSpPr>
        <xdr:cNvPr id="6" name="Flèche droite 5">
          <a:hlinkClick xmlns:r="http://schemas.openxmlformats.org/officeDocument/2006/relationships" r:id="rId5"/>
        </xdr:cNvPr>
        <xdr:cNvSpPr/>
      </xdr:nvSpPr>
      <xdr:spPr bwMode="auto">
        <a:xfrm>
          <a:off x="4895850" y="21526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25</xdr:row>
      <xdr:rowOff>19050</xdr:rowOff>
    </xdr:from>
    <xdr:to>
      <xdr:col>7</xdr:col>
      <xdr:colOff>28575</xdr:colOff>
      <xdr:row>25</xdr:row>
      <xdr:rowOff>271050</xdr:rowOff>
    </xdr:to>
    <xdr:sp macro="" textlink="">
      <xdr:nvSpPr>
        <xdr:cNvPr id="7" name="Flèche droite 6">
          <a:hlinkClick xmlns:r="http://schemas.openxmlformats.org/officeDocument/2006/relationships" r:id="rId6"/>
        </xdr:cNvPr>
        <xdr:cNvSpPr/>
      </xdr:nvSpPr>
      <xdr:spPr bwMode="auto">
        <a:xfrm>
          <a:off x="4895850" y="24574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26</xdr:row>
      <xdr:rowOff>19050</xdr:rowOff>
    </xdr:from>
    <xdr:to>
      <xdr:col>7</xdr:col>
      <xdr:colOff>28575</xdr:colOff>
      <xdr:row>26</xdr:row>
      <xdr:rowOff>271050</xdr:rowOff>
    </xdr:to>
    <xdr:sp macro="" textlink="">
      <xdr:nvSpPr>
        <xdr:cNvPr id="8" name="Flèche droite 7">
          <a:hlinkClick xmlns:r="http://schemas.openxmlformats.org/officeDocument/2006/relationships" r:id="rId7"/>
        </xdr:cNvPr>
        <xdr:cNvSpPr/>
      </xdr:nvSpPr>
      <xdr:spPr bwMode="auto">
        <a:xfrm>
          <a:off x="4895850" y="27622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27</xdr:row>
      <xdr:rowOff>19050</xdr:rowOff>
    </xdr:from>
    <xdr:to>
      <xdr:col>7</xdr:col>
      <xdr:colOff>28575</xdr:colOff>
      <xdr:row>27</xdr:row>
      <xdr:rowOff>271050</xdr:rowOff>
    </xdr:to>
    <xdr:sp macro="" textlink="">
      <xdr:nvSpPr>
        <xdr:cNvPr id="9" name="Flèche droite 8">
          <a:hlinkClick xmlns:r="http://schemas.openxmlformats.org/officeDocument/2006/relationships" r:id="rId8"/>
        </xdr:cNvPr>
        <xdr:cNvSpPr/>
      </xdr:nvSpPr>
      <xdr:spPr bwMode="auto">
        <a:xfrm>
          <a:off x="4895850" y="30670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28</xdr:row>
      <xdr:rowOff>19050</xdr:rowOff>
    </xdr:from>
    <xdr:to>
      <xdr:col>7</xdr:col>
      <xdr:colOff>28575</xdr:colOff>
      <xdr:row>28</xdr:row>
      <xdr:rowOff>271050</xdr:rowOff>
    </xdr:to>
    <xdr:sp macro="" textlink="">
      <xdr:nvSpPr>
        <xdr:cNvPr id="10" name="Flèche droite 9">
          <a:hlinkClick xmlns:r="http://schemas.openxmlformats.org/officeDocument/2006/relationships" r:id="rId9"/>
        </xdr:cNvPr>
        <xdr:cNvSpPr/>
      </xdr:nvSpPr>
      <xdr:spPr bwMode="auto">
        <a:xfrm>
          <a:off x="4895850" y="33718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29</xdr:row>
      <xdr:rowOff>19050</xdr:rowOff>
    </xdr:from>
    <xdr:to>
      <xdr:col>7</xdr:col>
      <xdr:colOff>28575</xdr:colOff>
      <xdr:row>29</xdr:row>
      <xdr:rowOff>271050</xdr:rowOff>
    </xdr:to>
    <xdr:sp macro="" textlink="">
      <xdr:nvSpPr>
        <xdr:cNvPr id="11" name="Flèche droite 10">
          <a:hlinkClick xmlns:r="http://schemas.openxmlformats.org/officeDocument/2006/relationships" r:id="rId10"/>
        </xdr:cNvPr>
        <xdr:cNvSpPr/>
      </xdr:nvSpPr>
      <xdr:spPr bwMode="auto">
        <a:xfrm>
          <a:off x="4895850" y="36766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30</xdr:row>
      <xdr:rowOff>19050</xdr:rowOff>
    </xdr:from>
    <xdr:to>
      <xdr:col>7</xdr:col>
      <xdr:colOff>28575</xdr:colOff>
      <xdr:row>30</xdr:row>
      <xdr:rowOff>271050</xdr:rowOff>
    </xdr:to>
    <xdr:sp macro="" textlink="">
      <xdr:nvSpPr>
        <xdr:cNvPr id="12" name="Flèche droite 11">
          <a:hlinkClick xmlns:r="http://schemas.openxmlformats.org/officeDocument/2006/relationships" r:id="rId11"/>
        </xdr:cNvPr>
        <xdr:cNvSpPr/>
      </xdr:nvSpPr>
      <xdr:spPr bwMode="auto">
        <a:xfrm>
          <a:off x="4895850" y="39814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31</xdr:row>
      <xdr:rowOff>19050</xdr:rowOff>
    </xdr:from>
    <xdr:to>
      <xdr:col>7</xdr:col>
      <xdr:colOff>28575</xdr:colOff>
      <xdr:row>31</xdr:row>
      <xdr:rowOff>271050</xdr:rowOff>
    </xdr:to>
    <xdr:sp macro="" textlink="">
      <xdr:nvSpPr>
        <xdr:cNvPr id="13" name="Flèche droite 12">
          <a:hlinkClick xmlns:r="http://schemas.openxmlformats.org/officeDocument/2006/relationships" r:id="rId12"/>
        </xdr:cNvPr>
        <xdr:cNvSpPr/>
      </xdr:nvSpPr>
      <xdr:spPr bwMode="auto">
        <a:xfrm>
          <a:off x="4895850" y="42862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32</xdr:row>
      <xdr:rowOff>19050</xdr:rowOff>
    </xdr:from>
    <xdr:to>
      <xdr:col>7</xdr:col>
      <xdr:colOff>28575</xdr:colOff>
      <xdr:row>32</xdr:row>
      <xdr:rowOff>271050</xdr:rowOff>
    </xdr:to>
    <xdr:sp macro="" textlink="">
      <xdr:nvSpPr>
        <xdr:cNvPr id="14" name="Flèche droite 13">
          <a:hlinkClick xmlns:r="http://schemas.openxmlformats.org/officeDocument/2006/relationships" r:id="rId13"/>
        </xdr:cNvPr>
        <xdr:cNvSpPr/>
      </xdr:nvSpPr>
      <xdr:spPr bwMode="auto">
        <a:xfrm>
          <a:off x="4895850" y="45910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38</xdr:row>
      <xdr:rowOff>19050</xdr:rowOff>
    </xdr:from>
    <xdr:to>
      <xdr:col>7</xdr:col>
      <xdr:colOff>28575</xdr:colOff>
      <xdr:row>38</xdr:row>
      <xdr:rowOff>271050</xdr:rowOff>
    </xdr:to>
    <xdr:sp macro="" textlink="">
      <xdr:nvSpPr>
        <xdr:cNvPr id="15" name="Flèche droite 14">
          <a:hlinkClick xmlns:r="http://schemas.openxmlformats.org/officeDocument/2006/relationships" r:id="rId14"/>
        </xdr:cNvPr>
        <xdr:cNvSpPr/>
      </xdr:nvSpPr>
      <xdr:spPr bwMode="auto">
        <a:xfrm>
          <a:off x="4895850" y="48958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39</xdr:row>
      <xdr:rowOff>19050</xdr:rowOff>
    </xdr:from>
    <xdr:to>
      <xdr:col>7</xdr:col>
      <xdr:colOff>28575</xdr:colOff>
      <xdr:row>39</xdr:row>
      <xdr:rowOff>271050</xdr:rowOff>
    </xdr:to>
    <xdr:sp macro="" textlink="">
      <xdr:nvSpPr>
        <xdr:cNvPr id="16" name="Flèche droite 15">
          <a:hlinkClick xmlns:r="http://schemas.openxmlformats.org/officeDocument/2006/relationships" r:id="rId15"/>
        </xdr:cNvPr>
        <xdr:cNvSpPr/>
      </xdr:nvSpPr>
      <xdr:spPr bwMode="auto">
        <a:xfrm>
          <a:off x="4895850" y="52006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95250</xdr:colOff>
      <xdr:row>5</xdr:row>
      <xdr:rowOff>9525</xdr:rowOff>
    </xdr:from>
    <xdr:to>
      <xdr:col>7</xdr:col>
      <xdr:colOff>19050</xdr:colOff>
      <xdr:row>5</xdr:row>
      <xdr:rowOff>261525</xdr:rowOff>
    </xdr:to>
    <xdr:sp macro="" textlink="">
      <xdr:nvSpPr>
        <xdr:cNvPr id="17" name="Flèche droite 16">
          <a:hlinkClick xmlns:r="http://schemas.openxmlformats.org/officeDocument/2006/relationships" r:id="rId16"/>
        </xdr:cNvPr>
        <xdr:cNvSpPr/>
      </xdr:nvSpPr>
      <xdr:spPr bwMode="auto">
        <a:xfrm>
          <a:off x="4886325" y="619125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16</xdr:col>
      <xdr:colOff>304800</xdr:colOff>
      <xdr:row>6</xdr:row>
      <xdr:rowOff>247650</xdr:rowOff>
    </xdr:from>
    <xdr:to>
      <xdr:col>28</xdr:col>
      <xdr:colOff>323850</xdr:colOff>
      <xdr:row>35</xdr:row>
      <xdr:rowOff>152400</xdr:rowOff>
    </xdr:to>
    <xdr:graphicFrame macro="">
      <xdr:nvGraphicFramePr>
        <xdr:cNvPr id="18" name="Graphique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104775</xdr:colOff>
      <xdr:row>33</xdr:row>
      <xdr:rowOff>19050</xdr:rowOff>
    </xdr:from>
    <xdr:to>
      <xdr:col>7</xdr:col>
      <xdr:colOff>28575</xdr:colOff>
      <xdr:row>33</xdr:row>
      <xdr:rowOff>271050</xdr:rowOff>
    </xdr:to>
    <xdr:sp macro="" textlink="">
      <xdr:nvSpPr>
        <xdr:cNvPr id="20" name="Flèche droite 19">
          <a:hlinkClick xmlns:r="http://schemas.openxmlformats.org/officeDocument/2006/relationships" r:id="rId18"/>
        </xdr:cNvPr>
        <xdr:cNvSpPr/>
      </xdr:nvSpPr>
      <xdr:spPr bwMode="auto">
        <a:xfrm>
          <a:off x="5238750" y="4800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34</xdr:row>
      <xdr:rowOff>19050</xdr:rowOff>
    </xdr:from>
    <xdr:to>
      <xdr:col>7</xdr:col>
      <xdr:colOff>28575</xdr:colOff>
      <xdr:row>34</xdr:row>
      <xdr:rowOff>271050</xdr:rowOff>
    </xdr:to>
    <xdr:sp macro="" textlink="">
      <xdr:nvSpPr>
        <xdr:cNvPr id="21" name="Flèche droite 20">
          <a:hlinkClick xmlns:r="http://schemas.openxmlformats.org/officeDocument/2006/relationships" r:id="rId19"/>
        </xdr:cNvPr>
        <xdr:cNvSpPr/>
      </xdr:nvSpPr>
      <xdr:spPr bwMode="auto">
        <a:xfrm>
          <a:off x="5238750" y="4800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35</xdr:row>
      <xdr:rowOff>19050</xdr:rowOff>
    </xdr:from>
    <xdr:to>
      <xdr:col>7</xdr:col>
      <xdr:colOff>28575</xdr:colOff>
      <xdr:row>35</xdr:row>
      <xdr:rowOff>271050</xdr:rowOff>
    </xdr:to>
    <xdr:sp macro="" textlink="">
      <xdr:nvSpPr>
        <xdr:cNvPr id="22" name="Flèche droite 21">
          <a:hlinkClick xmlns:r="http://schemas.openxmlformats.org/officeDocument/2006/relationships" r:id="rId20"/>
        </xdr:cNvPr>
        <xdr:cNvSpPr/>
      </xdr:nvSpPr>
      <xdr:spPr bwMode="auto">
        <a:xfrm>
          <a:off x="5238750" y="4800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36</xdr:row>
      <xdr:rowOff>19050</xdr:rowOff>
    </xdr:from>
    <xdr:to>
      <xdr:col>7</xdr:col>
      <xdr:colOff>28575</xdr:colOff>
      <xdr:row>36</xdr:row>
      <xdr:rowOff>271050</xdr:rowOff>
    </xdr:to>
    <xdr:sp macro="" textlink="">
      <xdr:nvSpPr>
        <xdr:cNvPr id="23" name="Flèche droite 22">
          <a:hlinkClick xmlns:r="http://schemas.openxmlformats.org/officeDocument/2006/relationships" r:id="rId21"/>
        </xdr:cNvPr>
        <xdr:cNvSpPr/>
      </xdr:nvSpPr>
      <xdr:spPr bwMode="auto">
        <a:xfrm>
          <a:off x="5238750" y="4800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23</xdr:row>
      <xdr:rowOff>19050</xdr:rowOff>
    </xdr:from>
    <xdr:to>
      <xdr:col>7</xdr:col>
      <xdr:colOff>28575</xdr:colOff>
      <xdr:row>23</xdr:row>
      <xdr:rowOff>271050</xdr:rowOff>
    </xdr:to>
    <xdr:sp macro="" textlink="">
      <xdr:nvSpPr>
        <xdr:cNvPr id="24" name="Flèche droite 23">
          <a:hlinkClick xmlns:r="http://schemas.openxmlformats.org/officeDocument/2006/relationships" r:id="rId22"/>
        </xdr:cNvPr>
        <xdr:cNvSpPr/>
      </xdr:nvSpPr>
      <xdr:spPr bwMode="auto">
        <a:xfrm>
          <a:off x="4924425" y="23622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9</xdr:row>
      <xdr:rowOff>19050</xdr:rowOff>
    </xdr:from>
    <xdr:to>
      <xdr:col>7</xdr:col>
      <xdr:colOff>28575</xdr:colOff>
      <xdr:row>9</xdr:row>
      <xdr:rowOff>271050</xdr:rowOff>
    </xdr:to>
    <xdr:sp macro="" textlink="">
      <xdr:nvSpPr>
        <xdr:cNvPr id="25" name="Flèche droite 24">
          <a:hlinkClick xmlns:r="http://schemas.openxmlformats.org/officeDocument/2006/relationships" r:id="rId23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10</xdr:row>
      <xdr:rowOff>19050</xdr:rowOff>
    </xdr:from>
    <xdr:to>
      <xdr:col>7</xdr:col>
      <xdr:colOff>28575</xdr:colOff>
      <xdr:row>10</xdr:row>
      <xdr:rowOff>271050</xdr:rowOff>
    </xdr:to>
    <xdr:sp macro="" textlink="">
      <xdr:nvSpPr>
        <xdr:cNvPr id="26" name="Flèche droite 25">
          <a:hlinkClick xmlns:r="http://schemas.openxmlformats.org/officeDocument/2006/relationships" r:id="rId24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11</xdr:row>
      <xdr:rowOff>19050</xdr:rowOff>
    </xdr:from>
    <xdr:to>
      <xdr:col>7</xdr:col>
      <xdr:colOff>28575</xdr:colOff>
      <xdr:row>11</xdr:row>
      <xdr:rowOff>271050</xdr:rowOff>
    </xdr:to>
    <xdr:sp macro="" textlink="">
      <xdr:nvSpPr>
        <xdr:cNvPr id="28" name="Flèche droite 27">
          <a:hlinkClick xmlns:r="http://schemas.openxmlformats.org/officeDocument/2006/relationships" r:id="rId25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12</xdr:row>
      <xdr:rowOff>19050</xdr:rowOff>
    </xdr:from>
    <xdr:to>
      <xdr:col>7</xdr:col>
      <xdr:colOff>28575</xdr:colOff>
      <xdr:row>12</xdr:row>
      <xdr:rowOff>271050</xdr:rowOff>
    </xdr:to>
    <xdr:sp macro="" textlink="">
      <xdr:nvSpPr>
        <xdr:cNvPr id="29" name="Flèche droite 28">
          <a:hlinkClick xmlns:r="http://schemas.openxmlformats.org/officeDocument/2006/relationships" r:id="rId26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13</xdr:row>
      <xdr:rowOff>19050</xdr:rowOff>
    </xdr:from>
    <xdr:to>
      <xdr:col>7</xdr:col>
      <xdr:colOff>28575</xdr:colOff>
      <xdr:row>13</xdr:row>
      <xdr:rowOff>271050</xdr:rowOff>
    </xdr:to>
    <xdr:sp macro="" textlink="">
      <xdr:nvSpPr>
        <xdr:cNvPr id="30" name="Flèche droite 29">
          <a:hlinkClick xmlns:r="http://schemas.openxmlformats.org/officeDocument/2006/relationships" r:id="rId27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14</xdr:row>
      <xdr:rowOff>19050</xdr:rowOff>
    </xdr:from>
    <xdr:to>
      <xdr:col>7</xdr:col>
      <xdr:colOff>28575</xdr:colOff>
      <xdr:row>14</xdr:row>
      <xdr:rowOff>271050</xdr:rowOff>
    </xdr:to>
    <xdr:sp macro="" textlink="">
      <xdr:nvSpPr>
        <xdr:cNvPr id="31" name="Flèche droite 30">
          <a:hlinkClick xmlns:r="http://schemas.openxmlformats.org/officeDocument/2006/relationships" r:id="rId28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15</xdr:row>
      <xdr:rowOff>19050</xdr:rowOff>
    </xdr:from>
    <xdr:to>
      <xdr:col>7</xdr:col>
      <xdr:colOff>28575</xdr:colOff>
      <xdr:row>15</xdr:row>
      <xdr:rowOff>271050</xdr:rowOff>
    </xdr:to>
    <xdr:sp macro="" textlink="">
      <xdr:nvSpPr>
        <xdr:cNvPr id="32" name="Flèche droite 31">
          <a:hlinkClick xmlns:r="http://schemas.openxmlformats.org/officeDocument/2006/relationships" r:id="rId29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16</xdr:row>
      <xdr:rowOff>19050</xdr:rowOff>
    </xdr:from>
    <xdr:to>
      <xdr:col>7</xdr:col>
      <xdr:colOff>28575</xdr:colOff>
      <xdr:row>16</xdr:row>
      <xdr:rowOff>271050</xdr:rowOff>
    </xdr:to>
    <xdr:sp macro="" textlink="">
      <xdr:nvSpPr>
        <xdr:cNvPr id="33" name="Flèche droite 32">
          <a:hlinkClick xmlns:r="http://schemas.openxmlformats.org/officeDocument/2006/relationships" r:id="rId30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17</xdr:row>
      <xdr:rowOff>19050</xdr:rowOff>
    </xdr:from>
    <xdr:to>
      <xdr:col>7</xdr:col>
      <xdr:colOff>28575</xdr:colOff>
      <xdr:row>17</xdr:row>
      <xdr:rowOff>271050</xdr:rowOff>
    </xdr:to>
    <xdr:sp macro="" textlink="">
      <xdr:nvSpPr>
        <xdr:cNvPr id="34" name="Flèche droite 33">
          <a:hlinkClick xmlns:r="http://schemas.openxmlformats.org/officeDocument/2006/relationships" r:id="rId31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18</xdr:row>
      <xdr:rowOff>19050</xdr:rowOff>
    </xdr:from>
    <xdr:to>
      <xdr:col>7</xdr:col>
      <xdr:colOff>28575</xdr:colOff>
      <xdr:row>18</xdr:row>
      <xdr:rowOff>271050</xdr:rowOff>
    </xdr:to>
    <xdr:sp macro="" textlink="">
      <xdr:nvSpPr>
        <xdr:cNvPr id="35" name="Flèche droite 34">
          <a:hlinkClick xmlns:r="http://schemas.openxmlformats.org/officeDocument/2006/relationships" r:id="rId32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19</xdr:row>
      <xdr:rowOff>19050</xdr:rowOff>
    </xdr:from>
    <xdr:to>
      <xdr:col>7</xdr:col>
      <xdr:colOff>28575</xdr:colOff>
      <xdr:row>19</xdr:row>
      <xdr:rowOff>271050</xdr:rowOff>
    </xdr:to>
    <xdr:sp macro="" textlink="">
      <xdr:nvSpPr>
        <xdr:cNvPr id="36" name="Flèche droite 35">
          <a:hlinkClick xmlns:r="http://schemas.openxmlformats.org/officeDocument/2006/relationships" r:id="rId33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20</xdr:row>
      <xdr:rowOff>19050</xdr:rowOff>
    </xdr:from>
    <xdr:to>
      <xdr:col>7</xdr:col>
      <xdr:colOff>28575</xdr:colOff>
      <xdr:row>20</xdr:row>
      <xdr:rowOff>271050</xdr:rowOff>
    </xdr:to>
    <xdr:sp macro="" textlink="">
      <xdr:nvSpPr>
        <xdr:cNvPr id="37" name="Flèche droite 36">
          <a:hlinkClick xmlns:r="http://schemas.openxmlformats.org/officeDocument/2006/relationships" r:id="rId34"/>
        </xdr:cNvPr>
        <xdr:cNvSpPr/>
      </xdr:nvSpPr>
      <xdr:spPr bwMode="auto">
        <a:xfrm>
          <a:off x="4924425" y="17526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37</xdr:row>
      <xdr:rowOff>19050</xdr:rowOff>
    </xdr:from>
    <xdr:to>
      <xdr:col>7</xdr:col>
      <xdr:colOff>28575</xdr:colOff>
      <xdr:row>37</xdr:row>
      <xdr:rowOff>271050</xdr:rowOff>
    </xdr:to>
    <xdr:sp macro="" textlink="">
      <xdr:nvSpPr>
        <xdr:cNvPr id="38" name="Flèche droite 37">
          <a:hlinkClick xmlns:r="http://schemas.openxmlformats.org/officeDocument/2006/relationships" r:id="rId35"/>
        </xdr:cNvPr>
        <xdr:cNvSpPr/>
      </xdr:nvSpPr>
      <xdr:spPr bwMode="auto">
        <a:xfrm>
          <a:off x="4924425" y="1028700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95250</xdr:colOff>
      <xdr:row>21</xdr:row>
      <xdr:rowOff>0</xdr:rowOff>
    </xdr:from>
    <xdr:to>
      <xdr:col>7</xdr:col>
      <xdr:colOff>19050</xdr:colOff>
      <xdr:row>21</xdr:row>
      <xdr:rowOff>252000</xdr:rowOff>
    </xdr:to>
    <xdr:sp macro="" textlink="">
      <xdr:nvSpPr>
        <xdr:cNvPr id="39" name="Flèche droite 38">
          <a:hlinkClick xmlns:r="http://schemas.openxmlformats.org/officeDocument/2006/relationships" r:id="rId36"/>
        </xdr:cNvPr>
        <xdr:cNvSpPr/>
      </xdr:nvSpPr>
      <xdr:spPr bwMode="auto">
        <a:xfrm>
          <a:off x="4162425" y="5734050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85725</xdr:colOff>
      <xdr:row>22</xdr:row>
      <xdr:rowOff>9525</xdr:rowOff>
    </xdr:from>
    <xdr:to>
      <xdr:col>7</xdr:col>
      <xdr:colOff>9525</xdr:colOff>
      <xdr:row>22</xdr:row>
      <xdr:rowOff>261525</xdr:rowOff>
    </xdr:to>
    <xdr:sp macro="" textlink="">
      <xdr:nvSpPr>
        <xdr:cNvPr id="40" name="Flèche droite 39">
          <a:hlinkClick xmlns:r="http://schemas.openxmlformats.org/officeDocument/2006/relationships" r:id="rId37"/>
        </xdr:cNvPr>
        <xdr:cNvSpPr/>
      </xdr:nvSpPr>
      <xdr:spPr bwMode="auto">
        <a:xfrm>
          <a:off x="4152900" y="6048375"/>
          <a:ext cx="447675" cy="2520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164042</xdr:colOff>
      <xdr:row>6</xdr:row>
      <xdr:rowOff>104775</xdr:rowOff>
    </xdr:from>
    <xdr:to>
      <xdr:col>4</xdr:col>
      <xdr:colOff>65616</xdr:colOff>
      <xdr:row>7</xdr:row>
      <xdr:rowOff>219075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 bwMode="auto">
        <a:xfrm rot="10800000">
          <a:off x="687917" y="1381125"/>
          <a:ext cx="473074" cy="228600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2</xdr:col>
      <xdr:colOff>180976</xdr:colOff>
      <xdr:row>13</xdr:row>
      <xdr:rowOff>142875</xdr:rowOff>
    </xdr:from>
    <xdr:to>
      <xdr:col>8</xdr:col>
      <xdr:colOff>171451</xdr:colOff>
      <xdr:row>14</xdr:row>
      <xdr:rowOff>47625</xdr:rowOff>
    </xdr:to>
    <xdr:sp macro="" textlink="">
      <xdr:nvSpPr>
        <xdr:cNvPr id="4" name="ZoneTexte 3"/>
        <xdr:cNvSpPr txBox="1"/>
      </xdr:nvSpPr>
      <xdr:spPr>
        <a:xfrm>
          <a:off x="704851" y="4114800"/>
          <a:ext cx="1752600" cy="285750"/>
        </a:xfrm>
        <a:prstGeom prst="rect">
          <a:avLst/>
        </a:prstGeom>
        <a:solidFill>
          <a:srgbClr val="00AAE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nombre de question</a:t>
          </a:r>
        </a:p>
      </xdr:txBody>
    </xdr:sp>
    <xdr:clientData/>
  </xdr:twoCellAnchor>
  <xdr:twoCellAnchor>
    <xdr:from>
      <xdr:col>9</xdr:col>
      <xdr:colOff>1533526</xdr:colOff>
      <xdr:row>14</xdr:row>
      <xdr:rowOff>266700</xdr:rowOff>
    </xdr:from>
    <xdr:to>
      <xdr:col>10</xdr:col>
      <xdr:colOff>180975</xdr:colOff>
      <xdr:row>15</xdr:row>
      <xdr:rowOff>171450</xdr:rowOff>
    </xdr:to>
    <xdr:sp macro="" textlink="">
      <xdr:nvSpPr>
        <xdr:cNvPr id="9" name="ZoneTexte 8"/>
        <xdr:cNvSpPr txBox="1"/>
      </xdr:nvSpPr>
      <xdr:spPr>
        <a:xfrm>
          <a:off x="4057651" y="4619625"/>
          <a:ext cx="1247774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somme de "OUI"</a:t>
          </a:r>
        </a:p>
      </xdr:txBody>
    </xdr:sp>
    <xdr:clientData/>
  </xdr:twoCellAnchor>
  <xdr:twoCellAnchor>
    <xdr:from>
      <xdr:col>14</xdr:col>
      <xdr:colOff>76200</xdr:colOff>
      <xdr:row>14</xdr:row>
      <xdr:rowOff>228600</xdr:rowOff>
    </xdr:from>
    <xdr:to>
      <xdr:col>16</xdr:col>
      <xdr:colOff>1352549</xdr:colOff>
      <xdr:row>15</xdr:row>
      <xdr:rowOff>133350</xdr:rowOff>
    </xdr:to>
    <xdr:sp macro="" textlink="">
      <xdr:nvSpPr>
        <xdr:cNvPr id="10" name="ZoneTexte 9"/>
        <xdr:cNvSpPr txBox="1"/>
      </xdr:nvSpPr>
      <xdr:spPr>
        <a:xfrm>
          <a:off x="6781800" y="4467225"/>
          <a:ext cx="1514474" cy="285750"/>
        </a:xfrm>
        <a:prstGeom prst="rect">
          <a:avLst/>
        </a:prstGeom>
        <a:solidFill>
          <a:srgbClr val="F5770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somme de "NON"</a:t>
          </a:r>
        </a:p>
      </xdr:txBody>
    </xdr:sp>
    <xdr:clientData/>
  </xdr:twoCellAnchor>
  <xdr:twoCellAnchor>
    <xdr:from>
      <xdr:col>10</xdr:col>
      <xdr:colOff>0</xdr:colOff>
      <xdr:row>15</xdr:row>
      <xdr:rowOff>228600</xdr:rowOff>
    </xdr:from>
    <xdr:to>
      <xdr:col>13</xdr:col>
      <xdr:colOff>352424</xdr:colOff>
      <xdr:row>16</xdr:row>
      <xdr:rowOff>304800</xdr:rowOff>
    </xdr:to>
    <xdr:sp macro="" textlink="">
      <xdr:nvSpPr>
        <xdr:cNvPr id="11" name="ZoneTexte 10"/>
        <xdr:cNvSpPr txBox="1"/>
      </xdr:nvSpPr>
      <xdr:spPr>
        <a:xfrm>
          <a:off x="5124450" y="4962525"/>
          <a:ext cx="1409699" cy="457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somme de "Part."   </a:t>
          </a:r>
          <a:r>
            <a:rPr lang="fr-FR" sz="1100" b="1"/>
            <a:t>divisé par 2</a:t>
          </a:r>
        </a:p>
      </xdr:txBody>
    </xdr:sp>
    <xdr:clientData/>
  </xdr:twoCellAnchor>
  <xdr:twoCellAnchor>
    <xdr:from>
      <xdr:col>16</xdr:col>
      <xdr:colOff>352425</xdr:colOff>
      <xdr:row>13</xdr:row>
      <xdr:rowOff>161925</xdr:rowOff>
    </xdr:from>
    <xdr:to>
      <xdr:col>16</xdr:col>
      <xdr:colOff>1762124</xdr:colOff>
      <xdr:row>14</xdr:row>
      <xdr:rowOff>66675</xdr:rowOff>
    </xdr:to>
    <xdr:sp macro="" textlink="">
      <xdr:nvSpPr>
        <xdr:cNvPr id="12" name="ZoneTexte 11"/>
        <xdr:cNvSpPr txBox="1"/>
      </xdr:nvSpPr>
      <xdr:spPr>
        <a:xfrm>
          <a:off x="7019925" y="4133850"/>
          <a:ext cx="1409699" cy="2857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somme de "nc"</a:t>
          </a:r>
        </a:p>
      </xdr:txBody>
    </xdr:sp>
    <xdr:clientData/>
  </xdr:twoCellAnchor>
  <xdr:twoCellAnchor>
    <xdr:from>
      <xdr:col>9</xdr:col>
      <xdr:colOff>695326</xdr:colOff>
      <xdr:row>13</xdr:row>
      <xdr:rowOff>57150</xdr:rowOff>
    </xdr:from>
    <xdr:to>
      <xdr:col>9</xdr:col>
      <xdr:colOff>1657350</xdr:colOff>
      <xdr:row>13</xdr:row>
      <xdr:rowOff>342900</xdr:rowOff>
    </xdr:to>
    <xdr:sp macro="" textlink="">
      <xdr:nvSpPr>
        <xdr:cNvPr id="13" name="ZoneTexte 12"/>
        <xdr:cNvSpPr txBox="1"/>
      </xdr:nvSpPr>
      <xdr:spPr>
        <a:xfrm>
          <a:off x="3219451" y="4029075"/>
          <a:ext cx="962024" cy="285750"/>
        </a:xfrm>
        <a:prstGeom prst="rect">
          <a:avLst/>
        </a:prstGeom>
        <a:solidFill>
          <a:srgbClr val="00AAE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moyenne</a:t>
          </a:r>
        </a:p>
      </xdr:txBody>
    </xdr:sp>
    <xdr:clientData/>
  </xdr:twoCellAnchor>
  <xdr:twoCellAnchor>
    <xdr:from>
      <xdr:col>9</xdr:col>
      <xdr:colOff>2157413</xdr:colOff>
      <xdr:row>13</xdr:row>
      <xdr:rowOff>257175</xdr:rowOff>
    </xdr:from>
    <xdr:to>
      <xdr:col>10</xdr:col>
      <xdr:colOff>104775</xdr:colOff>
      <xdr:row>14</xdr:row>
      <xdr:rowOff>266700</xdr:rowOff>
    </xdr:to>
    <xdr:cxnSp macro="">
      <xdr:nvCxnSpPr>
        <xdr:cNvPr id="15" name="Connecteur droit avec flèche 14"/>
        <xdr:cNvCxnSpPr>
          <a:stCxn id="9" idx="0"/>
        </xdr:cNvCxnSpPr>
      </xdr:nvCxnSpPr>
      <xdr:spPr>
        <a:xfrm flipV="1">
          <a:off x="4681538" y="4229100"/>
          <a:ext cx="547687" cy="390525"/>
        </a:xfrm>
        <a:prstGeom prst="straightConnector1">
          <a:avLst/>
        </a:prstGeom>
        <a:ln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13</xdr:row>
      <xdr:rowOff>247650</xdr:rowOff>
    </xdr:from>
    <xdr:to>
      <xdr:col>12</xdr:col>
      <xdr:colOff>0</xdr:colOff>
      <xdr:row>15</xdr:row>
      <xdr:rowOff>228600</xdr:rowOff>
    </xdr:to>
    <xdr:cxnSp macro="">
      <xdr:nvCxnSpPr>
        <xdr:cNvPr id="16" name="Connecteur droit avec flèche 15"/>
        <xdr:cNvCxnSpPr>
          <a:stCxn id="11" idx="0"/>
        </xdr:cNvCxnSpPr>
      </xdr:nvCxnSpPr>
      <xdr:spPr>
        <a:xfrm flipH="1" flipV="1">
          <a:off x="5657850" y="4219575"/>
          <a:ext cx="171450" cy="742950"/>
        </a:xfrm>
        <a:prstGeom prst="straightConnector1">
          <a:avLst/>
        </a:prstGeom>
        <a:ln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209550</xdr:colOff>
      <xdr:row>13</xdr:row>
      <xdr:rowOff>276225</xdr:rowOff>
    </xdr:from>
    <xdr:to>
      <xdr:col>14</xdr:col>
      <xdr:colOff>76200</xdr:colOff>
      <xdr:row>14</xdr:row>
      <xdr:rowOff>371475</xdr:rowOff>
    </xdr:to>
    <xdr:cxnSp macro="">
      <xdr:nvCxnSpPr>
        <xdr:cNvPr id="19" name="Connecteur droit avec flèche 18"/>
        <xdr:cNvCxnSpPr>
          <a:stCxn id="10" idx="1"/>
        </xdr:cNvCxnSpPr>
      </xdr:nvCxnSpPr>
      <xdr:spPr>
        <a:xfrm flipH="1" flipV="1">
          <a:off x="6210300" y="4133850"/>
          <a:ext cx="571500" cy="476250"/>
        </a:xfrm>
        <a:prstGeom prst="straightConnector1">
          <a:avLst/>
        </a:prstGeom>
        <a:ln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161925</xdr:colOff>
      <xdr:row>13</xdr:row>
      <xdr:rowOff>180975</xdr:rowOff>
    </xdr:from>
    <xdr:to>
      <xdr:col>16</xdr:col>
      <xdr:colOff>352425</xdr:colOff>
      <xdr:row>13</xdr:row>
      <xdr:rowOff>304800</xdr:rowOff>
    </xdr:to>
    <xdr:cxnSp macro="">
      <xdr:nvCxnSpPr>
        <xdr:cNvPr id="23" name="Connecteur droit avec flèche 22"/>
        <xdr:cNvCxnSpPr>
          <a:stCxn id="12" idx="1"/>
        </xdr:cNvCxnSpPr>
      </xdr:nvCxnSpPr>
      <xdr:spPr>
        <a:xfrm flipH="1" flipV="1">
          <a:off x="6343650" y="4152900"/>
          <a:ext cx="676275" cy="123825"/>
        </a:xfrm>
        <a:prstGeom prst="straightConnector1">
          <a:avLst/>
        </a:prstGeom>
        <a:ln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13</xdr:row>
      <xdr:rowOff>266700</xdr:rowOff>
    </xdr:from>
    <xdr:to>
      <xdr:col>2</xdr:col>
      <xdr:colOff>180976</xdr:colOff>
      <xdr:row>13</xdr:row>
      <xdr:rowOff>285750</xdr:rowOff>
    </xdr:to>
    <xdr:cxnSp macro="">
      <xdr:nvCxnSpPr>
        <xdr:cNvPr id="26" name="Connecteur droit avec flèche 25"/>
        <xdr:cNvCxnSpPr>
          <a:stCxn id="4" idx="1"/>
        </xdr:cNvCxnSpPr>
      </xdr:nvCxnSpPr>
      <xdr:spPr>
        <a:xfrm flipH="1" flipV="1">
          <a:off x="438150" y="4238625"/>
          <a:ext cx="266701" cy="19050"/>
        </a:xfrm>
        <a:prstGeom prst="straightConnector1">
          <a:avLst/>
        </a:prstGeom>
        <a:ln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1666875</xdr:colOff>
      <xdr:row>13</xdr:row>
      <xdr:rowOff>200025</xdr:rowOff>
    </xdr:from>
    <xdr:to>
      <xdr:col>9</xdr:col>
      <xdr:colOff>1914525</xdr:colOff>
      <xdr:row>13</xdr:row>
      <xdr:rowOff>200025</xdr:rowOff>
    </xdr:to>
    <xdr:cxnSp macro="">
      <xdr:nvCxnSpPr>
        <xdr:cNvPr id="29" name="Connecteur droit avec flèche 28"/>
        <xdr:cNvCxnSpPr/>
      </xdr:nvCxnSpPr>
      <xdr:spPr>
        <a:xfrm>
          <a:off x="4191000" y="4171950"/>
          <a:ext cx="247650" cy="0"/>
        </a:xfrm>
        <a:prstGeom prst="straightConnector1">
          <a:avLst/>
        </a:prstGeom>
        <a:ln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1238250</xdr:colOff>
      <xdr:row>7</xdr:row>
      <xdr:rowOff>219074</xdr:rowOff>
    </xdr:from>
    <xdr:to>
      <xdr:col>18</xdr:col>
      <xdr:colOff>1143000</xdr:colOff>
      <xdr:row>9</xdr:row>
      <xdr:rowOff>447674</xdr:rowOff>
    </xdr:to>
    <xdr:sp macro="" textlink="">
      <xdr:nvSpPr>
        <xdr:cNvPr id="32" name="ZoneTexte 31"/>
        <xdr:cNvSpPr txBox="1"/>
      </xdr:nvSpPr>
      <xdr:spPr>
        <a:xfrm>
          <a:off x="7905750" y="1724024"/>
          <a:ext cx="3209925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 si "Part."</a:t>
          </a:r>
          <a:r>
            <a:rPr lang="fr-FR" sz="1100" baseline="0"/>
            <a:t>       mettre  la case en jaune</a:t>
          </a:r>
        </a:p>
        <a:p>
          <a:endParaRPr lang="fr-FR" sz="1100" baseline="0"/>
        </a:p>
        <a:p>
          <a:r>
            <a:rPr lang="fr-FR" sz="1100" baseline="0"/>
            <a:t>si  Part. , automatiser le texte de la colonne  </a:t>
          </a:r>
          <a:r>
            <a:rPr lang="fr-FR" sz="1100" b="1" baseline="0"/>
            <a:t>Y</a:t>
          </a:r>
          <a:endParaRPr lang="fr-FR" sz="1100" b="1"/>
        </a:p>
      </xdr:txBody>
    </xdr:sp>
    <xdr:clientData/>
  </xdr:twoCellAnchor>
  <xdr:twoCellAnchor>
    <xdr:from>
      <xdr:col>14</xdr:col>
      <xdr:colOff>38100</xdr:colOff>
      <xdr:row>9</xdr:row>
      <xdr:rowOff>109537</xdr:rowOff>
    </xdr:from>
    <xdr:to>
      <xdr:col>16</xdr:col>
      <xdr:colOff>1238250</xdr:colOff>
      <xdr:row>10</xdr:row>
      <xdr:rowOff>228600</xdr:rowOff>
    </xdr:to>
    <xdr:cxnSp macro="">
      <xdr:nvCxnSpPr>
        <xdr:cNvPr id="33" name="Connecteur droit avec flèche 32"/>
        <xdr:cNvCxnSpPr>
          <a:stCxn id="32" idx="1"/>
        </xdr:cNvCxnSpPr>
      </xdr:nvCxnSpPr>
      <xdr:spPr>
        <a:xfrm flipH="1">
          <a:off x="6572250" y="2062162"/>
          <a:ext cx="1333500" cy="623888"/>
        </a:xfrm>
        <a:prstGeom prst="straightConnector1">
          <a:avLst/>
        </a:prstGeom>
        <a:ln>
          <a:solidFill>
            <a:schemeClr val="tx1"/>
          </a:solidFill>
          <a:prstDash val="dash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761999</xdr:colOff>
      <xdr:row>10</xdr:row>
      <xdr:rowOff>85724</xdr:rowOff>
    </xdr:from>
    <xdr:to>
      <xdr:col>18</xdr:col>
      <xdr:colOff>4772025</xdr:colOff>
      <xdr:row>10</xdr:row>
      <xdr:rowOff>419099</xdr:rowOff>
    </xdr:to>
    <xdr:sp macro="" textlink="">
      <xdr:nvSpPr>
        <xdr:cNvPr id="39" name="ZoneTexte 38"/>
        <xdr:cNvSpPr txBox="1"/>
      </xdr:nvSpPr>
      <xdr:spPr>
        <a:xfrm>
          <a:off x="10925174" y="2543174"/>
          <a:ext cx="4010026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 colonne</a:t>
          </a:r>
          <a:r>
            <a:rPr lang="fr-FR" sz="1100" baseline="0"/>
            <a:t> </a:t>
          </a:r>
          <a:r>
            <a:rPr lang="fr-FR" sz="1100" b="1" baseline="0"/>
            <a:t>R</a:t>
          </a:r>
          <a:r>
            <a:rPr lang="fr-FR" sz="1100" baseline="0"/>
            <a:t>  = "Sans suite"  donc  mettre  " '-- "   dans la colonne </a:t>
          </a:r>
          <a:r>
            <a:rPr lang="fr-FR" sz="1100" b="1" baseline="0"/>
            <a:t>S</a:t>
          </a:r>
          <a:endParaRPr lang="fr-FR" sz="1100" b="1"/>
        </a:p>
      </xdr:txBody>
    </xdr:sp>
    <xdr:clientData/>
  </xdr:twoCellAnchor>
  <xdr:twoCellAnchor>
    <xdr:from>
      <xdr:col>13</xdr:col>
      <xdr:colOff>238123</xdr:colOff>
      <xdr:row>5</xdr:row>
      <xdr:rowOff>161924</xdr:rowOff>
    </xdr:from>
    <xdr:to>
      <xdr:col>16</xdr:col>
      <xdr:colOff>1076324</xdr:colOff>
      <xdr:row>7</xdr:row>
      <xdr:rowOff>47624</xdr:rowOff>
    </xdr:to>
    <xdr:sp macro="" textlink="">
      <xdr:nvSpPr>
        <xdr:cNvPr id="22" name="ZoneTexte 21"/>
        <xdr:cNvSpPr txBox="1"/>
      </xdr:nvSpPr>
      <xdr:spPr>
        <a:xfrm>
          <a:off x="6591298" y="1200149"/>
          <a:ext cx="1428751" cy="2381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nc   =  non</a:t>
          </a:r>
          <a:r>
            <a:rPr lang="fr-FR" sz="1100" b="1" baseline="0"/>
            <a:t> concerné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8" Type="http://schemas.openxmlformats.org/officeDocument/2006/relationships/ctrlProp" Target="../ctrlProps/ctrlProp5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8.xml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10" Type="http://schemas.openxmlformats.org/officeDocument/2006/relationships/ctrlProp" Target="../ctrlProps/ctrlProp7.xml"/><Relationship Id="rId14" Type="http://schemas.openxmlformats.org/officeDocument/2006/relationships/ctrlProp" Target="../ctrlProps/ctrlProp1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311.xml"/><Relationship Id="rId34" Type="http://schemas.openxmlformats.org/officeDocument/2006/relationships/ctrlProp" Target="../ctrlProps/ctrlProp319.xml"/><Relationship Id="rId50" Type="http://schemas.openxmlformats.org/officeDocument/2006/relationships/ctrlProp" Target="../ctrlProps/ctrlProp335.xml"/><Relationship Id="rId55" Type="http://schemas.openxmlformats.org/officeDocument/2006/relationships/ctrlProp" Target="../ctrlProps/ctrlProp340.xml"/><Relationship Id="rId76" Type="http://schemas.openxmlformats.org/officeDocument/2006/relationships/ctrlProp" Target="../ctrlProps/ctrlProp361.xml"/><Relationship Id="rId97" Type="http://schemas.openxmlformats.org/officeDocument/2006/relationships/ctrlProp" Target="../ctrlProps/ctrlProp382.xml"/><Relationship Id="rId21" Type="http://schemas.openxmlformats.org/officeDocument/2006/relationships/ctrlProp" Target="../ctrlProps/ctrlProp306.xml"/><Relationship Id="rId42" Type="http://schemas.openxmlformats.org/officeDocument/2006/relationships/ctrlProp" Target="../ctrlProps/ctrlProp327.xml"/><Relationship Id="rId47" Type="http://schemas.openxmlformats.org/officeDocument/2006/relationships/ctrlProp" Target="../ctrlProps/ctrlProp332.xml"/><Relationship Id="rId63" Type="http://schemas.openxmlformats.org/officeDocument/2006/relationships/ctrlProp" Target="../ctrlProps/ctrlProp348.xml"/><Relationship Id="rId68" Type="http://schemas.openxmlformats.org/officeDocument/2006/relationships/ctrlProp" Target="../ctrlProps/ctrlProp353.xml"/><Relationship Id="rId84" Type="http://schemas.openxmlformats.org/officeDocument/2006/relationships/ctrlProp" Target="../ctrlProps/ctrlProp369.xml"/><Relationship Id="rId89" Type="http://schemas.openxmlformats.org/officeDocument/2006/relationships/ctrlProp" Target="../ctrlProps/ctrlProp374.xml"/><Relationship Id="rId7" Type="http://schemas.openxmlformats.org/officeDocument/2006/relationships/ctrlProp" Target="../ctrlProps/ctrlProp292.xml"/><Relationship Id="rId71" Type="http://schemas.openxmlformats.org/officeDocument/2006/relationships/ctrlProp" Target="../ctrlProps/ctrlProp356.xml"/><Relationship Id="rId92" Type="http://schemas.openxmlformats.org/officeDocument/2006/relationships/ctrlProp" Target="../ctrlProps/ctrlProp37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01.xml"/><Relationship Id="rId29" Type="http://schemas.openxmlformats.org/officeDocument/2006/relationships/ctrlProp" Target="../ctrlProps/ctrlProp314.xml"/><Relationship Id="rId11" Type="http://schemas.openxmlformats.org/officeDocument/2006/relationships/ctrlProp" Target="../ctrlProps/ctrlProp296.xml"/><Relationship Id="rId32" Type="http://schemas.openxmlformats.org/officeDocument/2006/relationships/ctrlProp" Target="../ctrlProps/ctrlProp317.xml"/><Relationship Id="rId37" Type="http://schemas.openxmlformats.org/officeDocument/2006/relationships/ctrlProp" Target="../ctrlProps/ctrlProp322.xml"/><Relationship Id="rId53" Type="http://schemas.openxmlformats.org/officeDocument/2006/relationships/ctrlProp" Target="../ctrlProps/ctrlProp338.xml"/><Relationship Id="rId58" Type="http://schemas.openxmlformats.org/officeDocument/2006/relationships/ctrlProp" Target="../ctrlProps/ctrlProp343.xml"/><Relationship Id="rId74" Type="http://schemas.openxmlformats.org/officeDocument/2006/relationships/ctrlProp" Target="../ctrlProps/ctrlProp359.xml"/><Relationship Id="rId79" Type="http://schemas.openxmlformats.org/officeDocument/2006/relationships/ctrlProp" Target="../ctrlProps/ctrlProp364.xml"/><Relationship Id="rId24" Type="http://schemas.openxmlformats.org/officeDocument/2006/relationships/ctrlProp" Target="../ctrlProps/ctrlProp309.xml"/><Relationship Id="rId40" Type="http://schemas.openxmlformats.org/officeDocument/2006/relationships/ctrlProp" Target="../ctrlProps/ctrlProp325.xml"/><Relationship Id="rId45" Type="http://schemas.openxmlformats.org/officeDocument/2006/relationships/ctrlProp" Target="../ctrlProps/ctrlProp330.xml"/><Relationship Id="rId66" Type="http://schemas.openxmlformats.org/officeDocument/2006/relationships/ctrlProp" Target="../ctrlProps/ctrlProp351.xml"/><Relationship Id="rId87" Type="http://schemas.openxmlformats.org/officeDocument/2006/relationships/ctrlProp" Target="../ctrlProps/ctrlProp372.xml"/><Relationship Id="rId5" Type="http://schemas.openxmlformats.org/officeDocument/2006/relationships/ctrlProp" Target="../ctrlProps/ctrlProp290.xml"/><Relationship Id="rId90" Type="http://schemas.openxmlformats.org/officeDocument/2006/relationships/ctrlProp" Target="../ctrlProps/ctrlProp375.xml"/><Relationship Id="rId95" Type="http://schemas.openxmlformats.org/officeDocument/2006/relationships/ctrlProp" Target="../ctrlProps/ctrlProp380.xml"/><Relationship Id="rId61" Type="http://schemas.openxmlformats.org/officeDocument/2006/relationships/ctrlProp" Target="../ctrlProps/ctrlProp346.xml"/><Relationship Id="rId82" Type="http://schemas.openxmlformats.org/officeDocument/2006/relationships/ctrlProp" Target="../ctrlProps/ctrlProp367.xml"/><Relationship Id="rId19" Type="http://schemas.openxmlformats.org/officeDocument/2006/relationships/ctrlProp" Target="../ctrlProps/ctrlProp304.xml"/><Relationship Id="rId14" Type="http://schemas.openxmlformats.org/officeDocument/2006/relationships/ctrlProp" Target="../ctrlProps/ctrlProp299.xml"/><Relationship Id="rId30" Type="http://schemas.openxmlformats.org/officeDocument/2006/relationships/ctrlProp" Target="../ctrlProps/ctrlProp315.xml"/><Relationship Id="rId35" Type="http://schemas.openxmlformats.org/officeDocument/2006/relationships/ctrlProp" Target="../ctrlProps/ctrlProp320.xml"/><Relationship Id="rId56" Type="http://schemas.openxmlformats.org/officeDocument/2006/relationships/ctrlProp" Target="../ctrlProps/ctrlProp341.xml"/><Relationship Id="rId77" Type="http://schemas.openxmlformats.org/officeDocument/2006/relationships/ctrlProp" Target="../ctrlProps/ctrlProp362.xml"/><Relationship Id="rId22" Type="http://schemas.openxmlformats.org/officeDocument/2006/relationships/ctrlProp" Target="../ctrlProps/ctrlProp307.xml"/><Relationship Id="rId27" Type="http://schemas.openxmlformats.org/officeDocument/2006/relationships/ctrlProp" Target="../ctrlProps/ctrlProp312.xml"/><Relationship Id="rId43" Type="http://schemas.openxmlformats.org/officeDocument/2006/relationships/ctrlProp" Target="../ctrlProps/ctrlProp328.xml"/><Relationship Id="rId48" Type="http://schemas.openxmlformats.org/officeDocument/2006/relationships/ctrlProp" Target="../ctrlProps/ctrlProp333.xml"/><Relationship Id="rId64" Type="http://schemas.openxmlformats.org/officeDocument/2006/relationships/ctrlProp" Target="../ctrlProps/ctrlProp349.xml"/><Relationship Id="rId69" Type="http://schemas.openxmlformats.org/officeDocument/2006/relationships/ctrlProp" Target="../ctrlProps/ctrlProp354.xml"/><Relationship Id="rId8" Type="http://schemas.openxmlformats.org/officeDocument/2006/relationships/ctrlProp" Target="../ctrlProps/ctrlProp293.xml"/><Relationship Id="rId51" Type="http://schemas.openxmlformats.org/officeDocument/2006/relationships/ctrlProp" Target="../ctrlProps/ctrlProp336.xml"/><Relationship Id="rId72" Type="http://schemas.openxmlformats.org/officeDocument/2006/relationships/ctrlProp" Target="../ctrlProps/ctrlProp357.xml"/><Relationship Id="rId93" Type="http://schemas.openxmlformats.org/officeDocument/2006/relationships/ctrlProp" Target="../ctrlProps/ctrlProp378.xml"/><Relationship Id="rId98" Type="http://schemas.openxmlformats.org/officeDocument/2006/relationships/ctrlProp" Target="../ctrlProps/ctrlProp383.xml"/><Relationship Id="rId80" Type="http://schemas.openxmlformats.org/officeDocument/2006/relationships/ctrlProp" Target="../ctrlProps/ctrlProp365.xml"/><Relationship Id="rId85" Type="http://schemas.openxmlformats.org/officeDocument/2006/relationships/ctrlProp" Target="../ctrlProps/ctrlProp370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297.xml"/><Relationship Id="rId17" Type="http://schemas.openxmlformats.org/officeDocument/2006/relationships/ctrlProp" Target="../ctrlProps/ctrlProp302.xml"/><Relationship Id="rId33" Type="http://schemas.openxmlformats.org/officeDocument/2006/relationships/ctrlProp" Target="../ctrlProps/ctrlProp318.xml"/><Relationship Id="rId38" Type="http://schemas.openxmlformats.org/officeDocument/2006/relationships/ctrlProp" Target="../ctrlProps/ctrlProp323.xml"/><Relationship Id="rId59" Type="http://schemas.openxmlformats.org/officeDocument/2006/relationships/ctrlProp" Target="../ctrlProps/ctrlProp344.xml"/><Relationship Id="rId25" Type="http://schemas.openxmlformats.org/officeDocument/2006/relationships/ctrlProp" Target="../ctrlProps/ctrlProp310.xml"/><Relationship Id="rId46" Type="http://schemas.openxmlformats.org/officeDocument/2006/relationships/ctrlProp" Target="../ctrlProps/ctrlProp331.xml"/><Relationship Id="rId67" Type="http://schemas.openxmlformats.org/officeDocument/2006/relationships/ctrlProp" Target="../ctrlProps/ctrlProp352.xml"/><Relationship Id="rId54" Type="http://schemas.openxmlformats.org/officeDocument/2006/relationships/ctrlProp" Target="../ctrlProps/ctrlProp339.xml"/><Relationship Id="rId70" Type="http://schemas.openxmlformats.org/officeDocument/2006/relationships/ctrlProp" Target="../ctrlProps/ctrlProp355.xml"/><Relationship Id="rId75" Type="http://schemas.openxmlformats.org/officeDocument/2006/relationships/ctrlProp" Target="../ctrlProps/ctrlProp360.xml"/><Relationship Id="rId91" Type="http://schemas.openxmlformats.org/officeDocument/2006/relationships/ctrlProp" Target="../ctrlProps/ctrlProp376.xml"/><Relationship Id="rId96" Type="http://schemas.openxmlformats.org/officeDocument/2006/relationships/ctrlProp" Target="../ctrlProps/ctrlProp381.xml"/><Relationship Id="rId20" Type="http://schemas.openxmlformats.org/officeDocument/2006/relationships/ctrlProp" Target="../ctrlProps/ctrlProp305.xml"/><Relationship Id="rId41" Type="http://schemas.openxmlformats.org/officeDocument/2006/relationships/ctrlProp" Target="../ctrlProps/ctrlProp326.xml"/><Relationship Id="rId62" Type="http://schemas.openxmlformats.org/officeDocument/2006/relationships/ctrlProp" Target="../ctrlProps/ctrlProp347.xml"/><Relationship Id="rId83" Type="http://schemas.openxmlformats.org/officeDocument/2006/relationships/ctrlProp" Target="../ctrlProps/ctrlProp368.xml"/><Relationship Id="rId88" Type="http://schemas.openxmlformats.org/officeDocument/2006/relationships/ctrlProp" Target="../ctrlProps/ctrlProp37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91.xml"/><Relationship Id="rId15" Type="http://schemas.openxmlformats.org/officeDocument/2006/relationships/ctrlProp" Target="../ctrlProps/ctrlProp300.xml"/><Relationship Id="rId36" Type="http://schemas.openxmlformats.org/officeDocument/2006/relationships/ctrlProp" Target="../ctrlProps/ctrlProp321.xml"/><Relationship Id="rId57" Type="http://schemas.openxmlformats.org/officeDocument/2006/relationships/ctrlProp" Target="../ctrlProps/ctrlProp342.xml"/><Relationship Id="rId23" Type="http://schemas.openxmlformats.org/officeDocument/2006/relationships/ctrlProp" Target="../ctrlProps/ctrlProp308.xml"/><Relationship Id="rId28" Type="http://schemas.openxmlformats.org/officeDocument/2006/relationships/ctrlProp" Target="../ctrlProps/ctrlProp313.xml"/><Relationship Id="rId49" Type="http://schemas.openxmlformats.org/officeDocument/2006/relationships/ctrlProp" Target="../ctrlProps/ctrlProp334.xml"/><Relationship Id="rId10" Type="http://schemas.openxmlformats.org/officeDocument/2006/relationships/ctrlProp" Target="../ctrlProps/ctrlProp295.xml"/><Relationship Id="rId31" Type="http://schemas.openxmlformats.org/officeDocument/2006/relationships/ctrlProp" Target="../ctrlProps/ctrlProp316.xml"/><Relationship Id="rId52" Type="http://schemas.openxmlformats.org/officeDocument/2006/relationships/ctrlProp" Target="../ctrlProps/ctrlProp337.xml"/><Relationship Id="rId73" Type="http://schemas.openxmlformats.org/officeDocument/2006/relationships/ctrlProp" Target="../ctrlProps/ctrlProp358.xml"/><Relationship Id="rId78" Type="http://schemas.openxmlformats.org/officeDocument/2006/relationships/ctrlProp" Target="../ctrlProps/ctrlProp363.xml"/><Relationship Id="rId94" Type="http://schemas.openxmlformats.org/officeDocument/2006/relationships/ctrlProp" Target="../ctrlProps/ctrlProp379.xml"/><Relationship Id="rId99" Type="http://schemas.openxmlformats.org/officeDocument/2006/relationships/ctrlProp" Target="../ctrlProps/ctrlProp384.xml"/><Relationship Id="rId44" Type="http://schemas.openxmlformats.org/officeDocument/2006/relationships/ctrlProp" Target="../ctrlProps/ctrlProp329.xml"/><Relationship Id="rId60" Type="http://schemas.openxmlformats.org/officeDocument/2006/relationships/ctrlProp" Target="../ctrlProps/ctrlProp345.xml"/><Relationship Id="rId65" Type="http://schemas.openxmlformats.org/officeDocument/2006/relationships/ctrlProp" Target="../ctrlProps/ctrlProp350.xml"/><Relationship Id="rId81" Type="http://schemas.openxmlformats.org/officeDocument/2006/relationships/ctrlProp" Target="../ctrlProps/ctrlProp366.xml"/><Relationship Id="rId86" Type="http://schemas.openxmlformats.org/officeDocument/2006/relationships/ctrlProp" Target="../ctrlProps/ctrlProp371.xml"/><Relationship Id="rId4" Type="http://schemas.openxmlformats.org/officeDocument/2006/relationships/ctrlProp" Target="../ctrlProps/ctrlProp289.xml"/><Relationship Id="rId9" Type="http://schemas.openxmlformats.org/officeDocument/2006/relationships/ctrlProp" Target="../ctrlProps/ctrlProp294.xml"/><Relationship Id="rId13" Type="http://schemas.openxmlformats.org/officeDocument/2006/relationships/ctrlProp" Target="../ctrlProps/ctrlProp298.xml"/><Relationship Id="rId18" Type="http://schemas.openxmlformats.org/officeDocument/2006/relationships/ctrlProp" Target="../ctrlProps/ctrlProp303.xml"/><Relationship Id="rId39" Type="http://schemas.openxmlformats.org/officeDocument/2006/relationships/ctrlProp" Target="../ctrlProps/ctrlProp32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>
    <tabColor rgb="FF00B050"/>
  </sheetPr>
  <dimension ref="B2:EB49"/>
  <sheetViews>
    <sheetView showGridLines="0" zoomScale="50" zoomScaleNormal="50" zoomScaleSheetLayoutView="100" workbookViewId="0">
      <selection activeCell="Q44" sqref="Q44"/>
    </sheetView>
  </sheetViews>
  <sheetFormatPr baseColWidth="10" defaultColWidth="10.85546875" defaultRowHeight="12.75"/>
  <cols>
    <col min="1" max="1" width="1.85546875" style="1" customWidth="1"/>
    <col min="2" max="2" width="2.85546875" style="1" customWidth="1"/>
    <col min="3" max="3" width="9.5703125" style="2" customWidth="1"/>
    <col min="4" max="4" width="29.28515625" style="3" hidden="1" customWidth="1"/>
    <col min="5" max="5" width="33.28515625" style="62" customWidth="1"/>
    <col min="6" max="6" width="13.42578125" style="111" customWidth="1"/>
    <col min="7" max="7" width="7.85546875" style="1" customWidth="1"/>
    <col min="8" max="8" width="1.85546875" style="1" customWidth="1"/>
    <col min="9" max="9" width="8.28515625" style="59" customWidth="1"/>
    <col min="10" max="10" width="5.28515625" style="4" hidden="1" customWidth="1"/>
    <col min="11" max="12" width="5.28515625" style="5" hidden="1" customWidth="1"/>
    <col min="13" max="13" width="9.140625" style="6" customWidth="1"/>
    <col min="14" max="14" width="4.28515625" style="59" customWidth="1"/>
    <col min="15" max="15" width="10.7109375" style="1" customWidth="1"/>
    <col min="16" max="16" width="12.140625" style="1" hidden="1" customWidth="1"/>
    <col min="17" max="24" width="10.7109375" style="1" customWidth="1"/>
    <col min="25" max="16384" width="10.85546875" style="1"/>
  </cols>
  <sheetData>
    <row r="2" spans="2:24" ht="9.9499999999999993" customHeight="1"/>
    <row r="3" spans="2:24" ht="6" customHeight="1">
      <c r="B3" s="135">
        <v>2018</v>
      </c>
      <c r="C3" s="136"/>
      <c r="D3" s="97"/>
      <c r="E3" s="98"/>
      <c r="F3" s="112"/>
      <c r="G3" s="99"/>
      <c r="H3" s="100"/>
      <c r="I3" s="101"/>
      <c r="J3" s="102"/>
      <c r="K3" s="103"/>
      <c r="L3" s="103"/>
      <c r="M3" s="104"/>
      <c r="N3" s="117"/>
    </row>
    <row r="4" spans="2:24" ht="30.75" customHeight="1">
      <c r="B4" s="137"/>
      <c r="C4" s="138"/>
      <c r="D4" s="105"/>
      <c r="E4" s="96" t="s">
        <v>20</v>
      </c>
      <c r="F4" s="116" t="s">
        <v>32</v>
      </c>
      <c r="G4" s="106"/>
      <c r="H4" s="107"/>
      <c r="I4" s="108"/>
      <c r="J4" s="107"/>
      <c r="K4" s="109"/>
      <c r="L4" s="109"/>
      <c r="M4" s="110"/>
      <c r="N4" s="118"/>
      <c r="Q4" s="130" t="s">
        <v>58</v>
      </c>
      <c r="R4" s="130"/>
      <c r="S4" s="130"/>
      <c r="T4" s="130"/>
      <c r="U4" s="130"/>
      <c r="V4" s="130"/>
      <c r="W4" s="130"/>
      <c r="X4" s="130"/>
    </row>
    <row r="5" spans="2:24" ht="8.25" customHeight="1">
      <c r="B5" s="7"/>
      <c r="C5" s="12"/>
      <c r="D5" s="13"/>
      <c r="E5" s="63"/>
      <c r="F5" s="68"/>
      <c r="G5" s="8"/>
      <c r="H5" s="8"/>
      <c r="I5" s="60"/>
      <c r="J5" s="9"/>
      <c r="K5" s="10"/>
      <c r="L5" s="10"/>
      <c r="M5" s="11"/>
      <c r="N5" s="119"/>
    </row>
    <row r="6" spans="2:24" ht="24" customHeight="1">
      <c r="B6" s="56"/>
      <c r="C6" s="74">
        <v>12.11</v>
      </c>
      <c r="D6" s="75" t="e">
        <f>IF('Page de garde'!#REF!=TRUE,P6,"")</f>
        <v>#REF!</v>
      </c>
      <c r="E6" s="76" t="str">
        <f>'test CheckList'!D2</f>
        <v>Protection du site</v>
      </c>
      <c r="F6" s="113"/>
      <c r="G6" s="77"/>
      <c r="H6" s="78"/>
      <c r="I6" s="123" t="e">
        <f>#REF!</f>
        <v>#REF!</v>
      </c>
      <c r="J6" s="79" t="e">
        <f>IF('Page de garde'!#REF!=TRUE,I6,"")</f>
        <v>#REF!</v>
      </c>
      <c r="K6" s="80" t="e">
        <f>IF('Page de garde'!#REF!=TRUE,#REF!,"")</f>
        <v>#REF!</v>
      </c>
      <c r="L6" s="80" t="e">
        <f>M6</f>
        <v>#REF!</v>
      </c>
      <c r="M6" s="121" t="e">
        <f>#REF!</f>
        <v>#REF!</v>
      </c>
      <c r="N6" s="120" t="s">
        <v>0</v>
      </c>
      <c r="P6" s="1">
        <v>1</v>
      </c>
      <c r="S6" s="14"/>
    </row>
    <row r="7" spans="2:24" ht="24" customHeight="1">
      <c r="B7" s="7"/>
      <c r="C7" s="81"/>
      <c r="D7" s="82" t="e">
        <f>IF('Page de garde'!#REF!=TRUE,P7,"")</f>
        <v>#REF!</v>
      </c>
      <c r="E7" s="83" t="s">
        <v>36</v>
      </c>
      <c r="F7" s="114"/>
      <c r="G7" s="84"/>
      <c r="H7" s="78"/>
      <c r="I7" s="123" t="e">
        <f>#REF!</f>
        <v>#REF!</v>
      </c>
      <c r="J7" s="79" t="e">
        <f>IF('Page de garde'!#REF!=TRUE,I7,"")</f>
        <v>#REF!</v>
      </c>
      <c r="K7" s="80" t="e">
        <f>IF('Page de garde'!#REF!=TRUE,#REF!,"")</f>
        <v>#REF!</v>
      </c>
      <c r="L7" s="80" t="e">
        <f>M7</f>
        <v>#REF!</v>
      </c>
      <c r="M7" s="121" t="e">
        <f>#REF!</f>
        <v>#REF!</v>
      </c>
      <c r="N7" s="120" t="s">
        <v>0</v>
      </c>
      <c r="P7" s="1">
        <v>1</v>
      </c>
    </row>
    <row r="8" spans="2:24" ht="24" customHeight="1">
      <c r="B8" s="7"/>
      <c r="C8" s="81"/>
      <c r="D8" s="82" t="e">
        <f>IF('Page de garde'!#REF!=TRUE,P8,"")</f>
        <v>#REF!</v>
      </c>
      <c r="E8" s="83" t="s">
        <v>37</v>
      </c>
      <c r="F8" s="114"/>
      <c r="G8" s="84"/>
      <c r="H8" s="78"/>
      <c r="I8" s="123" t="e">
        <f>#REF!</f>
        <v>#REF!</v>
      </c>
      <c r="J8" s="79" t="e">
        <f>IF('Page de garde'!#REF!=TRUE,I8,"")</f>
        <v>#REF!</v>
      </c>
      <c r="K8" s="80" t="e">
        <f>IF('Page de garde'!#REF!=TRUE,#REF!,"")</f>
        <v>#REF!</v>
      </c>
      <c r="L8" s="80" t="e">
        <f t="shared" ref="L8:L40" si="0">M8</f>
        <v>#REF!</v>
      </c>
      <c r="M8" s="121" t="e">
        <f>#REF!</f>
        <v>#REF!</v>
      </c>
      <c r="N8" s="120" t="s">
        <v>0</v>
      </c>
      <c r="P8" s="1">
        <v>1</v>
      </c>
    </row>
    <row r="9" spans="2:24" ht="24" customHeight="1">
      <c r="B9" s="7"/>
      <c r="C9" s="81"/>
      <c r="D9" s="82" t="e">
        <f>IF('Page de garde'!#REF!=TRUE,P9,"")</f>
        <v>#REF!</v>
      </c>
      <c r="E9" s="85" t="s">
        <v>60</v>
      </c>
      <c r="F9" s="114"/>
      <c r="G9" s="84"/>
      <c r="H9" s="78"/>
      <c r="I9" s="123" t="e">
        <f>#REF!</f>
        <v>#REF!</v>
      </c>
      <c r="J9" s="79" t="e">
        <f>IF('Page de garde'!#REF!=TRUE,I9,"")</f>
        <v>#REF!</v>
      </c>
      <c r="K9" s="80" t="e">
        <f>IF('Page de garde'!#REF!=TRUE,#REF!,"")</f>
        <v>#REF!</v>
      </c>
      <c r="L9" s="80" t="e">
        <f t="shared" si="0"/>
        <v>#REF!</v>
      </c>
      <c r="M9" s="121" t="e">
        <f>#REF!</f>
        <v>#REF!</v>
      </c>
      <c r="N9" s="120" t="s">
        <v>0</v>
      </c>
      <c r="P9" s="1">
        <v>1</v>
      </c>
    </row>
    <row r="10" spans="2:24" ht="24" customHeight="1">
      <c r="B10" s="7"/>
      <c r="C10" s="81"/>
      <c r="D10" s="82"/>
      <c r="E10" s="85" t="s">
        <v>42</v>
      </c>
      <c r="F10" s="114"/>
      <c r="G10" s="84"/>
      <c r="H10" s="78"/>
      <c r="I10" s="123" t="e">
        <f>#REF!</f>
        <v>#REF!</v>
      </c>
      <c r="J10" s="79"/>
      <c r="K10" s="80"/>
      <c r="L10" s="80"/>
      <c r="M10" s="121" t="e">
        <f>#REF!</f>
        <v>#REF!</v>
      </c>
      <c r="N10" s="120" t="s">
        <v>0</v>
      </c>
    </row>
    <row r="11" spans="2:24" ht="24" customHeight="1">
      <c r="B11" s="7"/>
      <c r="C11" s="81"/>
      <c r="D11" s="82"/>
      <c r="E11" s="85" t="s">
        <v>43</v>
      </c>
      <c r="F11" s="114"/>
      <c r="G11" s="84"/>
      <c r="H11" s="78"/>
      <c r="I11" s="123" t="e">
        <f>#REF!</f>
        <v>#REF!</v>
      </c>
      <c r="J11" s="79"/>
      <c r="K11" s="80"/>
      <c r="L11" s="80"/>
      <c r="M11" s="121" t="e">
        <f>#REF!</f>
        <v>#REF!</v>
      </c>
      <c r="N11" s="120" t="s">
        <v>0</v>
      </c>
    </row>
    <row r="12" spans="2:24" ht="24" customHeight="1">
      <c r="B12" s="7"/>
      <c r="C12" s="81"/>
      <c r="D12" s="82"/>
      <c r="E12" s="85" t="s">
        <v>38</v>
      </c>
      <c r="F12" s="114"/>
      <c r="G12" s="84"/>
      <c r="H12" s="78"/>
      <c r="I12" s="123" t="e">
        <f>#REF!</f>
        <v>#REF!</v>
      </c>
      <c r="J12" s="79"/>
      <c r="K12" s="80"/>
      <c r="L12" s="80"/>
      <c r="M12" s="121" t="e">
        <f>#REF!</f>
        <v>#REF!</v>
      </c>
      <c r="N12" s="120" t="s">
        <v>0</v>
      </c>
    </row>
    <row r="13" spans="2:24" ht="24" customHeight="1">
      <c r="B13" s="7"/>
      <c r="C13" s="81"/>
      <c r="D13" s="82"/>
      <c r="E13" s="85" t="s">
        <v>38</v>
      </c>
      <c r="F13" s="114"/>
      <c r="G13" s="84"/>
      <c r="H13" s="84"/>
      <c r="I13" s="123" t="e">
        <f>#REF!</f>
        <v>#REF!</v>
      </c>
      <c r="J13" s="79"/>
      <c r="K13" s="80"/>
      <c r="L13" s="80"/>
      <c r="M13" s="121" t="e">
        <f>#REF!</f>
        <v>#REF!</v>
      </c>
      <c r="N13" s="120" t="s">
        <v>0</v>
      </c>
    </row>
    <row r="14" spans="2:24" ht="24" customHeight="1">
      <c r="B14" s="7"/>
      <c r="C14" s="81"/>
      <c r="D14" s="82"/>
      <c r="E14" s="85" t="s">
        <v>38</v>
      </c>
      <c r="F14" s="114"/>
      <c r="G14" s="84"/>
      <c r="H14" s="78"/>
      <c r="I14" s="123" t="e">
        <f>#REF!</f>
        <v>#REF!</v>
      </c>
      <c r="J14" s="79"/>
      <c r="K14" s="80"/>
      <c r="L14" s="80"/>
      <c r="M14" s="121" t="e">
        <f>#REF!</f>
        <v>#REF!</v>
      </c>
      <c r="N14" s="120" t="s">
        <v>0</v>
      </c>
    </row>
    <row r="15" spans="2:24" ht="24" customHeight="1">
      <c r="B15" s="7"/>
      <c r="C15" s="81"/>
      <c r="D15" s="82"/>
      <c r="E15" s="85" t="s">
        <v>38</v>
      </c>
      <c r="F15" s="114"/>
      <c r="G15" s="84"/>
      <c r="H15" s="78"/>
      <c r="I15" s="123" t="e">
        <f>#REF!</f>
        <v>#REF!</v>
      </c>
      <c r="J15" s="79"/>
      <c r="K15" s="80"/>
      <c r="L15" s="80"/>
      <c r="M15" s="121" t="e">
        <f>#REF!</f>
        <v>#REF!</v>
      </c>
      <c r="N15" s="120" t="s">
        <v>0</v>
      </c>
    </row>
    <row r="16" spans="2:24" ht="24" customHeight="1">
      <c r="B16" s="7"/>
      <c r="C16" s="81"/>
      <c r="D16" s="82"/>
      <c r="E16" s="85" t="s">
        <v>38</v>
      </c>
      <c r="F16" s="114"/>
      <c r="G16" s="84"/>
      <c r="H16" s="78"/>
      <c r="I16" s="123" t="e">
        <f>#REF!</f>
        <v>#REF!</v>
      </c>
      <c r="J16" s="79"/>
      <c r="K16" s="80"/>
      <c r="L16" s="80"/>
      <c r="M16" s="121" t="e">
        <f>#REF!</f>
        <v>#REF!</v>
      </c>
      <c r="N16" s="120" t="s">
        <v>0</v>
      </c>
    </row>
    <row r="17" spans="2:132" ht="24" customHeight="1">
      <c r="B17" s="7"/>
      <c r="C17" s="81"/>
      <c r="D17" s="82"/>
      <c r="E17" s="85" t="s">
        <v>38</v>
      </c>
      <c r="F17" s="114"/>
      <c r="G17" s="84"/>
      <c r="H17" s="78"/>
      <c r="I17" s="123" t="e">
        <f>#REF!</f>
        <v>#REF!</v>
      </c>
      <c r="J17" s="79"/>
      <c r="K17" s="80"/>
      <c r="L17" s="80"/>
      <c r="M17" s="121" t="e">
        <f>#REF!</f>
        <v>#REF!</v>
      </c>
      <c r="N17" s="120" t="s">
        <v>0</v>
      </c>
    </row>
    <row r="18" spans="2:132" ht="24" customHeight="1">
      <c r="B18" s="7"/>
      <c r="C18" s="81"/>
      <c r="D18" s="82"/>
      <c r="E18" s="85" t="s">
        <v>38</v>
      </c>
      <c r="F18" s="114"/>
      <c r="G18" s="84"/>
      <c r="H18" s="78"/>
      <c r="I18" s="123" t="e">
        <f>#REF!</f>
        <v>#REF!</v>
      </c>
      <c r="J18" s="79"/>
      <c r="K18" s="80"/>
      <c r="L18" s="80"/>
      <c r="M18" s="121" t="e">
        <f>#REF!</f>
        <v>#REF!</v>
      </c>
      <c r="N18" s="120" t="s">
        <v>0</v>
      </c>
    </row>
    <row r="19" spans="2:132" ht="24" customHeight="1">
      <c r="B19" s="7"/>
      <c r="C19" s="81"/>
      <c r="D19" s="82"/>
      <c r="E19" s="85" t="s">
        <v>38</v>
      </c>
      <c r="F19" s="114"/>
      <c r="G19" s="84"/>
      <c r="H19" s="78"/>
      <c r="I19" s="123" t="e">
        <f>#REF!</f>
        <v>#REF!</v>
      </c>
      <c r="J19" s="79"/>
      <c r="K19" s="80"/>
      <c r="L19" s="80"/>
      <c r="M19" s="121" t="e">
        <f>#REF!</f>
        <v>#REF!</v>
      </c>
      <c r="N19" s="120" t="s">
        <v>0</v>
      </c>
    </row>
    <row r="20" spans="2:132" ht="24" customHeight="1">
      <c r="B20" s="7"/>
      <c r="C20" s="81"/>
      <c r="D20" s="82"/>
      <c r="E20" s="85" t="s">
        <v>38</v>
      </c>
      <c r="F20" s="114"/>
      <c r="G20" s="84"/>
      <c r="H20" s="78"/>
      <c r="I20" s="123" t="e">
        <f>#REF!</f>
        <v>#REF!</v>
      </c>
      <c r="J20" s="79"/>
      <c r="K20" s="80"/>
      <c r="L20" s="80"/>
      <c r="M20" s="121" t="e">
        <f>#REF!</f>
        <v>#REF!</v>
      </c>
      <c r="N20" s="120" t="s">
        <v>0</v>
      </c>
    </row>
    <row r="21" spans="2:132" ht="24" customHeight="1">
      <c r="B21" s="7"/>
      <c r="C21" s="81"/>
      <c r="D21" s="82"/>
      <c r="E21" s="85" t="s">
        <v>38</v>
      </c>
      <c r="F21" s="114"/>
      <c r="G21" s="84"/>
      <c r="H21" s="78"/>
      <c r="I21" s="123" t="e">
        <f>#REF!</f>
        <v>#REF!</v>
      </c>
      <c r="J21" s="79"/>
      <c r="K21" s="80"/>
      <c r="L21" s="80"/>
      <c r="M21" s="121" t="e">
        <f>#REF!</f>
        <v>#REF!</v>
      </c>
      <c r="N21" s="120" t="s">
        <v>0</v>
      </c>
    </row>
    <row r="22" spans="2:132" ht="24" customHeight="1">
      <c r="B22" s="7"/>
      <c r="C22" s="81"/>
      <c r="D22" s="82"/>
      <c r="E22" s="85" t="s">
        <v>38</v>
      </c>
      <c r="F22" s="114"/>
      <c r="G22" s="84"/>
      <c r="H22" s="78"/>
      <c r="I22" s="123" t="e">
        <f>#REF!</f>
        <v>#REF!</v>
      </c>
      <c r="J22" s="79"/>
      <c r="K22" s="80"/>
      <c r="L22" s="80"/>
      <c r="M22" s="121" t="e">
        <f>#REF!</f>
        <v>#REF!</v>
      </c>
      <c r="N22" s="120" t="s">
        <v>0</v>
      </c>
    </row>
    <row r="23" spans="2:132" ht="24" customHeight="1">
      <c r="B23" s="7"/>
      <c r="C23" s="81"/>
      <c r="D23" s="82"/>
      <c r="E23" s="85" t="s">
        <v>38</v>
      </c>
      <c r="F23" s="114"/>
      <c r="G23" s="84"/>
      <c r="H23" s="78"/>
      <c r="I23" s="123" t="e">
        <f>#REF!</f>
        <v>#REF!</v>
      </c>
      <c r="J23" s="79"/>
      <c r="K23" s="80"/>
      <c r="L23" s="80"/>
      <c r="M23" s="121" t="e">
        <f>#REF!</f>
        <v>#REF!</v>
      </c>
      <c r="N23" s="120" t="s">
        <v>0</v>
      </c>
    </row>
    <row r="24" spans="2:132" ht="24" customHeight="1">
      <c r="B24" s="7"/>
      <c r="C24" s="81"/>
      <c r="D24" s="82" t="e">
        <f>IF('Page de garde'!#REF!=TRUE,P24,"")</f>
        <v>#REF!</v>
      </c>
      <c r="E24" s="85" t="s">
        <v>38</v>
      </c>
      <c r="F24" s="114"/>
      <c r="G24" s="84"/>
      <c r="H24" s="78"/>
      <c r="I24" s="123" t="e">
        <f>#REF!</f>
        <v>#REF!</v>
      </c>
      <c r="J24" s="79"/>
      <c r="K24" s="80"/>
      <c r="L24" s="80"/>
      <c r="M24" s="121" t="e">
        <f>#REF!</f>
        <v>#REF!</v>
      </c>
      <c r="N24" s="120" t="s">
        <v>0</v>
      </c>
      <c r="P24" s="1">
        <v>1</v>
      </c>
    </row>
    <row r="25" spans="2:132" ht="24" customHeight="1">
      <c r="B25" s="7"/>
      <c r="C25" s="81"/>
      <c r="D25" s="82" t="e">
        <f>IF('Page de garde'!#REF!=TRUE,P25,"")</f>
        <v>#REF!</v>
      </c>
      <c r="E25" s="85" t="s">
        <v>38</v>
      </c>
      <c r="F25" s="114"/>
      <c r="G25" s="84"/>
      <c r="H25" s="78"/>
      <c r="I25" s="123" t="e">
        <f>#REF!</f>
        <v>#REF!</v>
      </c>
      <c r="J25" s="79" t="e">
        <f>IF('Page de garde'!#REF!=TRUE,I25,"")</f>
        <v>#REF!</v>
      </c>
      <c r="K25" s="80" t="e">
        <f>IF('Page de garde'!#REF!=TRUE,#REF!,"")</f>
        <v>#REF!</v>
      </c>
      <c r="L25" s="80" t="e">
        <f t="shared" si="0"/>
        <v>#REF!</v>
      </c>
      <c r="M25" s="121" t="e">
        <f>#REF!</f>
        <v>#REF!</v>
      </c>
      <c r="N25" s="120" t="s">
        <v>0</v>
      </c>
      <c r="P25" s="1">
        <v>1</v>
      </c>
    </row>
    <row r="26" spans="2:132" ht="24" customHeight="1">
      <c r="B26" s="7"/>
      <c r="C26" s="81"/>
      <c r="D26" s="82" t="e">
        <f>IF('Page de garde'!#REF!=TRUE,P26,"")</f>
        <v>#REF!</v>
      </c>
      <c r="E26" s="83" t="s">
        <v>44</v>
      </c>
      <c r="F26" s="114"/>
      <c r="G26" s="84"/>
      <c r="H26" s="78"/>
      <c r="I26" s="123" t="e">
        <f>#REF!</f>
        <v>#REF!</v>
      </c>
      <c r="J26" s="79" t="e">
        <f>IF('Page de garde'!#REF!=TRUE,I26,"")</f>
        <v>#REF!</v>
      </c>
      <c r="K26" s="80" t="e">
        <f>IF('Page de garde'!#REF!=TRUE,#REF!,"")</f>
        <v>#REF!</v>
      </c>
      <c r="L26" s="80" t="e">
        <f t="shared" si="0"/>
        <v>#REF!</v>
      </c>
      <c r="M26" s="121" t="e">
        <f>#REF!</f>
        <v>#REF!</v>
      </c>
      <c r="N26" s="120" t="s">
        <v>0</v>
      </c>
      <c r="P26" s="1">
        <v>1</v>
      </c>
    </row>
    <row r="27" spans="2:132" ht="24" customHeight="1">
      <c r="B27" s="7"/>
      <c r="C27" s="81"/>
      <c r="D27" s="82" t="e">
        <f>IF('Page de garde'!#REF!=TRUE,P27,"")</f>
        <v>#REF!</v>
      </c>
      <c r="E27" s="83" t="s">
        <v>45</v>
      </c>
      <c r="F27" s="114"/>
      <c r="G27" s="84"/>
      <c r="H27" s="78"/>
      <c r="I27" s="123" t="e">
        <f>'test CheckList'!#REF!</f>
        <v>#REF!</v>
      </c>
      <c r="J27" s="79" t="e">
        <f>IF('Page de garde'!#REF!=TRUE,I27,"")</f>
        <v>#REF!</v>
      </c>
      <c r="K27" s="80" t="e">
        <f>IF('Page de garde'!#REF!=TRUE,#REF!,"")</f>
        <v>#REF!</v>
      </c>
      <c r="L27" s="80" t="e">
        <f t="shared" si="0"/>
        <v>#REF!</v>
      </c>
      <c r="M27" s="121" t="e">
        <f>#REF!</f>
        <v>#REF!</v>
      </c>
      <c r="N27" s="120" t="s">
        <v>0</v>
      </c>
      <c r="P27" s="1">
        <v>1</v>
      </c>
    </row>
    <row r="28" spans="2:132" ht="24" customHeight="1">
      <c r="B28" s="7"/>
      <c r="C28" s="81"/>
      <c r="D28" s="82" t="e">
        <f>IF('Page de garde'!#REF!=TRUE,P28,"")</f>
        <v>#REF!</v>
      </c>
      <c r="E28" s="83" t="s">
        <v>46</v>
      </c>
      <c r="F28" s="114"/>
      <c r="G28" s="84"/>
      <c r="H28" s="78"/>
      <c r="I28" s="123" t="e">
        <f>#REF!</f>
        <v>#REF!</v>
      </c>
      <c r="J28" s="79" t="e">
        <f>IF('Page de garde'!#REF!=TRUE,I28,"")</f>
        <v>#REF!</v>
      </c>
      <c r="K28" s="80" t="e">
        <f>IF('Page de garde'!#REF!=TRUE,#REF!,"")</f>
        <v>#REF!</v>
      </c>
      <c r="L28" s="80" t="e">
        <f t="shared" si="0"/>
        <v>#REF!</v>
      </c>
      <c r="M28" s="121" t="e">
        <f>#REF!</f>
        <v>#REF!</v>
      </c>
      <c r="N28" s="120" t="s">
        <v>0</v>
      </c>
      <c r="P28" s="1">
        <v>1</v>
      </c>
    </row>
    <row r="29" spans="2:132" ht="24" customHeight="1">
      <c r="B29" s="7"/>
      <c r="C29" s="81"/>
      <c r="D29" s="82" t="e">
        <f>IF('Page de garde'!#REF!=TRUE,P29,"")</f>
        <v>#REF!</v>
      </c>
      <c r="E29" s="83" t="s">
        <v>47</v>
      </c>
      <c r="F29" s="114"/>
      <c r="G29" s="84"/>
      <c r="H29" s="78"/>
      <c r="I29" s="123" t="e">
        <f>#REF!</f>
        <v>#REF!</v>
      </c>
      <c r="J29" s="79" t="e">
        <f>IF('Page de garde'!#REF!=TRUE,I29,"")</f>
        <v>#REF!</v>
      </c>
      <c r="K29" s="80" t="e">
        <f>IF('Page de garde'!#REF!=TRUE,#REF!,"")</f>
        <v>#REF!</v>
      </c>
      <c r="L29" s="80" t="e">
        <f t="shared" si="0"/>
        <v>#REF!</v>
      </c>
      <c r="M29" s="121" t="e">
        <f>#REF!</f>
        <v>#REF!</v>
      </c>
      <c r="N29" s="120" t="s">
        <v>0</v>
      </c>
      <c r="P29" s="1">
        <v>1</v>
      </c>
      <c r="EB29" s="1" t="b">
        <v>1</v>
      </c>
    </row>
    <row r="30" spans="2:132" ht="24" customHeight="1">
      <c r="B30" s="7"/>
      <c r="C30" s="81"/>
      <c r="D30" s="82" t="e">
        <f>IF('Page de garde'!#REF!=TRUE,P30,"")</f>
        <v>#REF!</v>
      </c>
      <c r="E30" s="83" t="s">
        <v>48</v>
      </c>
      <c r="F30" s="114"/>
      <c r="G30" s="84"/>
      <c r="H30" s="78"/>
      <c r="I30" s="123" t="e">
        <f>#REF!</f>
        <v>#REF!</v>
      </c>
      <c r="J30" s="79" t="e">
        <f>IF('Page de garde'!#REF!=TRUE,I30,"")</f>
        <v>#REF!</v>
      </c>
      <c r="K30" s="80" t="e">
        <f>IF('Page de garde'!#REF!=TRUE,#REF!,"")</f>
        <v>#REF!</v>
      </c>
      <c r="L30" s="80" t="e">
        <f t="shared" si="0"/>
        <v>#REF!</v>
      </c>
      <c r="M30" s="121" t="e">
        <f>#REF!</f>
        <v>#REF!</v>
      </c>
      <c r="N30" s="120" t="s">
        <v>0</v>
      </c>
      <c r="P30" s="1">
        <v>1</v>
      </c>
    </row>
    <row r="31" spans="2:132" ht="24" customHeight="1">
      <c r="B31" s="7"/>
      <c r="C31" s="81"/>
      <c r="D31" s="82" t="e">
        <f>IF('Page de garde'!#REF!=TRUE,P31,"")</f>
        <v>#REF!</v>
      </c>
      <c r="E31" s="83" t="s">
        <v>49</v>
      </c>
      <c r="F31" s="114"/>
      <c r="G31" s="84"/>
      <c r="H31" s="78"/>
      <c r="I31" s="123" t="e">
        <f>#REF!</f>
        <v>#REF!</v>
      </c>
      <c r="J31" s="79" t="e">
        <f>IF('Page de garde'!#REF!=TRUE,I31,"")</f>
        <v>#REF!</v>
      </c>
      <c r="K31" s="80" t="e">
        <f>IF('Page de garde'!#REF!=TRUE,#REF!,"")</f>
        <v>#REF!</v>
      </c>
      <c r="L31" s="80" t="e">
        <f t="shared" si="0"/>
        <v>#REF!</v>
      </c>
      <c r="M31" s="121" t="e">
        <f>#REF!</f>
        <v>#REF!</v>
      </c>
      <c r="N31" s="120" t="s">
        <v>0</v>
      </c>
      <c r="P31" s="1">
        <v>1</v>
      </c>
    </row>
    <row r="32" spans="2:132" ht="24" customHeight="1">
      <c r="B32" s="7"/>
      <c r="C32" s="81"/>
      <c r="D32" s="82" t="e">
        <f>IF('Page de garde'!#REF!=TRUE,P32,"")</f>
        <v>#REF!</v>
      </c>
      <c r="E32" s="83" t="s">
        <v>50</v>
      </c>
      <c r="F32" s="114"/>
      <c r="G32" s="84"/>
      <c r="H32" s="78"/>
      <c r="I32" s="123" t="e">
        <f>#REF!</f>
        <v>#REF!</v>
      </c>
      <c r="J32" s="79" t="e">
        <f>IF('Page de garde'!#REF!=TRUE,I32,"")</f>
        <v>#REF!</v>
      </c>
      <c r="K32" s="80" t="e">
        <f>IF('Page de garde'!#REF!=TRUE,#REF!,"")</f>
        <v>#REF!</v>
      </c>
      <c r="L32" s="80" t="e">
        <f t="shared" si="0"/>
        <v>#REF!</v>
      </c>
      <c r="M32" s="121" t="e">
        <f>#REF!</f>
        <v>#REF!</v>
      </c>
      <c r="N32" s="120" t="s">
        <v>0</v>
      </c>
      <c r="P32" s="1">
        <v>1</v>
      </c>
    </row>
    <row r="33" spans="2:18" ht="24" customHeight="1">
      <c r="B33" s="7"/>
      <c r="C33" s="81"/>
      <c r="D33" s="82" t="e">
        <f>IF('Page de garde'!#REF!=TRUE,P33,"")</f>
        <v>#REF!</v>
      </c>
      <c r="E33" s="83" t="s">
        <v>51</v>
      </c>
      <c r="F33" s="114"/>
      <c r="G33" s="84"/>
      <c r="H33" s="78"/>
      <c r="I33" s="123" t="e">
        <f>#REF!</f>
        <v>#REF!</v>
      </c>
      <c r="J33" s="79" t="e">
        <f>IF('Page de garde'!#REF!=TRUE,I33,"")</f>
        <v>#REF!</v>
      </c>
      <c r="K33" s="80" t="e">
        <f>IF('Page de garde'!#REF!=TRUE,#REF!,"")</f>
        <v>#REF!</v>
      </c>
      <c r="L33" s="80" t="e">
        <f t="shared" si="0"/>
        <v>#REF!</v>
      </c>
      <c r="M33" s="121" t="e">
        <f>#REF!</f>
        <v>#REF!</v>
      </c>
      <c r="N33" s="120" t="s">
        <v>0</v>
      </c>
      <c r="P33" s="1">
        <v>1</v>
      </c>
    </row>
    <row r="34" spans="2:18" ht="24" customHeight="1">
      <c r="B34" s="7"/>
      <c r="C34" s="81"/>
      <c r="D34" s="82"/>
      <c r="E34" s="83" t="s">
        <v>52</v>
      </c>
      <c r="F34" s="114"/>
      <c r="G34" s="84"/>
      <c r="H34" s="78"/>
      <c r="I34" s="123" t="e">
        <f>#REF!</f>
        <v>#REF!</v>
      </c>
      <c r="J34" s="79"/>
      <c r="K34" s="80"/>
      <c r="L34" s="80"/>
      <c r="M34" s="121" t="e">
        <f>#REF!</f>
        <v>#REF!</v>
      </c>
      <c r="N34" s="120" t="s">
        <v>0</v>
      </c>
    </row>
    <row r="35" spans="2:18" ht="24" customHeight="1">
      <c r="B35" s="7"/>
      <c r="C35" s="81"/>
      <c r="D35" s="82"/>
      <c r="E35" s="83" t="s">
        <v>53</v>
      </c>
      <c r="F35" s="114"/>
      <c r="G35" s="84"/>
      <c r="H35" s="78"/>
      <c r="I35" s="123" t="e">
        <f>#REF!</f>
        <v>#REF!</v>
      </c>
      <c r="J35" s="79"/>
      <c r="K35" s="80"/>
      <c r="L35" s="80"/>
      <c r="M35" s="121" t="e">
        <f>#REF!</f>
        <v>#REF!</v>
      </c>
      <c r="N35" s="120" t="s">
        <v>0</v>
      </c>
    </row>
    <row r="36" spans="2:18" ht="24" customHeight="1">
      <c r="B36" s="7"/>
      <c r="C36" s="81"/>
      <c r="D36" s="82"/>
      <c r="E36" s="83" t="s">
        <v>54</v>
      </c>
      <c r="F36" s="114"/>
      <c r="G36" s="84"/>
      <c r="H36" s="78"/>
      <c r="I36" s="123" t="e">
        <f>#REF!</f>
        <v>#REF!</v>
      </c>
      <c r="J36" s="79"/>
      <c r="K36" s="80"/>
      <c r="L36" s="80"/>
      <c r="M36" s="121" t="e">
        <f>#REF!</f>
        <v>#REF!</v>
      </c>
      <c r="N36" s="120" t="s">
        <v>0</v>
      </c>
    </row>
    <row r="37" spans="2:18" ht="24" customHeight="1">
      <c r="B37" s="7"/>
      <c r="C37" s="81"/>
      <c r="D37" s="82"/>
      <c r="E37" s="83" t="s">
        <v>55</v>
      </c>
      <c r="F37" s="114"/>
      <c r="G37" s="84"/>
      <c r="H37" s="78"/>
      <c r="I37" s="123" t="e">
        <f>#REF!</f>
        <v>#REF!</v>
      </c>
      <c r="J37" s="79"/>
      <c r="K37" s="80"/>
      <c r="L37" s="80"/>
      <c r="M37" s="121" t="e">
        <f>#REF!</f>
        <v>#REF!</v>
      </c>
      <c r="N37" s="120" t="s">
        <v>0</v>
      </c>
    </row>
    <row r="38" spans="2:18" ht="24" customHeight="1">
      <c r="B38" s="7"/>
      <c r="C38" s="81"/>
      <c r="D38" s="82" t="e">
        <f>IF('Page de garde'!#REF!=TRUE,P38,"")</f>
        <v>#REF!</v>
      </c>
      <c r="E38" s="85" t="s">
        <v>41</v>
      </c>
      <c r="F38" s="114"/>
      <c r="G38" s="84"/>
      <c r="H38" s="78"/>
      <c r="I38" s="123" t="e">
        <f>#REF!</f>
        <v>#REF!</v>
      </c>
      <c r="J38" s="79" t="e">
        <f>IF('Page de garde'!#REF!=TRUE,I38,"")</f>
        <v>#REF!</v>
      </c>
      <c r="K38" s="80" t="e">
        <f>IF('Page de garde'!#REF!=TRUE,#REF!,"")</f>
        <v>#REF!</v>
      </c>
      <c r="L38" s="80" t="e">
        <f t="shared" ref="L38" si="1">M38</f>
        <v>#REF!</v>
      </c>
      <c r="M38" s="121" t="e">
        <f>#REF!</f>
        <v>#REF!</v>
      </c>
      <c r="N38" s="120" t="s">
        <v>0</v>
      </c>
      <c r="P38" s="1">
        <v>1</v>
      </c>
    </row>
    <row r="39" spans="2:18" ht="24" customHeight="1">
      <c r="B39" s="7"/>
      <c r="C39" s="81"/>
      <c r="D39" s="82" t="e">
        <f>IF('Page de garde'!#REF!=TRUE,P39,"")</f>
        <v>#REF!</v>
      </c>
      <c r="E39" s="85" t="s">
        <v>40</v>
      </c>
      <c r="F39" s="114"/>
      <c r="G39" s="84"/>
      <c r="H39" s="78"/>
      <c r="I39" s="123" t="e">
        <f>#REF!</f>
        <v>#REF!</v>
      </c>
      <c r="J39" s="79" t="e">
        <f>IF('Page de garde'!#REF!=TRUE,I39,"")</f>
        <v>#REF!</v>
      </c>
      <c r="K39" s="80" t="e">
        <f>IF('Page de garde'!#REF!=TRUE,#REF!,"")</f>
        <v>#REF!</v>
      </c>
      <c r="L39" s="80" t="e">
        <f t="shared" si="0"/>
        <v>#REF!</v>
      </c>
      <c r="M39" s="121" t="e">
        <f>#REF!</f>
        <v>#REF!</v>
      </c>
      <c r="N39" s="120" t="s">
        <v>0</v>
      </c>
      <c r="P39" s="1">
        <v>1</v>
      </c>
    </row>
    <row r="40" spans="2:18" ht="24" customHeight="1">
      <c r="B40" s="7"/>
      <c r="C40" s="81"/>
      <c r="D40" s="82" t="e">
        <f>IF('Page de garde'!#REF!=TRUE,P40,"")</f>
        <v>#REF!</v>
      </c>
      <c r="E40" s="83" t="s">
        <v>39</v>
      </c>
      <c r="F40" s="114"/>
      <c r="G40" s="84"/>
      <c r="H40" s="78"/>
      <c r="I40" s="123" t="e">
        <f>#REF!</f>
        <v>#REF!</v>
      </c>
      <c r="J40" s="79" t="e">
        <f>IF('Page de garde'!#REF!=TRUE,I40,"")</f>
        <v>#REF!</v>
      </c>
      <c r="K40" s="80" t="e">
        <f>IF('Page de garde'!#REF!=TRUE,#REF!,"")</f>
        <v>#REF!</v>
      </c>
      <c r="L40" s="80" t="e">
        <f t="shared" si="0"/>
        <v>#REF!</v>
      </c>
      <c r="M40" s="121" t="e">
        <f>#REF!</f>
        <v>#REF!</v>
      </c>
      <c r="N40" s="120" t="s">
        <v>0</v>
      </c>
      <c r="P40" s="1">
        <v>1</v>
      </c>
    </row>
    <row r="41" spans="2:18" ht="5.0999999999999996" customHeight="1">
      <c r="B41" s="7"/>
      <c r="C41" s="86"/>
      <c r="D41" s="87"/>
      <c r="E41" s="88"/>
      <c r="F41" s="115"/>
      <c r="G41" s="78"/>
      <c r="H41" s="78"/>
      <c r="I41" s="124"/>
      <c r="J41" s="89"/>
      <c r="K41" s="90"/>
      <c r="L41" s="90"/>
      <c r="M41" s="122"/>
      <c r="N41" s="120"/>
    </row>
    <row r="42" spans="2:18" ht="24" customHeight="1">
      <c r="B42" s="7"/>
      <c r="C42" s="91"/>
      <c r="D42" s="92" t="e">
        <f>SUM(D6:D40)</f>
        <v>#REF!</v>
      </c>
      <c r="E42" s="93"/>
      <c r="F42" s="131" t="s">
        <v>56</v>
      </c>
      <c r="G42" s="131"/>
      <c r="H42" s="78"/>
      <c r="I42" s="126" t="e">
        <f>SUM(J6:J40)</f>
        <v>#REF!</v>
      </c>
      <c r="J42" s="89"/>
      <c r="K42" s="94"/>
      <c r="L42" s="95"/>
      <c r="M42" s="125" t="e">
        <f>SUM(M6:M40)/16</f>
        <v>#REF!</v>
      </c>
      <c r="N42" s="120" t="s">
        <v>0</v>
      </c>
      <c r="O42" s="15"/>
    </row>
    <row r="43" spans="2:18">
      <c r="E43" s="64"/>
      <c r="M43" s="34"/>
    </row>
    <row r="47" spans="2:18" ht="14.25">
      <c r="B47" s="132"/>
      <c r="C47" s="132"/>
      <c r="D47" s="132"/>
      <c r="E47" s="132"/>
      <c r="F47" s="133"/>
      <c r="G47" s="133"/>
      <c r="H47" s="133"/>
      <c r="I47" s="133"/>
      <c r="J47" s="133"/>
      <c r="K47" s="133"/>
      <c r="L47" s="133"/>
      <c r="M47" s="133"/>
      <c r="N47" s="133"/>
      <c r="O47" s="133"/>
    </row>
    <row r="48" spans="2:18" ht="14.25">
      <c r="B48" s="134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6"/>
      <c r="Q48" s="16"/>
      <c r="R48" s="16"/>
    </row>
    <row r="49" spans="2:18" ht="14.25"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6"/>
      <c r="Q49" s="16"/>
      <c r="R49" s="16"/>
    </row>
  </sheetData>
  <mergeCells count="5">
    <mergeCell ref="Q4:X4"/>
    <mergeCell ref="F42:G42"/>
    <mergeCell ref="B47:O47"/>
    <mergeCell ref="B48:O49"/>
    <mergeCell ref="B3:C4"/>
  </mergeCells>
  <conditionalFormatting sqref="M6:M40">
    <cfRule type="cellIs" dxfId="14" priority="5" operator="between">
      <formula>66.7</formula>
      <formula>100</formula>
    </cfRule>
    <cfRule type="cellIs" dxfId="13" priority="6" operator="between">
      <formula>33.4</formula>
      <formula>66.6</formula>
    </cfRule>
    <cfRule type="cellIs" dxfId="12" priority="7" operator="between">
      <formula>0.1</formula>
      <formula>33.3</formula>
    </cfRule>
  </conditionalFormatting>
  <conditionalFormatting sqref="M42">
    <cfRule type="containsErrors" dxfId="11" priority="1">
      <formula>ISERROR(M42)</formula>
    </cfRule>
    <cfRule type="cellIs" dxfId="10" priority="2" operator="between">
      <formula>67</formula>
      <formula>100</formula>
    </cfRule>
    <cfRule type="cellIs" dxfId="9" priority="3" operator="between">
      <formula>33</formula>
      <formula>66</formula>
    </cfRule>
    <cfRule type="cellIs" dxfId="8" priority="4" operator="between">
      <formula>0</formula>
      <formula>33</formula>
    </cfRule>
  </conditionalFormatting>
  <pageMargins left="0.51181102362204722" right="0.51181102362204722" top="0.55118110236220474" bottom="0.55118110236220474" header="0.31496062992125984" footer="0.31496062992125984"/>
  <pageSetup paperSize="9" scale="55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8" enableFormatConditionsCalculation="0">
    <tabColor rgb="FF00CC00"/>
    <pageSetUpPr fitToPage="1"/>
  </sheetPr>
  <dimension ref="A1:AA27"/>
  <sheetViews>
    <sheetView showGridLines="0" tabSelected="1" zoomScaleNormal="100" zoomScaleSheetLayoutView="100" workbookViewId="0">
      <pane ySplit="8" topLeftCell="A9" activePane="bottomLeft" state="frozen"/>
      <selection pane="bottomLeft" activeCell="R17" sqref="R17"/>
    </sheetView>
  </sheetViews>
  <sheetFormatPr baseColWidth="10" defaultColWidth="10.85546875" defaultRowHeight="30" customHeight="1"/>
  <cols>
    <col min="1" max="1" width="3.5703125" style="17" customWidth="1"/>
    <col min="2" max="2" width="4.28515625" style="46" customWidth="1"/>
    <col min="3" max="7" width="4.28515625" style="17" customWidth="1"/>
    <col min="8" max="8" width="5" style="17" customWidth="1"/>
    <col min="9" max="9" width="6.140625" style="17" customWidth="1"/>
    <col min="10" max="10" width="39" style="18" customWidth="1"/>
    <col min="11" max="14" width="5.28515625" style="19" customWidth="1"/>
    <col min="15" max="15" width="2.5703125" style="25" customWidth="1"/>
    <col min="16" max="16" width="1" style="25" customWidth="1"/>
    <col min="17" max="17" width="27.5703125" style="20" customWidth="1"/>
    <col min="18" max="18" width="20.28515625" style="17" customWidth="1"/>
    <col min="19" max="19" width="75" style="31" customWidth="1"/>
    <col min="20" max="20" width="3.7109375" style="41" customWidth="1"/>
    <col min="21" max="21" width="13.5703125" style="24" customWidth="1"/>
    <col min="22" max="22" width="3.7109375" style="39" customWidth="1"/>
    <col min="23" max="24" width="3.7109375" style="40" customWidth="1"/>
    <col min="25" max="25" width="3.7109375" style="39" customWidth="1"/>
    <col min="26" max="26" width="3.7109375" style="24" customWidth="1"/>
    <col min="27" max="30" width="3.7109375" style="17" customWidth="1"/>
    <col min="31" max="16384" width="10.85546875" style="17"/>
  </cols>
  <sheetData>
    <row r="1" spans="1:27" ht="9.9499999999999993" customHeight="1"/>
    <row r="2" spans="1:27" ht="18" customHeight="1">
      <c r="A2" s="51"/>
      <c r="B2" s="149">
        <f>'Page de garde'!C6</f>
        <v>12.11</v>
      </c>
      <c r="C2" s="149"/>
      <c r="D2" s="142" t="s">
        <v>19</v>
      </c>
      <c r="E2" s="142"/>
      <c r="F2" s="142"/>
      <c r="G2" s="142"/>
      <c r="H2" s="142"/>
      <c r="I2" s="142"/>
      <c r="J2" s="142"/>
      <c r="K2" s="142" t="b">
        <v>1</v>
      </c>
      <c r="L2" s="150"/>
      <c r="M2" s="150"/>
      <c r="N2" s="150"/>
      <c r="O2" s="150"/>
      <c r="P2" s="151" t="b">
        <v>0</v>
      </c>
      <c r="R2" s="152" t="b">
        <v>0</v>
      </c>
      <c r="S2" s="150" t="s">
        <v>8</v>
      </c>
      <c r="T2" s="150"/>
    </row>
    <row r="3" spans="1:27" ht="18" customHeight="1">
      <c r="J3" s="53"/>
      <c r="K3" s="151" t="b">
        <v>1</v>
      </c>
      <c r="L3" s="150"/>
      <c r="M3" s="150"/>
      <c r="N3" s="150"/>
      <c r="O3" s="150"/>
      <c r="P3" s="151" t="b">
        <v>0</v>
      </c>
      <c r="R3" s="152" t="b">
        <v>0</v>
      </c>
      <c r="S3" s="150" t="s">
        <v>9</v>
      </c>
      <c r="T3" s="150"/>
    </row>
    <row r="4" spans="1:27" ht="18" customHeight="1">
      <c r="B4" s="148" t="s">
        <v>30</v>
      </c>
      <c r="C4" s="148"/>
      <c r="D4" s="148"/>
      <c r="E4" s="148"/>
      <c r="F4" s="148"/>
      <c r="G4" s="148"/>
      <c r="H4" s="154" t="s">
        <v>57</v>
      </c>
      <c r="I4" s="154"/>
      <c r="J4" s="154"/>
      <c r="K4" s="148" t="s">
        <v>28</v>
      </c>
      <c r="L4" s="148"/>
      <c r="M4" s="148"/>
      <c r="N4" s="156"/>
      <c r="O4" s="156"/>
      <c r="P4" s="156"/>
      <c r="Q4" s="156"/>
      <c r="R4" s="152" t="b">
        <v>0</v>
      </c>
      <c r="S4" s="150" t="s">
        <v>10</v>
      </c>
      <c r="T4" s="150"/>
      <c r="W4" s="40" t="s">
        <v>22</v>
      </c>
    </row>
    <row r="5" spans="1:27" s="23" customFormat="1" ht="18" customHeight="1">
      <c r="B5" s="148" t="s">
        <v>29</v>
      </c>
      <c r="C5" s="148"/>
      <c r="D5" s="148"/>
      <c r="E5" s="148"/>
      <c r="F5" s="148"/>
      <c r="G5" s="148"/>
      <c r="H5" s="154" t="s">
        <v>31</v>
      </c>
      <c r="I5" s="154"/>
      <c r="J5" s="154"/>
      <c r="K5" s="148" t="s">
        <v>21</v>
      </c>
      <c r="L5" s="148"/>
      <c r="M5" s="148"/>
      <c r="N5" s="157"/>
      <c r="O5" s="157"/>
      <c r="P5" s="157"/>
      <c r="Q5" s="157"/>
      <c r="R5" s="155"/>
      <c r="S5" s="150" t="s">
        <v>11</v>
      </c>
      <c r="T5" s="150"/>
      <c r="U5" s="24"/>
      <c r="V5" s="39"/>
      <c r="W5" s="40" t="s">
        <v>23</v>
      </c>
      <c r="X5" s="40"/>
      <c r="Y5" s="39"/>
      <c r="Z5" s="24"/>
    </row>
    <row r="6" spans="1:27" s="23" customFormat="1" ht="18.75" customHeight="1">
      <c r="B6" s="153"/>
      <c r="C6" s="153"/>
      <c r="D6" s="153"/>
      <c r="E6" s="153"/>
      <c r="F6" s="153"/>
      <c r="G6" s="153"/>
      <c r="H6" s="147"/>
      <c r="I6" s="147"/>
      <c r="J6" s="147"/>
      <c r="K6" s="21"/>
      <c r="L6" s="150"/>
      <c r="M6" s="150"/>
      <c r="N6" s="150"/>
      <c r="O6" s="150"/>
      <c r="P6" s="21" t="b">
        <v>1</v>
      </c>
      <c r="R6" s="152" t="b">
        <v>1</v>
      </c>
      <c r="S6" s="150" t="s">
        <v>12</v>
      </c>
      <c r="T6" s="150"/>
      <c r="U6" s="24"/>
      <c r="V6" s="39"/>
      <c r="W6" s="40" t="s">
        <v>24</v>
      </c>
      <c r="X6" s="40"/>
      <c r="Y6" s="39"/>
      <c r="Z6" s="24"/>
    </row>
    <row r="7" spans="1:27" s="23" customFormat="1" ht="9" customHeight="1" thickBot="1">
      <c r="B7" s="146"/>
      <c r="C7" s="146"/>
      <c r="D7" s="146"/>
      <c r="E7" s="146"/>
      <c r="F7" s="146"/>
      <c r="G7" s="146"/>
      <c r="H7" s="54"/>
      <c r="I7" s="54"/>
      <c r="J7" s="52"/>
      <c r="K7" s="21"/>
      <c r="L7" s="38"/>
      <c r="M7" s="38"/>
      <c r="N7" s="38"/>
      <c r="O7" s="38"/>
      <c r="P7" s="26"/>
      <c r="Q7" s="22"/>
      <c r="S7" s="32"/>
      <c r="T7" s="48"/>
      <c r="U7" s="24"/>
      <c r="V7" s="39"/>
      <c r="W7" s="40"/>
      <c r="X7" s="40"/>
      <c r="Y7" s="39"/>
      <c r="Z7" s="24"/>
    </row>
    <row r="8" spans="1:27" ht="20.25" customHeight="1" thickBot="1">
      <c r="C8" s="140" t="s">
        <v>14</v>
      </c>
      <c r="D8" s="140"/>
      <c r="E8" s="140"/>
      <c r="F8" s="140"/>
      <c r="G8" s="140"/>
      <c r="H8" s="140"/>
      <c r="I8" s="140"/>
      <c r="J8" s="141"/>
      <c r="K8" s="35" t="s">
        <v>1</v>
      </c>
      <c r="L8" s="36" t="s">
        <v>7</v>
      </c>
      <c r="M8" s="36" t="s">
        <v>2</v>
      </c>
      <c r="N8" s="37" t="s">
        <v>13</v>
      </c>
      <c r="Q8" s="145" t="s">
        <v>3</v>
      </c>
      <c r="R8" s="145"/>
      <c r="S8" s="145"/>
      <c r="T8" s="144"/>
      <c r="U8" s="144"/>
      <c r="V8" s="144"/>
      <c r="W8" s="144"/>
      <c r="X8" s="144"/>
      <c r="Y8" s="144"/>
      <c r="Z8" s="24" t="s">
        <v>4</v>
      </c>
    </row>
    <row r="9" spans="1:27" s="65" customFormat="1" ht="15" customHeight="1">
      <c r="B9" s="71">
        <v>1</v>
      </c>
      <c r="C9" s="143" t="s">
        <v>16</v>
      </c>
      <c r="D9" s="143"/>
      <c r="E9" s="143"/>
      <c r="F9" s="143"/>
      <c r="G9" s="143"/>
      <c r="H9" s="143"/>
      <c r="I9" s="143"/>
      <c r="J9" s="143"/>
      <c r="K9" s="72"/>
      <c r="L9" s="70"/>
      <c r="M9" s="70"/>
      <c r="N9" s="73"/>
      <c r="O9" s="66"/>
      <c r="P9" s="66"/>
      <c r="Q9" s="67"/>
      <c r="R9" s="67"/>
      <c r="S9" s="69"/>
      <c r="T9" s="41"/>
      <c r="U9" s="41"/>
      <c r="V9" s="41"/>
      <c r="W9" s="41"/>
      <c r="X9" s="41"/>
      <c r="Y9" s="41"/>
      <c r="Z9" s="24"/>
      <c r="AA9" s="17"/>
    </row>
    <row r="10" spans="1:27" ht="39.950000000000003" customHeight="1">
      <c r="A10" s="127">
        <v>1</v>
      </c>
      <c r="B10" s="58">
        <v>1.1000000000000001</v>
      </c>
      <c r="C10" s="139" t="str">
        <f>U10</f>
        <v>Le bord supérieur de la clôture ou du mur est-il dépourvu d’arête vive pouvant blesser une personne ?</v>
      </c>
      <c r="D10" s="139"/>
      <c r="E10" s="139"/>
      <c r="F10" s="139"/>
      <c r="G10" s="139"/>
      <c r="H10" s="139"/>
      <c r="I10" s="139"/>
      <c r="J10" s="139"/>
      <c r="K10" s="29" t="b">
        <v>1</v>
      </c>
      <c r="L10" s="27" t="b">
        <v>0</v>
      </c>
      <c r="M10" s="27" t="b">
        <v>0</v>
      </c>
      <c r="N10" s="27" t="b">
        <v>0</v>
      </c>
      <c r="O10" s="25">
        <f t="shared" ref="O10:O11" si="0">IF(K10=TRUE,2,IF(M10=TRUE,0,IF(N10=TRUE,"NC","")))</f>
        <v>2</v>
      </c>
      <c r="Q10" s="50" t="str">
        <f>IF('test CheckList'!K10=TRUE,V10,IF('test CheckList'!M10=TRUE,W10,IF('test CheckList'!N10=TRUE,Y10,"")))</f>
        <v>En Ordre</v>
      </c>
      <c r="R10" s="50"/>
      <c r="S10" s="33"/>
      <c r="T10" s="42"/>
      <c r="U10" s="43" t="s">
        <v>15</v>
      </c>
      <c r="V10" s="44" t="s">
        <v>5</v>
      </c>
      <c r="W10" s="40" t="s">
        <v>27</v>
      </c>
      <c r="X10" s="40" t="s">
        <v>59</v>
      </c>
      <c r="Y10" s="40" t="s">
        <v>6</v>
      </c>
      <c r="Z10" s="24" t="s">
        <v>18</v>
      </c>
    </row>
    <row r="11" spans="1:27" ht="39.950000000000003" customHeight="1">
      <c r="A11" s="127">
        <v>1</v>
      </c>
      <c r="B11" s="58">
        <v>1.2</v>
      </c>
      <c r="C11" s="139" t="str">
        <f>U11</f>
        <v>La clôture et le mur sont-ils construits de telle sorte qu'ils n'offrent aucune possibilité d'escalade ?</v>
      </c>
      <c r="D11" s="139"/>
      <c r="E11" s="139"/>
      <c r="F11" s="139"/>
      <c r="G11" s="139"/>
      <c r="H11" s="139"/>
      <c r="I11" s="139"/>
      <c r="J11" s="139"/>
      <c r="K11" s="29" t="b">
        <v>0</v>
      </c>
      <c r="L11" s="27" t="b">
        <v>1</v>
      </c>
      <c r="M11" s="27" t="b">
        <v>0</v>
      </c>
      <c r="N11" s="27" t="b">
        <v>0</v>
      </c>
      <c r="O11" s="25" t="str">
        <f t="shared" si="0"/>
        <v/>
      </c>
      <c r="Q11" s="49" t="str">
        <f>IF('test CheckList'!K11=TRUE,V11,IF('test CheckList'!M11=TRUE,W11,IF('test CheckList'!N11=TRUE,Y11,"")))</f>
        <v/>
      </c>
      <c r="R11" s="50" t="s">
        <v>22</v>
      </c>
      <c r="S11" s="61" t="s">
        <v>26</v>
      </c>
      <c r="T11" s="45"/>
      <c r="U11" s="30" t="s">
        <v>17</v>
      </c>
      <c r="V11" s="44" t="s">
        <v>5</v>
      </c>
      <c r="W11" s="40" t="s">
        <v>27</v>
      </c>
      <c r="X11" s="40" t="s">
        <v>59</v>
      </c>
      <c r="Y11" s="40" t="s">
        <v>6</v>
      </c>
      <c r="Z11" s="24" t="s">
        <v>18</v>
      </c>
    </row>
    <row r="12" spans="1:27" ht="39.950000000000003" customHeight="1">
      <c r="A12" s="127">
        <v>1</v>
      </c>
      <c r="B12" s="58">
        <v>1.3</v>
      </c>
      <c r="C12" s="139" t="s">
        <v>33</v>
      </c>
      <c r="D12" s="139"/>
      <c r="E12" s="139"/>
      <c r="F12" s="139"/>
      <c r="G12" s="139"/>
      <c r="H12" s="139"/>
      <c r="I12" s="139"/>
      <c r="J12" s="139"/>
      <c r="K12" s="29" t="b">
        <v>0</v>
      </c>
      <c r="L12" s="27" t="b">
        <v>0</v>
      </c>
      <c r="M12" s="27" t="b">
        <v>1</v>
      </c>
      <c r="N12" s="27" t="b">
        <v>0</v>
      </c>
      <c r="O12" s="158">
        <f t="shared" ref="O12:O13" si="1">IF(K12=TRUE,2,IF(M12=TRUE,0,IF(N12=TRUE,"NC","")))</f>
        <v>0</v>
      </c>
      <c r="Q12" s="50" t="str">
        <f>IF('test CheckList'!K12=TRUE,V12,IF('test CheckList'!M12=TRUE,W12,IF('test CheckList'!N12=TRUE,Y12,"")))</f>
        <v>Comment faire pour y remédier</v>
      </c>
      <c r="R12" s="50" t="s">
        <v>24</v>
      </c>
      <c r="S12" s="33" t="s">
        <v>25</v>
      </c>
      <c r="T12" s="42"/>
      <c r="U12" s="43" t="s">
        <v>15</v>
      </c>
      <c r="V12" s="44" t="s">
        <v>5</v>
      </c>
      <c r="W12" s="40" t="s">
        <v>27</v>
      </c>
      <c r="X12" s="40" t="s">
        <v>59</v>
      </c>
      <c r="Y12" s="40" t="s">
        <v>6</v>
      </c>
      <c r="Z12" s="24" t="s">
        <v>18</v>
      </c>
    </row>
    <row r="13" spans="1:27" ht="39.950000000000003" customHeight="1" thickBot="1">
      <c r="A13" s="127">
        <v>1</v>
      </c>
      <c r="B13" s="58">
        <v>1.4</v>
      </c>
      <c r="C13" s="139" t="s">
        <v>34</v>
      </c>
      <c r="D13" s="139"/>
      <c r="E13" s="139"/>
      <c r="F13" s="139"/>
      <c r="G13" s="139"/>
      <c r="H13" s="139"/>
      <c r="I13" s="139"/>
      <c r="J13" s="139"/>
      <c r="K13" s="57" t="b">
        <v>0</v>
      </c>
      <c r="L13" s="55" t="b">
        <v>0</v>
      </c>
      <c r="M13" s="55" t="b">
        <v>0</v>
      </c>
      <c r="N13" s="55" t="b">
        <v>1</v>
      </c>
      <c r="O13" s="25" t="str">
        <f t="shared" si="1"/>
        <v>NC</v>
      </c>
      <c r="Q13" s="49" t="str">
        <f>IF('test CheckList'!K13=TRUE,V13,IF('test CheckList'!M13=TRUE,W13,IF('test CheckList'!N13=TRUE,Y13,"")))</f>
        <v>Non concerné</v>
      </c>
      <c r="R13" s="50" t="s">
        <v>23</v>
      </c>
      <c r="S13" s="47" t="s">
        <v>35</v>
      </c>
      <c r="T13" s="45"/>
      <c r="U13" s="30" t="s">
        <v>17</v>
      </c>
      <c r="V13" s="44" t="s">
        <v>5</v>
      </c>
      <c r="W13" s="40" t="s">
        <v>27</v>
      </c>
      <c r="X13" s="40" t="s">
        <v>59</v>
      </c>
      <c r="Y13" s="40" t="s">
        <v>6</v>
      </c>
      <c r="Z13" s="24" t="s">
        <v>18</v>
      </c>
    </row>
    <row r="14" spans="1:27" ht="30" customHeight="1" thickBot="1">
      <c r="B14" s="128">
        <f>SUM(A10:A13)</f>
        <v>4</v>
      </c>
      <c r="J14" s="129" t="s">
        <v>61</v>
      </c>
      <c r="K14" s="159"/>
      <c r="L14" s="159"/>
      <c r="M14" s="159"/>
      <c r="N14" s="159"/>
    </row>
    <row r="15" spans="1:27" ht="30" customHeight="1">
      <c r="C15" s="17" t="s">
        <v>62</v>
      </c>
      <c r="K15" s="160">
        <v>1</v>
      </c>
      <c r="L15" s="160">
        <v>0.5</v>
      </c>
      <c r="M15" s="160">
        <v>0</v>
      </c>
      <c r="N15" s="160">
        <v>0</v>
      </c>
    </row>
    <row r="27" spans="10:26" ht="30" customHeight="1">
      <c r="J27" s="17"/>
      <c r="K27" s="28"/>
      <c r="L27" s="28"/>
      <c r="M27" s="28"/>
      <c r="N27" s="28"/>
      <c r="O27" s="17"/>
      <c r="P27" s="17"/>
      <c r="Q27" s="17"/>
      <c r="S27" s="17"/>
      <c r="T27" s="17"/>
      <c r="U27" s="17"/>
      <c r="V27" s="17"/>
      <c r="W27" s="17"/>
      <c r="X27" s="17"/>
      <c r="Y27" s="17"/>
      <c r="Z27" s="17"/>
    </row>
  </sheetData>
  <mergeCells count="20">
    <mergeCell ref="N4:Q4"/>
    <mergeCell ref="N5:Q5"/>
    <mergeCell ref="T8:Y8"/>
    <mergeCell ref="Q8:S8"/>
    <mergeCell ref="C9:J9"/>
    <mergeCell ref="C10:J10"/>
    <mergeCell ref="B2:C2"/>
    <mergeCell ref="B4:G4"/>
    <mergeCell ref="B5:G5"/>
    <mergeCell ref="B6:G6"/>
    <mergeCell ref="D2:K2"/>
    <mergeCell ref="K4:M4"/>
    <mergeCell ref="K5:M5"/>
    <mergeCell ref="C11:J11"/>
    <mergeCell ref="C12:J12"/>
    <mergeCell ref="C13:J13"/>
    <mergeCell ref="C8:J8"/>
    <mergeCell ref="H4:J4"/>
    <mergeCell ref="H5:J5"/>
    <mergeCell ref="H6:J6"/>
  </mergeCells>
  <conditionalFormatting sqref="O10:O13">
    <cfRule type="cellIs" dxfId="7" priority="2" operator="equal">
      <formula>4</formula>
    </cfRule>
    <cfRule type="containsText" dxfId="6" priority="28" operator="containsText" text="NC">
      <formula>NOT(ISERROR(SEARCH("NC",O10)))</formula>
    </cfRule>
    <cfRule type="cellIs" dxfId="5" priority="29" operator="equal">
      <formula>0</formula>
    </cfRule>
    <cfRule type="cellIs" dxfId="4" priority="30" operator="equal">
      <formula>2</formula>
    </cfRule>
  </conditionalFormatting>
  <conditionalFormatting sqref="M13:N13">
    <cfRule type="cellIs" dxfId="3" priority="25" operator="between">
      <formula>67</formula>
      <formula>100</formula>
    </cfRule>
    <cfRule type="cellIs" dxfId="2" priority="26" operator="between">
      <formula>34</formula>
      <formula>66.9</formula>
    </cfRule>
    <cfRule type="cellIs" dxfId="1" priority="27" operator="between">
      <formula>0</formula>
      <formula>33.9</formula>
    </cfRule>
  </conditionalFormatting>
  <conditionalFormatting sqref="U10:U13">
    <cfRule type="colorScale" priority="168">
      <colorScale>
        <cfvo type="min" val="0"/>
        <cfvo type="max" val="0"/>
        <color rgb="FFFFEF9C"/>
        <color rgb="FF63BE7B"/>
      </colorScale>
    </cfRule>
  </conditionalFormatting>
  <conditionalFormatting sqref="V10:V13">
    <cfRule type="colorScale" priority="169">
      <colorScale>
        <cfvo type="min" val="0"/>
        <cfvo type="max" val="0"/>
        <color rgb="FFFFEF9C"/>
        <color rgb="FF63BE7B"/>
      </colorScale>
    </cfRule>
  </conditionalFormatting>
  <conditionalFormatting sqref="S11">
    <cfRule type="cellIs" dxfId="0" priority="1" operator="equal">
      <formula>"Sans suite"</formula>
    </cfRule>
  </conditionalFormatting>
  <dataValidations count="1">
    <dataValidation type="list" allowBlank="1" showInputMessage="1" showErrorMessage="1" sqref="R10:R13">
      <formula1>$W$4:$W$6</formula1>
    </dataValidation>
  </dataValidations>
  <pageMargins left="0.23622047244094491" right="0.23622047244094491" top="0.55118110236220474" bottom="0.35433070866141736" header="0.31496062992125984" footer="0.31496062992125984"/>
  <pageSetup paperSize="9" scale="64" fitToHeight="0" pageOrder="overThenDown" orientation="landscape" r:id="rId1"/>
  <colBreaks count="1" manualBreakCount="1">
    <brk id="15" min="1" max="17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Page de garde</vt:lpstr>
      <vt:lpstr>test CheckList</vt:lpstr>
      <vt:lpstr>'Page de garde'!Zone_d_impression</vt:lpstr>
      <vt:lpstr>'test CheckList'!Zone_d_impression</vt:lpstr>
    </vt:vector>
  </TitlesOfParts>
  <Company>CEG - Ville de Neuchatel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des postes</dc:creator>
  <cp:lastModifiedBy>pmenetrey</cp:lastModifiedBy>
  <cp:lastPrinted>2018-01-19T16:04:50Z</cp:lastPrinted>
  <dcterms:created xsi:type="dcterms:W3CDTF">2010-11-16T09:12:26Z</dcterms:created>
  <dcterms:modified xsi:type="dcterms:W3CDTF">2018-01-19T16:23:47Z</dcterms:modified>
</cp:coreProperties>
</file>