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20" windowWidth="20730" windowHeight="11310" tabRatio="801" activeTab="6"/>
  </bookViews>
  <sheets>
    <sheet name="01-03 industrie1" sheetId="107" r:id="rId1"/>
    <sheet name="01-03 industrie2" sheetId="112" r:id="rId2"/>
    <sheet name="02-03 industrie1" sheetId="118" r:id="rId3"/>
    <sheet name="02-03 industrie3" sheetId="113" r:id="rId4"/>
    <sheet name="RECAP" sheetId="7" r:id="rId5"/>
    <sheet name="RECAP 2" sheetId="8" r:id="rId6"/>
    <sheet name="Feuil2" sheetId="119" r:id="rId7"/>
  </sheets>
  <externalReferences>
    <externalReference r:id="rId8"/>
  </externalReferences>
  <definedNames>
    <definedName name="_xlnm._FilterDatabase" localSheetId="4" hidden="1">RECAP!$A$10:$N$13</definedName>
    <definedName name="_xlnm._FilterDatabase" localSheetId="5" hidden="1">'RECAP 2'!#REF!</definedName>
    <definedName name="SELECTION">#REF!</definedName>
    <definedName name="_xlnm.Print_Area" localSheetId="0">'01-03 industrie1'!#REF!</definedName>
    <definedName name="_xlnm.Print_Area" localSheetId="1">'01-03 industrie2'!#REF!</definedName>
    <definedName name="_xlnm.Print_Area" localSheetId="2">'02-03 industrie1'!#REF!</definedName>
    <definedName name="_xlnm.Print_Area" localSheetId="3">'02-03 industrie3'!#REF!</definedName>
  </definedNames>
  <calcPr calcId="124519"/>
</workbook>
</file>

<file path=xl/calcChain.xml><?xml version="1.0" encoding="utf-8"?>
<calcChain xmlns="http://schemas.openxmlformats.org/spreadsheetml/2006/main">
  <c r="C12" i="8"/>
  <c r="D12"/>
  <c r="E12"/>
  <c r="F12"/>
  <c r="K14" i="7"/>
  <c r="I14"/>
  <c r="J14" s="1"/>
  <c r="H14"/>
  <c r="G14"/>
  <c r="K13"/>
  <c r="I13"/>
  <c r="J13" s="1"/>
  <c r="H13"/>
  <c r="G13"/>
  <c r="K12"/>
  <c r="I12"/>
  <c r="H12"/>
  <c r="G12"/>
  <c r="J12"/>
  <c r="I11"/>
  <c r="H11"/>
  <c r="G11"/>
  <c r="K11"/>
  <c r="F14"/>
  <c r="F13"/>
  <c r="D164" i="118"/>
  <c r="I158"/>
  <c r="I159" s="1"/>
  <c r="L157"/>
  <c r="D158" s="1"/>
  <c r="D161" s="1"/>
  <c r="J157"/>
  <c r="I157"/>
  <c r="D157"/>
  <c r="S140"/>
  <c r="R140"/>
  <c r="T140" s="1"/>
  <c r="S131"/>
  <c r="R131"/>
  <c r="T131" s="1"/>
  <c r="S126"/>
  <c r="R126"/>
  <c r="T126" s="1"/>
  <c r="T116"/>
  <c r="R116"/>
  <c r="V116" s="1"/>
  <c r="R12"/>
  <c r="V12" s="1"/>
  <c r="F12" i="7"/>
  <c r="F11"/>
  <c r="D166" i="118" l="1"/>
  <c r="T12"/>
  <c r="V126"/>
  <c r="V131"/>
  <c r="V140"/>
  <c r="T7" l="1"/>
  <c r="T8"/>
  <c r="G7" i="8" l="1"/>
  <c r="D164" i="113"/>
  <c r="I158"/>
  <c r="D157"/>
  <c r="S140"/>
  <c r="R140"/>
  <c r="S131"/>
  <c r="S126"/>
  <c r="L157"/>
  <c r="D158" s="1"/>
  <c r="D161" s="1"/>
  <c r="D166" s="1"/>
  <c r="D164" i="112"/>
  <c r="I158"/>
  <c r="D157"/>
  <c r="S140"/>
  <c r="S131"/>
  <c r="S126"/>
  <c r="R126"/>
  <c r="L157" l="1"/>
  <c r="D158" s="1"/>
  <c r="D161" s="1"/>
  <c r="R116"/>
  <c r="T116" s="1"/>
  <c r="R131" i="113"/>
  <c r="V131" s="1"/>
  <c r="R126"/>
  <c r="V126" s="1"/>
  <c r="R116"/>
  <c r="T116"/>
  <c r="V116"/>
  <c r="T126"/>
  <c r="V140"/>
  <c r="T140"/>
  <c r="I157"/>
  <c r="I159" s="1"/>
  <c r="R12"/>
  <c r="V116" i="112"/>
  <c r="T126"/>
  <c r="V126"/>
  <c r="I157"/>
  <c r="I159" s="1"/>
  <c r="R12"/>
  <c r="D166"/>
  <c r="J157"/>
  <c r="R131"/>
  <c r="R140"/>
  <c r="T131" i="113" l="1"/>
  <c r="J157"/>
  <c r="V12"/>
  <c r="T12"/>
  <c r="V131" i="112"/>
  <c r="T131"/>
  <c r="T12"/>
  <c r="V12"/>
  <c r="V140"/>
  <c r="T140"/>
  <c r="T8" i="113" l="1"/>
  <c r="T7"/>
  <c r="T8" i="112"/>
  <c r="T7"/>
  <c r="J11" i="7" l="1"/>
  <c r="I158" i="107" l="1"/>
  <c r="S140"/>
  <c r="R140"/>
  <c r="S131"/>
  <c r="S126"/>
  <c r="I157" l="1"/>
  <c r="I159" s="1"/>
  <c r="K157"/>
  <c r="R116"/>
  <c r="V116" s="1"/>
  <c r="R126"/>
  <c r="V126" s="1"/>
  <c r="R131"/>
  <c r="V131" s="1"/>
  <c r="T116"/>
  <c r="T126"/>
  <c r="L157"/>
  <c r="T131"/>
  <c r="V140"/>
  <c r="T140"/>
  <c r="R12"/>
  <c r="K159" l="1"/>
  <c r="V12"/>
  <c r="T12"/>
  <c r="J157"/>
  <c r="T8" l="1"/>
  <c r="T7"/>
  <c r="F84" i="8" l="1"/>
  <c r="F83"/>
  <c r="F82" l="1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E80"/>
  <c r="E78"/>
  <c r="E76"/>
  <c r="E74"/>
  <c r="E72"/>
  <c r="E70"/>
  <c r="E68"/>
  <c r="E66"/>
  <c r="E64"/>
  <c r="E60"/>
  <c r="E58"/>
  <c r="E56"/>
  <c r="E54"/>
  <c r="E52"/>
  <c r="E50"/>
  <c r="E48"/>
  <c r="E46"/>
  <c r="E44"/>
  <c r="E42"/>
  <c r="E40"/>
  <c r="E38"/>
  <c r="E36"/>
  <c r="E34"/>
  <c r="E32"/>
  <c r="E30"/>
  <c r="E28"/>
  <c r="E26"/>
  <c r="E24"/>
  <c r="E22"/>
  <c r="E20"/>
  <c r="E18"/>
  <c r="E16"/>
  <c r="E83"/>
  <c r="E79"/>
  <c r="E77"/>
  <c r="E75"/>
  <c r="E73"/>
  <c r="E71"/>
  <c r="E69"/>
  <c r="E65"/>
  <c r="E63"/>
  <c r="E61"/>
  <c r="E59"/>
  <c r="E57"/>
  <c r="E55"/>
  <c r="E53"/>
  <c r="E51"/>
  <c r="E49"/>
  <c r="E47"/>
  <c r="E43"/>
  <c r="E41"/>
  <c r="E39"/>
  <c r="E37"/>
  <c r="E35"/>
  <c r="E33"/>
  <c r="E31"/>
  <c r="E29"/>
  <c r="E27"/>
  <c r="E25"/>
  <c r="E23"/>
  <c r="E21"/>
  <c r="E19"/>
  <c r="E17"/>
  <c r="F85"/>
  <c r="F87"/>
  <c r="F88"/>
  <c r="E13"/>
  <c r="E15"/>
  <c r="E14"/>
  <c r="E88"/>
  <c r="E84"/>
  <c r="E85"/>
  <c r="E87"/>
  <c r="F86" l="1"/>
  <c r="E86"/>
  <c r="D87"/>
  <c r="D85"/>
  <c r="D40"/>
  <c r="D16"/>
  <c r="D30"/>
  <c r="D28"/>
  <c r="D26"/>
  <c r="D24"/>
  <c r="D22"/>
  <c r="D20"/>
  <c r="D18"/>
  <c r="D14"/>
  <c r="D32" l="1"/>
  <c r="D35"/>
  <c r="D36"/>
  <c r="D34"/>
  <c r="D38"/>
  <c r="D37"/>
  <c r="D39"/>
  <c r="D13"/>
  <c r="D15"/>
  <c r="D17"/>
  <c r="D19"/>
  <c r="D21"/>
  <c r="D23"/>
  <c r="D25"/>
  <c r="D27"/>
  <c r="D29"/>
  <c r="D31"/>
  <c r="D33"/>
  <c r="D41"/>
  <c r="D42"/>
  <c r="D54"/>
  <c r="D55"/>
  <c r="D56"/>
  <c r="D57"/>
  <c r="D58"/>
  <c r="D59"/>
  <c r="D60"/>
  <c r="D61"/>
  <c r="D62"/>
  <c r="D77"/>
  <c r="D78"/>
  <c r="D79"/>
  <c r="D80"/>
  <c r="D81"/>
  <c r="D82"/>
  <c r="D83"/>
  <c r="D84"/>
  <c r="D86"/>
  <c r="D52"/>
  <c r="D53"/>
  <c r="D63"/>
  <c r="D64"/>
  <c r="D65"/>
  <c r="D68"/>
  <c r="D69"/>
  <c r="D70"/>
  <c r="D71"/>
  <c r="D72"/>
  <c r="D73"/>
  <c r="D74"/>
  <c r="D75"/>
  <c r="D76"/>
  <c r="D88"/>
  <c r="D48"/>
  <c r="D50"/>
  <c r="D46" l="1"/>
  <c r="D43"/>
  <c r="D67"/>
  <c r="D49"/>
  <c r="D47"/>
  <c r="D44"/>
  <c r="D66"/>
  <c r="D45"/>
  <c r="D51"/>
  <c r="F14" l="1"/>
  <c r="F26"/>
  <c r="F23"/>
  <c r="F28" l="1"/>
  <c r="F13" l="1"/>
  <c r="C35" l="1"/>
  <c r="C36"/>
  <c r="C37"/>
  <c r="C42"/>
  <c r="C28"/>
  <c r="C30"/>
  <c r="C32"/>
  <c r="C33"/>
  <c r="C34"/>
  <c r="C87"/>
  <c r="C85"/>
  <c r="C83"/>
  <c r="C81"/>
  <c r="C79"/>
  <c r="C77"/>
  <c r="C75"/>
  <c r="C73"/>
  <c r="C71"/>
  <c r="C69"/>
  <c r="C67"/>
  <c r="C65"/>
  <c r="C63"/>
  <c r="C61"/>
  <c r="C59"/>
  <c r="C57"/>
  <c r="C55"/>
  <c r="C53"/>
  <c r="C51"/>
  <c r="C49"/>
  <c r="C47"/>
  <c r="C45"/>
  <c r="C43"/>
  <c r="C41"/>
  <c r="C39"/>
  <c r="C31"/>
  <c r="C29"/>
  <c r="C27"/>
  <c r="C88"/>
  <c r="C86"/>
  <c r="C84"/>
  <c r="C82"/>
  <c r="C80"/>
  <c r="C78"/>
  <c r="C76"/>
  <c r="C74"/>
  <c r="C72"/>
  <c r="C70"/>
  <c r="C68"/>
  <c r="C66"/>
  <c r="C64"/>
  <c r="C62"/>
  <c r="C60"/>
  <c r="C58"/>
  <c r="C56"/>
  <c r="C54"/>
  <c r="C52"/>
  <c r="C50"/>
  <c r="C48"/>
  <c r="C46"/>
  <c r="C44"/>
  <c r="C40"/>
  <c r="C38"/>
  <c r="C13" l="1"/>
  <c r="C23"/>
  <c r="C24"/>
  <c r="C16"/>
  <c r="C25"/>
  <c r="C21"/>
  <c r="C17"/>
  <c r="C26"/>
  <c r="C22"/>
  <c r="C18"/>
  <c r="C14"/>
  <c r="C19"/>
  <c r="C15"/>
  <c r="C20"/>
  <c r="F35" l="1"/>
  <c r="F30"/>
  <c r="F36" l="1"/>
  <c r="E62" l="1"/>
  <c r="B7" l="1"/>
  <c r="E81" l="1"/>
  <c r="E67"/>
  <c r="F44" l="1"/>
  <c r="F16"/>
  <c r="F18"/>
  <c r="F24"/>
  <c r="F38"/>
  <c r="F41"/>
  <c r="F43"/>
  <c r="E82"/>
  <c r="F17"/>
  <c r="F20"/>
  <c r="F21"/>
  <c r="F31"/>
  <c r="F32"/>
  <c r="F25"/>
  <c r="F40"/>
  <c r="E45"/>
  <c r="F33"/>
  <c r="F34"/>
  <c r="F29"/>
  <c r="F37"/>
  <c r="F39"/>
  <c r="F42"/>
  <c r="F15"/>
  <c r="F19"/>
  <c r="F22"/>
  <c r="F27"/>
</calcChain>
</file>

<file path=xl/sharedStrings.xml><?xml version="1.0" encoding="utf-8"?>
<sst xmlns="http://schemas.openxmlformats.org/spreadsheetml/2006/main" count="46" uniqueCount="24">
  <si>
    <t>AROM</t>
  </si>
  <si>
    <t>MAMZOUJ</t>
  </si>
  <si>
    <t>CODE</t>
  </si>
  <si>
    <t>……………………………………….</t>
  </si>
  <si>
    <t>CHAUFFEUR :</t>
  </si>
  <si>
    <t>MATRICULE CAMION :</t>
  </si>
  <si>
    <t>RETOUR CAISSES BLEUES :</t>
  </si>
  <si>
    <t>RETOUR CAISSES DESSERT :</t>
  </si>
  <si>
    <t>RETOUR EUROPALETTE :</t>
  </si>
  <si>
    <t>RETOUR P GROUPE DELICE :</t>
  </si>
  <si>
    <t>DATE</t>
  </si>
  <si>
    <t>CHAUFFEUR</t>
  </si>
  <si>
    <t>N° BON Xtension</t>
  </si>
  <si>
    <t>N° BON MANUEL</t>
  </si>
  <si>
    <t>NON DU FOURNISSEUR</t>
  </si>
  <si>
    <t>industrie1</t>
  </si>
  <si>
    <t>industrie2</t>
  </si>
  <si>
    <t>industrie3</t>
  </si>
  <si>
    <t>indsutrie1</t>
  </si>
  <si>
    <t>indsutrie2</t>
  </si>
  <si>
    <t>indsutrie3</t>
  </si>
  <si>
    <t>chaque jour je dois faire la liaison des formules dans les cellules rouges aux feuilles correspondantes selon la date et l'industrie</t>
  </si>
  <si>
    <t>j'aime bien que la formule s'automatise pour lire la feuille selon la date (colonne B)etl'industrie (colonne A)</t>
  </si>
  <si>
    <t>meme probleme que la feuille recap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</si>
</sst>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#,##0.0000"/>
    <numFmt numFmtId="165" formatCode="#,##0.000"/>
    <numFmt numFmtId="166" formatCode="#,##0.0"/>
    <numFmt numFmtId="167" formatCode="0.000"/>
    <numFmt numFmtId="168" formatCode="_-* #,##0.000\ _€_-;\-* #,##0.000\ _€_-;_-* &quot;-&quot;??\ _€_-;_-@_-"/>
    <numFmt numFmtId="169" formatCode="dd/mm/yy;@"/>
  </numFmts>
  <fonts count="2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u/>
      <sz val="9.35"/>
      <color theme="10"/>
      <name val="Calibri"/>
      <family val="2"/>
    </font>
    <font>
      <b/>
      <sz val="14"/>
      <color rgb="FFFF0000"/>
      <name val="Arial"/>
      <family val="2"/>
    </font>
    <font>
      <b/>
      <sz val="10"/>
      <color theme="0"/>
      <name val="Arial"/>
      <family val="2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Arial"/>
      <family val="2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b/>
      <sz val="15"/>
      <name val="Times New Roman"/>
      <family val="1"/>
    </font>
    <font>
      <b/>
      <sz val="14"/>
      <color indexed="9"/>
      <name val="Times New Roman"/>
      <family val="1"/>
    </font>
    <font>
      <b/>
      <sz val="12"/>
      <color theme="0"/>
      <name val="Arial"/>
      <family val="2"/>
    </font>
    <font>
      <b/>
      <sz val="12"/>
      <color rgb="FFC00000"/>
      <name val="Arial"/>
      <family val="2"/>
    </font>
    <font>
      <b/>
      <sz val="12"/>
      <name val="Arial"/>
      <family val="2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  <scheme val="minor"/>
    </font>
    <font>
      <sz val="10"/>
      <color theme="0"/>
      <name val="Arial"/>
      <family val="2"/>
    </font>
    <font>
      <b/>
      <sz val="10"/>
      <color indexed="63"/>
      <name val="Arial"/>
      <family val="2"/>
    </font>
    <font>
      <b/>
      <sz val="9"/>
      <name val="Arial"/>
      <family val="2"/>
    </font>
    <font>
      <b/>
      <sz val="20"/>
      <name val="Arial"/>
      <family val="2"/>
    </font>
    <font>
      <u/>
      <sz val="14"/>
      <color theme="10"/>
      <name val="Calibri"/>
      <family val="2"/>
    </font>
    <font>
      <b/>
      <u/>
      <sz val="24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4F6228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43" fontId="1" fillId="0" borderId="0" applyFont="0" applyFill="0" applyBorder="0" applyAlignment="0" applyProtection="0"/>
  </cellStyleXfs>
  <cellXfs count="324">
    <xf numFmtId="0" fontId="0" fillId="0" borderId="0" xfId="0"/>
    <xf numFmtId="0" fontId="2" fillId="0" borderId="0" xfId="1" applyFont="1" applyProtection="1">
      <protection locked="0"/>
    </xf>
    <xf numFmtId="14" fontId="3" fillId="0" borderId="0" xfId="1" applyNumberFormat="1" applyFont="1" applyAlignment="1" applyProtection="1">
      <alignment horizontal="left"/>
      <protection locked="0"/>
    </xf>
    <xf numFmtId="14" fontId="2" fillId="0" borderId="0" xfId="1" applyNumberFormat="1" applyFont="1" applyAlignment="1" applyProtection="1">
      <alignment horizontal="left"/>
      <protection locked="0"/>
    </xf>
    <xf numFmtId="14" fontId="2" fillId="0" borderId="0" xfId="1" applyNumberFormat="1" applyFont="1" applyProtection="1">
      <protection locked="0"/>
    </xf>
    <xf numFmtId="14" fontId="3" fillId="0" borderId="0" xfId="1" applyNumberFormat="1" applyFont="1" applyProtection="1">
      <protection locked="0"/>
    </xf>
    <xf numFmtId="14" fontId="4" fillId="0" borderId="0" xfId="2" applyNumberFormat="1" applyAlignment="1" applyProtection="1">
      <protection locked="0"/>
    </xf>
    <xf numFmtId="0" fontId="3" fillId="0" borderId="0" xfId="1" applyNumberFormat="1" applyFont="1" applyAlignment="1" applyProtection="1">
      <alignment horizontal="left"/>
      <protection locked="0"/>
    </xf>
    <xf numFmtId="0" fontId="5" fillId="2" borderId="1" xfId="1" applyFont="1" applyFill="1" applyBorder="1" applyProtection="1">
      <protection locked="0"/>
    </xf>
    <xf numFmtId="0" fontId="2" fillId="3" borderId="0" xfId="1" applyFont="1" applyFill="1" applyProtection="1">
      <protection locked="0"/>
    </xf>
    <xf numFmtId="0" fontId="2" fillId="4" borderId="3" xfId="1" applyFont="1" applyFill="1" applyBorder="1" applyAlignment="1" applyProtection="1">
      <alignment horizontal="center"/>
      <protection locked="0"/>
    </xf>
    <xf numFmtId="0" fontId="2" fillId="4" borderId="4" xfId="1" applyFont="1" applyFill="1" applyBorder="1" applyAlignment="1" applyProtection="1">
      <alignment horizontal="center"/>
      <protection locked="0"/>
    </xf>
    <xf numFmtId="0" fontId="2" fillId="3" borderId="4" xfId="1" applyFont="1" applyFill="1" applyBorder="1" applyAlignment="1" applyProtection="1">
      <alignment horizontal="center"/>
      <protection locked="0"/>
    </xf>
    <xf numFmtId="0" fontId="2" fillId="4" borderId="3" xfId="1" applyFont="1" applyFill="1" applyBorder="1" applyProtection="1">
      <protection locked="0"/>
    </xf>
    <xf numFmtId="0" fontId="2" fillId="4" borderId="6" xfId="1" applyFont="1" applyFill="1" applyBorder="1" applyAlignment="1" applyProtection="1">
      <alignment horizontal="center"/>
      <protection locked="0"/>
    </xf>
    <xf numFmtId="0" fontId="6" fillId="3" borderId="8" xfId="1" applyFont="1" applyFill="1" applyBorder="1" applyProtection="1">
      <protection locked="0"/>
    </xf>
    <xf numFmtId="0" fontId="1" fillId="0" borderId="0" xfId="1" applyProtection="1">
      <protection locked="0"/>
    </xf>
    <xf numFmtId="0" fontId="2" fillId="4" borderId="9" xfId="1" applyFont="1" applyFill="1" applyBorder="1" applyAlignment="1" applyProtection="1">
      <alignment horizontal="center"/>
      <protection locked="0"/>
    </xf>
    <xf numFmtId="0" fontId="2" fillId="4" borderId="10" xfId="1" applyFont="1" applyFill="1" applyBorder="1" applyAlignment="1" applyProtection="1">
      <alignment horizontal="center"/>
      <protection locked="0"/>
    </xf>
    <xf numFmtId="0" fontId="2" fillId="3" borderId="10" xfId="1" applyFont="1" applyFill="1" applyBorder="1" applyAlignment="1" applyProtection="1">
      <alignment horizontal="center"/>
      <protection locked="0"/>
    </xf>
    <xf numFmtId="0" fontId="1" fillId="3" borderId="0" xfId="1" applyFill="1" applyProtection="1">
      <protection locked="0"/>
    </xf>
    <xf numFmtId="0" fontId="1" fillId="4" borderId="11" xfId="1" applyFill="1" applyBorder="1" applyAlignment="1" applyProtection="1">
      <alignment horizontal="center"/>
      <protection locked="0"/>
    </xf>
    <xf numFmtId="0" fontId="1" fillId="4" borderId="5" xfId="1" applyFill="1" applyBorder="1" applyAlignment="1" applyProtection="1">
      <alignment horizontal="center"/>
      <protection locked="0"/>
    </xf>
    <xf numFmtId="0" fontId="1" fillId="4" borderId="11" xfId="1" applyFill="1" applyBorder="1" applyProtection="1">
      <protection locked="0"/>
    </xf>
    <xf numFmtId="0" fontId="2" fillId="4" borderId="12" xfId="1" applyFont="1" applyFill="1" applyBorder="1" applyAlignment="1" applyProtection="1">
      <alignment horizontal="center"/>
      <protection locked="0"/>
    </xf>
    <xf numFmtId="0" fontId="1" fillId="4" borderId="9" xfId="1" applyFill="1" applyBorder="1" applyAlignment="1" applyProtection="1">
      <alignment horizontal="center"/>
      <protection locked="0"/>
    </xf>
    <xf numFmtId="0" fontId="1" fillId="4" borderId="10" xfId="1" applyFill="1" applyBorder="1" applyAlignment="1" applyProtection="1">
      <alignment horizontal="center"/>
      <protection locked="0"/>
    </xf>
    <xf numFmtId="0" fontId="6" fillId="3" borderId="14" xfId="1" applyFont="1" applyFill="1" applyBorder="1" applyProtection="1">
      <protection locked="0"/>
    </xf>
    <xf numFmtId="0" fontId="1" fillId="4" borderId="9" xfId="1" applyFill="1" applyBorder="1" applyProtection="1">
      <protection locked="0"/>
    </xf>
    <xf numFmtId="3" fontId="7" fillId="4" borderId="15" xfId="3" applyNumberFormat="1" applyFont="1" applyFill="1" applyBorder="1" applyProtection="1">
      <protection locked="0"/>
    </xf>
    <xf numFmtId="3" fontId="7" fillId="4" borderId="3" xfId="3" applyNumberFormat="1" applyFont="1" applyFill="1" applyBorder="1" applyProtection="1">
      <protection locked="0"/>
    </xf>
    <xf numFmtId="3" fontId="8" fillId="2" borderId="15" xfId="3" applyNumberFormat="1" applyFont="1" applyFill="1" applyBorder="1" applyAlignment="1" applyProtection="1">
      <alignment horizontal="center" vertical="center"/>
      <protection locked="0"/>
    </xf>
    <xf numFmtId="3" fontId="9" fillId="6" borderId="15" xfId="3" applyNumberFormat="1" applyFont="1" applyFill="1" applyBorder="1" applyAlignment="1" applyProtection="1">
      <alignment horizontal="center"/>
      <protection locked="0"/>
    </xf>
    <xf numFmtId="164" fontId="10" fillId="3" borderId="15" xfId="3" applyNumberFormat="1" applyFont="1" applyFill="1" applyBorder="1" applyAlignment="1" applyProtection="1">
      <alignment horizontal="center"/>
      <protection locked="0"/>
    </xf>
    <xf numFmtId="164" fontId="10" fillId="3" borderId="3" xfId="3" applyNumberFormat="1" applyFont="1" applyFill="1" applyBorder="1" applyAlignment="1" applyProtection="1">
      <alignment horizontal="center"/>
      <protection locked="0"/>
    </xf>
    <xf numFmtId="165" fontId="9" fillId="7" borderId="1" xfId="3" applyNumberFormat="1" applyFont="1" applyFill="1" applyBorder="1" applyAlignment="1" applyProtection="1">
      <alignment horizontal="center"/>
      <protection locked="0"/>
    </xf>
    <xf numFmtId="166" fontId="9" fillId="7" borderId="1" xfId="3" applyNumberFormat="1" applyFont="1" applyFill="1" applyBorder="1" applyAlignment="1" applyProtection="1">
      <alignment horizontal="center"/>
      <protection locked="0"/>
    </xf>
    <xf numFmtId="3" fontId="9" fillId="3" borderId="3" xfId="3" applyNumberFormat="1" applyFont="1" applyFill="1" applyBorder="1" applyAlignment="1" applyProtection="1">
      <alignment horizontal="center"/>
      <protection locked="0"/>
    </xf>
    <xf numFmtId="3" fontId="10" fillId="8" borderId="15" xfId="3" applyNumberFormat="1" applyFont="1" applyFill="1" applyBorder="1" applyAlignment="1" applyProtection="1">
      <alignment horizontal="center"/>
      <protection locked="0"/>
    </xf>
    <xf numFmtId="0" fontId="1" fillId="3" borderId="16" xfId="1" applyFill="1" applyBorder="1" applyProtection="1">
      <protection locked="0"/>
    </xf>
    <xf numFmtId="3" fontId="12" fillId="2" borderId="15" xfId="3" applyNumberFormat="1" applyFont="1" applyFill="1" applyBorder="1" applyProtection="1">
      <protection locked="0"/>
    </xf>
    <xf numFmtId="3" fontId="13" fillId="4" borderId="17" xfId="3" applyNumberFormat="1" applyFont="1" applyFill="1" applyBorder="1" applyProtection="1">
      <protection locked="0"/>
    </xf>
    <xf numFmtId="3" fontId="13" fillId="4" borderId="16" xfId="3" applyNumberFormat="1" applyFont="1" applyFill="1" applyBorder="1" applyProtection="1">
      <protection locked="0"/>
    </xf>
    <xf numFmtId="3" fontId="14" fillId="10" borderId="18" xfId="3" applyNumberFormat="1" applyFont="1" applyFill="1" applyBorder="1" applyAlignment="1" applyProtection="1">
      <alignment horizontal="center"/>
      <protection locked="0"/>
    </xf>
    <xf numFmtId="164" fontId="15" fillId="3" borderId="19" xfId="3" applyNumberFormat="1" applyFont="1" applyFill="1" applyBorder="1" applyAlignment="1" applyProtection="1">
      <alignment horizontal="center"/>
      <protection locked="0"/>
    </xf>
    <xf numFmtId="165" fontId="12" fillId="7" borderId="9" xfId="3" applyNumberFormat="1" applyFont="1" applyFill="1" applyBorder="1" applyAlignment="1" applyProtection="1">
      <alignment horizontal="center"/>
      <protection locked="0"/>
    </xf>
    <xf numFmtId="166" fontId="12" fillId="7" borderId="1" xfId="3" applyNumberFormat="1" applyFont="1" applyFill="1" applyBorder="1" applyAlignment="1" applyProtection="1">
      <alignment horizontal="center"/>
      <protection locked="0"/>
    </xf>
    <xf numFmtId="0" fontId="16" fillId="3" borderId="8" xfId="1" applyFont="1" applyFill="1" applyBorder="1" applyAlignment="1" applyProtection="1">
      <alignment horizontal="center"/>
      <protection locked="0"/>
    </xf>
    <xf numFmtId="3" fontId="1" fillId="0" borderId="0" xfId="1" applyNumberFormat="1" applyProtection="1">
      <protection locked="0"/>
    </xf>
    <xf numFmtId="3" fontId="10" fillId="6" borderId="15" xfId="3" applyNumberFormat="1" applyFont="1" applyFill="1" applyBorder="1" applyProtection="1">
      <protection locked="0"/>
    </xf>
    <xf numFmtId="0" fontId="16" fillId="3" borderId="0" xfId="1" applyFont="1" applyFill="1" applyBorder="1" applyProtection="1">
      <protection locked="0"/>
    </xf>
    <xf numFmtId="3" fontId="10" fillId="8" borderId="15" xfId="3" applyNumberFormat="1" applyFont="1" applyFill="1" applyBorder="1" applyProtection="1">
      <protection locked="0"/>
    </xf>
    <xf numFmtId="3" fontId="20" fillId="13" borderId="3" xfId="3" applyNumberFormat="1" applyFont="1" applyFill="1" applyBorder="1" applyProtection="1">
      <protection locked="0"/>
    </xf>
    <xf numFmtId="165" fontId="16" fillId="12" borderId="6" xfId="1" applyNumberFormat="1" applyFont="1" applyFill="1" applyBorder="1" applyAlignment="1" applyProtection="1">
      <alignment horizontal="center" vertical="center"/>
      <protection locked="0"/>
    </xf>
    <xf numFmtId="0" fontId="2" fillId="12" borderId="8" xfId="1" applyFont="1" applyFill="1" applyBorder="1" applyAlignment="1" applyProtection="1">
      <protection locked="0"/>
    </xf>
    <xf numFmtId="0" fontId="2" fillId="12" borderId="4" xfId="1" applyFont="1" applyFill="1" applyBorder="1" applyAlignment="1" applyProtection="1">
      <protection locked="0"/>
    </xf>
    <xf numFmtId="0" fontId="2" fillId="12" borderId="28" xfId="1" applyFont="1" applyFill="1" applyBorder="1" applyAlignment="1" applyProtection="1">
      <protection locked="0"/>
    </xf>
    <xf numFmtId="49" fontId="3" fillId="12" borderId="0" xfId="1" applyNumberFormat="1" applyFont="1" applyFill="1" applyBorder="1" applyAlignment="1" applyProtection="1">
      <alignment horizontal="right"/>
      <protection locked="0"/>
    </xf>
    <xf numFmtId="0" fontId="3" fillId="12" borderId="0" xfId="1" applyFont="1" applyFill="1" applyBorder="1" applyAlignment="1" applyProtection="1">
      <protection locked="0"/>
    </xf>
    <xf numFmtId="0" fontId="2" fillId="12" borderId="0" xfId="1" applyFont="1" applyFill="1" applyBorder="1" applyAlignment="1" applyProtection="1">
      <protection locked="0"/>
    </xf>
    <xf numFmtId="0" fontId="2" fillId="12" borderId="5" xfId="1" applyFont="1" applyFill="1" applyBorder="1" applyAlignment="1" applyProtection="1">
      <protection locked="0"/>
    </xf>
    <xf numFmtId="3" fontId="7" fillId="5" borderId="15" xfId="3" applyNumberFormat="1" applyFont="1" applyFill="1" applyBorder="1" applyProtection="1">
      <protection locked="0"/>
    </xf>
    <xf numFmtId="3" fontId="20" fillId="14" borderId="15" xfId="3" applyNumberFormat="1" applyFont="1" applyFill="1" applyBorder="1" applyProtection="1"/>
    <xf numFmtId="3" fontId="21" fillId="14" borderId="15" xfId="3" applyNumberFormat="1" applyFont="1" applyFill="1" applyBorder="1" applyAlignment="1" applyProtection="1">
      <alignment horizontal="center" vertical="center" shrinkToFit="1"/>
      <protection locked="0"/>
    </xf>
    <xf numFmtId="49" fontId="3" fillId="12" borderId="0" xfId="1" applyNumberFormat="1" applyFont="1" applyFill="1" applyBorder="1" applyAlignment="1" applyProtection="1">
      <protection locked="0"/>
    </xf>
    <xf numFmtId="49" fontId="2" fillId="12" borderId="0" xfId="1" applyNumberFormat="1" applyFont="1" applyFill="1" applyBorder="1" applyAlignment="1" applyProtection="1">
      <protection locked="0"/>
    </xf>
    <xf numFmtId="3" fontId="9" fillId="2" borderId="15" xfId="3" applyNumberFormat="1" applyFont="1" applyFill="1" applyBorder="1" applyProtection="1">
      <protection locked="0"/>
    </xf>
    <xf numFmtId="3" fontId="9" fillId="2" borderId="3" xfId="3" applyNumberFormat="1" applyFont="1" applyFill="1" applyBorder="1" applyProtection="1">
      <protection locked="0"/>
    </xf>
    <xf numFmtId="3" fontId="19" fillId="12" borderId="15" xfId="3" applyNumberFormat="1" applyFont="1" applyFill="1" applyBorder="1" applyAlignment="1" applyProtection="1">
      <alignment horizontal="center" vertical="center" shrinkToFit="1"/>
      <protection locked="0"/>
    </xf>
    <xf numFmtId="0" fontId="2" fillId="12" borderId="12" xfId="1" applyFont="1" applyFill="1" applyBorder="1" applyAlignment="1" applyProtection="1">
      <protection locked="0"/>
    </xf>
    <xf numFmtId="0" fontId="2" fillId="12" borderId="14" xfId="1" applyFont="1" applyFill="1" applyBorder="1" applyAlignment="1" applyProtection="1">
      <protection locked="0"/>
    </xf>
    <xf numFmtId="0" fontId="2" fillId="12" borderId="10" xfId="1" applyFont="1" applyFill="1" applyBorder="1" applyAlignment="1" applyProtection="1">
      <protection locked="0"/>
    </xf>
    <xf numFmtId="165" fontId="2" fillId="16" borderId="7" xfId="1" applyNumberFormat="1" applyFont="1" applyFill="1" applyBorder="1" applyAlignment="1" applyProtection="1">
      <alignment horizontal="center" vertical="center"/>
      <protection locked="0"/>
    </xf>
    <xf numFmtId="167" fontId="2" fillId="16" borderId="7" xfId="1" applyNumberFormat="1" applyFont="1" applyFill="1" applyBorder="1" applyAlignment="1" applyProtection="1">
      <alignment horizontal="center" vertical="center"/>
      <protection locked="0"/>
    </xf>
    <xf numFmtId="0" fontId="2" fillId="16" borderId="13" xfId="1" applyFont="1" applyFill="1" applyBorder="1" applyAlignment="1" applyProtection="1">
      <alignment vertical="center"/>
      <protection locked="0"/>
    </xf>
    <xf numFmtId="0" fontId="2" fillId="16" borderId="7" xfId="1" applyFont="1" applyFill="1" applyBorder="1" applyAlignment="1" applyProtection="1">
      <alignment horizontal="center" vertical="center"/>
      <protection locked="0"/>
    </xf>
    <xf numFmtId="0" fontId="2" fillId="16" borderId="16" xfId="1" applyFont="1" applyFill="1" applyBorder="1" applyAlignment="1" applyProtection="1">
      <alignment vertical="center"/>
      <protection locked="0"/>
    </xf>
    <xf numFmtId="0" fontId="2" fillId="16" borderId="13" xfId="1" applyFont="1" applyFill="1" applyBorder="1" applyAlignment="1" applyProtection="1">
      <alignment horizontal="center" vertical="center"/>
      <protection locked="0"/>
    </xf>
    <xf numFmtId="167" fontId="2" fillId="16" borderId="13" xfId="1" applyNumberFormat="1" applyFont="1" applyFill="1" applyBorder="1" applyAlignment="1" applyProtection="1">
      <alignment horizontal="center" vertical="center"/>
      <protection locked="0"/>
    </xf>
    <xf numFmtId="0" fontId="2" fillId="12" borderId="16" xfId="1" applyFont="1" applyFill="1" applyBorder="1" applyAlignment="1" applyProtection="1">
      <alignment vertical="center"/>
      <protection locked="0"/>
    </xf>
    <xf numFmtId="0" fontId="2" fillId="12" borderId="16" xfId="1" applyFont="1" applyFill="1" applyBorder="1" applyAlignment="1" applyProtection="1">
      <alignment horizontal="center" vertical="center"/>
      <protection locked="0"/>
    </xf>
    <xf numFmtId="3" fontId="9" fillId="17" borderId="3" xfId="3" applyNumberFormat="1" applyFont="1" applyFill="1" applyBorder="1" applyAlignment="1" applyProtection="1">
      <alignment horizontal="center"/>
      <protection locked="0"/>
    </xf>
    <xf numFmtId="165" fontId="2" fillId="18" borderId="2" xfId="1" applyNumberFormat="1" applyFont="1" applyFill="1" applyBorder="1" applyAlignment="1" applyProtection="1">
      <alignment horizontal="center" vertical="center"/>
      <protection locked="0"/>
    </xf>
    <xf numFmtId="0" fontId="2" fillId="18" borderId="16" xfId="1" applyFont="1" applyFill="1" applyBorder="1" applyAlignment="1" applyProtection="1">
      <alignment vertical="center"/>
      <protection locked="0"/>
    </xf>
    <xf numFmtId="0" fontId="2" fillId="18" borderId="2" xfId="1" applyFont="1" applyFill="1" applyBorder="1" applyAlignment="1" applyProtection="1">
      <alignment horizontal="center" vertical="center"/>
      <protection locked="0"/>
    </xf>
    <xf numFmtId="3" fontId="19" fillId="15" borderId="15" xfId="3" applyNumberFormat="1" applyFont="1" applyFill="1" applyBorder="1" applyAlignment="1" applyProtection="1">
      <alignment horizontal="center" vertical="center"/>
      <protection locked="0"/>
    </xf>
    <xf numFmtId="0" fontId="2" fillId="18" borderId="7" xfId="1" applyFont="1" applyFill="1" applyBorder="1" applyAlignment="1" applyProtection="1">
      <alignment horizontal="center" vertical="center"/>
      <protection locked="0"/>
    </xf>
    <xf numFmtId="3" fontId="7" fillId="19" borderId="15" xfId="3" applyNumberFormat="1" applyFont="1" applyFill="1" applyBorder="1" applyProtection="1">
      <protection locked="0"/>
    </xf>
    <xf numFmtId="3" fontId="7" fillId="19" borderId="3" xfId="3" applyNumberFormat="1" applyFont="1" applyFill="1" applyBorder="1" applyProtection="1">
      <protection locked="0"/>
    </xf>
    <xf numFmtId="0" fontId="2" fillId="18" borderId="13" xfId="1" applyFont="1" applyFill="1" applyBorder="1" applyAlignment="1" applyProtection="1">
      <alignment horizontal="center" vertical="center"/>
      <protection locked="0"/>
    </xf>
    <xf numFmtId="165" fontId="2" fillId="20" borderId="2" xfId="1" applyNumberFormat="1" applyFont="1" applyFill="1" applyBorder="1" applyAlignment="1" applyProtection="1">
      <alignment horizontal="center" vertical="center"/>
      <protection locked="0"/>
    </xf>
    <xf numFmtId="167" fontId="2" fillId="20" borderId="2" xfId="1" applyNumberFormat="1" applyFont="1" applyFill="1" applyBorder="1" applyAlignment="1" applyProtection="1">
      <alignment horizontal="center" vertical="center"/>
      <protection locked="0"/>
    </xf>
    <xf numFmtId="0" fontId="2" fillId="20" borderId="16" xfId="1" applyFont="1" applyFill="1" applyBorder="1" applyAlignment="1" applyProtection="1">
      <alignment vertical="center"/>
      <protection locked="0"/>
    </xf>
    <xf numFmtId="0" fontId="2" fillId="20" borderId="2" xfId="1" applyFont="1" applyFill="1" applyBorder="1" applyAlignment="1" applyProtection="1">
      <alignment horizontal="center" vertical="center"/>
      <protection locked="0"/>
    </xf>
    <xf numFmtId="0" fontId="2" fillId="20" borderId="7" xfId="1" applyFont="1" applyFill="1" applyBorder="1" applyAlignment="1" applyProtection="1">
      <alignment horizontal="center" vertical="center"/>
      <protection locked="0"/>
    </xf>
    <xf numFmtId="167" fontId="2" fillId="20" borderId="7" xfId="1" applyNumberFormat="1" applyFont="1" applyFill="1" applyBorder="1" applyAlignment="1" applyProtection="1">
      <alignment horizontal="center" vertical="center"/>
      <protection locked="0"/>
    </xf>
    <xf numFmtId="3" fontId="20" fillId="14" borderId="15" xfId="3" applyNumberFormat="1" applyFont="1" applyFill="1" applyBorder="1" applyProtection="1">
      <protection locked="0"/>
    </xf>
    <xf numFmtId="0" fontId="2" fillId="20" borderId="13" xfId="1" applyFont="1" applyFill="1" applyBorder="1" applyAlignment="1" applyProtection="1">
      <alignment horizontal="center" vertical="center"/>
      <protection locked="0"/>
    </xf>
    <xf numFmtId="167" fontId="2" fillId="20" borderId="13" xfId="1" applyNumberFormat="1" applyFont="1" applyFill="1" applyBorder="1" applyAlignment="1" applyProtection="1">
      <alignment horizontal="center" vertical="center"/>
      <protection locked="0"/>
    </xf>
    <xf numFmtId="3" fontId="19" fillId="12" borderId="15" xfId="3" applyNumberFormat="1" applyFont="1" applyFill="1" applyBorder="1" applyAlignment="1" applyProtection="1">
      <alignment horizontal="center" vertical="center"/>
      <protection locked="0"/>
    </xf>
    <xf numFmtId="165" fontId="2" fillId="5" borderId="16" xfId="1" applyNumberFormat="1" applyFont="1" applyFill="1" applyBorder="1" applyAlignment="1" applyProtection="1">
      <alignment horizontal="center" vertical="center"/>
      <protection locked="0"/>
    </xf>
    <xf numFmtId="167" fontId="2" fillId="5" borderId="16" xfId="1" applyNumberFormat="1" applyFont="1" applyFill="1" applyBorder="1" applyAlignment="1" applyProtection="1">
      <alignment horizontal="center" vertical="center"/>
      <protection locked="0"/>
    </xf>
    <xf numFmtId="0" fontId="2" fillId="5" borderId="16" xfId="1" applyFont="1" applyFill="1" applyBorder="1" applyAlignment="1" applyProtection="1">
      <alignment vertical="center"/>
      <protection locked="0"/>
    </xf>
    <xf numFmtId="3" fontId="10" fillId="13" borderId="15" xfId="3" applyNumberFormat="1" applyFont="1" applyFill="1" applyBorder="1" applyProtection="1">
      <protection locked="0"/>
    </xf>
    <xf numFmtId="0" fontId="2" fillId="12" borderId="16" xfId="1" applyFont="1" applyFill="1" applyBorder="1" applyProtection="1">
      <protection locked="0"/>
    </xf>
    <xf numFmtId="3" fontId="10" fillId="5" borderId="15" xfId="3" applyNumberFormat="1" applyFont="1" applyFill="1" applyBorder="1" applyProtection="1">
      <protection locked="0"/>
    </xf>
    <xf numFmtId="166" fontId="12" fillId="7" borderId="29" xfId="3" applyNumberFormat="1" applyFont="1" applyFill="1" applyBorder="1" applyAlignment="1" applyProtection="1">
      <alignment horizontal="center"/>
      <protection locked="0"/>
    </xf>
    <xf numFmtId="164" fontId="10" fillId="12" borderId="15" xfId="3" applyNumberFormat="1" applyFont="1" applyFill="1" applyBorder="1" applyAlignment="1" applyProtection="1">
      <alignment horizontal="center"/>
      <protection locked="0"/>
    </xf>
    <xf numFmtId="165" fontId="2" fillId="21" borderId="16" xfId="1" applyNumberFormat="1" applyFont="1" applyFill="1" applyBorder="1" applyAlignment="1" applyProtection="1">
      <alignment vertical="center" shrinkToFit="1"/>
      <protection locked="0"/>
    </xf>
    <xf numFmtId="165" fontId="11" fillId="9" borderId="16" xfId="1" applyNumberFormat="1" applyFont="1" applyFill="1" applyBorder="1" applyAlignment="1" applyProtection="1">
      <alignment vertical="center" shrinkToFit="1"/>
      <protection locked="0"/>
    </xf>
    <xf numFmtId="0" fontId="2" fillId="21" borderId="16" xfId="1" applyFont="1" applyFill="1" applyBorder="1" applyAlignment="1" applyProtection="1">
      <alignment horizontal="center"/>
      <protection locked="0"/>
    </xf>
    <xf numFmtId="43" fontId="9" fillId="6" borderId="1" xfId="4" applyFont="1" applyFill="1" applyBorder="1" applyAlignment="1" applyProtection="1">
      <alignment horizontal="center"/>
      <protection locked="0"/>
    </xf>
    <xf numFmtId="168" fontId="3" fillId="12" borderId="16" xfId="4" applyNumberFormat="1" applyFont="1" applyFill="1" applyBorder="1" applyAlignment="1" applyProtection="1">
      <alignment horizontal="center" vertical="center"/>
      <protection locked="0"/>
    </xf>
    <xf numFmtId="168" fontId="18" fillId="12" borderId="30" xfId="4" applyNumberFormat="1" applyFont="1" applyFill="1" applyBorder="1" applyAlignment="1" applyProtection="1">
      <alignment horizontal="center" vertical="center"/>
      <protection locked="0"/>
    </xf>
    <xf numFmtId="165" fontId="1" fillId="0" borderId="0" xfId="1" applyNumberFormat="1" applyProtection="1">
      <protection locked="0"/>
    </xf>
    <xf numFmtId="3" fontId="8" fillId="22" borderId="15" xfId="3" applyNumberFormat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Protection="1">
      <protection locked="0"/>
    </xf>
    <xf numFmtId="0" fontId="2" fillId="0" borderId="0" xfId="1" applyFont="1" applyFill="1" applyBorder="1" applyProtection="1">
      <protection locked="0"/>
    </xf>
    <xf numFmtId="3" fontId="20" fillId="13" borderId="15" xfId="3" applyNumberFormat="1" applyFont="1" applyFill="1" applyBorder="1" applyProtection="1">
      <protection locked="0"/>
    </xf>
    <xf numFmtId="3" fontId="20" fillId="13" borderId="15" xfId="3" applyNumberFormat="1" applyFont="1" applyFill="1" applyBorder="1" applyAlignment="1" applyProtection="1">
      <alignment horizontal="center"/>
      <protection locked="0"/>
    </xf>
    <xf numFmtId="164" fontId="20" fillId="13" borderId="15" xfId="3" applyNumberFormat="1" applyFont="1" applyFill="1" applyBorder="1" applyAlignment="1" applyProtection="1">
      <alignment horizontal="center"/>
      <protection locked="0"/>
    </xf>
    <xf numFmtId="164" fontId="20" fillId="13" borderId="3" xfId="3" applyNumberFormat="1" applyFont="1" applyFill="1" applyBorder="1" applyAlignment="1" applyProtection="1">
      <alignment horizontal="center"/>
      <protection locked="0"/>
    </xf>
    <xf numFmtId="165" fontId="20" fillId="13" borderId="1" xfId="3" applyNumberFormat="1" applyFont="1" applyFill="1" applyBorder="1" applyAlignment="1" applyProtection="1">
      <alignment horizontal="center"/>
      <protection locked="0"/>
    </xf>
    <xf numFmtId="166" fontId="20" fillId="13" borderId="1" xfId="3" applyNumberFormat="1" applyFont="1" applyFill="1" applyBorder="1" applyAlignment="1" applyProtection="1">
      <alignment horizontal="center"/>
      <protection locked="0"/>
    </xf>
    <xf numFmtId="3" fontId="20" fillId="13" borderId="3" xfId="3" applyNumberFormat="1" applyFont="1" applyFill="1" applyBorder="1" applyAlignment="1" applyProtection="1">
      <alignment horizontal="center"/>
      <protection locked="0"/>
    </xf>
    <xf numFmtId="3" fontId="10" fillId="12" borderId="15" xfId="3" applyNumberFormat="1" applyFont="1" applyFill="1" applyBorder="1" applyProtection="1">
      <protection locked="0"/>
    </xf>
    <xf numFmtId="3" fontId="10" fillId="23" borderId="15" xfId="3" applyNumberFormat="1" applyFont="1" applyFill="1" applyBorder="1" applyProtection="1">
      <protection locked="0"/>
    </xf>
    <xf numFmtId="3" fontId="10" fillId="16" borderId="15" xfId="3" applyNumberFormat="1" applyFont="1" applyFill="1" applyBorder="1" applyProtection="1">
      <protection locked="0"/>
    </xf>
    <xf numFmtId="3" fontId="19" fillId="24" borderId="15" xfId="3" applyNumberFormat="1" applyFont="1" applyFill="1" applyBorder="1" applyAlignment="1" applyProtection="1">
      <alignment horizontal="center" vertical="center"/>
      <protection locked="0"/>
    </xf>
    <xf numFmtId="3" fontId="19" fillId="25" borderId="3" xfId="3" applyNumberFormat="1" applyFont="1" applyFill="1" applyBorder="1" applyAlignment="1" applyProtection="1">
      <alignment horizontal="center" vertical="center" shrinkToFit="1"/>
      <protection locked="0"/>
    </xf>
    <xf numFmtId="3" fontId="9" fillId="19" borderId="15" xfId="3" applyNumberFormat="1" applyFont="1" applyFill="1" applyBorder="1" applyProtection="1">
      <protection locked="0"/>
    </xf>
    <xf numFmtId="3" fontId="7" fillId="4" borderId="6" xfId="3" applyNumberFormat="1" applyFont="1" applyFill="1" applyBorder="1" applyProtection="1">
      <protection locked="0"/>
    </xf>
    <xf numFmtId="3" fontId="21" fillId="2" borderId="16" xfId="3" applyNumberFormat="1" applyFont="1" applyFill="1" applyBorder="1" applyAlignment="1" applyProtection="1">
      <alignment horizontal="center" vertical="center" shrinkToFit="1"/>
      <protection locked="0"/>
    </xf>
    <xf numFmtId="3" fontId="9" fillId="3" borderId="6" xfId="3" applyNumberFormat="1" applyFont="1" applyFill="1" applyBorder="1" applyAlignment="1" applyProtection="1">
      <alignment horizontal="center"/>
      <protection locked="0"/>
    </xf>
    <xf numFmtId="3" fontId="10" fillId="8" borderId="31" xfId="3" applyNumberFormat="1" applyFont="1" applyFill="1" applyBorder="1" applyAlignment="1" applyProtection="1">
      <alignment horizontal="center"/>
      <protection locked="0"/>
    </xf>
    <xf numFmtId="0" fontId="23" fillId="3" borderId="16" xfId="1" applyFont="1" applyFill="1" applyBorder="1" applyProtection="1">
      <protection locked="0"/>
    </xf>
    <xf numFmtId="3" fontId="10" fillId="26" borderId="15" xfId="3" applyNumberFormat="1" applyFont="1" applyFill="1" applyBorder="1" applyProtection="1">
      <protection locked="0"/>
    </xf>
    <xf numFmtId="165" fontId="2" fillId="4" borderId="16" xfId="1" applyNumberFormat="1" applyFont="1" applyFill="1" applyBorder="1" applyAlignment="1" applyProtection="1">
      <alignment horizontal="center" vertical="center" shrinkToFit="1"/>
      <protection locked="0"/>
    </xf>
    <xf numFmtId="165" fontId="11" fillId="9" borderId="16" xfId="1" applyNumberFormat="1" applyFont="1" applyFill="1" applyBorder="1" applyAlignment="1" applyProtection="1">
      <alignment horizontal="center" vertical="center" shrinkToFit="1"/>
      <protection locked="0"/>
    </xf>
    <xf numFmtId="2" fontId="2" fillId="4" borderId="16" xfId="1" applyNumberFormat="1" applyFont="1" applyFill="1" applyBorder="1" applyAlignment="1" applyProtection="1">
      <alignment horizontal="center" vertical="center"/>
      <protection locked="0"/>
    </xf>
    <xf numFmtId="3" fontId="9" fillId="3" borderId="0" xfId="3" applyNumberFormat="1" applyFont="1" applyFill="1" applyBorder="1" applyAlignment="1" applyProtection="1">
      <alignment horizontal="center"/>
      <protection locked="0"/>
    </xf>
    <xf numFmtId="0" fontId="23" fillId="3" borderId="33" xfId="1" applyFont="1" applyFill="1" applyBorder="1" applyProtection="1">
      <protection locked="0"/>
    </xf>
    <xf numFmtId="3" fontId="9" fillId="4" borderId="35" xfId="3" applyNumberFormat="1" applyFont="1" applyFill="1" applyBorder="1" applyProtection="1">
      <protection locked="0"/>
    </xf>
    <xf numFmtId="165" fontId="6" fillId="12" borderId="29" xfId="1" applyNumberFormat="1" applyFont="1" applyFill="1" applyBorder="1" applyAlignment="1" applyProtection="1">
      <alignment horizontal="center" vertical="center" shrinkToFit="1"/>
      <protection locked="0"/>
    </xf>
    <xf numFmtId="165" fontId="6" fillId="12" borderId="1" xfId="1" applyNumberFormat="1" applyFont="1" applyFill="1" applyBorder="1" applyAlignment="1" applyProtection="1">
      <alignment horizontal="center" vertical="center" shrinkToFit="1"/>
      <protection locked="0"/>
    </xf>
    <xf numFmtId="165" fontId="6" fillId="12" borderId="36" xfId="1" applyNumberFormat="1" applyFont="1" applyFill="1" applyBorder="1" applyAlignment="1" applyProtection="1">
      <alignment horizontal="center" vertical="center" shrinkToFit="1"/>
      <protection locked="0"/>
    </xf>
    <xf numFmtId="2" fontId="6" fillId="12" borderId="16" xfId="1" applyNumberFormat="1" applyFont="1" applyFill="1" applyBorder="1" applyAlignment="1" applyProtection="1">
      <alignment horizontal="center" vertical="center"/>
      <protection locked="0"/>
    </xf>
    <xf numFmtId="3" fontId="9" fillId="27" borderId="35" xfId="3" applyNumberFormat="1" applyFont="1" applyFill="1" applyBorder="1" applyProtection="1">
      <protection locked="0"/>
    </xf>
    <xf numFmtId="3" fontId="9" fillId="28" borderId="35" xfId="3" applyNumberFormat="1" applyFont="1" applyFill="1" applyBorder="1" applyProtection="1">
      <protection locked="0"/>
    </xf>
    <xf numFmtId="3" fontId="20" fillId="26" borderId="35" xfId="3" applyNumberFormat="1" applyFont="1" applyFill="1" applyBorder="1" applyProtection="1">
      <protection locked="0"/>
    </xf>
    <xf numFmtId="3" fontId="7" fillId="26" borderId="35" xfId="3" applyNumberFormat="1" applyFont="1" applyFill="1" applyBorder="1" applyProtection="1">
      <protection locked="0"/>
    </xf>
    <xf numFmtId="3" fontId="10" fillId="6" borderId="17" xfId="3" applyNumberFormat="1" applyFont="1" applyFill="1" applyBorder="1" applyAlignment="1" applyProtection="1">
      <alignment horizontal="center" vertical="center"/>
      <protection locked="0"/>
    </xf>
    <xf numFmtId="3" fontId="10" fillId="6" borderId="17" xfId="3" applyNumberFormat="1" applyFont="1" applyFill="1" applyBorder="1" applyAlignment="1" applyProtection="1">
      <alignment horizontal="center"/>
      <protection locked="0"/>
    </xf>
    <xf numFmtId="164" fontId="10" fillId="6" borderId="15" xfId="3" applyNumberFormat="1" applyFont="1" applyFill="1" applyBorder="1" applyAlignment="1" applyProtection="1">
      <alignment horizontal="center"/>
      <protection locked="0"/>
    </xf>
    <xf numFmtId="165" fontId="9" fillId="6" borderId="1" xfId="3" applyNumberFormat="1" applyFont="1" applyFill="1" applyBorder="1" applyAlignment="1" applyProtection="1">
      <alignment horizontal="center"/>
      <protection locked="0"/>
    </xf>
    <xf numFmtId="3" fontId="9" fillId="6" borderId="1" xfId="3" applyNumberFormat="1" applyFont="1" applyFill="1" applyBorder="1" applyAlignment="1" applyProtection="1">
      <alignment horizontal="center"/>
      <protection locked="0"/>
    </xf>
    <xf numFmtId="3" fontId="9" fillId="7" borderId="35" xfId="3" applyNumberFormat="1" applyFont="1" applyFill="1" applyBorder="1" applyProtection="1">
      <protection locked="0"/>
    </xf>
    <xf numFmtId="3" fontId="8" fillId="22" borderId="15" xfId="3" applyNumberFormat="1" applyFont="1" applyFill="1" applyBorder="1" applyAlignment="1" applyProtection="1">
      <alignment horizontal="center"/>
      <protection locked="0"/>
    </xf>
    <xf numFmtId="3" fontId="9" fillId="7" borderId="1" xfId="3" applyNumberFormat="1" applyFont="1" applyFill="1" applyBorder="1" applyAlignment="1" applyProtection="1">
      <alignment horizontal="center"/>
      <protection locked="0"/>
    </xf>
    <xf numFmtId="164" fontId="10" fillId="6" borderId="3" xfId="3" applyNumberFormat="1" applyFont="1" applyFill="1" applyBorder="1" applyAlignment="1" applyProtection="1">
      <alignment horizontal="center"/>
      <protection locked="0"/>
    </xf>
    <xf numFmtId="3" fontId="7" fillId="4" borderId="1" xfId="3" applyNumberFormat="1" applyFont="1" applyFill="1" applyBorder="1" applyProtection="1">
      <protection locked="0"/>
    </xf>
    <xf numFmtId="3" fontId="9" fillId="0" borderId="0" xfId="3" applyNumberFormat="1" applyFont="1" applyFill="1" applyProtection="1">
      <protection locked="0"/>
    </xf>
    <xf numFmtId="3" fontId="9" fillId="4" borderId="1" xfId="3" applyNumberFormat="1" applyFont="1" applyFill="1" applyBorder="1" applyAlignment="1" applyProtection="1">
      <alignment horizontal="center"/>
      <protection locked="0"/>
    </xf>
    <xf numFmtId="3" fontId="9" fillId="4" borderId="3" xfId="3" applyNumberFormat="1" applyFont="1" applyFill="1" applyBorder="1" applyAlignment="1" applyProtection="1">
      <alignment horizontal="center"/>
      <protection locked="0"/>
    </xf>
    <xf numFmtId="165" fontId="10" fillId="6" borderId="1" xfId="3" applyNumberFormat="1" applyFont="1" applyFill="1" applyBorder="1" applyAlignment="1" applyProtection="1">
      <alignment horizontal="center"/>
      <protection locked="0"/>
    </xf>
    <xf numFmtId="3" fontId="9" fillId="6" borderId="37" xfId="3" applyNumberFormat="1" applyFont="1" applyFill="1" applyBorder="1" applyAlignment="1" applyProtection="1">
      <alignment horizontal="center"/>
      <protection locked="0"/>
    </xf>
    <xf numFmtId="0" fontId="1" fillId="0" borderId="0" xfId="3" applyFont="1" applyFill="1" applyProtection="1">
      <protection locked="0"/>
    </xf>
    <xf numFmtId="3" fontId="9" fillId="6" borderId="0" xfId="3" applyNumberFormat="1" applyFont="1" applyFill="1" applyBorder="1" applyAlignment="1" applyProtection="1">
      <alignment horizontal="center"/>
      <protection locked="0"/>
    </xf>
    <xf numFmtId="3" fontId="9" fillId="0" borderId="0" xfId="3" applyNumberFormat="1" applyFont="1" applyFill="1" applyBorder="1" applyAlignment="1" applyProtection="1">
      <alignment horizontal="center"/>
      <protection locked="0"/>
    </xf>
    <xf numFmtId="167" fontId="2" fillId="4" borderId="1" xfId="1" applyNumberFormat="1" applyFont="1" applyFill="1" applyBorder="1" applyAlignment="1" applyProtection="1">
      <alignment horizontal="center"/>
      <protection locked="0"/>
    </xf>
    <xf numFmtId="3" fontId="9" fillId="7" borderId="0" xfId="3" applyNumberFormat="1" applyFont="1" applyFill="1" applyBorder="1" applyAlignment="1" applyProtection="1">
      <alignment horizontal="center"/>
      <protection locked="0"/>
    </xf>
    <xf numFmtId="168" fontId="2" fillId="4" borderId="1" xfId="4" applyNumberFormat="1" applyFont="1" applyFill="1" applyBorder="1" applyAlignment="1" applyProtection="1">
      <alignment horizontal="center"/>
      <protection locked="0"/>
    </xf>
    <xf numFmtId="168" fontId="2" fillId="29" borderId="16" xfId="0" applyNumberFormat="1" applyFont="1" applyFill="1" applyBorder="1"/>
    <xf numFmtId="3" fontId="9" fillId="4" borderId="0" xfId="3" applyNumberFormat="1" applyFont="1" applyFill="1" applyBorder="1" applyAlignment="1" applyProtection="1">
      <alignment horizontal="center"/>
      <protection locked="0"/>
    </xf>
    <xf numFmtId="0" fontId="1" fillId="0" borderId="0" xfId="1" applyFill="1" applyProtection="1">
      <protection locked="0"/>
    </xf>
    <xf numFmtId="0" fontId="2" fillId="0" borderId="0" xfId="3" applyFont="1"/>
    <xf numFmtId="168" fontId="2" fillId="21" borderId="16" xfId="3" applyNumberFormat="1" applyFont="1" applyFill="1" applyBorder="1"/>
    <xf numFmtId="168" fontId="24" fillId="4" borderId="16" xfId="0" applyNumberFormat="1" applyFont="1" applyFill="1" applyBorder="1"/>
    <xf numFmtId="3" fontId="10" fillId="8" borderId="1" xfId="3" applyNumberFormat="1" applyFont="1" applyFill="1" applyBorder="1" applyAlignment="1" applyProtection="1">
      <alignment horizontal="center"/>
      <protection locked="0"/>
    </xf>
    <xf numFmtId="3" fontId="10" fillId="8" borderId="0" xfId="3" applyNumberFormat="1" applyFont="1" applyFill="1" applyBorder="1" applyAlignment="1" applyProtection="1">
      <alignment horizontal="center"/>
      <protection locked="0"/>
    </xf>
    <xf numFmtId="3" fontId="9" fillId="6" borderId="1" xfId="1" applyNumberFormat="1" applyFont="1" applyFill="1" applyBorder="1" applyAlignment="1" applyProtection="1">
      <alignment horizontal="center"/>
      <protection locked="0"/>
    </xf>
    <xf numFmtId="3" fontId="9" fillId="6" borderId="0" xfId="1" applyNumberFormat="1" applyFont="1" applyFill="1" applyBorder="1" applyAlignment="1" applyProtection="1">
      <alignment horizontal="center"/>
      <protection locked="0"/>
    </xf>
    <xf numFmtId="43" fontId="9" fillId="6" borderId="0" xfId="4" applyFont="1" applyFill="1" applyBorder="1" applyAlignment="1" applyProtection="1">
      <alignment horizontal="center"/>
      <protection locked="0"/>
    </xf>
    <xf numFmtId="0" fontId="2" fillId="0" borderId="0" xfId="0" applyFont="1"/>
    <xf numFmtId="0" fontId="6" fillId="0" borderId="0" xfId="0" applyFont="1"/>
    <xf numFmtId="14" fontId="6" fillId="0" borderId="0" xfId="0" applyNumberFormat="1" applyFont="1" applyAlignment="1">
      <alignment horizontal="left"/>
    </xf>
    <xf numFmtId="167" fontId="0" fillId="0" borderId="0" xfId="0" applyNumberFormat="1"/>
    <xf numFmtId="14" fontId="0" fillId="0" borderId="0" xfId="0" applyNumberFormat="1"/>
    <xf numFmtId="0" fontId="1" fillId="0" borderId="0" xfId="3" applyFill="1"/>
    <xf numFmtId="3" fontId="9" fillId="31" borderId="15" xfId="3" applyNumberFormat="1" applyFont="1" applyFill="1" applyBorder="1" applyProtection="1">
      <protection locked="0"/>
    </xf>
    <xf numFmtId="0" fontId="2" fillId="4" borderId="1" xfId="0" applyFont="1" applyFill="1" applyBorder="1" applyAlignment="1">
      <alignment horizontal="center"/>
    </xf>
    <xf numFmtId="14" fontId="27" fillId="18" borderId="0" xfId="2" applyNumberFormat="1" applyFont="1" applyFill="1" applyAlignment="1" applyProtection="1">
      <alignment horizontal="center" vertical="center"/>
    </xf>
    <xf numFmtId="165" fontId="11" fillId="9" borderId="2" xfId="1" applyNumberFormat="1" applyFont="1" applyFill="1" applyBorder="1" applyAlignment="1" applyProtection="1">
      <alignment horizontal="center" vertical="center" shrinkToFit="1"/>
      <protection locked="0"/>
    </xf>
    <xf numFmtId="165" fontId="11" fillId="9" borderId="13" xfId="1" applyNumberFormat="1" applyFont="1" applyFill="1" applyBorder="1" applyAlignment="1" applyProtection="1">
      <alignment horizontal="center" vertical="center" shrinkToFit="1"/>
      <protection locked="0"/>
    </xf>
    <xf numFmtId="3" fontId="19" fillId="12" borderId="3" xfId="3" applyNumberFormat="1" applyFont="1" applyFill="1" applyBorder="1" applyAlignment="1" applyProtection="1">
      <alignment horizontal="center" vertical="center" shrinkToFit="1"/>
      <protection locked="0"/>
    </xf>
    <xf numFmtId="3" fontId="19" fillId="12" borderId="11" xfId="3" applyNumberFormat="1" applyFont="1" applyFill="1" applyBorder="1" applyAlignment="1" applyProtection="1">
      <alignment horizontal="center" vertical="center" shrinkToFit="1"/>
      <protection locked="0"/>
    </xf>
    <xf numFmtId="3" fontId="19" fillId="15" borderId="11" xfId="3" applyNumberFormat="1" applyFont="1" applyFill="1" applyBorder="1" applyAlignment="1" applyProtection="1">
      <alignment horizontal="center" vertical="center" shrinkToFit="1"/>
      <protection locked="0"/>
    </xf>
    <xf numFmtId="3" fontId="8" fillId="2" borderId="3" xfId="3" applyNumberFormat="1" applyFont="1" applyFill="1" applyBorder="1" applyAlignment="1" applyProtection="1">
      <alignment horizontal="center" vertical="center" shrinkToFit="1"/>
      <protection locked="0"/>
    </xf>
    <xf numFmtId="3" fontId="8" fillId="2" borderId="11" xfId="3" applyNumberFormat="1" applyFont="1" applyFill="1" applyBorder="1" applyAlignment="1" applyProtection="1">
      <alignment horizontal="center" vertical="center" shrinkToFit="1"/>
      <protection locked="0"/>
    </xf>
    <xf numFmtId="165" fontId="2" fillId="4" borderId="13" xfId="1" applyNumberFormat="1" applyFont="1" applyFill="1" applyBorder="1" applyAlignment="1" applyProtection="1">
      <alignment horizontal="center" vertical="center" shrinkToFit="1"/>
      <protection locked="0"/>
    </xf>
    <xf numFmtId="3" fontId="19" fillId="15" borderId="11" xfId="3" applyNumberFormat="1" applyFont="1" applyFill="1" applyBorder="1" applyAlignment="1" applyProtection="1">
      <alignment horizontal="center" vertical="center" shrinkToFit="1"/>
      <protection locked="0"/>
    </xf>
    <xf numFmtId="3" fontId="8" fillId="2" borderId="11" xfId="3" applyNumberFormat="1" applyFont="1" applyFill="1" applyBorder="1" applyAlignment="1" applyProtection="1">
      <alignment horizontal="center" vertical="center" shrinkToFit="1"/>
      <protection locked="0"/>
    </xf>
    <xf numFmtId="165" fontId="2" fillId="4" borderId="13" xfId="1" applyNumberFormat="1" applyFont="1" applyFill="1" applyBorder="1" applyAlignment="1" applyProtection="1">
      <alignment horizontal="center" vertical="center" shrinkToFit="1"/>
      <protection locked="0"/>
    </xf>
    <xf numFmtId="3" fontId="19" fillId="12" borderId="3" xfId="3" applyNumberFormat="1" applyFont="1" applyFill="1" applyBorder="1" applyAlignment="1" applyProtection="1">
      <alignment horizontal="center" vertical="center" shrinkToFit="1"/>
      <protection locked="0"/>
    </xf>
    <xf numFmtId="3" fontId="19" fillId="12" borderId="11" xfId="3" applyNumberFormat="1" applyFont="1" applyFill="1" applyBorder="1" applyAlignment="1" applyProtection="1">
      <alignment horizontal="center" vertical="center" shrinkToFit="1"/>
      <protection locked="0"/>
    </xf>
    <xf numFmtId="3" fontId="19" fillId="15" borderId="11" xfId="3" applyNumberFormat="1" applyFont="1" applyFill="1" applyBorder="1" applyAlignment="1" applyProtection="1">
      <alignment horizontal="center" vertical="center" shrinkToFit="1"/>
      <protection locked="0"/>
    </xf>
    <xf numFmtId="3" fontId="8" fillId="2" borderId="3" xfId="3" applyNumberFormat="1" applyFont="1" applyFill="1" applyBorder="1" applyAlignment="1" applyProtection="1">
      <alignment horizontal="center" vertical="center" shrinkToFit="1"/>
      <protection locked="0"/>
    </xf>
    <xf numFmtId="3" fontId="8" fillId="2" borderId="11" xfId="3" applyNumberFormat="1" applyFont="1" applyFill="1" applyBorder="1" applyAlignment="1" applyProtection="1">
      <alignment horizontal="center" vertical="center" shrinkToFit="1"/>
      <protection locked="0"/>
    </xf>
    <xf numFmtId="165" fontId="11" fillId="9" borderId="2" xfId="1" applyNumberFormat="1" applyFont="1" applyFill="1" applyBorder="1" applyAlignment="1" applyProtection="1">
      <alignment horizontal="center" vertical="center" shrinkToFit="1"/>
      <protection locked="0"/>
    </xf>
    <xf numFmtId="165" fontId="11" fillId="9" borderId="13" xfId="1" applyNumberFormat="1" applyFont="1" applyFill="1" applyBorder="1" applyAlignment="1" applyProtection="1">
      <alignment horizontal="center" vertical="center" shrinkToFit="1"/>
      <protection locked="0"/>
    </xf>
    <xf numFmtId="165" fontId="2" fillId="4" borderId="13" xfId="1" applyNumberFormat="1" applyFont="1" applyFill="1" applyBorder="1" applyAlignment="1" applyProtection="1">
      <alignment horizontal="center" vertical="center" shrinkToFit="1"/>
      <protection locked="0"/>
    </xf>
    <xf numFmtId="3" fontId="19" fillId="12" borderId="3" xfId="3" applyNumberFormat="1" applyFont="1" applyFill="1" applyBorder="1" applyAlignment="1" applyProtection="1">
      <alignment horizontal="center" vertical="center" shrinkToFit="1"/>
      <protection locked="0"/>
    </xf>
    <xf numFmtId="3" fontId="19" fillId="12" borderId="11" xfId="3" applyNumberFormat="1" applyFont="1" applyFill="1" applyBorder="1" applyAlignment="1" applyProtection="1">
      <alignment horizontal="center" vertical="center" shrinkToFit="1"/>
      <protection locked="0"/>
    </xf>
    <xf numFmtId="3" fontId="19" fillId="15" borderId="11" xfId="3" applyNumberFormat="1" applyFont="1" applyFill="1" applyBorder="1" applyAlignment="1" applyProtection="1">
      <alignment horizontal="center" vertical="center" shrinkToFit="1"/>
      <protection locked="0"/>
    </xf>
    <xf numFmtId="3" fontId="8" fillId="2" borderId="3" xfId="3" applyNumberFormat="1" applyFont="1" applyFill="1" applyBorder="1" applyAlignment="1" applyProtection="1">
      <alignment horizontal="center" vertical="center" shrinkToFit="1"/>
      <protection locked="0"/>
    </xf>
    <xf numFmtId="3" fontId="8" fillId="2" borderId="11" xfId="3" applyNumberFormat="1" applyFont="1" applyFill="1" applyBorder="1" applyAlignment="1" applyProtection="1">
      <alignment horizontal="center" vertical="center" shrinkToFit="1"/>
      <protection locked="0"/>
    </xf>
    <xf numFmtId="165" fontId="11" fillId="9" borderId="2" xfId="1" applyNumberFormat="1" applyFont="1" applyFill="1" applyBorder="1" applyAlignment="1" applyProtection="1">
      <alignment horizontal="center" vertical="center" shrinkToFit="1"/>
      <protection locked="0"/>
    </xf>
    <xf numFmtId="165" fontId="11" fillId="9" borderId="13" xfId="1" applyNumberFormat="1" applyFont="1" applyFill="1" applyBorder="1" applyAlignment="1" applyProtection="1">
      <alignment horizontal="center" vertical="center" shrinkToFit="1"/>
      <protection locked="0"/>
    </xf>
    <xf numFmtId="0" fontId="2" fillId="32" borderId="38" xfId="0" applyFont="1" applyFill="1" applyBorder="1"/>
    <xf numFmtId="0" fontId="2" fillId="32" borderId="39" xfId="0" applyFont="1" applyFill="1" applyBorder="1"/>
    <xf numFmtId="0" fontId="0" fillId="33" borderId="40" xfId="0" applyFont="1" applyFill="1" applyBorder="1"/>
    <xf numFmtId="0" fontId="0" fillId="33" borderId="41" xfId="0" applyFont="1" applyFill="1" applyBorder="1"/>
    <xf numFmtId="0" fontId="0" fillId="34" borderId="40" xfId="0" applyFont="1" applyFill="1" applyBorder="1"/>
    <xf numFmtId="0" fontId="0" fillId="34" borderId="41" xfId="0" applyFont="1" applyFill="1" applyBorder="1"/>
    <xf numFmtId="0" fontId="25" fillId="0" borderId="16" xfId="0" applyFont="1" applyFill="1" applyBorder="1" applyAlignment="1">
      <alignment horizontal="center"/>
    </xf>
    <xf numFmtId="169" fontId="2" fillId="0" borderId="16" xfId="0" applyNumberFormat="1" applyFont="1" applyFill="1" applyBorder="1" applyAlignment="1">
      <alignment horizontal="center"/>
    </xf>
    <xf numFmtId="1" fontId="2" fillId="0" borderId="16" xfId="0" applyNumberFormat="1" applyFont="1" applyFill="1" applyBorder="1" applyAlignment="1">
      <alignment horizontal="center"/>
    </xf>
    <xf numFmtId="49" fontId="2" fillId="0" borderId="16" xfId="0" applyNumberFormat="1" applyFont="1" applyFill="1" applyBorder="1" applyAlignment="1">
      <alignment horizontal="center"/>
    </xf>
    <xf numFmtId="43" fontId="20" fillId="12" borderId="16" xfId="4" applyNumberFormat="1" applyFont="1" applyFill="1" applyBorder="1" applyAlignment="1">
      <alignment horizontal="center"/>
    </xf>
    <xf numFmtId="165" fontId="6" fillId="12" borderId="16" xfId="0" applyNumberFormat="1" applyFont="1" applyFill="1" applyBorder="1" applyAlignment="1">
      <alignment horizontal="center"/>
    </xf>
    <xf numFmtId="167" fontId="6" fillId="12" borderId="16" xfId="0" applyNumberFormat="1" applyFont="1" applyFill="1" applyBorder="1" applyAlignment="1">
      <alignment horizontal="center"/>
    </xf>
    <xf numFmtId="0" fontId="2" fillId="30" borderId="0" xfId="0" applyFont="1" applyFill="1"/>
    <xf numFmtId="0" fontId="2" fillId="30" borderId="0" xfId="1" applyFont="1" applyFill="1"/>
    <xf numFmtId="3" fontId="2" fillId="30" borderId="0" xfId="1" applyNumberFormat="1" applyFont="1" applyFill="1"/>
    <xf numFmtId="0" fontId="2" fillId="30" borderId="16" xfId="1" applyFont="1" applyFill="1" applyBorder="1" applyAlignment="1">
      <alignment horizontal="center"/>
    </xf>
    <xf numFmtId="3" fontId="9" fillId="30" borderId="1" xfId="3" applyNumberFormat="1" applyFont="1" applyFill="1" applyBorder="1" applyAlignment="1">
      <alignment horizontal="center"/>
    </xf>
    <xf numFmtId="3" fontId="9" fillId="30" borderId="35" xfId="3" applyNumberFormat="1" applyFont="1" applyFill="1" applyBorder="1" applyProtection="1"/>
    <xf numFmtId="0" fontId="1" fillId="30" borderId="0" xfId="3" applyFont="1" applyFill="1"/>
    <xf numFmtId="0" fontId="1" fillId="30" borderId="0" xfId="1" applyFont="1" applyFill="1"/>
    <xf numFmtId="14" fontId="1" fillId="30" borderId="0" xfId="1" applyNumberFormat="1" applyFont="1" applyFill="1"/>
    <xf numFmtId="169" fontId="2" fillId="30" borderId="16" xfId="0" applyNumberFormat="1" applyFont="1" applyFill="1" applyBorder="1" applyAlignment="1">
      <alignment horizontal="center"/>
    </xf>
    <xf numFmtId="0" fontId="2" fillId="30" borderId="12" xfId="1" applyFont="1" applyFill="1" applyBorder="1" applyAlignment="1">
      <alignment horizontal="right"/>
    </xf>
    <xf numFmtId="1" fontId="2" fillId="30" borderId="16" xfId="0" applyNumberFormat="1" applyFont="1" applyFill="1" applyBorder="1" applyAlignment="1">
      <alignment horizontal="center"/>
    </xf>
    <xf numFmtId="49" fontId="2" fillId="30" borderId="16" xfId="1" applyNumberFormat="1" applyFont="1" applyFill="1" applyBorder="1" applyAlignment="1">
      <alignment horizontal="center"/>
    </xf>
    <xf numFmtId="3" fontId="9" fillId="30" borderId="15" xfId="3" applyNumberFormat="1" applyFont="1" applyFill="1" applyBorder="1" applyProtection="1"/>
    <xf numFmtId="3" fontId="12" fillId="30" borderId="15" xfId="3" applyNumberFormat="1" applyFont="1" applyFill="1" applyBorder="1" applyProtection="1"/>
    <xf numFmtId="3" fontId="20" fillId="12" borderId="1" xfId="3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2" xfId="1" applyFont="1" applyFill="1" applyBorder="1" applyAlignment="1" applyProtection="1">
      <alignment horizontal="center"/>
      <protection locked="0"/>
    </xf>
    <xf numFmtId="0" fontId="2" fillId="2" borderId="7" xfId="1" applyFont="1" applyFill="1" applyBorder="1" applyAlignment="1" applyProtection="1">
      <alignment horizontal="center"/>
      <protection locked="0"/>
    </xf>
    <xf numFmtId="0" fontId="2" fillId="2" borderId="13" xfId="1" applyFont="1" applyFill="1" applyBorder="1" applyAlignment="1" applyProtection="1">
      <alignment horizontal="center"/>
      <protection locked="0"/>
    </xf>
    <xf numFmtId="0" fontId="2" fillId="5" borderId="5" xfId="1" applyFont="1" applyFill="1" applyBorder="1" applyAlignment="1" applyProtection="1">
      <alignment horizontal="center"/>
      <protection locked="0"/>
    </xf>
    <xf numFmtId="0" fontId="2" fillId="5" borderId="10" xfId="1" applyFont="1" applyFill="1" applyBorder="1" applyAlignment="1" applyProtection="1">
      <alignment horizontal="center"/>
      <protection locked="0"/>
    </xf>
    <xf numFmtId="165" fontId="2" fillId="6" borderId="2" xfId="1" applyNumberFormat="1" applyFont="1" applyFill="1" applyBorder="1" applyAlignment="1" applyProtection="1">
      <alignment horizontal="center" vertical="center" shrinkToFit="1"/>
      <protection locked="0"/>
    </xf>
    <xf numFmtId="165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165" fontId="2" fillId="6" borderId="13" xfId="1" applyNumberFormat="1" applyFont="1" applyFill="1" applyBorder="1" applyAlignment="1" applyProtection="1">
      <alignment horizontal="center" vertical="center" shrinkToFit="1"/>
      <protection locked="0"/>
    </xf>
    <xf numFmtId="165" fontId="11" fillId="9" borderId="2" xfId="1" applyNumberFormat="1" applyFont="1" applyFill="1" applyBorder="1" applyAlignment="1" applyProtection="1">
      <alignment horizontal="center" vertical="center" shrinkToFit="1"/>
      <protection locked="0"/>
    </xf>
    <xf numFmtId="165" fontId="11" fillId="9" borderId="7" xfId="1" applyNumberFormat="1" applyFont="1" applyFill="1" applyBorder="1" applyAlignment="1" applyProtection="1">
      <alignment horizontal="center" vertical="center" shrinkToFit="1"/>
      <protection locked="0"/>
    </xf>
    <xf numFmtId="165" fontId="11" fillId="9" borderId="13" xfId="1" applyNumberFormat="1" applyFont="1" applyFill="1" applyBorder="1" applyAlignment="1" applyProtection="1">
      <alignment horizontal="center" vertical="center" shrinkToFit="1"/>
      <protection locked="0"/>
    </xf>
    <xf numFmtId="2" fontId="2" fillId="6" borderId="2" xfId="1" applyNumberFormat="1" applyFont="1" applyFill="1" applyBorder="1" applyAlignment="1" applyProtection="1">
      <alignment horizontal="center" vertical="center" shrinkToFit="1"/>
      <protection locked="0"/>
    </xf>
    <xf numFmtId="2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2" fontId="2" fillId="6" borderId="13" xfId="1" applyNumberFormat="1" applyFont="1" applyFill="1" applyBorder="1" applyAlignment="1" applyProtection="1">
      <alignment horizontal="center" vertical="center" shrinkToFit="1"/>
      <protection locked="0"/>
    </xf>
    <xf numFmtId="165" fontId="16" fillId="11" borderId="20" xfId="1" applyNumberFormat="1" applyFont="1" applyFill="1" applyBorder="1" applyAlignment="1" applyProtection="1">
      <alignment horizontal="center" vertical="center" shrinkToFit="1"/>
      <protection locked="0"/>
    </xf>
    <xf numFmtId="165" fontId="16" fillId="11" borderId="23" xfId="1" applyNumberFormat="1" applyFont="1" applyFill="1" applyBorder="1" applyAlignment="1" applyProtection="1">
      <alignment horizontal="center" vertical="center" shrinkToFit="1"/>
      <protection locked="0"/>
    </xf>
    <xf numFmtId="165" fontId="16" fillId="11" borderId="25" xfId="1" applyNumberFormat="1" applyFont="1" applyFill="1" applyBorder="1" applyAlignment="1" applyProtection="1">
      <alignment horizontal="center" vertical="center" shrinkToFit="1"/>
      <protection locked="0"/>
    </xf>
    <xf numFmtId="165" fontId="16" fillId="11" borderId="21" xfId="1" applyNumberFormat="1" applyFont="1" applyFill="1" applyBorder="1" applyAlignment="1" applyProtection="1">
      <alignment horizontal="center" vertical="center" shrinkToFit="1"/>
      <protection locked="0"/>
    </xf>
    <xf numFmtId="165" fontId="16" fillId="11" borderId="7" xfId="1" applyNumberFormat="1" applyFont="1" applyFill="1" applyBorder="1" applyAlignment="1" applyProtection="1">
      <alignment horizontal="center" vertical="center" shrinkToFit="1"/>
      <protection locked="0"/>
    </xf>
    <xf numFmtId="165" fontId="16" fillId="11" borderId="26" xfId="1" applyNumberFormat="1" applyFont="1" applyFill="1" applyBorder="1" applyAlignment="1" applyProtection="1">
      <alignment horizontal="center" vertical="center" shrinkToFit="1"/>
      <protection locked="0"/>
    </xf>
    <xf numFmtId="167" fontId="17" fillId="2" borderId="21" xfId="1" applyNumberFormat="1" applyFont="1" applyFill="1" applyBorder="1" applyAlignment="1" applyProtection="1">
      <alignment horizontal="center" vertical="center" shrinkToFit="1"/>
      <protection locked="0"/>
    </xf>
    <xf numFmtId="167" fontId="17" fillId="2" borderId="7" xfId="1" applyNumberFormat="1" applyFont="1" applyFill="1" applyBorder="1" applyAlignment="1" applyProtection="1">
      <alignment horizontal="center" vertical="center" shrinkToFit="1"/>
      <protection locked="0"/>
    </xf>
    <xf numFmtId="167" fontId="17" fillId="2" borderId="26" xfId="1" applyNumberFormat="1" applyFont="1" applyFill="1" applyBorder="1" applyAlignment="1" applyProtection="1">
      <alignment horizontal="center" vertical="center" shrinkToFit="1"/>
      <protection locked="0"/>
    </xf>
    <xf numFmtId="2" fontId="16" fillId="11" borderId="22" xfId="1" applyNumberFormat="1" applyFont="1" applyFill="1" applyBorder="1" applyAlignment="1" applyProtection="1">
      <alignment horizontal="center" vertical="center" shrinkToFit="1"/>
      <protection locked="0"/>
    </xf>
    <xf numFmtId="2" fontId="16" fillId="11" borderId="24" xfId="1" applyNumberFormat="1" applyFont="1" applyFill="1" applyBorder="1" applyAlignment="1" applyProtection="1">
      <alignment horizontal="center" vertical="center" shrinkToFit="1"/>
      <protection locked="0"/>
    </xf>
    <xf numFmtId="2" fontId="16" fillId="11" borderId="27" xfId="1" applyNumberFormat="1" applyFont="1" applyFill="1" applyBorder="1" applyAlignment="1" applyProtection="1">
      <alignment horizontal="center" vertical="center" shrinkToFit="1"/>
      <protection locked="0"/>
    </xf>
    <xf numFmtId="3" fontId="19" fillId="12" borderId="3" xfId="3" applyNumberFormat="1" applyFont="1" applyFill="1" applyBorder="1" applyAlignment="1" applyProtection="1">
      <alignment horizontal="center" vertical="center" shrinkToFit="1"/>
      <protection locked="0"/>
    </xf>
    <xf numFmtId="3" fontId="19" fillId="12" borderId="11" xfId="3" applyNumberFormat="1" applyFont="1" applyFill="1" applyBorder="1" applyAlignment="1" applyProtection="1">
      <alignment horizontal="center" vertical="center" shrinkToFit="1"/>
      <protection locked="0"/>
    </xf>
    <xf numFmtId="3" fontId="19" fillId="12" borderId="9" xfId="3" applyNumberFormat="1" applyFont="1" applyFill="1" applyBorder="1" applyAlignment="1" applyProtection="1">
      <alignment horizontal="center" vertical="center" shrinkToFit="1"/>
      <protection locked="0"/>
    </xf>
    <xf numFmtId="3" fontId="21" fillId="2" borderId="3" xfId="3" applyNumberFormat="1" applyFont="1" applyFill="1" applyBorder="1" applyAlignment="1" applyProtection="1">
      <alignment horizontal="center" vertical="center" shrinkToFit="1"/>
      <protection locked="0"/>
    </xf>
    <xf numFmtId="3" fontId="21" fillId="2" borderId="11" xfId="3" applyNumberFormat="1" applyFont="1" applyFill="1" applyBorder="1" applyAlignment="1" applyProtection="1">
      <alignment horizontal="center" vertical="center" shrinkToFit="1"/>
      <protection locked="0"/>
    </xf>
    <xf numFmtId="3" fontId="21" fillId="2" borderId="9" xfId="3" applyNumberFormat="1" applyFont="1" applyFill="1" applyBorder="1" applyAlignment="1" applyProtection="1">
      <alignment horizontal="center" vertical="center" shrinkToFit="1"/>
      <protection locked="0"/>
    </xf>
    <xf numFmtId="3" fontId="0" fillId="0" borderId="11" xfId="0" applyNumberFormat="1" applyBorder="1"/>
    <xf numFmtId="3" fontId="0" fillId="0" borderId="9" xfId="0" applyNumberFormat="1" applyBorder="1"/>
    <xf numFmtId="3" fontId="19" fillId="15" borderId="3" xfId="3" applyNumberFormat="1" applyFont="1" applyFill="1" applyBorder="1" applyAlignment="1" applyProtection="1">
      <alignment horizontal="center" vertical="center" shrinkToFit="1"/>
      <protection locked="0"/>
    </xf>
    <xf numFmtId="3" fontId="19" fillId="15" borderId="11" xfId="3" applyNumberFormat="1" applyFont="1" applyFill="1" applyBorder="1" applyAlignment="1" applyProtection="1">
      <alignment horizontal="center" vertical="center" shrinkToFit="1"/>
      <protection locked="0"/>
    </xf>
    <xf numFmtId="3" fontId="19" fillId="15" borderId="9" xfId="3" applyNumberFormat="1" applyFont="1" applyFill="1" applyBorder="1" applyAlignment="1" applyProtection="1">
      <alignment horizontal="center" vertical="center" shrinkToFit="1"/>
      <protection locked="0"/>
    </xf>
    <xf numFmtId="3" fontId="8" fillId="2" borderId="3" xfId="3" applyNumberFormat="1" applyFont="1" applyFill="1" applyBorder="1" applyAlignment="1" applyProtection="1">
      <alignment horizontal="center" vertical="center" shrinkToFit="1"/>
      <protection locked="0"/>
    </xf>
    <xf numFmtId="3" fontId="8" fillId="2" borderId="9" xfId="3" applyNumberFormat="1" applyFont="1" applyFill="1" applyBorder="1" applyAlignment="1" applyProtection="1">
      <alignment horizontal="center" vertical="center" shrinkToFit="1"/>
      <protection locked="0"/>
    </xf>
    <xf numFmtId="3" fontId="19" fillId="2" borderId="3" xfId="3" applyNumberFormat="1" applyFont="1" applyFill="1" applyBorder="1" applyAlignment="1" applyProtection="1">
      <alignment horizontal="center" vertical="center" shrinkToFit="1"/>
      <protection locked="0"/>
    </xf>
    <xf numFmtId="3" fontId="19" fillId="2" borderId="9" xfId="3" applyNumberFormat="1" applyFont="1" applyFill="1" applyBorder="1" applyAlignment="1" applyProtection="1">
      <alignment horizontal="center" vertical="center" shrinkToFit="1"/>
      <protection locked="0"/>
    </xf>
    <xf numFmtId="3" fontId="8" fillId="2" borderId="11" xfId="3" applyNumberFormat="1" applyFont="1" applyFill="1" applyBorder="1" applyAlignment="1" applyProtection="1">
      <alignment horizontal="center" vertical="center" shrinkToFit="1"/>
      <protection locked="0"/>
    </xf>
    <xf numFmtId="3" fontId="8" fillId="19" borderId="3" xfId="3" applyNumberFormat="1" applyFont="1" applyFill="1" applyBorder="1" applyAlignment="1" applyProtection="1">
      <alignment horizontal="center" vertical="center" shrinkToFit="1"/>
      <protection locked="0"/>
    </xf>
    <xf numFmtId="3" fontId="8" fillId="19" borderId="11" xfId="3" applyNumberFormat="1" applyFont="1" applyFill="1" applyBorder="1" applyAlignment="1" applyProtection="1">
      <alignment horizontal="center" vertical="center" shrinkToFit="1"/>
      <protection locked="0"/>
    </xf>
    <xf numFmtId="3" fontId="8" fillId="19" borderId="9" xfId="3" applyNumberFormat="1" applyFont="1" applyFill="1" applyBorder="1" applyAlignment="1" applyProtection="1">
      <alignment horizontal="center" vertical="center" shrinkToFit="1"/>
      <protection locked="0"/>
    </xf>
    <xf numFmtId="3" fontId="19" fillId="15" borderId="3" xfId="3" applyNumberFormat="1" applyFont="1" applyFill="1" applyBorder="1" applyAlignment="1" applyProtection="1">
      <alignment horizontal="center" vertical="center"/>
      <protection locked="0"/>
    </xf>
    <xf numFmtId="3" fontId="19" fillId="15" borderId="9" xfId="3" applyNumberFormat="1" applyFont="1" applyFill="1" applyBorder="1" applyAlignment="1" applyProtection="1">
      <alignment horizontal="center" vertical="center"/>
      <protection locked="0"/>
    </xf>
    <xf numFmtId="3" fontId="8" fillId="31" borderId="3" xfId="3" applyNumberFormat="1" applyFont="1" applyFill="1" applyBorder="1" applyAlignment="1" applyProtection="1">
      <alignment horizontal="center" vertical="center" shrinkToFit="1"/>
      <protection locked="0"/>
    </xf>
    <xf numFmtId="3" fontId="8" fillId="31" borderId="11" xfId="3" applyNumberFormat="1" applyFont="1" applyFill="1" applyBorder="1" applyAlignment="1" applyProtection="1">
      <alignment horizontal="center" vertical="center" shrinkToFit="1"/>
      <protection locked="0"/>
    </xf>
    <xf numFmtId="3" fontId="8" fillId="31" borderId="9" xfId="3" applyNumberFormat="1" applyFont="1" applyFill="1" applyBorder="1" applyAlignment="1" applyProtection="1">
      <alignment horizontal="center" vertical="center" shrinkToFit="1"/>
      <protection locked="0"/>
    </xf>
    <xf numFmtId="3" fontId="21" fillId="2" borderId="3" xfId="3" applyNumberFormat="1" applyFont="1" applyFill="1" applyBorder="1" applyAlignment="1" applyProtection="1">
      <alignment horizontal="center" vertical="center"/>
      <protection locked="0"/>
    </xf>
    <xf numFmtId="3" fontId="21" fillId="2" borderId="11" xfId="3" applyNumberFormat="1" applyFont="1" applyFill="1" applyBorder="1" applyAlignment="1" applyProtection="1">
      <alignment horizontal="center" vertical="center"/>
      <protection locked="0"/>
    </xf>
    <xf numFmtId="3" fontId="21" fillId="2" borderId="9" xfId="3" applyNumberFormat="1" applyFont="1" applyFill="1" applyBorder="1" applyAlignment="1" applyProtection="1">
      <alignment horizontal="center" vertical="center"/>
      <protection locked="0"/>
    </xf>
    <xf numFmtId="3" fontId="19" fillId="13" borderId="3" xfId="3" applyNumberFormat="1" applyFont="1" applyFill="1" applyBorder="1" applyAlignment="1" applyProtection="1">
      <alignment horizontal="center" vertical="center" shrinkToFit="1"/>
      <protection locked="0"/>
    </xf>
    <xf numFmtId="3" fontId="19" fillId="13" borderId="9" xfId="3" applyNumberFormat="1" applyFont="1" applyFill="1" applyBorder="1" applyAlignment="1" applyProtection="1">
      <alignment horizontal="center" vertical="center" shrinkToFit="1"/>
      <protection locked="0"/>
    </xf>
    <xf numFmtId="165" fontId="6" fillId="12" borderId="2" xfId="1" applyNumberFormat="1" applyFont="1" applyFill="1" applyBorder="1" applyAlignment="1" applyProtection="1">
      <alignment horizontal="center" vertical="center" shrinkToFit="1"/>
      <protection locked="0"/>
    </xf>
    <xf numFmtId="165" fontId="6" fillId="12" borderId="7" xfId="1" applyNumberFormat="1" applyFont="1" applyFill="1" applyBorder="1" applyAlignment="1" applyProtection="1">
      <alignment horizontal="center" vertical="center" shrinkToFit="1"/>
      <protection locked="0"/>
    </xf>
    <xf numFmtId="165" fontId="6" fillId="12" borderId="13" xfId="1" applyNumberFormat="1" applyFont="1" applyFill="1" applyBorder="1" applyAlignment="1" applyProtection="1">
      <alignment horizontal="center" vertical="center" shrinkToFit="1"/>
      <protection locked="0"/>
    </xf>
    <xf numFmtId="165" fontId="6" fillId="12" borderId="32" xfId="1" applyNumberFormat="1" applyFont="1" applyFill="1" applyBorder="1" applyAlignment="1" applyProtection="1">
      <alignment horizontal="center" vertical="center" shrinkToFit="1"/>
      <protection locked="0"/>
    </xf>
    <xf numFmtId="165" fontId="6" fillId="12" borderId="24" xfId="1" applyNumberFormat="1" applyFont="1" applyFill="1" applyBorder="1" applyAlignment="1" applyProtection="1">
      <alignment horizontal="center" vertical="center" shrinkToFit="1"/>
      <protection locked="0"/>
    </xf>
    <xf numFmtId="165" fontId="6" fillId="12" borderId="34" xfId="1" applyNumberFormat="1" applyFont="1" applyFill="1" applyBorder="1" applyAlignment="1" applyProtection="1">
      <alignment horizontal="center" vertical="center" shrinkToFit="1"/>
      <protection locked="0"/>
    </xf>
    <xf numFmtId="2" fontId="6" fillId="12" borderId="2" xfId="1" applyNumberFormat="1" applyFont="1" applyFill="1" applyBorder="1" applyAlignment="1" applyProtection="1">
      <alignment horizontal="center" vertical="center"/>
      <protection locked="0"/>
    </xf>
    <xf numFmtId="2" fontId="6" fillId="12" borderId="7" xfId="1" applyNumberFormat="1" applyFont="1" applyFill="1" applyBorder="1" applyAlignment="1" applyProtection="1">
      <alignment horizontal="center" vertical="center"/>
      <protection locked="0"/>
    </xf>
    <xf numFmtId="2" fontId="6" fillId="12" borderId="13" xfId="1" applyNumberFormat="1" applyFont="1" applyFill="1" applyBorder="1" applyAlignment="1" applyProtection="1">
      <alignment horizontal="center" vertical="center"/>
      <protection locked="0"/>
    </xf>
    <xf numFmtId="3" fontId="8" fillId="22" borderId="3" xfId="3" applyNumberFormat="1" applyFont="1" applyFill="1" applyBorder="1" applyAlignment="1" applyProtection="1">
      <alignment horizontal="center" vertical="center"/>
      <protection locked="0"/>
    </xf>
    <xf numFmtId="3" fontId="8" fillId="22" borderId="9" xfId="3" applyNumberFormat="1" applyFont="1" applyFill="1" applyBorder="1" applyAlignment="1" applyProtection="1">
      <alignment horizontal="center" vertical="center"/>
      <protection locked="0"/>
    </xf>
    <xf numFmtId="0" fontId="6" fillId="12" borderId="2" xfId="1" applyFont="1" applyFill="1" applyBorder="1" applyAlignment="1" applyProtection="1">
      <alignment horizontal="center" vertical="center"/>
      <protection locked="0"/>
    </xf>
    <xf numFmtId="0" fontId="6" fillId="12" borderId="7" xfId="1" applyFont="1" applyFill="1" applyBorder="1" applyAlignment="1" applyProtection="1">
      <alignment horizontal="center" vertical="center"/>
      <protection locked="0"/>
    </xf>
    <xf numFmtId="0" fontId="6" fillId="12" borderId="13" xfId="1" applyFont="1" applyFill="1" applyBorder="1" applyAlignment="1" applyProtection="1">
      <alignment horizontal="center" vertical="center"/>
      <protection locked="0"/>
    </xf>
    <xf numFmtId="165" fontId="2" fillId="4" borderId="2" xfId="1" applyNumberFormat="1" applyFont="1" applyFill="1" applyBorder="1" applyAlignment="1" applyProtection="1">
      <alignment horizontal="center" vertical="center" shrinkToFit="1"/>
      <protection locked="0"/>
    </xf>
    <xf numFmtId="165" fontId="2" fillId="4" borderId="7" xfId="1" applyNumberFormat="1" applyFont="1" applyFill="1" applyBorder="1" applyAlignment="1" applyProtection="1">
      <alignment horizontal="center" vertical="center" shrinkToFit="1"/>
      <protection locked="0"/>
    </xf>
    <xf numFmtId="165" fontId="2" fillId="4" borderId="13" xfId="1" applyNumberFormat="1" applyFont="1" applyFill="1" applyBorder="1" applyAlignment="1" applyProtection="1">
      <alignment horizontal="center" vertical="center" shrinkToFit="1"/>
      <protection locked="0"/>
    </xf>
    <xf numFmtId="14" fontId="26" fillId="30" borderId="0" xfId="1" applyNumberFormat="1" applyFont="1" applyFill="1" applyAlignment="1">
      <alignment horizontal="center" vertical="center"/>
    </xf>
    <xf numFmtId="0" fontId="28" fillId="30" borderId="0" xfId="2" applyFont="1" applyFill="1" applyAlignment="1" applyProtection="1">
      <alignment horizontal="center"/>
    </xf>
    <xf numFmtId="0" fontId="2" fillId="30" borderId="5" xfId="1" applyFont="1" applyFill="1" applyBorder="1" applyAlignment="1">
      <alignment horizontal="center"/>
    </xf>
    <xf numFmtId="0" fontId="2" fillId="30" borderId="10" xfId="1" applyFont="1" applyFill="1" applyBorder="1" applyAlignment="1">
      <alignment horizontal="center"/>
    </xf>
  </cellXfs>
  <cellStyles count="5">
    <cellStyle name="Lien hypertexte" xfId="2" builtinId="8"/>
    <cellStyle name="Milliers 2" xfId="4"/>
    <cellStyle name="Normal" xfId="0" builtinId="0"/>
    <cellStyle name="Normal 2" xfId="1"/>
    <cellStyle name="Normal_JANVIER 2006" xfId="3"/>
  </cellStyles>
  <dxfs count="31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fgColor rgb="FFFFFF00"/>
          <bgColor rgb="FFFFFF00"/>
        </patternFill>
      </fill>
    </dxf>
    <dxf>
      <fill>
        <patternFill>
          <fgColor rgb="FF92D050"/>
          <bgColor rgb="FFFFFF00"/>
        </patternFill>
      </fill>
    </dxf>
    <dxf>
      <font>
        <color theme="0"/>
      </font>
    </dxf>
    <dxf>
      <font>
        <color theme="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fgColor rgb="FFFFFF00"/>
          <bgColor rgb="FFFFFF00"/>
        </patternFill>
      </fill>
    </dxf>
    <dxf>
      <fill>
        <patternFill>
          <fgColor rgb="FF92D050"/>
          <bgColor rgb="FFFFFF00"/>
        </patternFill>
      </fill>
    </dxf>
    <dxf>
      <font>
        <color theme="0"/>
      </font>
    </dxf>
    <dxf>
      <font>
        <color theme="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fgColor rgb="FFFFFF00"/>
          <bgColor rgb="FFFFFF00"/>
        </patternFill>
      </fill>
    </dxf>
    <dxf>
      <fill>
        <patternFill>
          <fgColor rgb="FF92D050"/>
          <bgColor rgb="FFFFFF00"/>
        </patternFill>
      </fill>
    </dxf>
    <dxf>
      <font>
        <color theme="0"/>
      </font>
    </dxf>
    <dxf>
      <font>
        <color theme="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fgColor rgb="FFFFFF00"/>
          <bgColor rgb="FFFFFF00"/>
        </patternFill>
      </fill>
    </dxf>
    <dxf>
      <fill>
        <patternFill>
          <fgColor rgb="FF92D050"/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3143249</xdr:colOff>
      <xdr:row>3</xdr:row>
      <xdr:rowOff>19049</xdr:rowOff>
    </xdr:from>
    <xdr:to>
      <xdr:col>2</xdr:col>
      <xdr:colOff>323849</xdr:colOff>
      <xdr:row>11</xdr:row>
      <xdr:rowOff>104774</xdr:rowOff>
    </xdr:to>
    <xdr:sp macro="" textlink="">
      <xdr:nvSpPr>
        <xdr:cNvPr id="4" name="Flèche vers le bas 3"/>
        <xdr:cNvSpPr/>
      </xdr:nvSpPr>
      <xdr:spPr>
        <a:xfrm>
          <a:off x="3838574" y="533399"/>
          <a:ext cx="352425" cy="1419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dustrie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ustrie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40"/>
  <sheetViews>
    <sheetView zoomScale="85" zoomScaleNormal="85" workbookViewId="0">
      <selection activeCell="B1" sqref="B1:B2"/>
    </sheetView>
  </sheetViews>
  <sheetFormatPr baseColWidth="10" defaultRowHeight="12.75"/>
  <cols>
    <col min="1" max="1" width="8.140625" style="16" bestFit="1" customWidth="1"/>
    <col min="2" max="2" width="47.85546875" style="16" bestFit="1" customWidth="1"/>
    <col min="3" max="3" width="5.42578125" style="16" bestFit="1" customWidth="1"/>
    <col min="4" max="4" width="10.5703125" style="16" customWidth="1"/>
    <col min="5" max="5" width="1.7109375" style="16" customWidth="1"/>
    <col min="6" max="6" width="10.5703125" style="16" customWidth="1"/>
    <col min="7" max="7" width="8.5703125" style="16" customWidth="1"/>
    <col min="8" max="10" width="11.28515625" style="16" hidden="1" customWidth="1"/>
    <col min="11" max="11" width="12.28515625" style="16" bestFit="1" customWidth="1"/>
    <col min="12" max="12" width="7.7109375" style="16" customWidth="1"/>
    <col min="13" max="13" width="2.7109375" style="16" customWidth="1"/>
    <col min="14" max="14" width="11.7109375" style="16" customWidth="1"/>
    <col min="15" max="15" width="7.42578125" style="16" bestFit="1" customWidth="1"/>
    <col min="16" max="16" width="11.7109375" style="16" customWidth="1"/>
    <col min="17" max="17" width="3.7109375" style="16" customWidth="1"/>
    <col min="18" max="19" width="11.42578125" style="16"/>
    <col min="20" max="20" width="11.5703125" style="16" bestFit="1" customWidth="1"/>
    <col min="21" max="21" width="4" style="16" customWidth="1"/>
    <col min="22" max="22" width="16.42578125" style="16" bestFit="1" customWidth="1"/>
    <col min="23" max="23" width="4.42578125" style="16" customWidth="1"/>
    <col min="24" max="24" width="10.42578125" style="16" bestFit="1" customWidth="1"/>
    <col min="25" max="25" width="57.7109375" style="16" bestFit="1" customWidth="1"/>
    <col min="26" max="26" width="4.85546875" style="16" bestFit="1" customWidth="1"/>
    <col min="27" max="27" width="15.140625" style="16" customWidth="1"/>
    <col min="28" max="28" width="11.42578125" style="16"/>
    <col min="29" max="29" width="22" style="16" customWidth="1"/>
    <col min="30" max="30" width="14.28515625" style="16" customWidth="1"/>
    <col min="31" max="33" width="11.42578125" style="16"/>
    <col min="34" max="34" width="3.5703125" style="16" customWidth="1"/>
    <col min="35" max="35" width="15.140625" style="16" bestFit="1" customWidth="1"/>
    <col min="36" max="16384" width="11.42578125" style="16"/>
  </cols>
  <sheetData>
    <row r="1" spans="1:35" s="1" customFormat="1" ht="18">
      <c r="B1" s="2"/>
      <c r="C1" s="3"/>
      <c r="K1" s="4"/>
      <c r="N1" s="4"/>
      <c r="X1" s="4"/>
      <c r="Y1" s="2"/>
    </row>
    <row r="2" spans="1:35" s="1" customFormat="1" ht="18">
      <c r="B2" s="5"/>
      <c r="D2" s="6"/>
      <c r="N2" s="6"/>
      <c r="O2" s="6"/>
      <c r="X2" s="4"/>
      <c r="Y2" s="7"/>
    </row>
    <row r="3" spans="1:35" s="1" customFormat="1">
      <c r="D3" s="6"/>
      <c r="N3" s="6"/>
      <c r="O3" s="6"/>
    </row>
    <row r="4" spans="1:35" s="1" customFormat="1"/>
    <row r="5" spans="1:35" s="1" customFormat="1"/>
    <row r="6" spans="1:35" s="1" customFormat="1" ht="18.75" thickBot="1">
      <c r="Y6" s="2"/>
    </row>
    <row r="7" spans="1:35" s="1" customFormat="1" ht="18.75" thickBot="1">
      <c r="T7" s="8" t="e">
        <f>T12/G13</f>
        <v>#DIV/0!</v>
      </c>
      <c r="Y7" s="7"/>
    </row>
    <row r="8" spans="1:35" s="1" customFormat="1" ht="18.75" thickBot="1">
      <c r="T8" s="8" t="e">
        <f>T12/G69</f>
        <v>#DIV/0!</v>
      </c>
    </row>
    <row r="9" spans="1:35" s="1" customFormat="1" ht="13.5" thickBot="1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248"/>
    </row>
    <row r="10" spans="1:35" s="1" customFormat="1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1"/>
      <c r="M10" s="12"/>
      <c r="N10" s="11"/>
      <c r="O10" s="11"/>
      <c r="P10" s="11"/>
      <c r="Q10" s="9"/>
      <c r="R10" s="10"/>
      <c r="S10" s="10"/>
      <c r="T10" s="11"/>
      <c r="U10" s="9"/>
      <c r="V10" s="13"/>
      <c r="W10" s="9"/>
      <c r="X10" s="251"/>
      <c r="Y10" s="14"/>
      <c r="Z10" s="248"/>
      <c r="AA10" s="249"/>
      <c r="AB10" s="10"/>
      <c r="AC10" s="10"/>
      <c r="AD10" s="10"/>
      <c r="AE10" s="10"/>
      <c r="AF10" s="10"/>
      <c r="AG10" s="11"/>
      <c r="AH10" s="15"/>
      <c r="AI10" s="13"/>
    </row>
    <row r="11" spans="1:35" ht="13.5" thickBot="1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8"/>
      <c r="M11" s="19"/>
      <c r="N11" s="18"/>
      <c r="O11" s="18"/>
      <c r="P11" s="18"/>
      <c r="Q11" s="20"/>
      <c r="R11" s="21"/>
      <c r="S11" s="21"/>
      <c r="T11" s="22"/>
      <c r="U11" s="20"/>
      <c r="V11" s="23"/>
      <c r="W11" s="20"/>
      <c r="X11" s="252"/>
      <c r="Y11" s="24"/>
      <c r="Z11" s="250"/>
      <c r="AA11" s="250"/>
      <c r="AB11" s="17"/>
      <c r="AC11" s="17"/>
      <c r="AD11" s="17"/>
      <c r="AE11" s="25"/>
      <c r="AF11" s="25"/>
      <c r="AG11" s="26"/>
      <c r="AH11" s="27"/>
      <c r="AI11" s="28"/>
    </row>
    <row r="12" spans="1:35" ht="20.25" thickBot="1">
      <c r="A12" s="29"/>
      <c r="B12" s="29"/>
      <c r="C12" s="30"/>
      <c r="D12" s="31"/>
      <c r="E12" s="31"/>
      <c r="F12" s="32"/>
      <c r="G12" s="33"/>
      <c r="H12" s="34"/>
      <c r="I12" s="34"/>
      <c r="J12" s="34"/>
      <c r="K12" s="35"/>
      <c r="L12" s="36"/>
      <c r="M12" s="37"/>
      <c r="N12" s="31"/>
      <c r="O12" s="38"/>
      <c r="P12" s="35"/>
      <c r="Q12" s="20"/>
      <c r="R12" s="253">
        <f>SUM(K12:K105)</f>
        <v>0</v>
      </c>
      <c r="S12" s="253">
        <v>861.16747731000055</v>
      </c>
      <c r="T12" s="256">
        <f>+R12-S12</f>
        <v>-861.16747731000055</v>
      </c>
      <c r="U12" s="39"/>
      <c r="V12" s="259">
        <f>+R12*1.5/S12</f>
        <v>0</v>
      </c>
      <c r="W12" s="20"/>
      <c r="X12" s="40"/>
      <c r="Y12" s="41"/>
      <c r="Z12" s="42"/>
      <c r="AA12" s="43"/>
      <c r="AB12" s="44"/>
      <c r="AC12" s="45"/>
      <c r="AD12" s="46"/>
      <c r="AE12" s="262"/>
      <c r="AF12" s="265"/>
      <c r="AG12" s="268"/>
      <c r="AH12" s="47"/>
      <c r="AI12" s="271"/>
    </row>
    <row r="13" spans="1:35" ht="20.25" thickBot="1">
      <c r="A13" s="49"/>
      <c r="B13" s="49"/>
      <c r="C13" s="30"/>
      <c r="D13" s="274"/>
      <c r="E13" s="274"/>
      <c r="F13" s="32"/>
      <c r="G13" s="33"/>
      <c r="H13" s="34"/>
      <c r="I13" s="34"/>
      <c r="J13" s="34"/>
      <c r="K13" s="35"/>
      <c r="L13" s="36"/>
      <c r="M13" s="37"/>
      <c r="N13" s="274"/>
      <c r="O13" s="38"/>
      <c r="P13" s="35"/>
      <c r="Q13" s="20"/>
      <c r="R13" s="254"/>
      <c r="S13" s="254"/>
      <c r="T13" s="257"/>
      <c r="U13" s="39"/>
      <c r="V13" s="260"/>
      <c r="W13" s="20"/>
      <c r="X13" s="40"/>
      <c r="Y13" s="41"/>
      <c r="Z13" s="42"/>
      <c r="AA13" s="43"/>
      <c r="AB13" s="44"/>
      <c r="AC13" s="45"/>
      <c r="AD13" s="46"/>
      <c r="AE13" s="263"/>
      <c r="AF13" s="266"/>
      <c r="AG13" s="269"/>
      <c r="AH13" s="50"/>
      <c r="AI13" s="272"/>
    </row>
    <row r="14" spans="1:35" ht="20.25" thickBot="1">
      <c r="A14" s="49"/>
      <c r="B14" s="49"/>
      <c r="C14" s="30"/>
      <c r="D14" s="275"/>
      <c r="E14" s="275"/>
      <c r="F14" s="32"/>
      <c r="G14" s="33"/>
      <c r="H14" s="34"/>
      <c r="I14" s="34"/>
      <c r="J14" s="34"/>
      <c r="K14" s="35"/>
      <c r="L14" s="36"/>
      <c r="M14" s="37"/>
      <c r="N14" s="275"/>
      <c r="O14" s="38"/>
      <c r="P14" s="35"/>
      <c r="Q14" s="20"/>
      <c r="R14" s="254"/>
      <c r="S14" s="254"/>
      <c r="T14" s="257"/>
      <c r="U14" s="39"/>
      <c r="V14" s="260"/>
      <c r="W14" s="20"/>
      <c r="X14" s="40"/>
      <c r="Y14" s="41"/>
      <c r="Z14" s="42"/>
      <c r="AA14" s="43"/>
      <c r="AB14" s="44"/>
      <c r="AC14" s="45"/>
      <c r="AD14" s="46"/>
      <c r="AE14" s="263"/>
      <c r="AF14" s="266"/>
      <c r="AG14" s="269"/>
      <c r="AH14" s="50"/>
      <c r="AI14" s="272"/>
    </row>
    <row r="15" spans="1:35" ht="20.25" thickBot="1">
      <c r="A15" s="49"/>
      <c r="B15" s="49"/>
      <c r="C15" s="30"/>
      <c r="D15" s="275"/>
      <c r="E15" s="275"/>
      <c r="F15" s="32"/>
      <c r="G15" s="33"/>
      <c r="H15" s="34"/>
      <c r="I15" s="34"/>
      <c r="J15" s="34"/>
      <c r="K15" s="35"/>
      <c r="L15" s="36"/>
      <c r="M15" s="37"/>
      <c r="N15" s="275"/>
      <c r="O15" s="38"/>
      <c r="P15" s="35"/>
      <c r="Q15" s="20"/>
      <c r="R15" s="254"/>
      <c r="S15" s="254"/>
      <c r="T15" s="257"/>
      <c r="U15" s="39"/>
      <c r="V15" s="260"/>
      <c r="W15" s="20"/>
      <c r="X15" s="40"/>
      <c r="Y15" s="41"/>
      <c r="Z15" s="42"/>
      <c r="AA15" s="43"/>
      <c r="AB15" s="44"/>
      <c r="AC15" s="45"/>
      <c r="AD15" s="46"/>
      <c r="AE15" s="263"/>
      <c r="AF15" s="266"/>
      <c r="AG15" s="269"/>
      <c r="AH15" s="50"/>
      <c r="AI15" s="272"/>
    </row>
    <row r="16" spans="1:35" ht="20.25" thickBot="1">
      <c r="A16" s="49"/>
      <c r="B16" s="49"/>
      <c r="C16" s="30"/>
      <c r="D16" s="275"/>
      <c r="E16" s="275"/>
      <c r="F16" s="32"/>
      <c r="G16" s="33"/>
      <c r="H16" s="34"/>
      <c r="I16" s="34"/>
      <c r="J16" s="34"/>
      <c r="K16" s="35"/>
      <c r="L16" s="36"/>
      <c r="M16" s="37"/>
      <c r="N16" s="275"/>
      <c r="O16" s="38"/>
      <c r="P16" s="35"/>
      <c r="Q16" s="20"/>
      <c r="R16" s="254"/>
      <c r="S16" s="254"/>
      <c r="T16" s="257"/>
      <c r="U16" s="39"/>
      <c r="V16" s="260"/>
      <c r="W16" s="20"/>
      <c r="X16" s="40"/>
      <c r="Y16" s="41"/>
      <c r="Z16" s="42"/>
      <c r="AA16" s="43"/>
      <c r="AB16" s="44"/>
      <c r="AC16" s="45"/>
      <c r="AD16" s="46"/>
      <c r="AE16" s="263"/>
      <c r="AF16" s="266"/>
      <c r="AG16" s="269"/>
      <c r="AH16" s="50"/>
      <c r="AI16" s="272"/>
    </row>
    <row r="17" spans="1:35" ht="20.25" thickBot="1">
      <c r="A17" s="49"/>
      <c r="B17" s="49"/>
      <c r="C17" s="30"/>
      <c r="D17" s="275"/>
      <c r="E17" s="275"/>
      <c r="F17" s="32"/>
      <c r="G17" s="33"/>
      <c r="H17" s="34"/>
      <c r="I17" s="34"/>
      <c r="J17" s="34"/>
      <c r="K17" s="35"/>
      <c r="L17" s="36"/>
      <c r="M17" s="37"/>
      <c r="N17" s="275"/>
      <c r="O17" s="38"/>
      <c r="P17" s="35"/>
      <c r="Q17" s="20"/>
      <c r="R17" s="254"/>
      <c r="S17" s="254"/>
      <c r="T17" s="257"/>
      <c r="U17" s="39"/>
      <c r="V17" s="260"/>
      <c r="W17" s="20"/>
      <c r="X17" s="40"/>
      <c r="Y17" s="41"/>
      <c r="Z17" s="42"/>
      <c r="AA17" s="43"/>
      <c r="AB17" s="44"/>
      <c r="AC17" s="45"/>
      <c r="AD17" s="46"/>
      <c r="AE17" s="263"/>
      <c r="AF17" s="266"/>
      <c r="AG17" s="269"/>
      <c r="AH17" s="50"/>
      <c r="AI17" s="272"/>
    </row>
    <row r="18" spans="1:35" ht="20.25" thickBot="1">
      <c r="A18" s="49"/>
      <c r="B18" s="49"/>
      <c r="C18" s="30"/>
      <c r="D18" s="275"/>
      <c r="E18" s="275"/>
      <c r="F18" s="32"/>
      <c r="G18" s="33"/>
      <c r="H18" s="34"/>
      <c r="I18" s="34"/>
      <c r="J18" s="34"/>
      <c r="K18" s="35"/>
      <c r="L18" s="36"/>
      <c r="M18" s="37"/>
      <c r="N18" s="275"/>
      <c r="O18" s="38"/>
      <c r="P18" s="35"/>
      <c r="Q18" s="20"/>
      <c r="R18" s="254"/>
      <c r="S18" s="254"/>
      <c r="T18" s="257"/>
      <c r="U18" s="39"/>
      <c r="V18" s="260"/>
      <c r="W18" s="20"/>
      <c r="X18" s="40"/>
      <c r="Y18" s="41"/>
      <c r="Z18" s="42"/>
      <c r="AA18" s="43"/>
      <c r="AB18" s="44"/>
      <c r="AC18" s="45"/>
      <c r="AD18" s="46"/>
      <c r="AE18" s="263"/>
      <c r="AF18" s="266"/>
      <c r="AG18" s="269"/>
      <c r="AH18" s="50"/>
      <c r="AI18" s="272"/>
    </row>
    <row r="19" spans="1:35" ht="20.25" thickBot="1">
      <c r="A19" s="49"/>
      <c r="B19" s="49"/>
      <c r="C19" s="30"/>
      <c r="D19" s="275"/>
      <c r="E19" s="275"/>
      <c r="F19" s="32"/>
      <c r="G19" s="33"/>
      <c r="H19" s="34"/>
      <c r="I19" s="34"/>
      <c r="J19" s="34"/>
      <c r="K19" s="35"/>
      <c r="L19" s="36"/>
      <c r="M19" s="37"/>
      <c r="N19" s="275"/>
      <c r="O19" s="38"/>
      <c r="P19" s="35"/>
      <c r="Q19" s="20"/>
      <c r="R19" s="254"/>
      <c r="S19" s="254"/>
      <c r="T19" s="257"/>
      <c r="U19" s="39"/>
      <c r="V19" s="260"/>
      <c r="W19" s="20"/>
      <c r="X19" s="40"/>
      <c r="Y19" s="41"/>
      <c r="Z19" s="42"/>
      <c r="AA19" s="43"/>
      <c r="AB19" s="44"/>
      <c r="AC19" s="45"/>
      <c r="AD19" s="46"/>
      <c r="AE19" s="263"/>
      <c r="AF19" s="266"/>
      <c r="AG19" s="269"/>
      <c r="AH19" s="50"/>
      <c r="AI19" s="272"/>
    </row>
    <row r="20" spans="1:35" ht="20.25" thickBot="1">
      <c r="A20" s="49"/>
      <c r="B20" s="49"/>
      <c r="C20" s="30"/>
      <c r="D20" s="275"/>
      <c r="E20" s="275"/>
      <c r="F20" s="32"/>
      <c r="G20" s="33"/>
      <c r="H20" s="34"/>
      <c r="I20" s="34"/>
      <c r="J20" s="34"/>
      <c r="K20" s="35"/>
      <c r="L20" s="36"/>
      <c r="M20" s="37"/>
      <c r="N20" s="275"/>
      <c r="O20" s="38"/>
      <c r="P20" s="35"/>
      <c r="Q20" s="20"/>
      <c r="R20" s="254"/>
      <c r="S20" s="254"/>
      <c r="T20" s="257"/>
      <c r="U20" s="39"/>
      <c r="V20" s="260"/>
      <c r="W20" s="20"/>
      <c r="X20" s="40"/>
      <c r="Y20" s="41"/>
      <c r="Z20" s="42"/>
      <c r="AA20" s="43"/>
      <c r="AB20" s="44"/>
      <c r="AC20" s="45"/>
      <c r="AD20" s="46"/>
      <c r="AE20" s="263"/>
      <c r="AF20" s="266"/>
      <c r="AG20" s="269"/>
      <c r="AH20" s="50"/>
      <c r="AI20" s="272"/>
    </row>
    <row r="21" spans="1:35" ht="20.25" thickBot="1">
      <c r="A21" s="49"/>
      <c r="B21" s="49"/>
      <c r="C21" s="30"/>
      <c r="D21" s="275"/>
      <c r="E21" s="275"/>
      <c r="F21" s="32"/>
      <c r="G21" s="33"/>
      <c r="H21" s="34"/>
      <c r="I21" s="34"/>
      <c r="J21" s="34"/>
      <c r="K21" s="35"/>
      <c r="L21" s="36"/>
      <c r="M21" s="37"/>
      <c r="N21" s="275"/>
      <c r="O21" s="38"/>
      <c r="P21" s="35"/>
      <c r="Q21" s="20"/>
      <c r="R21" s="254"/>
      <c r="S21" s="254"/>
      <c r="T21" s="257"/>
      <c r="U21" s="39"/>
      <c r="V21" s="260"/>
      <c r="W21" s="20"/>
      <c r="X21" s="40"/>
      <c r="Y21" s="41"/>
      <c r="Z21" s="42"/>
      <c r="AA21" s="43"/>
      <c r="AB21" s="44"/>
      <c r="AC21" s="45"/>
      <c r="AD21" s="46"/>
      <c r="AE21" s="263"/>
      <c r="AF21" s="266"/>
      <c r="AG21" s="269"/>
      <c r="AH21" s="50"/>
      <c r="AI21" s="272"/>
    </row>
    <row r="22" spans="1:35" ht="20.25" thickBot="1">
      <c r="A22" s="49"/>
      <c r="B22" s="49"/>
      <c r="C22" s="30"/>
      <c r="D22" s="276"/>
      <c r="E22" s="276"/>
      <c r="F22" s="32"/>
      <c r="G22" s="33"/>
      <c r="H22" s="34"/>
      <c r="I22" s="34"/>
      <c r="J22" s="34"/>
      <c r="K22" s="35"/>
      <c r="L22" s="36"/>
      <c r="M22" s="37"/>
      <c r="N22" s="276"/>
      <c r="O22" s="38"/>
      <c r="P22" s="35"/>
      <c r="Q22" s="20"/>
      <c r="R22" s="254"/>
      <c r="S22" s="254"/>
      <c r="T22" s="257"/>
      <c r="U22" s="39"/>
      <c r="V22" s="260"/>
      <c r="W22" s="20"/>
      <c r="X22" s="40"/>
      <c r="Y22" s="41"/>
      <c r="Z22" s="42"/>
      <c r="AA22" s="43"/>
      <c r="AB22" s="44"/>
      <c r="AC22" s="45"/>
      <c r="AD22" s="46"/>
      <c r="AE22" s="263"/>
      <c r="AF22" s="266"/>
      <c r="AG22" s="269"/>
      <c r="AH22" s="50"/>
      <c r="AI22" s="272"/>
    </row>
    <row r="23" spans="1:35" ht="20.25" thickBot="1">
      <c r="A23" s="51"/>
      <c r="B23" s="51"/>
      <c r="C23" s="30"/>
      <c r="D23" s="274"/>
      <c r="E23" s="274"/>
      <c r="F23" s="32"/>
      <c r="G23" s="33"/>
      <c r="H23" s="34"/>
      <c r="I23" s="34"/>
      <c r="J23" s="34"/>
      <c r="K23" s="35"/>
      <c r="L23" s="36"/>
      <c r="M23" s="37"/>
      <c r="N23" s="274"/>
      <c r="O23" s="38"/>
      <c r="P23" s="35"/>
      <c r="Q23" s="20"/>
      <c r="R23" s="254"/>
      <c r="S23" s="254"/>
      <c r="T23" s="257"/>
      <c r="U23" s="39"/>
      <c r="V23" s="260"/>
      <c r="W23" s="20"/>
      <c r="X23" s="40"/>
      <c r="Y23" s="41"/>
      <c r="Z23" s="42"/>
      <c r="AA23" s="43"/>
      <c r="AB23" s="44"/>
      <c r="AC23" s="45"/>
      <c r="AD23" s="46"/>
      <c r="AE23" s="263"/>
      <c r="AF23" s="266"/>
      <c r="AG23" s="269"/>
      <c r="AH23" s="50"/>
      <c r="AI23" s="272"/>
    </row>
    <row r="24" spans="1:35" ht="20.25" thickBot="1">
      <c r="A24" s="51"/>
      <c r="B24" s="51"/>
      <c r="C24" s="30"/>
      <c r="D24" s="275"/>
      <c r="E24" s="275"/>
      <c r="F24" s="32"/>
      <c r="G24" s="33"/>
      <c r="H24" s="34"/>
      <c r="I24" s="34"/>
      <c r="J24" s="34"/>
      <c r="K24" s="35"/>
      <c r="L24" s="36"/>
      <c r="M24" s="37"/>
      <c r="N24" s="275"/>
      <c r="O24" s="38"/>
      <c r="P24" s="35"/>
      <c r="Q24" s="20"/>
      <c r="R24" s="254"/>
      <c r="S24" s="254"/>
      <c r="T24" s="257"/>
      <c r="U24" s="39"/>
      <c r="V24" s="260"/>
      <c r="W24" s="20"/>
      <c r="X24" s="40"/>
      <c r="Y24" s="41"/>
      <c r="Z24" s="42"/>
      <c r="AA24" s="43"/>
      <c r="AB24" s="44"/>
      <c r="AC24" s="45"/>
      <c r="AD24" s="46"/>
      <c r="AE24" s="263"/>
      <c r="AF24" s="266"/>
      <c r="AG24" s="269"/>
      <c r="AH24" s="50"/>
      <c r="AI24" s="272"/>
    </row>
    <row r="25" spans="1:35" ht="20.25" thickBot="1">
      <c r="A25" s="51"/>
      <c r="B25" s="51"/>
      <c r="C25" s="30"/>
      <c r="D25" s="275"/>
      <c r="E25" s="275"/>
      <c r="F25" s="32"/>
      <c r="G25" s="33"/>
      <c r="H25" s="34"/>
      <c r="I25" s="34"/>
      <c r="J25" s="34"/>
      <c r="K25" s="35"/>
      <c r="L25" s="36"/>
      <c r="M25" s="37"/>
      <c r="N25" s="275"/>
      <c r="O25" s="38"/>
      <c r="P25" s="35"/>
      <c r="Q25" s="20"/>
      <c r="R25" s="254"/>
      <c r="S25" s="254"/>
      <c r="T25" s="257"/>
      <c r="U25" s="39"/>
      <c r="V25" s="260"/>
      <c r="W25" s="20"/>
      <c r="X25" s="40"/>
      <c r="Y25" s="41"/>
      <c r="Z25" s="42"/>
      <c r="AA25" s="43"/>
      <c r="AB25" s="44"/>
      <c r="AC25" s="45"/>
      <c r="AD25" s="46"/>
      <c r="AE25" s="263"/>
      <c r="AF25" s="266"/>
      <c r="AG25" s="269"/>
      <c r="AH25" s="50"/>
      <c r="AI25" s="272"/>
    </row>
    <row r="26" spans="1:35" ht="20.25" thickBot="1">
      <c r="A26" s="51"/>
      <c r="B26" s="51"/>
      <c r="C26" s="30"/>
      <c r="D26" s="276"/>
      <c r="E26" s="276"/>
      <c r="F26" s="32"/>
      <c r="G26" s="33"/>
      <c r="H26" s="34"/>
      <c r="I26" s="34"/>
      <c r="J26" s="34"/>
      <c r="K26" s="35"/>
      <c r="L26" s="36"/>
      <c r="M26" s="37"/>
      <c r="N26" s="276"/>
      <c r="O26" s="38"/>
      <c r="P26" s="35"/>
      <c r="Q26" s="20"/>
      <c r="R26" s="254"/>
      <c r="S26" s="254"/>
      <c r="T26" s="257"/>
      <c r="U26" s="39"/>
      <c r="V26" s="260"/>
      <c r="W26" s="20"/>
      <c r="X26" s="40"/>
      <c r="Y26" s="41"/>
      <c r="Z26" s="42"/>
      <c r="AA26" s="43"/>
      <c r="AB26" s="44"/>
      <c r="AC26" s="45"/>
      <c r="AD26" s="46"/>
      <c r="AE26" s="263"/>
      <c r="AF26" s="266"/>
      <c r="AG26" s="269"/>
      <c r="AH26" s="50"/>
      <c r="AI26" s="272"/>
    </row>
    <row r="27" spans="1:35" ht="20.25" thickBot="1">
      <c r="A27" s="29"/>
      <c r="B27" s="29"/>
      <c r="C27" s="52"/>
      <c r="D27" s="277"/>
      <c r="E27" s="277"/>
      <c r="F27" s="32"/>
      <c r="G27" s="33"/>
      <c r="H27" s="34"/>
      <c r="I27" s="34"/>
      <c r="J27" s="34"/>
      <c r="K27" s="35"/>
      <c r="L27" s="36"/>
      <c r="M27" s="37"/>
      <c r="N27" s="277"/>
      <c r="O27" s="38"/>
      <c r="P27" s="35"/>
      <c r="Q27" s="20"/>
      <c r="R27" s="254"/>
      <c r="S27" s="254"/>
      <c r="T27" s="257"/>
      <c r="U27" s="39"/>
      <c r="V27" s="260"/>
      <c r="W27" s="20"/>
      <c r="X27" s="40"/>
      <c r="Y27" s="41"/>
      <c r="Z27" s="42"/>
      <c r="AA27" s="43"/>
      <c r="AB27" s="44"/>
      <c r="AC27" s="45"/>
      <c r="AD27" s="46"/>
      <c r="AE27" s="263"/>
      <c r="AF27" s="266"/>
      <c r="AG27" s="269"/>
      <c r="AH27" s="50"/>
      <c r="AI27" s="272"/>
    </row>
    <row r="28" spans="1:35" ht="20.25" thickBot="1">
      <c r="A28" s="29"/>
      <c r="B28" s="29"/>
      <c r="C28" s="52"/>
      <c r="D28" s="278"/>
      <c r="E28" s="278"/>
      <c r="F28" s="32"/>
      <c r="G28" s="33"/>
      <c r="H28" s="34"/>
      <c r="I28" s="34"/>
      <c r="J28" s="34"/>
      <c r="K28" s="35"/>
      <c r="L28" s="36"/>
      <c r="M28" s="37"/>
      <c r="N28" s="280"/>
      <c r="O28" s="38"/>
      <c r="P28" s="35"/>
      <c r="Q28" s="20"/>
      <c r="R28" s="254"/>
      <c r="S28" s="254"/>
      <c r="T28" s="257"/>
      <c r="U28" s="39"/>
      <c r="V28" s="260"/>
      <c r="W28" s="20"/>
      <c r="X28" s="40"/>
      <c r="Y28" s="41"/>
      <c r="Z28" s="42"/>
      <c r="AA28" s="43"/>
      <c r="AB28" s="44"/>
      <c r="AC28" s="45"/>
      <c r="AD28" s="46"/>
      <c r="AE28" s="263"/>
      <c r="AF28" s="266"/>
      <c r="AG28" s="269"/>
      <c r="AH28" s="50"/>
      <c r="AI28" s="272"/>
    </row>
    <row r="29" spans="1:35" ht="20.25" thickBot="1">
      <c r="A29" s="29"/>
      <c r="B29" s="29"/>
      <c r="C29" s="52"/>
      <c r="D29" s="278"/>
      <c r="E29" s="278"/>
      <c r="F29" s="32"/>
      <c r="G29" s="33"/>
      <c r="H29" s="34"/>
      <c r="I29" s="34"/>
      <c r="J29" s="34"/>
      <c r="K29" s="35"/>
      <c r="L29" s="36"/>
      <c r="M29" s="37"/>
      <c r="N29" s="280"/>
      <c r="O29" s="38"/>
      <c r="P29" s="35"/>
      <c r="Q29" s="20"/>
      <c r="R29" s="254"/>
      <c r="S29" s="254"/>
      <c r="T29" s="257"/>
      <c r="U29" s="39"/>
      <c r="V29" s="260"/>
      <c r="W29" s="20"/>
      <c r="X29" s="40"/>
      <c r="Y29" s="41"/>
      <c r="Z29" s="42"/>
      <c r="AA29" s="43"/>
      <c r="AB29" s="44"/>
      <c r="AC29" s="45"/>
      <c r="AD29" s="46"/>
      <c r="AE29" s="264"/>
      <c r="AF29" s="267"/>
      <c r="AG29" s="270"/>
      <c r="AH29" s="50"/>
      <c r="AI29" s="273"/>
    </row>
    <row r="30" spans="1:35" ht="20.25" thickBot="1">
      <c r="A30" s="29"/>
      <c r="B30" s="29"/>
      <c r="C30" s="52"/>
      <c r="D30" s="278"/>
      <c r="E30" s="278"/>
      <c r="F30" s="32"/>
      <c r="G30" s="33"/>
      <c r="H30" s="34"/>
      <c r="I30" s="34"/>
      <c r="J30" s="34"/>
      <c r="K30" s="35"/>
      <c r="L30" s="36"/>
      <c r="M30" s="37"/>
      <c r="N30" s="280"/>
      <c r="O30" s="38"/>
      <c r="P30" s="35"/>
      <c r="Q30" s="20"/>
      <c r="R30" s="254"/>
      <c r="S30" s="254"/>
      <c r="T30" s="257"/>
      <c r="U30" s="39"/>
      <c r="V30" s="260"/>
      <c r="W30" s="20"/>
      <c r="X30" s="40"/>
      <c r="Y30" s="41"/>
      <c r="Z30" s="42"/>
      <c r="AA30" s="43"/>
      <c r="AB30" s="44"/>
      <c r="AC30" s="45"/>
      <c r="AD30" s="46"/>
      <c r="AE30" s="53"/>
      <c r="AF30" s="54"/>
      <c r="AG30" s="54"/>
      <c r="AH30" s="54"/>
      <c r="AI30" s="55"/>
    </row>
    <row r="31" spans="1:35" ht="20.25" thickBot="1">
      <c r="A31" s="29"/>
      <c r="B31" s="29"/>
      <c r="C31" s="52"/>
      <c r="D31" s="278"/>
      <c r="E31" s="278"/>
      <c r="F31" s="32"/>
      <c r="G31" s="33"/>
      <c r="H31" s="34"/>
      <c r="I31" s="34"/>
      <c r="J31" s="34"/>
      <c r="K31" s="35"/>
      <c r="L31" s="36"/>
      <c r="M31" s="37"/>
      <c r="N31" s="280"/>
      <c r="O31" s="38"/>
      <c r="P31" s="35"/>
      <c r="Q31" s="20"/>
      <c r="R31" s="254"/>
      <c r="S31" s="254"/>
      <c r="T31" s="257"/>
      <c r="U31" s="39"/>
      <c r="V31" s="260"/>
      <c r="W31" s="20"/>
      <c r="X31" s="40"/>
      <c r="Y31" s="41"/>
      <c r="Z31" s="42"/>
      <c r="AA31" s="43"/>
      <c r="AB31" s="44"/>
      <c r="AC31" s="45"/>
      <c r="AD31" s="46"/>
      <c r="AE31" s="56"/>
      <c r="AF31" s="57"/>
      <c r="AG31" s="58"/>
      <c r="AH31" s="59"/>
      <c r="AI31" s="60"/>
    </row>
    <row r="32" spans="1:35" ht="20.25" thickBot="1">
      <c r="A32" s="29"/>
      <c r="B32" s="29"/>
      <c r="C32" s="52"/>
      <c r="D32" s="279"/>
      <c r="E32" s="279"/>
      <c r="F32" s="32"/>
      <c r="G32" s="33"/>
      <c r="H32" s="34"/>
      <c r="I32" s="34"/>
      <c r="J32" s="34"/>
      <c r="K32" s="35"/>
      <c r="L32" s="36"/>
      <c r="M32" s="37"/>
      <c r="N32" s="281"/>
      <c r="O32" s="38"/>
      <c r="P32" s="35"/>
      <c r="Q32" s="20"/>
      <c r="R32" s="254"/>
      <c r="S32" s="254"/>
      <c r="T32" s="257"/>
      <c r="U32" s="39"/>
      <c r="V32" s="260"/>
      <c r="W32" s="20"/>
      <c r="X32" s="40"/>
      <c r="Y32" s="41"/>
      <c r="Z32" s="42"/>
      <c r="AA32" s="43"/>
      <c r="AB32" s="44"/>
      <c r="AC32" s="45"/>
      <c r="AD32" s="46"/>
      <c r="AE32" s="56"/>
      <c r="AF32" s="57"/>
      <c r="AG32" s="58"/>
      <c r="AH32" s="59"/>
      <c r="AI32" s="60"/>
    </row>
    <row r="33" spans="1:35" ht="20.25" thickBot="1">
      <c r="A33" s="61"/>
      <c r="B33" s="61"/>
      <c r="C33" s="30"/>
      <c r="D33" s="277"/>
      <c r="E33" s="277"/>
      <c r="F33" s="32"/>
      <c r="G33" s="33"/>
      <c r="H33" s="34"/>
      <c r="I33" s="34"/>
      <c r="J33" s="34"/>
      <c r="K33" s="35"/>
      <c r="L33" s="36"/>
      <c r="M33" s="37"/>
      <c r="N33" s="277"/>
      <c r="O33" s="38"/>
      <c r="P33" s="35"/>
      <c r="Q33" s="20"/>
      <c r="R33" s="254"/>
      <c r="S33" s="254"/>
      <c r="T33" s="257"/>
      <c r="U33" s="39"/>
      <c r="V33" s="260"/>
      <c r="W33" s="20"/>
      <c r="X33" s="40"/>
      <c r="Y33" s="41"/>
      <c r="Z33" s="42"/>
      <c r="AA33" s="43"/>
      <c r="AB33" s="44"/>
      <c r="AC33" s="45"/>
      <c r="AD33" s="46"/>
      <c r="AE33" s="56"/>
      <c r="AF33" s="57"/>
      <c r="AG33" s="58"/>
      <c r="AH33" s="59"/>
      <c r="AI33" s="60"/>
    </row>
    <row r="34" spans="1:35" ht="20.25" thickBot="1">
      <c r="A34" s="61"/>
      <c r="B34" s="61"/>
      <c r="C34" s="30"/>
      <c r="D34" s="278"/>
      <c r="E34" s="278"/>
      <c r="F34" s="32"/>
      <c r="G34" s="33"/>
      <c r="H34" s="34"/>
      <c r="I34" s="34"/>
      <c r="J34" s="34"/>
      <c r="K34" s="35"/>
      <c r="L34" s="36"/>
      <c r="M34" s="37"/>
      <c r="N34" s="278"/>
      <c r="O34" s="38"/>
      <c r="P34" s="35"/>
      <c r="Q34" s="20"/>
      <c r="R34" s="254"/>
      <c r="S34" s="254"/>
      <c r="T34" s="257"/>
      <c r="U34" s="39"/>
      <c r="V34" s="260"/>
      <c r="W34" s="20"/>
      <c r="X34" s="40"/>
      <c r="Y34" s="41"/>
      <c r="Z34" s="42"/>
      <c r="AA34" s="43"/>
      <c r="AB34" s="44"/>
      <c r="AC34" s="45"/>
      <c r="AD34" s="46"/>
      <c r="AE34" s="56"/>
      <c r="AF34" s="57"/>
      <c r="AG34" s="58"/>
      <c r="AH34" s="59"/>
      <c r="AI34" s="60"/>
    </row>
    <row r="35" spans="1:35" ht="20.25" thickBot="1">
      <c r="A35" s="61"/>
      <c r="B35" s="61"/>
      <c r="C35" s="30"/>
      <c r="D35" s="279"/>
      <c r="E35" s="278"/>
      <c r="F35" s="32"/>
      <c r="G35" s="33"/>
      <c r="H35" s="34"/>
      <c r="I35" s="34"/>
      <c r="J35" s="34"/>
      <c r="K35" s="35"/>
      <c r="L35" s="36"/>
      <c r="M35" s="37"/>
      <c r="N35" s="279"/>
      <c r="O35" s="38"/>
      <c r="P35" s="35"/>
      <c r="Q35" s="20"/>
      <c r="R35" s="254"/>
      <c r="S35" s="254"/>
      <c r="T35" s="257"/>
      <c r="U35" s="39"/>
      <c r="V35" s="260"/>
      <c r="W35" s="20"/>
      <c r="X35" s="40"/>
      <c r="Y35" s="41"/>
      <c r="Z35" s="42"/>
      <c r="AA35" s="43"/>
      <c r="AB35" s="44"/>
      <c r="AC35" s="45"/>
      <c r="AD35" s="46"/>
      <c r="AE35" s="56"/>
      <c r="AF35" s="57"/>
      <c r="AG35" s="58"/>
      <c r="AH35" s="59"/>
      <c r="AI35" s="60"/>
    </row>
    <row r="36" spans="1:35" ht="20.25" thickBot="1">
      <c r="A36" s="62"/>
      <c r="B36" s="62"/>
      <c r="C36" s="62"/>
      <c r="D36" s="63"/>
      <c r="E36" s="63"/>
      <c r="F36" s="32"/>
      <c r="G36" s="33"/>
      <c r="H36" s="34"/>
      <c r="I36" s="34"/>
      <c r="J36" s="34"/>
      <c r="K36" s="35"/>
      <c r="L36" s="36"/>
      <c r="M36" s="37"/>
      <c r="N36" s="63"/>
      <c r="O36" s="38"/>
      <c r="P36" s="35"/>
      <c r="Q36" s="20"/>
      <c r="R36" s="254"/>
      <c r="S36" s="254"/>
      <c r="T36" s="257"/>
      <c r="U36" s="39"/>
      <c r="V36" s="260"/>
      <c r="W36" s="20"/>
      <c r="X36" s="40"/>
      <c r="Y36" s="41"/>
      <c r="Z36" s="42"/>
      <c r="AA36" s="43"/>
      <c r="AB36" s="44"/>
      <c r="AC36" s="45"/>
      <c r="AD36" s="46"/>
      <c r="AE36" s="56"/>
      <c r="AF36" s="57"/>
      <c r="AG36" s="58"/>
      <c r="AH36" s="59"/>
      <c r="AI36" s="60"/>
    </row>
    <row r="37" spans="1:35" ht="20.25" thickBot="1">
      <c r="A37" s="49"/>
      <c r="B37" s="49"/>
      <c r="C37" s="30"/>
      <c r="D37" s="274"/>
      <c r="E37" s="274"/>
      <c r="F37" s="32"/>
      <c r="G37" s="33"/>
      <c r="H37" s="34"/>
      <c r="I37" s="34"/>
      <c r="J37" s="34"/>
      <c r="K37" s="35"/>
      <c r="L37" s="36"/>
      <c r="M37" s="37"/>
      <c r="N37" s="274"/>
      <c r="O37" s="38"/>
      <c r="P37" s="35"/>
      <c r="Q37" s="20"/>
      <c r="R37" s="254"/>
      <c r="S37" s="254"/>
      <c r="T37" s="257"/>
      <c r="U37" s="39"/>
      <c r="V37" s="260"/>
      <c r="W37" s="20"/>
      <c r="X37" s="40"/>
      <c r="Y37" s="41"/>
      <c r="Z37" s="42"/>
      <c r="AA37" s="43"/>
      <c r="AB37" s="44"/>
      <c r="AC37" s="45"/>
      <c r="AD37" s="46"/>
      <c r="AE37" s="56"/>
      <c r="AF37" s="57"/>
      <c r="AG37" s="58"/>
      <c r="AH37" s="59"/>
      <c r="AI37" s="60"/>
    </row>
    <row r="38" spans="1:35" ht="20.25" thickBot="1">
      <c r="A38" s="49"/>
      <c r="B38" s="49"/>
      <c r="C38" s="30"/>
      <c r="D38" s="275"/>
      <c r="E38" s="275"/>
      <c r="F38" s="32"/>
      <c r="G38" s="33"/>
      <c r="H38" s="34"/>
      <c r="I38" s="34"/>
      <c r="J38" s="34"/>
      <c r="K38" s="35"/>
      <c r="L38" s="36"/>
      <c r="M38" s="37"/>
      <c r="N38" s="275"/>
      <c r="O38" s="38"/>
      <c r="P38" s="35"/>
      <c r="Q38" s="20"/>
      <c r="R38" s="254"/>
      <c r="S38" s="254"/>
      <c r="T38" s="257"/>
      <c r="U38" s="39"/>
      <c r="V38" s="260"/>
      <c r="W38" s="20"/>
      <c r="X38" s="40"/>
      <c r="Y38" s="41"/>
      <c r="Z38" s="42"/>
      <c r="AA38" s="43"/>
      <c r="AB38" s="44"/>
      <c r="AC38" s="45"/>
      <c r="AD38" s="46"/>
      <c r="AE38" s="56"/>
      <c r="AF38" s="57"/>
      <c r="AG38" s="58"/>
      <c r="AH38" s="59"/>
      <c r="AI38" s="60"/>
    </row>
    <row r="39" spans="1:35" ht="20.25" thickBot="1">
      <c r="A39" s="49"/>
      <c r="B39" s="49"/>
      <c r="C39" s="30"/>
      <c r="D39" s="276"/>
      <c r="E39" s="276"/>
      <c r="F39" s="32"/>
      <c r="G39" s="33"/>
      <c r="H39" s="34"/>
      <c r="I39" s="34"/>
      <c r="J39" s="34"/>
      <c r="K39" s="35"/>
      <c r="L39" s="36"/>
      <c r="M39" s="37"/>
      <c r="N39" s="276"/>
      <c r="O39" s="38"/>
      <c r="P39" s="35"/>
      <c r="Q39" s="20"/>
      <c r="R39" s="254"/>
      <c r="S39" s="254"/>
      <c r="T39" s="257"/>
      <c r="U39" s="39"/>
      <c r="V39" s="260"/>
      <c r="W39" s="20"/>
      <c r="X39" s="40"/>
      <c r="Y39" s="41"/>
      <c r="Z39" s="42"/>
      <c r="AA39" s="43"/>
      <c r="AB39" s="44"/>
      <c r="AC39" s="45"/>
      <c r="AD39" s="46"/>
      <c r="AE39" s="56"/>
      <c r="AF39" s="57"/>
      <c r="AG39" s="58"/>
      <c r="AH39" s="59"/>
      <c r="AI39" s="60"/>
    </row>
    <row r="40" spans="1:35" ht="20.25" thickBot="1">
      <c r="A40" s="51"/>
      <c r="B40" s="51"/>
      <c r="C40" s="30"/>
      <c r="D40" s="282"/>
      <c r="E40" s="282"/>
      <c r="F40" s="32"/>
      <c r="G40" s="33"/>
      <c r="H40" s="34"/>
      <c r="I40" s="34"/>
      <c r="J40" s="34"/>
      <c r="K40" s="35"/>
      <c r="L40" s="36"/>
      <c r="M40" s="37"/>
      <c r="N40" s="282"/>
      <c r="O40" s="38"/>
      <c r="P40" s="35"/>
      <c r="Q40" s="20"/>
      <c r="R40" s="254"/>
      <c r="S40" s="254"/>
      <c r="T40" s="257"/>
      <c r="U40" s="39"/>
      <c r="V40" s="260"/>
      <c r="W40" s="20"/>
      <c r="X40" s="40"/>
      <c r="Y40" s="41"/>
      <c r="Z40" s="42"/>
      <c r="AA40" s="43"/>
      <c r="AB40" s="44"/>
      <c r="AC40" s="45"/>
      <c r="AD40" s="46"/>
      <c r="AE40" s="56"/>
      <c r="AF40" s="57"/>
      <c r="AG40" s="58"/>
      <c r="AH40" s="59"/>
      <c r="AI40" s="60"/>
    </row>
    <row r="41" spans="1:35" ht="20.25" thickBot="1">
      <c r="A41" s="51"/>
      <c r="B41" s="51"/>
      <c r="C41" s="30"/>
      <c r="D41" s="283"/>
      <c r="E41" s="283"/>
      <c r="F41" s="32"/>
      <c r="G41" s="33"/>
      <c r="H41" s="34"/>
      <c r="I41" s="34"/>
      <c r="J41" s="34"/>
      <c r="K41" s="35"/>
      <c r="L41" s="36"/>
      <c r="M41" s="37"/>
      <c r="N41" s="283"/>
      <c r="O41" s="38"/>
      <c r="P41" s="35"/>
      <c r="Q41" s="20"/>
      <c r="R41" s="254"/>
      <c r="S41" s="254"/>
      <c r="T41" s="257"/>
      <c r="U41" s="39"/>
      <c r="V41" s="260"/>
      <c r="W41" s="20"/>
      <c r="X41" s="40"/>
      <c r="Y41" s="41"/>
      <c r="Z41" s="42"/>
      <c r="AA41" s="43"/>
      <c r="AB41" s="44"/>
      <c r="AC41" s="45"/>
      <c r="AD41" s="46"/>
      <c r="AE41" s="56"/>
      <c r="AF41" s="57"/>
      <c r="AG41" s="58"/>
      <c r="AH41" s="59"/>
      <c r="AI41" s="60"/>
    </row>
    <row r="42" spans="1:35" ht="20.25" thickBot="1">
      <c r="A42" s="51"/>
      <c r="B42" s="51"/>
      <c r="C42" s="30"/>
      <c r="D42" s="283"/>
      <c r="E42" s="283"/>
      <c r="F42" s="32"/>
      <c r="G42" s="33"/>
      <c r="H42" s="34"/>
      <c r="I42" s="34"/>
      <c r="J42" s="34"/>
      <c r="K42" s="35"/>
      <c r="L42" s="36"/>
      <c r="M42" s="37"/>
      <c r="N42" s="283"/>
      <c r="O42" s="38"/>
      <c r="P42" s="35"/>
      <c r="Q42" s="20"/>
      <c r="R42" s="254"/>
      <c r="S42" s="254"/>
      <c r="T42" s="257"/>
      <c r="U42" s="39"/>
      <c r="V42" s="260"/>
      <c r="W42" s="20"/>
      <c r="X42" s="40"/>
      <c r="Y42" s="41"/>
      <c r="Z42" s="42"/>
      <c r="AA42" s="43"/>
      <c r="AB42" s="44"/>
      <c r="AC42" s="45"/>
      <c r="AD42" s="46"/>
      <c r="AE42" s="56"/>
      <c r="AF42" s="64"/>
      <c r="AG42" s="58"/>
      <c r="AH42" s="59"/>
      <c r="AI42" s="60"/>
    </row>
    <row r="43" spans="1:35" ht="20.25" thickBot="1">
      <c r="A43" s="51"/>
      <c r="B43" s="51"/>
      <c r="C43" s="30"/>
      <c r="D43" s="284"/>
      <c r="E43" s="284"/>
      <c r="F43" s="32"/>
      <c r="G43" s="33"/>
      <c r="H43" s="34"/>
      <c r="I43" s="34"/>
      <c r="J43" s="34"/>
      <c r="K43" s="35"/>
      <c r="L43" s="36"/>
      <c r="M43" s="37"/>
      <c r="N43" s="284"/>
      <c r="O43" s="38"/>
      <c r="P43" s="35"/>
      <c r="Q43" s="20"/>
      <c r="R43" s="254"/>
      <c r="S43" s="254"/>
      <c r="T43" s="257"/>
      <c r="U43" s="39"/>
      <c r="V43" s="260"/>
      <c r="W43" s="20"/>
      <c r="X43" s="40"/>
      <c r="Y43" s="41"/>
      <c r="Z43" s="42"/>
      <c r="AA43" s="43"/>
      <c r="AB43" s="44"/>
      <c r="AC43" s="45"/>
      <c r="AD43" s="46"/>
      <c r="AE43" s="56"/>
      <c r="AF43" s="64"/>
      <c r="AG43" s="58"/>
      <c r="AH43" s="59"/>
      <c r="AI43" s="60"/>
    </row>
    <row r="44" spans="1:35" ht="20.25" thickBot="1">
      <c r="A44" s="66"/>
      <c r="B44" s="66"/>
      <c r="C44" s="67"/>
      <c r="D44" s="285"/>
      <c r="E44" s="287"/>
      <c r="F44" s="32"/>
      <c r="G44" s="33"/>
      <c r="H44" s="34"/>
      <c r="I44" s="34"/>
      <c r="J44" s="34"/>
      <c r="K44" s="35"/>
      <c r="L44" s="36"/>
      <c r="M44" s="37"/>
      <c r="N44" s="285"/>
      <c r="O44" s="38"/>
      <c r="P44" s="35"/>
      <c r="Q44" s="20"/>
      <c r="R44" s="254"/>
      <c r="S44" s="254"/>
      <c r="T44" s="257"/>
      <c r="U44" s="39"/>
      <c r="V44" s="260"/>
      <c r="W44" s="20"/>
      <c r="X44" s="40"/>
      <c r="Y44" s="41"/>
      <c r="Z44" s="42"/>
      <c r="AA44" s="43"/>
      <c r="AB44" s="44"/>
      <c r="AC44" s="45"/>
      <c r="AD44" s="46"/>
      <c r="AE44" s="56"/>
      <c r="AF44" s="65"/>
      <c r="AG44" s="59"/>
      <c r="AH44" s="59"/>
      <c r="AI44" s="60"/>
    </row>
    <row r="45" spans="1:35" ht="20.25" thickBot="1">
      <c r="A45" s="66"/>
      <c r="B45" s="66"/>
      <c r="C45" s="67"/>
      <c r="D45" s="286"/>
      <c r="E45" s="288"/>
      <c r="F45" s="32"/>
      <c r="G45" s="33"/>
      <c r="H45" s="34"/>
      <c r="I45" s="34"/>
      <c r="J45" s="34"/>
      <c r="K45" s="35"/>
      <c r="L45" s="36"/>
      <c r="M45" s="37"/>
      <c r="N45" s="286"/>
      <c r="O45" s="38"/>
      <c r="P45" s="35"/>
      <c r="Q45" s="20"/>
      <c r="R45" s="254"/>
      <c r="S45" s="254"/>
      <c r="T45" s="257"/>
      <c r="U45" s="39"/>
      <c r="V45" s="260"/>
      <c r="W45" s="20"/>
      <c r="X45" s="40"/>
      <c r="Y45" s="41"/>
      <c r="Z45" s="42"/>
      <c r="AA45" s="43"/>
      <c r="AB45" s="44"/>
      <c r="AC45" s="45"/>
      <c r="AD45" s="46"/>
      <c r="AE45" s="56"/>
      <c r="AF45" s="65"/>
      <c r="AG45" s="59"/>
      <c r="AH45" s="59"/>
      <c r="AI45" s="60"/>
    </row>
    <row r="46" spans="1:35" ht="20.25" thickBot="1">
      <c r="A46" s="49"/>
      <c r="B46" s="49"/>
      <c r="C46" s="49"/>
      <c r="D46" s="68"/>
      <c r="E46" s="68"/>
      <c r="F46" s="32"/>
      <c r="G46" s="33"/>
      <c r="H46" s="34"/>
      <c r="I46" s="34"/>
      <c r="J46" s="34"/>
      <c r="K46" s="35"/>
      <c r="L46" s="36"/>
      <c r="M46" s="37"/>
      <c r="N46" s="68"/>
      <c r="O46" s="38"/>
      <c r="P46" s="35"/>
      <c r="Q46" s="20"/>
      <c r="R46" s="254"/>
      <c r="S46" s="254"/>
      <c r="T46" s="257"/>
      <c r="U46" s="39"/>
      <c r="V46" s="260"/>
      <c r="W46" s="20"/>
      <c r="X46" s="40"/>
      <c r="Y46" s="41"/>
      <c r="Z46" s="42"/>
      <c r="AA46" s="43"/>
      <c r="AB46" s="44"/>
      <c r="AC46" s="45"/>
      <c r="AD46" s="46"/>
      <c r="AE46" s="56"/>
      <c r="AF46" s="59"/>
      <c r="AG46" s="59"/>
      <c r="AH46" s="59"/>
      <c r="AI46" s="60"/>
    </row>
    <row r="47" spans="1:35" ht="20.25" thickBot="1">
      <c r="A47" s="51"/>
      <c r="B47" s="51"/>
      <c r="C47" s="30"/>
      <c r="D47" s="282"/>
      <c r="E47" s="282"/>
      <c r="F47" s="32"/>
      <c r="G47" s="33"/>
      <c r="H47" s="34"/>
      <c r="I47" s="34"/>
      <c r="J47" s="34"/>
      <c r="K47" s="35"/>
      <c r="L47" s="36"/>
      <c r="M47" s="37"/>
      <c r="N47" s="282"/>
      <c r="O47" s="38"/>
      <c r="P47" s="35"/>
      <c r="Q47" s="20"/>
      <c r="R47" s="254"/>
      <c r="S47" s="254"/>
      <c r="T47" s="257"/>
      <c r="U47" s="39"/>
      <c r="V47" s="260"/>
      <c r="W47" s="20"/>
      <c r="X47" s="40"/>
      <c r="Y47" s="41"/>
      <c r="Z47" s="42"/>
      <c r="AA47" s="43"/>
      <c r="AB47" s="44"/>
      <c r="AC47" s="45"/>
      <c r="AD47" s="46"/>
      <c r="AE47" s="56"/>
      <c r="AF47" s="59"/>
      <c r="AG47" s="59"/>
      <c r="AH47" s="59"/>
      <c r="AI47" s="60"/>
    </row>
    <row r="48" spans="1:35" ht="20.25" thickBot="1">
      <c r="A48" s="51"/>
      <c r="B48" s="51"/>
      <c r="C48" s="30"/>
      <c r="D48" s="283"/>
      <c r="E48" s="283"/>
      <c r="F48" s="32"/>
      <c r="G48" s="33"/>
      <c r="H48" s="34"/>
      <c r="I48" s="34"/>
      <c r="J48" s="34"/>
      <c r="K48" s="35"/>
      <c r="L48" s="36"/>
      <c r="M48" s="37"/>
      <c r="N48" s="283"/>
      <c r="O48" s="38"/>
      <c r="P48" s="35"/>
      <c r="Q48" s="20"/>
      <c r="R48" s="254"/>
      <c r="S48" s="254"/>
      <c r="T48" s="257"/>
      <c r="U48" s="39"/>
      <c r="V48" s="260"/>
      <c r="W48" s="20"/>
      <c r="X48" s="40"/>
      <c r="Y48" s="41"/>
      <c r="Z48" s="42"/>
      <c r="AA48" s="43"/>
      <c r="AB48" s="44"/>
      <c r="AC48" s="45"/>
      <c r="AD48" s="46"/>
      <c r="AE48" s="56"/>
      <c r="AF48" s="59"/>
      <c r="AG48" s="59"/>
      <c r="AH48" s="59"/>
      <c r="AI48" s="60"/>
    </row>
    <row r="49" spans="1:35" ht="20.25" thickBot="1">
      <c r="A49" s="51"/>
      <c r="B49" s="51"/>
      <c r="C49" s="30"/>
      <c r="D49" s="284"/>
      <c r="E49" s="284"/>
      <c r="F49" s="32"/>
      <c r="G49" s="33"/>
      <c r="H49" s="34"/>
      <c r="I49" s="34"/>
      <c r="J49" s="34"/>
      <c r="K49" s="35"/>
      <c r="L49" s="36"/>
      <c r="M49" s="37"/>
      <c r="N49" s="284"/>
      <c r="O49" s="38"/>
      <c r="P49" s="35"/>
      <c r="Q49" s="20"/>
      <c r="R49" s="254"/>
      <c r="S49" s="254"/>
      <c r="T49" s="257"/>
      <c r="U49" s="39"/>
      <c r="V49" s="260"/>
      <c r="W49" s="20"/>
      <c r="X49" s="40"/>
      <c r="Y49" s="41"/>
      <c r="Z49" s="42"/>
      <c r="AA49" s="43"/>
      <c r="AB49" s="44"/>
      <c r="AC49" s="45"/>
      <c r="AD49" s="46"/>
      <c r="AE49" s="56"/>
      <c r="AF49" s="59"/>
      <c r="AG49" s="59"/>
      <c r="AH49" s="59"/>
      <c r="AI49" s="60"/>
    </row>
    <row r="50" spans="1:35" ht="20.25" thickBot="1">
      <c r="A50" s="29"/>
      <c r="B50" s="29"/>
      <c r="C50" s="30"/>
      <c r="D50" s="277"/>
      <c r="E50" s="277"/>
      <c r="F50" s="32"/>
      <c r="G50" s="33"/>
      <c r="H50" s="34"/>
      <c r="I50" s="34"/>
      <c r="J50" s="34"/>
      <c r="K50" s="35"/>
      <c r="L50" s="36"/>
      <c r="M50" s="37"/>
      <c r="N50" s="277"/>
      <c r="O50" s="38"/>
      <c r="P50" s="35"/>
      <c r="Q50" s="20"/>
      <c r="R50" s="254"/>
      <c r="S50" s="254"/>
      <c r="T50" s="257"/>
      <c r="U50" s="39"/>
      <c r="V50" s="260"/>
      <c r="W50" s="20"/>
      <c r="X50" s="40"/>
      <c r="Y50" s="41"/>
      <c r="Z50" s="42"/>
      <c r="AA50" s="43"/>
      <c r="AB50" s="44"/>
      <c r="AC50" s="45"/>
      <c r="AD50" s="46"/>
      <c r="AE50" s="56"/>
      <c r="AF50" s="59"/>
      <c r="AG50" s="59"/>
      <c r="AH50" s="59"/>
      <c r="AI50" s="60"/>
    </row>
    <row r="51" spans="1:35" ht="20.25" thickBot="1">
      <c r="A51" s="29"/>
      <c r="B51" s="29"/>
      <c r="C51" s="30"/>
      <c r="D51" s="278"/>
      <c r="E51" s="278"/>
      <c r="F51" s="32"/>
      <c r="G51" s="33"/>
      <c r="H51" s="34"/>
      <c r="I51" s="34"/>
      <c r="J51" s="34"/>
      <c r="K51" s="35"/>
      <c r="L51" s="36"/>
      <c r="M51" s="37"/>
      <c r="N51" s="278"/>
      <c r="O51" s="38"/>
      <c r="P51" s="35"/>
      <c r="Q51" s="20"/>
      <c r="R51" s="254"/>
      <c r="S51" s="254"/>
      <c r="T51" s="257"/>
      <c r="U51" s="39"/>
      <c r="V51" s="260"/>
      <c r="W51" s="20"/>
      <c r="X51" s="40"/>
      <c r="Y51" s="41"/>
      <c r="Z51" s="42"/>
      <c r="AA51" s="43"/>
      <c r="AB51" s="44"/>
      <c r="AC51" s="45"/>
      <c r="AD51" s="46"/>
      <c r="AE51" s="56"/>
      <c r="AF51" s="59"/>
      <c r="AG51" s="59"/>
      <c r="AH51" s="59"/>
      <c r="AI51" s="60"/>
    </row>
    <row r="52" spans="1:35" ht="20.25" thickBot="1">
      <c r="A52" s="29"/>
      <c r="B52" s="29"/>
      <c r="C52" s="30"/>
      <c r="D52" s="278"/>
      <c r="E52" s="278"/>
      <c r="F52" s="32"/>
      <c r="G52" s="33"/>
      <c r="H52" s="34"/>
      <c r="I52" s="34"/>
      <c r="J52" s="34"/>
      <c r="K52" s="35"/>
      <c r="L52" s="36"/>
      <c r="M52" s="37"/>
      <c r="N52" s="278"/>
      <c r="O52" s="38"/>
      <c r="P52" s="35"/>
      <c r="Q52" s="20"/>
      <c r="R52" s="254"/>
      <c r="S52" s="254"/>
      <c r="T52" s="257"/>
      <c r="U52" s="39"/>
      <c r="V52" s="260"/>
      <c r="W52" s="20"/>
      <c r="X52" s="40"/>
      <c r="Y52" s="41"/>
      <c r="Z52" s="42"/>
      <c r="AA52" s="43"/>
      <c r="AB52" s="44"/>
      <c r="AC52" s="45"/>
      <c r="AD52" s="46"/>
      <c r="AE52" s="69"/>
      <c r="AF52" s="70"/>
      <c r="AG52" s="70"/>
      <c r="AH52" s="70"/>
      <c r="AI52" s="71"/>
    </row>
    <row r="53" spans="1:35" ht="20.25" thickBot="1">
      <c r="A53" s="29"/>
      <c r="B53" s="29"/>
      <c r="C53" s="30"/>
      <c r="D53" s="278"/>
      <c r="E53" s="278"/>
      <c r="F53" s="32"/>
      <c r="G53" s="33"/>
      <c r="H53" s="34"/>
      <c r="I53" s="34"/>
      <c r="J53" s="34"/>
      <c r="K53" s="35"/>
      <c r="L53" s="36"/>
      <c r="M53" s="37"/>
      <c r="N53" s="278"/>
      <c r="O53" s="38"/>
      <c r="P53" s="35"/>
      <c r="Q53" s="20"/>
      <c r="R53" s="254"/>
      <c r="S53" s="254"/>
      <c r="T53" s="257"/>
      <c r="U53" s="39"/>
      <c r="V53" s="260"/>
      <c r="W53" s="20"/>
      <c r="X53" s="40"/>
      <c r="Y53" s="41"/>
      <c r="Z53" s="42"/>
      <c r="AA53" s="43"/>
      <c r="AB53" s="44"/>
      <c r="AC53" s="45"/>
      <c r="AD53" s="46"/>
      <c r="AE53" s="72"/>
      <c r="AF53" s="72"/>
      <c r="AG53" s="73"/>
      <c r="AH53" s="74"/>
      <c r="AI53" s="75"/>
    </row>
    <row r="54" spans="1:35" ht="20.25" thickBot="1">
      <c r="A54" s="29"/>
      <c r="B54" s="29"/>
      <c r="C54" s="30"/>
      <c r="D54" s="278"/>
      <c r="E54" s="278"/>
      <c r="F54" s="32"/>
      <c r="G54" s="33"/>
      <c r="H54" s="34"/>
      <c r="I54" s="34"/>
      <c r="J54" s="34"/>
      <c r="K54" s="35"/>
      <c r="L54" s="36"/>
      <c r="M54" s="37"/>
      <c r="N54" s="278"/>
      <c r="O54" s="38"/>
      <c r="P54" s="35"/>
      <c r="Q54" s="20"/>
      <c r="R54" s="254"/>
      <c r="S54" s="254"/>
      <c r="T54" s="257"/>
      <c r="U54" s="39"/>
      <c r="V54" s="260"/>
      <c r="W54" s="20"/>
      <c r="X54" s="40"/>
      <c r="Y54" s="41"/>
      <c r="Z54" s="42"/>
      <c r="AA54" s="43"/>
      <c r="AB54" s="44"/>
      <c r="AC54" s="45"/>
      <c r="AD54" s="46"/>
      <c r="AE54" s="75"/>
      <c r="AF54" s="75"/>
      <c r="AG54" s="73"/>
      <c r="AH54" s="76"/>
      <c r="AI54" s="75"/>
    </row>
    <row r="55" spans="1:35" ht="20.25" thickBot="1">
      <c r="A55" s="29"/>
      <c r="B55" s="29"/>
      <c r="C55" s="30"/>
      <c r="D55" s="278"/>
      <c r="E55" s="278"/>
      <c r="F55" s="32"/>
      <c r="G55" s="33"/>
      <c r="H55" s="34"/>
      <c r="I55" s="34"/>
      <c r="J55" s="34"/>
      <c r="K55" s="35"/>
      <c r="L55" s="36"/>
      <c r="M55" s="37"/>
      <c r="N55" s="278"/>
      <c r="O55" s="38"/>
      <c r="P55" s="35"/>
      <c r="Q55" s="20"/>
      <c r="R55" s="254"/>
      <c r="S55" s="254"/>
      <c r="T55" s="257"/>
      <c r="U55" s="39"/>
      <c r="V55" s="260"/>
      <c r="W55" s="20"/>
      <c r="X55" s="40"/>
      <c r="Y55" s="41"/>
      <c r="Z55" s="42"/>
      <c r="AA55" s="43"/>
      <c r="AB55" s="44"/>
      <c r="AC55" s="45"/>
      <c r="AD55" s="46"/>
      <c r="AE55" s="75"/>
      <c r="AF55" s="75"/>
      <c r="AG55" s="73"/>
      <c r="AH55" s="76"/>
      <c r="AI55" s="75"/>
    </row>
    <row r="56" spans="1:35" ht="20.25" thickBot="1">
      <c r="A56" s="29"/>
      <c r="B56" s="29"/>
      <c r="C56" s="30"/>
      <c r="D56" s="279"/>
      <c r="E56" s="279"/>
      <c r="F56" s="32"/>
      <c r="G56" s="33"/>
      <c r="H56" s="34"/>
      <c r="I56" s="34"/>
      <c r="J56" s="34"/>
      <c r="K56" s="35"/>
      <c r="L56" s="36"/>
      <c r="M56" s="37"/>
      <c r="N56" s="279"/>
      <c r="O56" s="38"/>
      <c r="P56" s="35"/>
      <c r="Q56" s="20"/>
      <c r="R56" s="254"/>
      <c r="S56" s="254"/>
      <c r="T56" s="257"/>
      <c r="U56" s="39"/>
      <c r="V56" s="260"/>
      <c r="W56" s="20"/>
      <c r="X56" s="40"/>
      <c r="Y56" s="41"/>
      <c r="Z56" s="42"/>
      <c r="AA56" s="43"/>
      <c r="AB56" s="44"/>
      <c r="AC56" s="45"/>
      <c r="AD56" s="46"/>
      <c r="AE56" s="75"/>
      <c r="AF56" s="75"/>
      <c r="AG56" s="73"/>
      <c r="AH56" s="76"/>
      <c r="AI56" s="75"/>
    </row>
    <row r="57" spans="1:35" ht="20.25" thickBot="1">
      <c r="A57" s="49"/>
      <c r="B57" s="49"/>
      <c r="C57" s="52"/>
      <c r="D57" s="274"/>
      <c r="E57" s="274"/>
      <c r="F57" s="32"/>
      <c r="G57" s="33"/>
      <c r="H57" s="34"/>
      <c r="I57" s="34"/>
      <c r="J57" s="34"/>
      <c r="K57" s="35"/>
      <c r="L57" s="36"/>
      <c r="M57" s="37"/>
      <c r="N57" s="274"/>
      <c r="O57" s="38"/>
      <c r="P57" s="35"/>
      <c r="Q57" s="20"/>
      <c r="R57" s="254"/>
      <c r="S57" s="254"/>
      <c r="T57" s="257"/>
      <c r="U57" s="39"/>
      <c r="V57" s="260"/>
      <c r="W57" s="20"/>
      <c r="X57" s="40"/>
      <c r="Y57" s="41"/>
      <c r="Z57" s="42"/>
      <c r="AA57" s="43"/>
      <c r="AB57" s="44"/>
      <c r="AC57" s="45"/>
      <c r="AD57" s="46"/>
      <c r="AE57" s="75"/>
      <c r="AF57" s="75"/>
      <c r="AG57" s="73"/>
      <c r="AH57" s="76"/>
      <c r="AI57" s="75"/>
    </row>
    <row r="58" spans="1:35" ht="20.25" thickBot="1">
      <c r="A58" s="49"/>
      <c r="B58" s="49"/>
      <c r="C58" s="52"/>
      <c r="D58" s="275"/>
      <c r="E58" s="275"/>
      <c r="F58" s="32"/>
      <c r="G58" s="33"/>
      <c r="H58" s="34"/>
      <c r="I58" s="34"/>
      <c r="J58" s="34"/>
      <c r="K58" s="35"/>
      <c r="L58" s="36"/>
      <c r="M58" s="37"/>
      <c r="N58" s="275"/>
      <c r="O58" s="38"/>
      <c r="P58" s="35"/>
      <c r="Q58" s="20"/>
      <c r="R58" s="254"/>
      <c r="S58" s="254"/>
      <c r="T58" s="257"/>
      <c r="U58" s="39"/>
      <c r="V58" s="260"/>
      <c r="W58" s="20"/>
      <c r="X58" s="40"/>
      <c r="Y58" s="41"/>
      <c r="Z58" s="42"/>
      <c r="AA58" s="43"/>
      <c r="AB58" s="44"/>
      <c r="AC58" s="45"/>
      <c r="AD58" s="46"/>
      <c r="AE58" s="75"/>
      <c r="AF58" s="75"/>
      <c r="AG58" s="73"/>
      <c r="AH58" s="76"/>
      <c r="AI58" s="75"/>
    </row>
    <row r="59" spans="1:35" ht="20.25" thickBot="1">
      <c r="A59" s="49"/>
      <c r="B59" s="49"/>
      <c r="C59" s="52"/>
      <c r="D59" s="275"/>
      <c r="E59" s="275"/>
      <c r="F59" s="32"/>
      <c r="G59" s="33"/>
      <c r="H59" s="34"/>
      <c r="I59" s="34"/>
      <c r="J59" s="34"/>
      <c r="K59" s="35"/>
      <c r="L59" s="36"/>
      <c r="M59" s="37"/>
      <c r="N59" s="275"/>
      <c r="O59" s="38"/>
      <c r="P59" s="35"/>
      <c r="Q59" s="20"/>
      <c r="R59" s="254"/>
      <c r="S59" s="254"/>
      <c r="T59" s="257"/>
      <c r="U59" s="39"/>
      <c r="V59" s="260"/>
      <c r="W59" s="20"/>
      <c r="X59" s="40"/>
      <c r="Y59" s="41"/>
      <c r="Z59" s="42"/>
      <c r="AA59" s="43"/>
      <c r="AB59" s="44"/>
      <c r="AC59" s="45"/>
      <c r="AD59" s="46"/>
      <c r="AE59" s="77"/>
      <c r="AF59" s="77"/>
      <c r="AG59" s="78"/>
      <c r="AH59" s="76"/>
      <c r="AI59" s="77"/>
    </row>
    <row r="60" spans="1:35" ht="20.25" thickBot="1">
      <c r="A60" s="49"/>
      <c r="B60" s="49"/>
      <c r="C60" s="52"/>
      <c r="D60" s="276"/>
      <c r="E60" s="276"/>
      <c r="F60" s="32"/>
      <c r="G60" s="33"/>
      <c r="H60" s="34"/>
      <c r="I60" s="34"/>
      <c r="J60" s="34"/>
      <c r="K60" s="35"/>
      <c r="L60" s="36"/>
      <c r="M60" s="81"/>
      <c r="N60" s="276"/>
      <c r="O60" s="38"/>
      <c r="P60" s="35"/>
      <c r="Q60" s="20"/>
      <c r="R60" s="254"/>
      <c r="S60" s="254"/>
      <c r="T60" s="257"/>
      <c r="U60" s="39"/>
      <c r="V60" s="260"/>
      <c r="W60" s="20"/>
      <c r="X60" s="40"/>
      <c r="Y60" s="41"/>
      <c r="Z60" s="42"/>
      <c r="AA60" s="43"/>
      <c r="AB60" s="44"/>
      <c r="AC60" s="45"/>
      <c r="AD60" s="46"/>
      <c r="AE60" s="79"/>
      <c r="AF60" s="79"/>
      <c r="AG60" s="79"/>
      <c r="AH60" s="79"/>
      <c r="AI60" s="80"/>
    </row>
    <row r="61" spans="1:35" ht="20.25" thickBot="1">
      <c r="A61" s="29"/>
      <c r="B61" s="29"/>
      <c r="C61" s="30"/>
      <c r="D61" s="201"/>
      <c r="E61" s="197"/>
      <c r="F61" s="32"/>
      <c r="G61" s="33"/>
      <c r="H61" s="34"/>
      <c r="I61" s="34"/>
      <c r="J61" s="34"/>
      <c r="K61" s="35"/>
      <c r="L61" s="36"/>
      <c r="M61" s="37"/>
      <c r="N61" s="198"/>
      <c r="O61" s="38"/>
      <c r="P61" s="35"/>
      <c r="Q61" s="20"/>
      <c r="R61" s="254"/>
      <c r="S61" s="254"/>
      <c r="T61" s="257"/>
      <c r="U61" s="39"/>
      <c r="V61" s="260"/>
      <c r="W61" s="20"/>
      <c r="X61" s="40"/>
      <c r="Y61" s="41"/>
      <c r="Z61" s="42"/>
      <c r="AA61" s="43"/>
      <c r="AB61" s="44"/>
      <c r="AC61" s="45"/>
      <c r="AD61" s="46"/>
      <c r="AE61" s="79"/>
      <c r="AF61" s="79"/>
      <c r="AG61" s="79"/>
      <c r="AH61" s="79"/>
      <c r="AI61" s="80"/>
    </row>
    <row r="62" spans="1:35" ht="20.25" thickBot="1">
      <c r="A62" s="51"/>
      <c r="B62" s="51"/>
      <c r="C62" s="30"/>
      <c r="D62" s="85"/>
      <c r="E62" s="85"/>
      <c r="F62" s="32"/>
      <c r="G62" s="33"/>
      <c r="H62" s="34"/>
      <c r="I62" s="34"/>
      <c r="J62" s="34"/>
      <c r="K62" s="35"/>
      <c r="L62" s="36"/>
      <c r="M62" s="37"/>
      <c r="N62" s="85"/>
      <c r="O62" s="38"/>
      <c r="P62" s="35"/>
      <c r="Q62" s="20"/>
      <c r="R62" s="254"/>
      <c r="S62" s="254"/>
      <c r="T62" s="257"/>
      <c r="U62" s="39"/>
      <c r="V62" s="260"/>
      <c r="W62" s="20"/>
      <c r="X62" s="40"/>
      <c r="Y62" s="41"/>
      <c r="Z62" s="42"/>
      <c r="AA62" s="43"/>
      <c r="AB62" s="44"/>
      <c r="AC62" s="45"/>
      <c r="AD62" s="46"/>
      <c r="AE62" s="82"/>
      <c r="AF62" s="82"/>
      <c r="AG62" s="82"/>
      <c r="AH62" s="83"/>
      <c r="AI62" s="84"/>
    </row>
    <row r="63" spans="1:35" ht="20.25" thickBot="1">
      <c r="A63" s="87"/>
      <c r="B63" s="87"/>
      <c r="C63" s="88"/>
      <c r="D63" s="290"/>
      <c r="E63" s="290"/>
      <c r="F63" s="32"/>
      <c r="G63" s="33"/>
      <c r="H63" s="34"/>
      <c r="I63" s="34"/>
      <c r="J63" s="34"/>
      <c r="K63" s="35"/>
      <c r="L63" s="36"/>
      <c r="M63" s="37"/>
      <c r="N63" s="290"/>
      <c r="O63" s="38"/>
      <c r="P63" s="35"/>
      <c r="Q63" s="20"/>
      <c r="R63" s="254"/>
      <c r="S63" s="254"/>
      <c r="T63" s="257"/>
      <c r="U63" s="39"/>
      <c r="V63" s="260"/>
      <c r="W63" s="20"/>
      <c r="X63" s="40"/>
      <c r="Y63" s="41"/>
      <c r="Z63" s="42"/>
      <c r="AA63" s="43"/>
      <c r="AB63" s="44"/>
      <c r="AC63" s="45"/>
      <c r="AD63" s="46"/>
      <c r="AE63" s="86"/>
      <c r="AF63" s="86"/>
      <c r="AG63" s="86"/>
      <c r="AH63" s="83"/>
      <c r="AI63" s="86"/>
    </row>
    <row r="64" spans="1:35" ht="20.25" thickBot="1">
      <c r="A64" s="87"/>
      <c r="B64" s="87"/>
      <c r="C64" s="88"/>
      <c r="D64" s="291"/>
      <c r="E64" s="291"/>
      <c r="F64" s="32"/>
      <c r="G64" s="33"/>
      <c r="H64" s="34"/>
      <c r="I64" s="34"/>
      <c r="J64" s="34"/>
      <c r="K64" s="35"/>
      <c r="L64" s="36"/>
      <c r="M64" s="81"/>
      <c r="N64" s="291"/>
      <c r="O64" s="38"/>
      <c r="P64" s="35"/>
      <c r="Q64" s="20"/>
      <c r="R64" s="254"/>
      <c r="S64" s="254"/>
      <c r="T64" s="257"/>
      <c r="U64" s="39"/>
      <c r="V64" s="260"/>
      <c r="W64" s="20"/>
      <c r="X64" s="40"/>
      <c r="Y64" s="41"/>
      <c r="Z64" s="42"/>
      <c r="AA64" s="43"/>
      <c r="AB64" s="44"/>
      <c r="AC64" s="45"/>
      <c r="AD64" s="46"/>
      <c r="AE64" s="89"/>
      <c r="AF64" s="89"/>
      <c r="AG64" s="89"/>
      <c r="AH64" s="83"/>
      <c r="AI64" s="89"/>
    </row>
    <row r="65" spans="1:35" ht="20.25" thickBot="1">
      <c r="A65" s="87"/>
      <c r="B65" s="87"/>
      <c r="C65" s="88"/>
      <c r="D65" s="291"/>
      <c r="E65" s="291"/>
      <c r="F65" s="32"/>
      <c r="G65" s="33"/>
      <c r="H65" s="34"/>
      <c r="I65" s="34"/>
      <c r="J65" s="34"/>
      <c r="K65" s="35"/>
      <c r="L65" s="36"/>
      <c r="M65" s="81"/>
      <c r="N65" s="291"/>
      <c r="O65" s="38"/>
      <c r="P65" s="35"/>
      <c r="Q65" s="20"/>
      <c r="R65" s="254"/>
      <c r="S65" s="254"/>
      <c r="T65" s="257"/>
      <c r="U65" s="39"/>
      <c r="V65" s="260"/>
      <c r="W65" s="20"/>
      <c r="X65" s="40"/>
      <c r="Y65" s="41"/>
      <c r="Z65" s="42"/>
      <c r="AA65" s="43"/>
      <c r="AB65" s="44"/>
      <c r="AC65" s="45"/>
      <c r="AD65" s="46"/>
      <c r="AE65" s="79"/>
      <c r="AF65" s="79"/>
      <c r="AG65" s="79"/>
      <c r="AH65" s="79"/>
      <c r="AI65" s="79"/>
    </row>
    <row r="66" spans="1:35" ht="20.25" thickBot="1">
      <c r="A66" s="87"/>
      <c r="B66" s="87"/>
      <c r="C66" s="88"/>
      <c r="D66" s="292"/>
      <c r="E66" s="292"/>
      <c r="F66" s="32"/>
      <c r="G66" s="33"/>
      <c r="H66" s="34"/>
      <c r="I66" s="34"/>
      <c r="J66" s="34"/>
      <c r="K66" s="35"/>
      <c r="L66" s="36"/>
      <c r="M66" s="37"/>
      <c r="N66" s="292"/>
      <c r="O66" s="38"/>
      <c r="P66" s="35"/>
      <c r="Q66" s="20"/>
      <c r="R66" s="254"/>
      <c r="S66" s="254"/>
      <c r="T66" s="257"/>
      <c r="U66" s="39"/>
      <c r="V66" s="260"/>
      <c r="W66" s="20"/>
      <c r="X66" s="40"/>
      <c r="Y66" s="41"/>
      <c r="Z66" s="42"/>
      <c r="AA66" s="43"/>
      <c r="AB66" s="44"/>
      <c r="AC66" s="45"/>
      <c r="AD66" s="46"/>
      <c r="AE66" s="79"/>
      <c r="AF66" s="79"/>
      <c r="AG66" s="79"/>
      <c r="AH66" s="79"/>
      <c r="AI66" s="79"/>
    </row>
    <row r="67" spans="1:35" ht="20.25" thickBot="1">
      <c r="A67" s="29"/>
      <c r="B67" s="29"/>
      <c r="C67" s="30"/>
      <c r="D67" s="201"/>
      <c r="E67" s="197"/>
      <c r="F67" s="32"/>
      <c r="G67" s="33"/>
      <c r="H67" s="34"/>
      <c r="I67" s="34"/>
      <c r="J67" s="34"/>
      <c r="K67" s="35"/>
      <c r="L67" s="36"/>
      <c r="M67" s="37"/>
      <c r="N67" s="198"/>
      <c r="O67" s="38"/>
      <c r="P67" s="35"/>
      <c r="Q67" s="20"/>
      <c r="R67" s="254"/>
      <c r="S67" s="254"/>
      <c r="T67" s="257"/>
      <c r="U67" s="39"/>
      <c r="V67" s="260"/>
      <c r="W67" s="20"/>
      <c r="X67" s="40"/>
      <c r="Y67" s="41"/>
      <c r="Z67" s="42"/>
      <c r="AA67" s="43"/>
      <c r="AB67" s="44"/>
      <c r="AC67" s="45"/>
      <c r="AD67" s="46"/>
      <c r="AE67" s="90"/>
      <c r="AF67" s="90"/>
      <c r="AG67" s="91"/>
      <c r="AH67" s="92"/>
      <c r="AI67" s="93"/>
    </row>
    <row r="68" spans="1:35" ht="20.25" thickBot="1">
      <c r="A68" s="96"/>
      <c r="B68" s="96"/>
      <c r="C68" s="30"/>
      <c r="D68" s="285"/>
      <c r="E68" s="285"/>
      <c r="F68" s="32"/>
      <c r="G68" s="33"/>
      <c r="H68" s="34"/>
      <c r="I68" s="34"/>
      <c r="J68" s="34"/>
      <c r="K68" s="35"/>
      <c r="L68" s="36"/>
      <c r="M68" s="37"/>
      <c r="N68" s="285"/>
      <c r="O68" s="38"/>
      <c r="P68" s="35"/>
      <c r="Q68" s="20"/>
      <c r="R68" s="254"/>
      <c r="S68" s="254"/>
      <c r="T68" s="257"/>
      <c r="U68" s="39"/>
      <c r="V68" s="260"/>
      <c r="W68" s="20"/>
      <c r="X68" s="40"/>
      <c r="Y68" s="41"/>
      <c r="Z68" s="42"/>
      <c r="AA68" s="43"/>
      <c r="AB68" s="44"/>
      <c r="AC68" s="45"/>
      <c r="AD68" s="46"/>
      <c r="AE68" s="94"/>
      <c r="AF68" s="94"/>
      <c r="AG68" s="95"/>
      <c r="AH68" s="92"/>
      <c r="AI68" s="94"/>
    </row>
    <row r="69" spans="1:35" ht="20.25" thickBot="1">
      <c r="A69" s="96"/>
      <c r="B69" s="96"/>
      <c r="C69" s="30"/>
      <c r="D69" s="289"/>
      <c r="E69" s="289"/>
      <c r="F69" s="32"/>
      <c r="G69" s="33"/>
      <c r="H69" s="34"/>
      <c r="I69" s="34"/>
      <c r="J69" s="34"/>
      <c r="K69" s="35"/>
      <c r="L69" s="36"/>
      <c r="M69" s="37"/>
      <c r="N69" s="289"/>
      <c r="O69" s="38"/>
      <c r="P69" s="35"/>
      <c r="Q69" s="20"/>
      <c r="R69" s="254"/>
      <c r="S69" s="254"/>
      <c r="T69" s="257"/>
      <c r="U69" s="39"/>
      <c r="V69" s="260"/>
      <c r="W69" s="20"/>
      <c r="X69" s="40"/>
      <c r="Y69" s="41"/>
      <c r="Z69" s="42"/>
      <c r="AA69" s="43"/>
      <c r="AB69" s="44"/>
      <c r="AC69" s="45"/>
      <c r="AD69" s="46"/>
      <c r="AE69" s="94"/>
      <c r="AF69" s="94"/>
      <c r="AG69" s="95"/>
      <c r="AH69" s="92"/>
      <c r="AI69" s="94"/>
    </row>
    <row r="70" spans="1:35" ht="20.25" thickBot="1">
      <c r="A70" s="96"/>
      <c r="B70" s="96"/>
      <c r="C70" s="30"/>
      <c r="D70" s="289"/>
      <c r="E70" s="289"/>
      <c r="F70" s="32"/>
      <c r="G70" s="33"/>
      <c r="H70" s="34"/>
      <c r="I70" s="34"/>
      <c r="J70" s="34"/>
      <c r="K70" s="35"/>
      <c r="L70" s="36"/>
      <c r="M70" s="37"/>
      <c r="N70" s="289"/>
      <c r="O70" s="38"/>
      <c r="P70" s="35"/>
      <c r="Q70" s="20"/>
      <c r="R70" s="254"/>
      <c r="S70" s="254"/>
      <c r="T70" s="257"/>
      <c r="U70" s="39"/>
      <c r="V70" s="260"/>
      <c r="W70" s="20"/>
      <c r="X70" s="40"/>
      <c r="Y70" s="41"/>
      <c r="Z70" s="42"/>
      <c r="AA70" s="43"/>
      <c r="AB70" s="44"/>
      <c r="AC70" s="45"/>
      <c r="AD70" s="46"/>
      <c r="AE70" s="94"/>
      <c r="AF70" s="94"/>
      <c r="AG70" s="95"/>
      <c r="AH70" s="92"/>
      <c r="AI70" s="94"/>
    </row>
    <row r="71" spans="1:35" ht="20.25" thickBot="1">
      <c r="A71" s="96"/>
      <c r="B71" s="96"/>
      <c r="C71" s="30"/>
      <c r="D71" s="289"/>
      <c r="E71" s="289"/>
      <c r="F71" s="32"/>
      <c r="G71" s="33"/>
      <c r="H71" s="34"/>
      <c r="I71" s="34"/>
      <c r="J71" s="34"/>
      <c r="K71" s="35"/>
      <c r="L71" s="36"/>
      <c r="M71" s="37"/>
      <c r="N71" s="289"/>
      <c r="O71" s="38"/>
      <c r="P71" s="35"/>
      <c r="Q71" s="20"/>
      <c r="R71" s="254"/>
      <c r="S71" s="254"/>
      <c r="T71" s="257"/>
      <c r="U71" s="39"/>
      <c r="V71" s="260"/>
      <c r="W71" s="20"/>
      <c r="X71" s="40"/>
      <c r="Y71" s="41"/>
      <c r="Z71" s="42"/>
      <c r="AA71" s="43"/>
      <c r="AB71" s="44"/>
      <c r="AC71" s="45"/>
      <c r="AD71" s="46"/>
      <c r="AE71" s="97"/>
      <c r="AF71" s="97"/>
      <c r="AG71" s="98"/>
      <c r="AH71" s="92"/>
      <c r="AI71" s="97"/>
    </row>
    <row r="72" spans="1:35" ht="20.25" thickBot="1">
      <c r="A72" s="96"/>
      <c r="B72" s="96"/>
      <c r="C72" s="30"/>
      <c r="D72" s="289"/>
      <c r="E72" s="289"/>
      <c r="F72" s="32"/>
      <c r="G72" s="33"/>
      <c r="H72" s="34"/>
      <c r="I72" s="34"/>
      <c r="J72" s="34"/>
      <c r="K72" s="35"/>
      <c r="L72" s="36"/>
      <c r="M72" s="37"/>
      <c r="N72" s="289"/>
      <c r="O72" s="38"/>
      <c r="P72" s="35"/>
      <c r="Q72" s="20"/>
      <c r="R72" s="254"/>
      <c r="S72" s="254"/>
      <c r="T72" s="257"/>
      <c r="U72" s="39"/>
      <c r="V72" s="260"/>
      <c r="W72" s="20"/>
      <c r="X72" s="40"/>
      <c r="Y72" s="41"/>
      <c r="Z72" s="42"/>
      <c r="AA72" s="43"/>
      <c r="AB72" s="44"/>
      <c r="AC72" s="45"/>
      <c r="AD72" s="46"/>
      <c r="AE72" s="79"/>
      <c r="AF72" s="79"/>
      <c r="AG72" s="79"/>
      <c r="AH72" s="79"/>
      <c r="AI72" s="79"/>
    </row>
    <row r="73" spans="1:35" ht="20.25" thickBot="1">
      <c r="A73" s="96"/>
      <c r="B73" s="96"/>
      <c r="C73" s="30"/>
      <c r="D73" s="289"/>
      <c r="E73" s="289"/>
      <c r="F73" s="32"/>
      <c r="G73" s="33"/>
      <c r="H73" s="34"/>
      <c r="I73" s="34"/>
      <c r="J73" s="34"/>
      <c r="K73" s="35"/>
      <c r="L73" s="36"/>
      <c r="M73" s="37"/>
      <c r="N73" s="289"/>
      <c r="O73" s="38"/>
      <c r="P73" s="35"/>
      <c r="Q73" s="20"/>
      <c r="R73" s="254"/>
      <c r="S73" s="254"/>
      <c r="T73" s="257"/>
      <c r="U73" s="39"/>
      <c r="V73" s="260"/>
      <c r="W73" s="20"/>
      <c r="X73" s="40"/>
      <c r="Y73" s="41"/>
      <c r="Z73" s="42"/>
      <c r="AA73" s="43"/>
      <c r="AB73" s="44"/>
      <c r="AC73" s="45"/>
      <c r="AD73" s="46"/>
      <c r="AE73" s="79"/>
      <c r="AF73" s="79"/>
      <c r="AG73" s="79"/>
      <c r="AH73" s="79"/>
      <c r="AI73" s="79"/>
    </row>
    <row r="74" spans="1:35" ht="20.25" thickBot="1">
      <c r="A74" s="96"/>
      <c r="B74" s="96"/>
      <c r="C74" s="30"/>
      <c r="D74" s="286"/>
      <c r="E74" s="286"/>
      <c r="F74" s="32"/>
      <c r="G74" s="33"/>
      <c r="H74" s="34"/>
      <c r="I74" s="34"/>
      <c r="J74" s="34"/>
      <c r="K74" s="35"/>
      <c r="L74" s="36"/>
      <c r="M74" s="37"/>
      <c r="N74" s="286"/>
      <c r="O74" s="38"/>
      <c r="P74" s="35"/>
      <c r="Q74" s="20"/>
      <c r="R74" s="254"/>
      <c r="S74" s="254"/>
      <c r="T74" s="257"/>
      <c r="U74" s="39"/>
      <c r="V74" s="260"/>
      <c r="W74" s="20"/>
      <c r="X74" s="40"/>
      <c r="Y74" s="41"/>
      <c r="Z74" s="42"/>
      <c r="AA74" s="43"/>
      <c r="AB74" s="44"/>
      <c r="AC74" s="45"/>
      <c r="AD74" s="46"/>
      <c r="AE74" s="79"/>
      <c r="AF74" s="79"/>
      <c r="AG74" s="79"/>
      <c r="AH74" s="79"/>
      <c r="AI74" s="79"/>
    </row>
    <row r="75" spans="1:35" ht="20.25" thickBot="1">
      <c r="A75" s="49"/>
      <c r="B75" s="49"/>
      <c r="C75" s="30"/>
      <c r="D75" s="99"/>
      <c r="E75" s="99"/>
      <c r="F75" s="32"/>
      <c r="G75" s="33"/>
      <c r="H75" s="34"/>
      <c r="I75" s="34"/>
      <c r="J75" s="34"/>
      <c r="K75" s="35"/>
      <c r="L75" s="36"/>
      <c r="M75" s="81"/>
      <c r="N75" s="99"/>
      <c r="O75" s="38"/>
      <c r="P75" s="35"/>
      <c r="Q75" s="20"/>
      <c r="R75" s="254"/>
      <c r="S75" s="254"/>
      <c r="T75" s="257"/>
      <c r="U75" s="39"/>
      <c r="V75" s="260"/>
      <c r="W75" s="20"/>
      <c r="X75" s="40"/>
      <c r="Y75" s="41"/>
      <c r="Z75" s="42"/>
      <c r="AA75" s="43"/>
      <c r="AB75" s="44"/>
      <c r="AC75" s="45"/>
      <c r="AD75" s="46"/>
      <c r="AE75" s="79"/>
      <c r="AF75" s="79"/>
      <c r="AG75" s="79"/>
      <c r="AH75" s="79"/>
      <c r="AI75" s="79"/>
    </row>
    <row r="76" spans="1:35" ht="20.25" thickBot="1">
      <c r="A76" s="103"/>
      <c r="B76" s="103"/>
      <c r="C76" s="30"/>
      <c r="D76" s="282"/>
      <c r="E76" s="282"/>
      <c r="F76" s="32"/>
      <c r="G76" s="33"/>
      <c r="H76" s="34"/>
      <c r="I76" s="34"/>
      <c r="J76" s="34"/>
      <c r="K76" s="35"/>
      <c r="L76" s="36"/>
      <c r="M76" s="37"/>
      <c r="N76" s="282"/>
      <c r="O76" s="38"/>
      <c r="P76" s="35"/>
      <c r="Q76" s="20"/>
      <c r="R76" s="254"/>
      <c r="S76" s="254"/>
      <c r="T76" s="257"/>
      <c r="U76" s="39"/>
      <c r="V76" s="260"/>
      <c r="W76" s="20"/>
      <c r="X76" s="40"/>
      <c r="Y76" s="41"/>
      <c r="Z76" s="42"/>
      <c r="AA76" s="43"/>
      <c r="AB76" s="44"/>
      <c r="AC76" s="45"/>
      <c r="AD76" s="46"/>
      <c r="AE76" s="100"/>
      <c r="AF76" s="100"/>
      <c r="AG76" s="101"/>
      <c r="AH76" s="102"/>
      <c r="AI76" s="102"/>
    </row>
    <row r="77" spans="1:35" ht="20.25" thickBot="1">
      <c r="A77" s="103"/>
      <c r="B77" s="103"/>
      <c r="C77" s="30"/>
      <c r="D77" s="283"/>
      <c r="E77" s="283"/>
      <c r="F77" s="32"/>
      <c r="G77" s="33"/>
      <c r="H77" s="34"/>
      <c r="I77" s="34"/>
      <c r="J77" s="34"/>
      <c r="K77" s="35"/>
      <c r="L77" s="36"/>
      <c r="M77" s="37"/>
      <c r="N77" s="283"/>
      <c r="O77" s="38"/>
      <c r="P77" s="35"/>
      <c r="Q77" s="20"/>
      <c r="R77" s="254"/>
      <c r="S77" s="254"/>
      <c r="T77" s="257"/>
      <c r="U77" s="39"/>
      <c r="V77" s="260"/>
      <c r="W77" s="20"/>
      <c r="X77" s="40"/>
      <c r="Y77" s="41"/>
      <c r="Z77" s="42"/>
      <c r="AA77" s="43"/>
      <c r="AB77" s="44"/>
      <c r="AC77" s="45"/>
      <c r="AD77" s="46"/>
      <c r="AE77" s="104"/>
      <c r="AF77" s="104"/>
      <c r="AG77" s="104"/>
      <c r="AH77" s="104"/>
      <c r="AI77" s="104"/>
    </row>
    <row r="78" spans="1:35" ht="20.25" thickBot="1">
      <c r="A78" s="103"/>
      <c r="B78" s="103"/>
      <c r="C78" s="30"/>
      <c r="D78" s="284"/>
      <c r="E78" s="284"/>
      <c r="F78" s="32"/>
      <c r="G78" s="33"/>
      <c r="H78" s="34"/>
      <c r="I78" s="34"/>
      <c r="J78" s="34"/>
      <c r="K78" s="35"/>
      <c r="L78" s="36"/>
      <c r="M78" s="37"/>
      <c r="N78" s="284"/>
      <c r="O78" s="38"/>
      <c r="P78" s="35"/>
      <c r="Q78" s="20"/>
      <c r="R78" s="254"/>
      <c r="S78" s="254"/>
      <c r="T78" s="257"/>
      <c r="U78" s="39"/>
      <c r="V78" s="260"/>
      <c r="W78" s="20"/>
      <c r="X78" s="40"/>
      <c r="Y78" s="41"/>
      <c r="Z78" s="42"/>
      <c r="AA78" s="43"/>
      <c r="AB78" s="44"/>
      <c r="AC78" s="45"/>
      <c r="AD78" s="46"/>
      <c r="AE78" s="104"/>
      <c r="AF78" s="104"/>
      <c r="AG78" s="104"/>
      <c r="AH78" s="104"/>
      <c r="AI78" s="104"/>
    </row>
    <row r="79" spans="1:35" ht="20.25" thickBot="1">
      <c r="A79" s="51"/>
      <c r="B79" s="51"/>
      <c r="C79" s="30"/>
      <c r="D79" s="274"/>
      <c r="E79" s="194"/>
      <c r="F79" s="32"/>
      <c r="G79" s="33"/>
      <c r="H79" s="34"/>
      <c r="I79" s="34"/>
      <c r="J79" s="34"/>
      <c r="K79" s="35"/>
      <c r="L79" s="36"/>
      <c r="M79" s="37"/>
      <c r="N79" s="274"/>
      <c r="O79" s="38"/>
      <c r="P79" s="35"/>
      <c r="Q79" s="20"/>
      <c r="R79" s="254"/>
      <c r="S79" s="254"/>
      <c r="T79" s="257"/>
      <c r="U79" s="39"/>
      <c r="V79" s="260"/>
      <c r="W79" s="20"/>
      <c r="X79" s="40"/>
      <c r="Y79" s="41"/>
      <c r="Z79" s="42"/>
      <c r="AA79" s="43"/>
      <c r="AB79" s="44"/>
      <c r="AC79" s="45"/>
      <c r="AD79" s="46"/>
      <c r="AE79" s="104"/>
      <c r="AF79" s="104"/>
      <c r="AG79" s="104"/>
      <c r="AH79" s="104"/>
      <c r="AI79" s="104"/>
    </row>
    <row r="80" spans="1:35" ht="20.25" thickBot="1">
      <c r="A80" s="51"/>
      <c r="B80" s="51"/>
      <c r="C80" s="30"/>
      <c r="D80" s="275"/>
      <c r="E80" s="195"/>
      <c r="F80" s="32"/>
      <c r="G80" s="33"/>
      <c r="H80" s="34"/>
      <c r="I80" s="34"/>
      <c r="J80" s="34"/>
      <c r="K80" s="35"/>
      <c r="L80" s="36"/>
      <c r="M80" s="37"/>
      <c r="N80" s="275"/>
      <c r="O80" s="38"/>
      <c r="P80" s="35"/>
      <c r="Q80" s="20"/>
      <c r="R80" s="254"/>
      <c r="S80" s="254"/>
      <c r="T80" s="257"/>
      <c r="U80" s="39"/>
      <c r="V80" s="260"/>
      <c r="W80" s="20"/>
      <c r="X80" s="40"/>
      <c r="Y80" s="41"/>
      <c r="Z80" s="42"/>
      <c r="AA80" s="43"/>
      <c r="AB80" s="44"/>
      <c r="AC80" s="45"/>
      <c r="AD80" s="46"/>
      <c r="AE80" s="104"/>
      <c r="AF80" s="104"/>
      <c r="AG80" s="104"/>
      <c r="AH80" s="104"/>
      <c r="AI80" s="104"/>
    </row>
    <row r="81" spans="1:35" ht="20.25" thickBot="1">
      <c r="A81" s="105"/>
      <c r="B81" s="61"/>
      <c r="C81" s="30"/>
      <c r="D81" s="200"/>
      <c r="E81" s="196"/>
      <c r="F81" s="32"/>
      <c r="G81" s="33"/>
      <c r="H81" s="34"/>
      <c r="I81" s="34"/>
      <c r="J81" s="34"/>
      <c r="K81" s="35"/>
      <c r="L81" s="36"/>
      <c r="M81" s="37"/>
      <c r="N81" s="196"/>
      <c r="O81" s="38"/>
      <c r="P81" s="35"/>
      <c r="Q81" s="20"/>
      <c r="R81" s="254"/>
      <c r="S81" s="254"/>
      <c r="T81" s="257"/>
      <c r="U81" s="39"/>
      <c r="V81" s="260"/>
      <c r="W81" s="20"/>
      <c r="X81" s="40"/>
      <c r="Y81" s="41"/>
      <c r="Z81" s="42"/>
      <c r="AA81" s="43"/>
      <c r="AB81" s="44"/>
      <c r="AC81" s="45"/>
      <c r="AD81" s="46"/>
      <c r="AE81" s="104"/>
      <c r="AF81" s="104"/>
      <c r="AG81" s="104"/>
      <c r="AH81" s="104"/>
      <c r="AI81" s="104"/>
    </row>
    <row r="82" spans="1:35" ht="20.25" thickBot="1">
      <c r="A82" s="29"/>
      <c r="B82" s="29"/>
      <c r="C82" s="30"/>
      <c r="D82" s="285"/>
      <c r="E82" s="285"/>
      <c r="F82" s="32"/>
      <c r="G82" s="33"/>
      <c r="H82" s="34"/>
      <c r="I82" s="34"/>
      <c r="J82" s="34"/>
      <c r="K82" s="35"/>
      <c r="L82" s="36"/>
      <c r="M82" s="37"/>
      <c r="N82" s="285"/>
      <c r="O82" s="38"/>
      <c r="P82" s="35"/>
      <c r="Q82" s="20"/>
      <c r="R82" s="254"/>
      <c r="S82" s="254"/>
      <c r="T82" s="257"/>
      <c r="U82" s="39"/>
      <c r="V82" s="260"/>
      <c r="W82" s="20"/>
      <c r="X82" s="40"/>
      <c r="Y82" s="41"/>
      <c r="Z82" s="42"/>
      <c r="AA82" s="43"/>
      <c r="AB82" s="44"/>
      <c r="AC82" s="45"/>
      <c r="AD82" s="46"/>
      <c r="AE82" s="104"/>
      <c r="AF82" s="104"/>
      <c r="AG82" s="104"/>
      <c r="AH82" s="104"/>
      <c r="AI82" s="104"/>
    </row>
    <row r="83" spans="1:35" ht="20.25" thickBot="1">
      <c r="A83" s="29"/>
      <c r="B83" s="29"/>
      <c r="C83" s="30"/>
      <c r="D83" s="289"/>
      <c r="E83" s="289"/>
      <c r="F83" s="32"/>
      <c r="G83" s="33"/>
      <c r="H83" s="34"/>
      <c r="I83" s="34"/>
      <c r="J83" s="34"/>
      <c r="K83" s="35"/>
      <c r="L83" s="36"/>
      <c r="M83" s="37"/>
      <c r="N83" s="289"/>
      <c r="O83" s="38"/>
      <c r="P83" s="35"/>
      <c r="Q83" s="20"/>
      <c r="R83" s="254"/>
      <c r="S83" s="254"/>
      <c r="T83" s="257"/>
      <c r="U83" s="39"/>
      <c r="V83" s="260"/>
      <c r="W83" s="20"/>
      <c r="X83" s="40"/>
      <c r="Y83" s="41"/>
      <c r="Z83" s="42"/>
      <c r="AA83" s="43"/>
      <c r="AB83" s="44"/>
      <c r="AC83" s="45"/>
      <c r="AD83" s="46"/>
      <c r="AE83" s="104"/>
      <c r="AF83" s="104"/>
      <c r="AG83" s="104"/>
      <c r="AH83" s="104"/>
      <c r="AI83" s="104"/>
    </row>
    <row r="84" spans="1:35" ht="20.25" thickBot="1">
      <c r="A84" s="29"/>
      <c r="B84" s="29"/>
      <c r="C84" s="30"/>
      <c r="D84" s="286"/>
      <c r="E84" s="286"/>
      <c r="F84" s="32"/>
      <c r="G84" s="33"/>
      <c r="H84" s="34"/>
      <c r="I84" s="34"/>
      <c r="J84" s="34"/>
      <c r="K84" s="35"/>
      <c r="L84" s="36"/>
      <c r="M84" s="37"/>
      <c r="N84" s="286"/>
      <c r="O84" s="38"/>
      <c r="P84" s="35"/>
      <c r="Q84" s="20"/>
      <c r="R84" s="254"/>
      <c r="S84" s="254"/>
      <c r="T84" s="257"/>
      <c r="U84" s="39"/>
      <c r="V84" s="260"/>
      <c r="W84" s="20"/>
      <c r="X84" s="40"/>
      <c r="Y84" s="41"/>
      <c r="Z84" s="42"/>
      <c r="AA84" s="43"/>
      <c r="AB84" s="44"/>
      <c r="AC84" s="45"/>
      <c r="AD84" s="46"/>
      <c r="AE84" s="104"/>
      <c r="AF84" s="104"/>
      <c r="AG84" s="104"/>
      <c r="AH84" s="104"/>
      <c r="AI84" s="104"/>
    </row>
    <row r="85" spans="1:35" ht="20.25" thickBot="1">
      <c r="A85" s="49"/>
      <c r="B85" s="49"/>
      <c r="C85" s="30"/>
      <c r="D85" s="274"/>
      <c r="E85" s="274"/>
      <c r="F85" s="32"/>
      <c r="G85" s="33"/>
      <c r="H85" s="34"/>
      <c r="I85" s="34"/>
      <c r="J85" s="34"/>
      <c r="K85" s="35"/>
      <c r="L85" s="36"/>
      <c r="M85" s="37"/>
      <c r="N85" s="274"/>
      <c r="O85" s="38"/>
      <c r="P85" s="35"/>
      <c r="Q85" s="20"/>
      <c r="R85" s="254"/>
      <c r="S85" s="254"/>
      <c r="T85" s="257"/>
      <c r="U85" s="39"/>
      <c r="V85" s="260"/>
      <c r="W85" s="20"/>
      <c r="X85" s="40"/>
      <c r="Y85" s="41"/>
      <c r="Z85" s="42"/>
      <c r="AA85" s="43"/>
      <c r="AB85" s="44"/>
      <c r="AC85" s="45"/>
      <c r="AD85" s="46"/>
      <c r="AE85" s="104"/>
      <c r="AF85" s="104"/>
      <c r="AG85" s="104"/>
      <c r="AH85" s="104"/>
      <c r="AI85" s="104"/>
    </row>
    <row r="86" spans="1:35" ht="20.25" thickBot="1">
      <c r="A86" s="49"/>
      <c r="B86" s="49"/>
      <c r="C86" s="30"/>
      <c r="D86" s="276"/>
      <c r="E86" s="276"/>
      <c r="F86" s="32"/>
      <c r="G86" s="33"/>
      <c r="H86" s="34"/>
      <c r="I86" s="34"/>
      <c r="J86" s="34"/>
      <c r="K86" s="35"/>
      <c r="L86" s="36"/>
      <c r="M86" s="37"/>
      <c r="N86" s="276"/>
      <c r="O86" s="38"/>
      <c r="P86" s="35"/>
      <c r="Q86" s="20"/>
      <c r="R86" s="254"/>
      <c r="S86" s="254"/>
      <c r="T86" s="257"/>
      <c r="U86" s="39"/>
      <c r="V86" s="260"/>
      <c r="W86" s="20"/>
      <c r="X86" s="40"/>
      <c r="Y86" s="41"/>
      <c r="Z86" s="42"/>
      <c r="AA86" s="43"/>
      <c r="AB86" s="44"/>
      <c r="AC86" s="45"/>
      <c r="AD86" s="46"/>
      <c r="AE86" s="104"/>
      <c r="AF86" s="104"/>
      <c r="AG86" s="104"/>
      <c r="AH86" s="104"/>
      <c r="AI86" s="104"/>
    </row>
    <row r="87" spans="1:35" ht="20.25" thickBot="1">
      <c r="A87" s="51"/>
      <c r="B87" s="51"/>
      <c r="C87" s="30"/>
      <c r="D87" s="293"/>
      <c r="E87" s="293"/>
      <c r="F87" s="32"/>
      <c r="G87" s="33"/>
      <c r="H87" s="34"/>
      <c r="I87" s="34"/>
      <c r="J87" s="34"/>
      <c r="K87" s="35"/>
      <c r="L87" s="36"/>
      <c r="M87" s="37"/>
      <c r="N87" s="293"/>
      <c r="O87" s="38"/>
      <c r="P87" s="35"/>
      <c r="Q87" s="20"/>
      <c r="R87" s="254"/>
      <c r="S87" s="254"/>
      <c r="T87" s="257"/>
      <c r="U87" s="39"/>
      <c r="V87" s="260"/>
      <c r="W87" s="20"/>
      <c r="X87" s="40"/>
      <c r="Y87" s="41"/>
      <c r="Z87" s="42"/>
      <c r="AA87" s="43"/>
      <c r="AB87" s="44"/>
      <c r="AC87" s="45"/>
      <c r="AD87" s="46"/>
      <c r="AE87" s="104"/>
      <c r="AF87" s="104"/>
      <c r="AG87" s="104"/>
      <c r="AH87" s="104"/>
      <c r="AI87" s="104"/>
    </row>
    <row r="88" spans="1:35" ht="20.25" thickBot="1">
      <c r="A88" s="51"/>
      <c r="B88" s="51"/>
      <c r="C88" s="30"/>
      <c r="D88" s="294"/>
      <c r="E88" s="294"/>
      <c r="F88" s="32"/>
      <c r="G88" s="33"/>
      <c r="H88" s="34"/>
      <c r="I88" s="34"/>
      <c r="J88" s="34"/>
      <c r="K88" s="35"/>
      <c r="L88" s="36"/>
      <c r="M88" s="37"/>
      <c r="N88" s="294"/>
      <c r="O88" s="38"/>
      <c r="P88" s="35"/>
      <c r="Q88" s="20"/>
      <c r="R88" s="254"/>
      <c r="S88" s="254"/>
      <c r="T88" s="257"/>
      <c r="U88" s="39"/>
      <c r="V88" s="260"/>
      <c r="W88" s="20"/>
      <c r="X88" s="40"/>
      <c r="Y88" s="41"/>
      <c r="Z88" s="42"/>
      <c r="AA88" s="43"/>
      <c r="AB88" s="44"/>
      <c r="AC88" s="45"/>
      <c r="AD88" s="46"/>
      <c r="AE88" s="104"/>
      <c r="AF88" s="104"/>
      <c r="AG88" s="104"/>
      <c r="AH88" s="104"/>
      <c r="AI88" s="104"/>
    </row>
    <row r="89" spans="1:35" ht="20.25" thickBot="1">
      <c r="A89" s="189"/>
      <c r="B89" s="189"/>
      <c r="C89" s="30"/>
      <c r="D89" s="295"/>
      <c r="E89" s="295"/>
      <c r="F89" s="32"/>
      <c r="G89" s="33"/>
      <c r="H89" s="34"/>
      <c r="I89" s="34"/>
      <c r="J89" s="34"/>
      <c r="K89" s="35"/>
      <c r="L89" s="36"/>
      <c r="M89" s="37"/>
      <c r="N89" s="295"/>
      <c r="O89" s="38"/>
      <c r="P89" s="35"/>
      <c r="Q89" s="20"/>
      <c r="R89" s="254"/>
      <c r="S89" s="254"/>
      <c r="T89" s="257"/>
      <c r="U89" s="39"/>
      <c r="V89" s="260"/>
      <c r="W89" s="20"/>
      <c r="X89" s="40"/>
      <c r="Y89" s="41"/>
      <c r="Z89" s="42"/>
      <c r="AA89" s="43"/>
      <c r="AB89" s="44"/>
      <c r="AC89" s="45"/>
      <c r="AD89" s="106"/>
      <c r="AE89" s="104"/>
      <c r="AF89" s="104"/>
      <c r="AG89" s="104"/>
      <c r="AH89" s="104"/>
      <c r="AI89" s="104"/>
    </row>
    <row r="90" spans="1:35" ht="20.25" thickBot="1">
      <c r="A90" s="189"/>
      <c r="B90" s="189"/>
      <c r="C90" s="30"/>
      <c r="D90" s="296"/>
      <c r="E90" s="296"/>
      <c r="F90" s="32"/>
      <c r="G90" s="33"/>
      <c r="H90" s="34"/>
      <c r="I90" s="34"/>
      <c r="J90" s="34"/>
      <c r="K90" s="35"/>
      <c r="L90" s="36"/>
      <c r="M90" s="37"/>
      <c r="N90" s="296"/>
      <c r="O90" s="38"/>
      <c r="P90" s="35"/>
      <c r="Q90" s="20"/>
      <c r="R90" s="254"/>
      <c r="S90" s="254"/>
      <c r="T90" s="257"/>
      <c r="U90" s="39"/>
      <c r="V90" s="260"/>
      <c r="W90" s="20"/>
      <c r="X90" s="40"/>
      <c r="Y90" s="41"/>
      <c r="Z90" s="42"/>
      <c r="AA90" s="43"/>
      <c r="AB90" s="44"/>
      <c r="AC90" s="45"/>
      <c r="AD90" s="46"/>
      <c r="AE90" s="104"/>
      <c r="AF90" s="104"/>
      <c r="AG90" s="104"/>
      <c r="AH90" s="104"/>
      <c r="AI90" s="104"/>
    </row>
    <row r="91" spans="1:35" ht="20.25" thickBot="1">
      <c r="A91" s="189"/>
      <c r="B91" s="189"/>
      <c r="C91" s="30"/>
      <c r="D91" s="297"/>
      <c r="E91" s="297"/>
      <c r="F91" s="32"/>
      <c r="G91" s="33"/>
      <c r="H91" s="34"/>
      <c r="I91" s="34"/>
      <c r="J91" s="34"/>
      <c r="K91" s="35"/>
      <c r="L91" s="36"/>
      <c r="M91" s="37"/>
      <c r="N91" s="297"/>
      <c r="O91" s="38"/>
      <c r="P91" s="35"/>
      <c r="Q91" s="20"/>
      <c r="R91" s="254"/>
      <c r="S91" s="254"/>
      <c r="T91" s="257"/>
      <c r="U91" s="39"/>
      <c r="V91" s="260"/>
      <c r="W91" s="20"/>
      <c r="X91" s="40"/>
      <c r="Y91" s="41"/>
      <c r="Z91" s="42"/>
      <c r="AA91" s="43"/>
      <c r="AB91" s="44"/>
      <c r="AC91" s="45"/>
      <c r="AD91" s="46"/>
      <c r="AE91" s="104"/>
      <c r="AF91" s="104"/>
      <c r="AG91" s="104"/>
      <c r="AH91" s="104"/>
      <c r="AI91" s="104"/>
    </row>
    <row r="92" spans="1:35" ht="20.25" thickBot="1">
      <c r="A92" s="49"/>
      <c r="B92" s="49"/>
      <c r="C92" s="30"/>
      <c r="D92" s="274"/>
      <c r="E92" s="274"/>
      <c r="F92" s="32"/>
      <c r="G92" s="107"/>
      <c r="H92" s="34"/>
      <c r="I92" s="34"/>
      <c r="J92" s="34"/>
      <c r="K92" s="35"/>
      <c r="L92" s="36"/>
      <c r="M92" s="37"/>
      <c r="N92" s="274"/>
      <c r="O92" s="38"/>
      <c r="P92" s="35"/>
      <c r="Q92" s="20"/>
      <c r="R92" s="254"/>
      <c r="S92" s="254"/>
      <c r="T92" s="257"/>
      <c r="U92" s="39"/>
      <c r="V92" s="260"/>
      <c r="W92" s="20"/>
      <c r="X92" s="40"/>
      <c r="Y92" s="41"/>
      <c r="Z92" s="42"/>
      <c r="AA92" s="43"/>
      <c r="AB92" s="44"/>
      <c r="AC92" s="45"/>
      <c r="AD92" s="46"/>
      <c r="AE92" s="104"/>
      <c r="AF92" s="104"/>
      <c r="AG92" s="104"/>
      <c r="AH92" s="104"/>
      <c r="AI92" s="104"/>
    </row>
    <row r="93" spans="1:35" ht="16.5" thickBot="1">
      <c r="A93" s="49"/>
      <c r="B93" s="49"/>
      <c r="C93" s="30"/>
      <c r="D93" s="276"/>
      <c r="E93" s="276"/>
      <c r="F93" s="32"/>
      <c r="G93" s="107"/>
      <c r="H93" s="34"/>
      <c r="I93" s="34"/>
      <c r="J93" s="34"/>
      <c r="K93" s="35"/>
      <c r="L93" s="36"/>
      <c r="M93" s="37"/>
      <c r="N93" s="276"/>
      <c r="O93" s="38"/>
      <c r="P93" s="35"/>
      <c r="Q93" s="20"/>
      <c r="R93" s="255"/>
      <c r="S93" s="255"/>
      <c r="T93" s="258"/>
      <c r="U93" s="39"/>
      <c r="V93" s="261"/>
      <c r="W93" s="20"/>
    </row>
    <row r="94" spans="1:35" ht="18.75" thickBot="1">
      <c r="A94" s="29"/>
      <c r="B94" s="29"/>
      <c r="C94" s="30"/>
      <c r="D94" s="277"/>
      <c r="E94" s="277"/>
      <c r="F94" s="32"/>
      <c r="G94" s="33"/>
      <c r="H94" s="34"/>
      <c r="I94" s="34"/>
      <c r="J94" s="34"/>
      <c r="K94" s="35"/>
      <c r="L94" s="36"/>
      <c r="M94" s="37"/>
      <c r="N94" s="277"/>
      <c r="O94" s="38"/>
      <c r="P94" s="35"/>
      <c r="Q94" s="20"/>
      <c r="R94" s="108"/>
      <c r="S94" s="108"/>
      <c r="T94" s="109"/>
      <c r="U94" s="39"/>
      <c r="V94" s="110"/>
      <c r="W94" s="20"/>
      <c r="AA94" s="111"/>
      <c r="AC94" s="112"/>
      <c r="AD94" s="113"/>
    </row>
    <row r="95" spans="1:35" ht="16.5" thickBot="1">
      <c r="A95" s="29"/>
      <c r="B95" s="29"/>
      <c r="C95" s="30"/>
      <c r="D95" s="279"/>
      <c r="E95" s="279"/>
      <c r="F95" s="32"/>
      <c r="G95" s="33"/>
      <c r="H95" s="34"/>
      <c r="I95" s="34"/>
      <c r="J95" s="34"/>
      <c r="K95" s="35"/>
      <c r="L95" s="36"/>
      <c r="M95" s="37"/>
      <c r="N95" s="279"/>
      <c r="O95" s="38"/>
      <c r="P95" s="35"/>
      <c r="Q95" s="20"/>
      <c r="R95" s="108"/>
      <c r="S95" s="108"/>
      <c r="T95" s="109"/>
      <c r="U95" s="39"/>
      <c r="V95" s="110"/>
      <c r="W95" s="20"/>
    </row>
    <row r="96" spans="1:35" ht="16.5" thickBot="1">
      <c r="A96" s="49"/>
      <c r="B96" s="49"/>
      <c r="C96" s="30"/>
      <c r="D96" s="99"/>
      <c r="E96" s="99"/>
      <c r="F96" s="32"/>
      <c r="G96" s="33"/>
      <c r="H96" s="34"/>
      <c r="I96" s="34"/>
      <c r="J96" s="34"/>
      <c r="K96" s="35"/>
      <c r="L96" s="36"/>
      <c r="M96" s="37"/>
      <c r="N96" s="99"/>
      <c r="O96" s="38"/>
      <c r="P96" s="35"/>
      <c r="Q96" s="20"/>
      <c r="R96" s="108"/>
      <c r="S96" s="108"/>
      <c r="T96" s="109"/>
      <c r="U96" s="39"/>
      <c r="V96" s="110"/>
      <c r="W96" s="20"/>
    </row>
    <row r="97" spans="1:35" ht="16.5" thickBot="1">
      <c r="A97" s="51"/>
      <c r="B97" s="51"/>
      <c r="C97" s="30"/>
      <c r="D97" s="293"/>
      <c r="E97" s="293"/>
      <c r="F97" s="32"/>
      <c r="G97" s="33"/>
      <c r="H97" s="34"/>
      <c r="I97" s="34"/>
      <c r="J97" s="34"/>
      <c r="K97" s="35"/>
      <c r="L97" s="36"/>
      <c r="M97" s="37"/>
      <c r="N97" s="293"/>
      <c r="O97" s="38"/>
      <c r="P97" s="35"/>
      <c r="Q97" s="20"/>
      <c r="R97" s="108"/>
      <c r="S97" s="108"/>
      <c r="T97" s="109"/>
      <c r="U97" s="39"/>
      <c r="V97" s="110"/>
      <c r="W97" s="20"/>
    </row>
    <row r="98" spans="1:35" ht="16.5" thickBot="1">
      <c r="A98" s="51"/>
      <c r="B98" s="51"/>
      <c r="C98" s="30"/>
      <c r="D98" s="294"/>
      <c r="E98" s="294"/>
      <c r="F98" s="32"/>
      <c r="G98" s="33"/>
      <c r="H98" s="34"/>
      <c r="I98" s="34"/>
      <c r="J98" s="34"/>
      <c r="K98" s="35"/>
      <c r="L98" s="36"/>
      <c r="M98" s="37"/>
      <c r="N98" s="294"/>
      <c r="O98" s="38"/>
      <c r="P98" s="35"/>
      <c r="Q98" s="20"/>
      <c r="R98" s="108"/>
      <c r="S98" s="108"/>
      <c r="T98" s="109"/>
      <c r="U98" s="39"/>
      <c r="V98" s="110"/>
      <c r="W98" s="20"/>
    </row>
    <row r="99" spans="1:35" ht="16.5" thickBot="1">
      <c r="A99" s="29"/>
      <c r="B99" s="29"/>
      <c r="C99" s="30"/>
      <c r="D99" s="298"/>
      <c r="E99" s="298"/>
      <c r="F99" s="32"/>
      <c r="G99" s="33"/>
      <c r="H99" s="34"/>
      <c r="I99" s="34"/>
      <c r="J99" s="34"/>
      <c r="K99" s="35"/>
      <c r="L99" s="36"/>
      <c r="M99" s="37"/>
      <c r="N99" s="277"/>
      <c r="O99" s="38"/>
      <c r="P99" s="35"/>
      <c r="Q99" s="20"/>
      <c r="R99" s="108"/>
      <c r="S99" s="108"/>
      <c r="T99" s="109"/>
      <c r="U99" s="39"/>
      <c r="V99" s="110"/>
      <c r="W99" s="20"/>
    </row>
    <row r="100" spans="1:35" ht="16.5" thickBot="1">
      <c r="A100" s="29"/>
      <c r="B100" s="29"/>
      <c r="C100" s="30"/>
      <c r="D100" s="299"/>
      <c r="E100" s="299"/>
      <c r="F100" s="32"/>
      <c r="G100" s="33"/>
      <c r="H100" s="34"/>
      <c r="I100" s="34"/>
      <c r="J100" s="34"/>
      <c r="K100" s="35"/>
      <c r="L100" s="36"/>
      <c r="M100" s="37"/>
      <c r="N100" s="278"/>
      <c r="O100" s="38"/>
      <c r="P100" s="35"/>
      <c r="Q100" s="20"/>
      <c r="R100" s="108"/>
      <c r="S100" s="108"/>
      <c r="T100" s="109"/>
      <c r="U100" s="39"/>
      <c r="V100" s="110"/>
      <c r="W100" s="20"/>
    </row>
    <row r="101" spans="1:35" ht="16.5" thickBot="1">
      <c r="A101" s="29"/>
      <c r="B101" s="29"/>
      <c r="C101" s="30"/>
      <c r="D101" s="300"/>
      <c r="E101" s="300"/>
      <c r="F101" s="32"/>
      <c r="G101" s="33"/>
      <c r="H101" s="34"/>
      <c r="I101" s="34"/>
      <c r="J101" s="34"/>
      <c r="K101" s="35"/>
      <c r="L101" s="36"/>
      <c r="M101" s="37"/>
      <c r="N101" s="279"/>
      <c r="O101" s="38"/>
      <c r="P101" s="35"/>
      <c r="Q101" s="20"/>
      <c r="R101" s="108"/>
      <c r="S101" s="108"/>
      <c r="T101" s="109"/>
      <c r="U101" s="39"/>
      <c r="V101" s="110"/>
      <c r="W101" s="20"/>
    </row>
    <row r="102" spans="1:35" ht="16.5" thickBot="1">
      <c r="A102" s="96"/>
      <c r="B102" s="96"/>
      <c r="C102" s="30"/>
      <c r="D102" s="298"/>
      <c r="E102" s="298"/>
      <c r="F102" s="32"/>
      <c r="G102" s="33"/>
      <c r="H102" s="34"/>
      <c r="I102" s="34"/>
      <c r="J102" s="34"/>
      <c r="K102" s="35"/>
      <c r="L102" s="36"/>
      <c r="M102" s="37"/>
      <c r="N102" s="277"/>
      <c r="O102" s="38"/>
      <c r="P102" s="35"/>
      <c r="Q102" s="20"/>
      <c r="R102" s="108"/>
      <c r="S102" s="108"/>
      <c r="T102" s="109"/>
      <c r="U102" s="39"/>
      <c r="V102" s="110"/>
      <c r="W102" s="20"/>
    </row>
    <row r="103" spans="1:35" ht="16.5" thickBot="1">
      <c r="A103" s="96"/>
      <c r="B103" s="96"/>
      <c r="C103" s="30"/>
      <c r="D103" s="300"/>
      <c r="E103" s="300"/>
      <c r="F103" s="32"/>
      <c r="G103" s="33"/>
      <c r="H103" s="34"/>
      <c r="I103" s="34"/>
      <c r="J103" s="34"/>
      <c r="K103" s="35"/>
      <c r="L103" s="36"/>
      <c r="M103" s="37"/>
      <c r="N103" s="279"/>
      <c r="O103" s="38"/>
      <c r="P103" s="35"/>
      <c r="Q103" s="20"/>
      <c r="R103" s="108"/>
      <c r="S103" s="108"/>
      <c r="T103" s="109"/>
      <c r="U103" s="39"/>
      <c r="V103" s="110"/>
      <c r="W103" s="20"/>
    </row>
    <row r="104" spans="1:35" ht="16.5" thickBot="1">
      <c r="A104" s="49"/>
      <c r="B104" s="49"/>
      <c r="C104" s="30"/>
      <c r="D104" s="99"/>
      <c r="E104" s="99"/>
      <c r="F104" s="32"/>
      <c r="G104" s="33"/>
      <c r="H104" s="34"/>
      <c r="I104" s="34"/>
      <c r="J104" s="34"/>
      <c r="K104" s="35"/>
      <c r="L104" s="36"/>
      <c r="M104" s="37"/>
      <c r="N104" s="99"/>
      <c r="O104" s="38"/>
      <c r="P104" s="35"/>
      <c r="Q104" s="20"/>
      <c r="R104" s="108"/>
      <c r="S104" s="108"/>
      <c r="T104" s="109"/>
      <c r="U104" s="39"/>
      <c r="V104" s="110"/>
      <c r="W104" s="20"/>
      <c r="AC104" s="114"/>
    </row>
    <row r="105" spans="1:35" ht="16.5" thickBot="1">
      <c r="A105" s="49"/>
      <c r="B105" s="49"/>
      <c r="C105" s="30"/>
      <c r="D105" s="115"/>
      <c r="E105" s="115"/>
      <c r="F105" s="32"/>
      <c r="G105" s="33"/>
      <c r="H105" s="34"/>
      <c r="I105" s="34"/>
      <c r="J105" s="34"/>
      <c r="K105" s="35"/>
      <c r="L105" s="36"/>
      <c r="M105" s="37"/>
      <c r="N105" s="115"/>
      <c r="O105" s="38"/>
      <c r="P105" s="35"/>
      <c r="Q105" s="20"/>
      <c r="R105" s="108"/>
      <c r="S105" s="108"/>
      <c r="T105" s="109"/>
      <c r="U105" s="39"/>
      <c r="V105" s="110"/>
      <c r="W105" s="20"/>
      <c r="AE105" s="116"/>
      <c r="AF105" s="116"/>
      <c r="AG105" s="116"/>
      <c r="AH105" s="117"/>
      <c r="AI105" s="116"/>
    </row>
    <row r="106" spans="1:35" ht="16.5" thickBot="1">
      <c r="A106" s="118"/>
      <c r="B106" s="118"/>
      <c r="C106" s="52"/>
      <c r="D106" s="301"/>
      <c r="E106" s="301"/>
      <c r="F106" s="119"/>
      <c r="G106" s="120"/>
      <c r="H106" s="121"/>
      <c r="I106" s="121"/>
      <c r="J106" s="121"/>
      <c r="K106" s="122"/>
      <c r="L106" s="123"/>
      <c r="M106" s="124"/>
      <c r="N106" s="301"/>
      <c r="O106" s="119"/>
      <c r="P106" s="122"/>
      <c r="Q106" s="20"/>
      <c r="R106" s="108"/>
      <c r="S106" s="108"/>
      <c r="T106" s="109"/>
      <c r="U106" s="39"/>
      <c r="V106" s="110"/>
      <c r="W106" s="20"/>
      <c r="AE106" s="116"/>
      <c r="AF106" s="116"/>
      <c r="AG106" s="116"/>
      <c r="AH106" s="117"/>
      <c r="AI106" s="116"/>
    </row>
    <row r="107" spans="1:35" ht="16.5" thickBot="1">
      <c r="A107" s="118"/>
      <c r="B107" s="118"/>
      <c r="C107" s="52"/>
      <c r="D107" s="302"/>
      <c r="E107" s="302"/>
      <c r="F107" s="119"/>
      <c r="G107" s="120"/>
      <c r="H107" s="121"/>
      <c r="I107" s="121"/>
      <c r="J107" s="121"/>
      <c r="K107" s="122"/>
      <c r="L107" s="123"/>
      <c r="M107" s="124"/>
      <c r="N107" s="302"/>
      <c r="O107" s="119"/>
      <c r="P107" s="122"/>
      <c r="Q107" s="20"/>
      <c r="R107" s="108"/>
      <c r="S107" s="108"/>
      <c r="T107" s="109"/>
      <c r="U107" s="39"/>
      <c r="V107" s="110"/>
      <c r="W107" s="20"/>
      <c r="AE107" s="116"/>
      <c r="AF107" s="116"/>
      <c r="AG107" s="116"/>
      <c r="AH107" s="117"/>
      <c r="AI107" s="116"/>
    </row>
    <row r="108" spans="1:35" ht="16.5" thickBot="1">
      <c r="A108" s="125"/>
      <c r="B108" s="125"/>
      <c r="C108" s="30"/>
      <c r="D108" s="115"/>
      <c r="E108" s="115"/>
      <c r="F108" s="32"/>
      <c r="G108" s="33"/>
      <c r="H108" s="34"/>
      <c r="I108" s="34"/>
      <c r="J108" s="34"/>
      <c r="K108" s="35"/>
      <c r="L108" s="36"/>
      <c r="M108" s="37"/>
      <c r="N108" s="115"/>
      <c r="O108" s="38"/>
      <c r="P108" s="35"/>
      <c r="Q108" s="20"/>
      <c r="R108" s="108"/>
      <c r="S108" s="108"/>
      <c r="T108" s="109"/>
      <c r="U108" s="39"/>
      <c r="V108" s="110"/>
      <c r="W108" s="20"/>
      <c r="AE108" s="116"/>
      <c r="AF108" s="116"/>
      <c r="AG108" s="116"/>
      <c r="AH108" s="117"/>
      <c r="AI108" s="116"/>
    </row>
    <row r="109" spans="1:35" ht="16.5" thickBot="1">
      <c r="A109" s="125"/>
      <c r="B109" s="125"/>
      <c r="C109" s="30"/>
      <c r="D109" s="115"/>
      <c r="E109" s="115"/>
      <c r="F109" s="32"/>
      <c r="G109" s="33"/>
      <c r="H109" s="34"/>
      <c r="I109" s="34"/>
      <c r="J109" s="34"/>
      <c r="K109" s="35"/>
      <c r="L109" s="36"/>
      <c r="M109" s="37"/>
      <c r="N109" s="115"/>
      <c r="O109" s="38"/>
      <c r="P109" s="35"/>
      <c r="Q109" s="20"/>
      <c r="R109" s="108"/>
      <c r="S109" s="108"/>
      <c r="T109" s="109"/>
      <c r="U109" s="39"/>
      <c r="V109" s="110"/>
      <c r="W109" s="20"/>
      <c r="AE109" s="116"/>
      <c r="AF109" s="116"/>
      <c r="AG109" s="116"/>
      <c r="AH109" s="117"/>
      <c r="AI109" s="116"/>
    </row>
    <row r="110" spans="1:35" ht="16.5" thickBot="1">
      <c r="A110" s="125"/>
      <c r="B110" s="125"/>
      <c r="C110" s="30"/>
      <c r="D110" s="115"/>
      <c r="E110" s="115"/>
      <c r="F110" s="32"/>
      <c r="G110" s="33"/>
      <c r="H110" s="34"/>
      <c r="I110" s="34"/>
      <c r="J110" s="34"/>
      <c r="K110" s="35"/>
      <c r="L110" s="36"/>
      <c r="M110" s="37"/>
      <c r="N110" s="115"/>
      <c r="O110" s="38"/>
      <c r="P110" s="35"/>
      <c r="Q110" s="20"/>
      <c r="R110" s="108"/>
      <c r="S110" s="108"/>
      <c r="T110" s="109"/>
      <c r="U110" s="39"/>
      <c r="V110" s="110"/>
      <c r="W110" s="20"/>
      <c r="AE110" s="116"/>
      <c r="AF110" s="116"/>
      <c r="AG110" s="116"/>
      <c r="AH110" s="117"/>
      <c r="AI110" s="116"/>
    </row>
    <row r="111" spans="1:35" ht="16.5" thickBot="1">
      <c r="A111" s="126"/>
      <c r="B111" s="127"/>
      <c r="C111" s="30"/>
      <c r="D111" s="128"/>
      <c r="E111" s="128"/>
      <c r="F111" s="32"/>
      <c r="G111" s="33"/>
      <c r="H111" s="34"/>
      <c r="I111" s="34"/>
      <c r="J111" s="34"/>
      <c r="K111" s="35"/>
      <c r="L111" s="36"/>
      <c r="M111" s="37"/>
      <c r="N111" s="128"/>
      <c r="O111" s="38"/>
      <c r="P111" s="35"/>
      <c r="Q111" s="20"/>
      <c r="R111" s="108"/>
      <c r="S111" s="108"/>
      <c r="T111" s="109"/>
      <c r="U111" s="39"/>
      <c r="V111" s="110"/>
      <c r="W111" s="20"/>
      <c r="AE111" s="116"/>
      <c r="AF111" s="116"/>
      <c r="AG111" s="116"/>
      <c r="AH111" s="117"/>
      <c r="AI111" s="116"/>
    </row>
    <row r="112" spans="1:35" ht="16.5" thickBot="1">
      <c r="A112" s="103"/>
      <c r="B112" s="103"/>
      <c r="C112" s="30"/>
      <c r="D112" s="129"/>
      <c r="E112" s="129"/>
      <c r="F112" s="32"/>
      <c r="G112" s="33"/>
      <c r="H112" s="34"/>
      <c r="I112" s="34"/>
      <c r="J112" s="34"/>
      <c r="K112" s="35"/>
      <c r="L112" s="36"/>
      <c r="M112" s="37"/>
      <c r="N112" s="129"/>
      <c r="O112" s="38"/>
      <c r="P112" s="35"/>
      <c r="Q112" s="20"/>
      <c r="R112" s="108"/>
      <c r="S112" s="108"/>
      <c r="T112" s="109"/>
      <c r="U112" s="39"/>
      <c r="V112" s="110"/>
      <c r="W112" s="20"/>
      <c r="AE112" s="116"/>
      <c r="AF112" s="116"/>
      <c r="AG112" s="116"/>
      <c r="AH112" s="117"/>
      <c r="AI112" s="116"/>
    </row>
    <row r="113" spans="1:23" ht="16.5" thickBot="1">
      <c r="A113" s="130"/>
      <c r="B113" s="130"/>
      <c r="C113" s="131"/>
      <c r="D113" s="132"/>
      <c r="E113" s="132"/>
      <c r="F113" s="32"/>
      <c r="G113" s="33"/>
      <c r="H113" s="34"/>
      <c r="I113" s="34"/>
      <c r="J113" s="34"/>
      <c r="K113" s="35"/>
      <c r="L113" s="36"/>
      <c r="M113" s="133"/>
      <c r="N113" s="132"/>
      <c r="O113" s="134"/>
      <c r="P113" s="35"/>
      <c r="Q113" s="20"/>
      <c r="R113" s="108"/>
      <c r="S113" s="108"/>
      <c r="T113" s="109"/>
      <c r="U113" s="39"/>
      <c r="V113" s="110"/>
      <c r="W113" s="20"/>
    </row>
    <row r="114" spans="1:23" ht="16.5" thickBot="1">
      <c r="A114" s="126"/>
      <c r="B114" s="126"/>
      <c r="C114" s="131"/>
      <c r="D114" s="277"/>
      <c r="E114" s="277"/>
      <c r="F114" s="32"/>
      <c r="G114" s="33"/>
      <c r="H114" s="34"/>
      <c r="I114" s="34"/>
      <c r="J114" s="34"/>
      <c r="K114" s="35"/>
      <c r="L114" s="36"/>
      <c r="M114" s="133"/>
      <c r="N114" s="277"/>
      <c r="O114" s="134"/>
      <c r="P114" s="35"/>
      <c r="Q114" s="20"/>
      <c r="R114" s="108"/>
      <c r="S114" s="108"/>
      <c r="T114" s="109"/>
      <c r="U114" s="39"/>
      <c r="V114" s="110"/>
      <c r="W114" s="20"/>
    </row>
    <row r="115" spans="1:23" ht="16.5" thickBot="1">
      <c r="A115" s="126"/>
      <c r="B115" s="126"/>
      <c r="C115" s="131"/>
      <c r="D115" s="279"/>
      <c r="E115" s="279"/>
      <c r="F115" s="32"/>
      <c r="G115" s="33"/>
      <c r="H115" s="34"/>
      <c r="I115" s="34"/>
      <c r="J115" s="34"/>
      <c r="K115" s="35"/>
      <c r="L115" s="36"/>
      <c r="M115" s="37"/>
      <c r="N115" s="279"/>
      <c r="O115" s="38"/>
      <c r="P115" s="35"/>
      <c r="Q115" s="20"/>
      <c r="R115" s="108"/>
      <c r="S115" s="108"/>
      <c r="T115" s="109"/>
      <c r="U115" s="39"/>
      <c r="V115" s="110"/>
      <c r="W115" s="20"/>
    </row>
    <row r="116" spans="1:23" ht="16.5" thickBot="1">
      <c r="A116" s="29"/>
      <c r="B116" s="29"/>
      <c r="C116" s="30"/>
      <c r="D116" s="312"/>
      <c r="E116" s="312"/>
      <c r="F116" s="32"/>
      <c r="G116" s="33"/>
      <c r="H116" s="34"/>
      <c r="I116" s="34"/>
      <c r="J116" s="34"/>
      <c r="K116" s="35"/>
      <c r="L116" s="36"/>
      <c r="M116" s="37"/>
      <c r="N116" s="312"/>
      <c r="O116" s="38"/>
      <c r="P116" s="35"/>
      <c r="Q116" s="20"/>
      <c r="R116" s="303">
        <f>SUM(K116:K123)</f>
        <v>0</v>
      </c>
      <c r="S116" s="303">
        <v>0</v>
      </c>
      <c r="T116" s="303">
        <f>+R116-S116</f>
        <v>0</v>
      </c>
      <c r="U116" s="135"/>
      <c r="V116" s="314" t="e">
        <f>+R116*5/S116</f>
        <v>#DIV/0!</v>
      </c>
      <c r="W116" s="20"/>
    </row>
    <row r="117" spans="1:23" ht="16.5" thickBot="1">
      <c r="A117" s="29"/>
      <c r="B117" s="29"/>
      <c r="C117" s="30"/>
      <c r="D117" s="313"/>
      <c r="E117" s="313"/>
      <c r="F117" s="32"/>
      <c r="G117" s="33"/>
      <c r="H117" s="34"/>
      <c r="I117" s="34"/>
      <c r="J117" s="34"/>
      <c r="K117" s="35"/>
      <c r="L117" s="36"/>
      <c r="M117" s="37"/>
      <c r="N117" s="313"/>
      <c r="O117" s="38"/>
      <c r="P117" s="35"/>
      <c r="Q117" s="20"/>
      <c r="R117" s="304"/>
      <c r="S117" s="304"/>
      <c r="T117" s="304"/>
      <c r="U117" s="135"/>
      <c r="V117" s="315"/>
      <c r="W117" s="20"/>
    </row>
    <row r="118" spans="1:23" ht="16.5" thickBot="1">
      <c r="A118" s="49"/>
      <c r="B118" s="49"/>
      <c r="C118" s="30"/>
      <c r="D118" s="115"/>
      <c r="E118" s="115"/>
      <c r="F118" s="32"/>
      <c r="G118" s="33"/>
      <c r="H118" s="34"/>
      <c r="I118" s="34"/>
      <c r="J118" s="34"/>
      <c r="K118" s="35"/>
      <c r="L118" s="36"/>
      <c r="M118" s="37"/>
      <c r="N118" s="115"/>
      <c r="O118" s="38"/>
      <c r="P118" s="35"/>
      <c r="Q118" s="20"/>
      <c r="R118" s="304"/>
      <c r="S118" s="304"/>
      <c r="T118" s="304"/>
      <c r="U118" s="135"/>
      <c r="V118" s="315"/>
      <c r="W118" s="20"/>
    </row>
    <row r="119" spans="1:23" ht="16.5" thickBot="1">
      <c r="A119" s="29"/>
      <c r="B119" s="29"/>
      <c r="C119" s="30"/>
      <c r="D119" s="115"/>
      <c r="E119" s="115"/>
      <c r="F119" s="32"/>
      <c r="G119" s="33"/>
      <c r="H119" s="34"/>
      <c r="I119" s="34"/>
      <c r="J119" s="34"/>
      <c r="K119" s="35"/>
      <c r="L119" s="36"/>
      <c r="M119" s="37"/>
      <c r="N119" s="115"/>
      <c r="O119" s="38"/>
      <c r="P119" s="35"/>
      <c r="Q119" s="20"/>
      <c r="R119" s="304"/>
      <c r="S119" s="304"/>
      <c r="T119" s="304"/>
      <c r="U119" s="135"/>
      <c r="V119" s="315"/>
      <c r="W119" s="20"/>
    </row>
    <row r="120" spans="1:23" ht="16.5" thickBot="1">
      <c r="A120" s="136"/>
      <c r="B120" s="136"/>
      <c r="C120" s="30"/>
      <c r="D120" s="115"/>
      <c r="E120" s="115"/>
      <c r="F120" s="32"/>
      <c r="G120" s="33"/>
      <c r="H120" s="34"/>
      <c r="I120" s="34"/>
      <c r="J120" s="34"/>
      <c r="K120" s="35"/>
      <c r="L120" s="36"/>
      <c r="M120" s="37"/>
      <c r="N120" s="115"/>
      <c r="O120" s="38"/>
      <c r="P120" s="35"/>
      <c r="Q120" s="20"/>
      <c r="R120" s="304"/>
      <c r="S120" s="304"/>
      <c r="T120" s="304"/>
      <c r="U120" s="135"/>
      <c r="V120" s="315"/>
      <c r="W120" s="20"/>
    </row>
    <row r="121" spans="1:23" ht="16.5" thickBot="1">
      <c r="A121" s="136"/>
      <c r="B121" s="136"/>
      <c r="C121" s="30"/>
      <c r="D121" s="115"/>
      <c r="E121" s="115"/>
      <c r="F121" s="32"/>
      <c r="G121" s="33"/>
      <c r="H121" s="34"/>
      <c r="I121" s="34"/>
      <c r="J121" s="34"/>
      <c r="K121" s="35"/>
      <c r="L121" s="36"/>
      <c r="M121" s="37"/>
      <c r="N121" s="115"/>
      <c r="O121" s="38"/>
      <c r="P121" s="35"/>
      <c r="Q121" s="20"/>
      <c r="R121" s="304"/>
      <c r="S121" s="304"/>
      <c r="T121" s="304"/>
      <c r="U121" s="135"/>
      <c r="V121" s="315"/>
      <c r="W121" s="20"/>
    </row>
    <row r="122" spans="1:23" ht="16.5" thickBot="1">
      <c r="A122" s="49"/>
      <c r="B122" s="49"/>
      <c r="C122" s="30"/>
      <c r="D122" s="115"/>
      <c r="E122" s="115"/>
      <c r="F122" s="32"/>
      <c r="G122" s="33"/>
      <c r="H122" s="34"/>
      <c r="I122" s="34"/>
      <c r="J122" s="34"/>
      <c r="K122" s="35"/>
      <c r="L122" s="36"/>
      <c r="M122" s="37"/>
      <c r="N122" s="115"/>
      <c r="O122" s="38"/>
      <c r="P122" s="35"/>
      <c r="Q122" s="20"/>
      <c r="R122" s="304"/>
      <c r="S122" s="304"/>
      <c r="T122" s="304"/>
      <c r="U122" s="135"/>
      <c r="V122" s="315"/>
      <c r="W122" s="20"/>
    </row>
    <row r="123" spans="1:23" ht="16.5" thickBot="1">
      <c r="A123" s="49"/>
      <c r="B123" s="49"/>
      <c r="C123" s="30"/>
      <c r="D123" s="115"/>
      <c r="E123" s="115"/>
      <c r="F123" s="32"/>
      <c r="G123" s="33"/>
      <c r="H123" s="34"/>
      <c r="I123" s="34"/>
      <c r="J123" s="34"/>
      <c r="K123" s="35"/>
      <c r="L123" s="36"/>
      <c r="M123" s="37"/>
      <c r="N123" s="115"/>
      <c r="O123" s="38"/>
      <c r="P123" s="35"/>
      <c r="Q123" s="20"/>
      <c r="R123" s="305"/>
      <c r="S123" s="305"/>
      <c r="T123" s="305"/>
      <c r="U123" s="135"/>
      <c r="V123" s="316"/>
      <c r="W123" s="20"/>
    </row>
    <row r="124" spans="1:23" ht="16.5" thickBot="1">
      <c r="A124" s="29"/>
      <c r="B124" s="29"/>
      <c r="C124" s="30"/>
      <c r="D124" s="115"/>
      <c r="E124" s="115"/>
      <c r="F124" s="32"/>
      <c r="G124" s="33"/>
      <c r="H124" s="34"/>
      <c r="I124" s="34"/>
      <c r="J124" s="34"/>
      <c r="K124" s="35"/>
      <c r="L124" s="36"/>
      <c r="M124" s="37"/>
      <c r="N124" s="115"/>
      <c r="O124" s="38"/>
      <c r="P124" s="35"/>
      <c r="Q124" s="20"/>
      <c r="R124" s="137"/>
      <c r="S124" s="137"/>
      <c r="T124" s="138"/>
      <c r="U124" s="39"/>
      <c r="V124" s="139"/>
      <c r="W124" s="20"/>
    </row>
    <row r="125" spans="1:23" ht="16.5" thickBot="1">
      <c r="A125" s="49"/>
      <c r="B125" s="49"/>
      <c r="C125" s="30"/>
      <c r="D125" s="115"/>
      <c r="E125" s="115"/>
      <c r="F125" s="32"/>
      <c r="G125" s="33"/>
      <c r="H125" s="34"/>
      <c r="I125" s="34"/>
      <c r="J125" s="34"/>
      <c r="K125" s="35"/>
      <c r="L125" s="36"/>
      <c r="M125" s="37"/>
      <c r="N125" s="115"/>
      <c r="O125" s="38"/>
      <c r="P125" s="35"/>
      <c r="Q125" s="20"/>
      <c r="R125" s="137"/>
      <c r="S125" s="137"/>
      <c r="T125" s="138"/>
      <c r="U125" s="39"/>
      <c r="V125" s="139"/>
      <c r="W125" s="20"/>
    </row>
    <row r="126" spans="1:23" ht="16.5" thickBot="1">
      <c r="A126" s="29"/>
      <c r="B126" s="29"/>
      <c r="C126" s="30"/>
      <c r="D126" s="115"/>
      <c r="E126" s="115"/>
      <c r="F126" s="32"/>
      <c r="G126" s="33"/>
      <c r="H126" s="34"/>
      <c r="I126" s="34"/>
      <c r="J126" s="34"/>
      <c r="K126" s="35"/>
      <c r="L126" s="36"/>
      <c r="M126" s="37"/>
      <c r="N126" s="115"/>
      <c r="O126" s="38"/>
      <c r="P126" s="35"/>
      <c r="Q126" s="20"/>
      <c r="R126" s="317">
        <f>SUM(K126:K128)</f>
        <v>0</v>
      </c>
      <c r="S126" s="317">
        <f>S162</f>
        <v>0</v>
      </c>
      <c r="T126" s="317">
        <f>+R126-S126</f>
        <v>0</v>
      </c>
      <c r="U126" s="39"/>
      <c r="V126" s="317" t="e">
        <f>+R126*5/S126</f>
        <v>#DIV/0!</v>
      </c>
      <c r="W126" s="20"/>
    </row>
    <row r="127" spans="1:23" ht="16.5" thickBot="1">
      <c r="A127" s="29"/>
      <c r="B127" s="29"/>
      <c r="C127" s="30"/>
      <c r="D127" s="115"/>
      <c r="E127" s="115"/>
      <c r="F127" s="32"/>
      <c r="G127" s="33"/>
      <c r="H127" s="34"/>
      <c r="I127" s="34"/>
      <c r="J127" s="34"/>
      <c r="K127" s="35"/>
      <c r="L127" s="36"/>
      <c r="M127" s="37"/>
      <c r="N127" s="115"/>
      <c r="O127" s="38"/>
      <c r="P127" s="35"/>
      <c r="Q127" s="20"/>
      <c r="R127" s="318"/>
      <c r="S127" s="318"/>
      <c r="T127" s="318"/>
      <c r="U127" s="39"/>
      <c r="V127" s="318"/>
      <c r="W127" s="20"/>
    </row>
    <row r="128" spans="1:23" ht="16.5" thickBot="1">
      <c r="A128" s="29"/>
      <c r="B128" s="29"/>
      <c r="C128" s="30"/>
      <c r="D128" s="115"/>
      <c r="E128" s="115"/>
      <c r="F128" s="32"/>
      <c r="G128" s="33"/>
      <c r="H128" s="34"/>
      <c r="I128" s="34"/>
      <c r="J128" s="34"/>
      <c r="K128" s="35"/>
      <c r="L128" s="36"/>
      <c r="M128" s="140"/>
      <c r="N128" s="115"/>
      <c r="O128" s="38"/>
      <c r="P128" s="35"/>
      <c r="Q128" s="20"/>
      <c r="R128" s="319"/>
      <c r="S128" s="319"/>
      <c r="T128" s="319"/>
      <c r="U128" s="39"/>
      <c r="V128" s="319"/>
      <c r="W128" s="20"/>
    </row>
    <row r="129" spans="1:23" ht="16.5" thickBot="1">
      <c r="A129" s="66"/>
      <c r="B129" s="66"/>
      <c r="C129" s="30"/>
      <c r="D129" s="115"/>
      <c r="E129" s="115"/>
      <c r="F129" s="32"/>
      <c r="G129" s="33"/>
      <c r="H129" s="34"/>
      <c r="I129" s="34"/>
      <c r="J129" s="34"/>
      <c r="K129" s="35"/>
      <c r="L129" s="36"/>
      <c r="N129" s="115"/>
      <c r="O129" s="38"/>
      <c r="P129" s="35"/>
      <c r="Q129" s="20"/>
      <c r="R129" s="137"/>
      <c r="S129" s="137"/>
      <c r="T129" s="138"/>
      <c r="U129" s="39"/>
      <c r="V129" s="139"/>
      <c r="W129" s="20"/>
    </row>
    <row r="130" spans="1:23" ht="16.5" thickBot="1">
      <c r="A130" s="49"/>
      <c r="B130" s="49"/>
      <c r="C130" s="30"/>
      <c r="D130" s="115"/>
      <c r="E130" s="115"/>
      <c r="F130" s="32"/>
      <c r="G130" s="33"/>
      <c r="H130" s="34"/>
      <c r="I130" s="34"/>
      <c r="J130" s="34"/>
      <c r="K130" s="35"/>
      <c r="L130" s="36"/>
      <c r="N130" s="115"/>
      <c r="O130" s="38"/>
      <c r="P130" s="35"/>
      <c r="Q130" s="20"/>
      <c r="R130" s="137"/>
      <c r="S130" s="137"/>
      <c r="T130" s="192"/>
      <c r="U130" s="39"/>
      <c r="V130" s="139"/>
      <c r="W130" s="20"/>
    </row>
    <row r="131" spans="1:23" ht="16.5" thickBot="1">
      <c r="A131" s="29"/>
      <c r="B131" s="29"/>
      <c r="C131" s="30"/>
      <c r="D131" s="115"/>
      <c r="E131" s="115"/>
      <c r="F131" s="32"/>
      <c r="G131" s="33"/>
      <c r="H131" s="34"/>
      <c r="I131" s="34"/>
      <c r="J131" s="34"/>
      <c r="K131" s="35"/>
      <c r="L131" s="36"/>
      <c r="N131" s="115"/>
      <c r="O131" s="38"/>
      <c r="P131" s="35"/>
      <c r="Q131" s="20"/>
      <c r="R131" s="303">
        <f>SUM(K131:K135)</f>
        <v>0</v>
      </c>
      <c r="S131" s="306">
        <f>S164</f>
        <v>0</v>
      </c>
      <c r="T131" s="306">
        <f>+R131-S131</f>
        <v>0</v>
      </c>
      <c r="U131" s="141"/>
      <c r="V131" s="309" t="e">
        <f>+R131*1/S131</f>
        <v>#DIV/0!</v>
      </c>
      <c r="W131" s="20"/>
    </row>
    <row r="132" spans="1:23" ht="16.5" thickBot="1">
      <c r="A132" s="49"/>
      <c r="B132" s="49"/>
      <c r="C132" s="30"/>
      <c r="D132" s="115"/>
      <c r="E132" s="115"/>
      <c r="F132" s="32"/>
      <c r="G132" s="33"/>
      <c r="H132" s="34"/>
      <c r="I132" s="34"/>
      <c r="J132" s="34"/>
      <c r="K132" s="35"/>
      <c r="L132" s="36"/>
      <c r="N132" s="115"/>
      <c r="O132" s="38"/>
      <c r="P132" s="35"/>
      <c r="Q132" s="20"/>
      <c r="R132" s="304"/>
      <c r="S132" s="307"/>
      <c r="T132" s="307"/>
      <c r="U132" s="141"/>
      <c r="V132" s="310"/>
      <c r="W132" s="20"/>
    </row>
    <row r="133" spans="1:23" ht="16.5" thickBot="1">
      <c r="A133" s="29"/>
      <c r="B133" s="29"/>
      <c r="C133" s="30"/>
      <c r="D133" s="115"/>
      <c r="E133" s="115"/>
      <c r="F133" s="32"/>
      <c r="G133" s="33"/>
      <c r="H133" s="34"/>
      <c r="I133" s="34"/>
      <c r="J133" s="34"/>
      <c r="K133" s="35"/>
      <c r="L133" s="36"/>
      <c r="N133" s="115"/>
      <c r="O133" s="38"/>
      <c r="P133" s="35"/>
      <c r="Q133" s="20"/>
      <c r="R133" s="304"/>
      <c r="S133" s="307"/>
      <c r="T133" s="307"/>
      <c r="U133" s="141"/>
      <c r="V133" s="310"/>
      <c r="W133" s="20"/>
    </row>
    <row r="134" spans="1:23" ht="16.5" thickBot="1">
      <c r="A134" s="49"/>
      <c r="B134" s="49"/>
      <c r="C134" s="30"/>
      <c r="D134" s="115"/>
      <c r="E134" s="115"/>
      <c r="F134" s="32"/>
      <c r="G134" s="33"/>
      <c r="H134" s="34"/>
      <c r="I134" s="34"/>
      <c r="J134" s="34"/>
      <c r="K134" s="35"/>
      <c r="L134" s="36"/>
      <c r="N134" s="115"/>
      <c r="O134" s="38"/>
      <c r="P134" s="35"/>
      <c r="Q134" s="20"/>
      <c r="R134" s="304"/>
      <c r="S134" s="307"/>
      <c r="T134" s="307"/>
      <c r="U134" s="141"/>
      <c r="V134" s="310"/>
      <c r="W134" s="20"/>
    </row>
    <row r="135" spans="1:23" ht="16.5" thickBot="1">
      <c r="A135" s="29"/>
      <c r="B135" s="29"/>
      <c r="C135" s="30"/>
      <c r="D135" s="115"/>
      <c r="E135" s="115"/>
      <c r="F135" s="32"/>
      <c r="G135" s="33"/>
      <c r="H135" s="34"/>
      <c r="I135" s="34"/>
      <c r="J135" s="34"/>
      <c r="K135" s="35"/>
      <c r="L135" s="36"/>
      <c r="N135" s="115"/>
      <c r="O135" s="38"/>
      <c r="P135" s="35"/>
      <c r="Q135" s="20"/>
      <c r="R135" s="305"/>
      <c r="S135" s="308"/>
      <c r="T135" s="308"/>
      <c r="U135" s="141"/>
      <c r="V135" s="311"/>
      <c r="W135" s="20"/>
    </row>
    <row r="136" spans="1:23" ht="16.5" thickBot="1">
      <c r="A136" s="49"/>
      <c r="B136" s="49"/>
      <c r="C136" s="30"/>
      <c r="D136" s="115"/>
      <c r="E136" s="115"/>
      <c r="F136" s="32"/>
      <c r="G136" s="33"/>
      <c r="H136" s="34"/>
      <c r="I136" s="34"/>
      <c r="J136" s="34"/>
      <c r="K136" s="35"/>
      <c r="L136" s="36"/>
      <c r="N136" s="115"/>
      <c r="O136" s="38"/>
      <c r="P136" s="35"/>
      <c r="Q136" s="20"/>
      <c r="R136" s="137"/>
      <c r="S136" s="137"/>
      <c r="T136" s="193"/>
      <c r="U136" s="39"/>
      <c r="V136" s="139"/>
      <c r="W136" s="20"/>
    </row>
    <row r="137" spans="1:23" ht="16.5" thickBot="1">
      <c r="A137" s="29"/>
      <c r="B137" s="29"/>
      <c r="C137" s="30"/>
      <c r="D137" s="115"/>
      <c r="E137" s="115"/>
      <c r="F137" s="32"/>
      <c r="G137" s="33"/>
      <c r="H137" s="34"/>
      <c r="I137" s="34"/>
      <c r="J137" s="34"/>
      <c r="K137" s="35"/>
      <c r="L137" s="36"/>
      <c r="N137" s="115"/>
      <c r="O137" s="38"/>
      <c r="P137" s="35"/>
      <c r="Q137" s="20"/>
      <c r="R137" s="137"/>
      <c r="S137" s="137"/>
      <c r="T137" s="138"/>
      <c r="U137" s="39"/>
      <c r="V137" s="139"/>
      <c r="W137" s="20"/>
    </row>
    <row r="138" spans="1:23" ht="16.5" thickBot="1">
      <c r="A138" s="49"/>
      <c r="B138" s="49"/>
      <c r="C138" s="30"/>
      <c r="D138" s="115"/>
      <c r="E138" s="115"/>
      <c r="F138" s="32"/>
      <c r="G138" s="33"/>
      <c r="H138" s="34"/>
      <c r="I138" s="34"/>
      <c r="J138" s="34"/>
      <c r="K138" s="35"/>
      <c r="L138" s="36"/>
      <c r="N138" s="115"/>
      <c r="O138" s="38"/>
      <c r="P138" s="35"/>
      <c r="Q138" s="20"/>
      <c r="R138" s="137"/>
      <c r="S138" s="137"/>
      <c r="T138" s="138"/>
      <c r="U138" s="39"/>
      <c r="V138" s="139"/>
      <c r="W138" s="20"/>
    </row>
    <row r="139" spans="1:23" ht="16.5" thickBot="1">
      <c r="A139" s="142"/>
      <c r="B139" s="142"/>
      <c r="C139" s="30"/>
      <c r="D139" s="115"/>
      <c r="E139" s="115"/>
      <c r="F139" s="32"/>
      <c r="G139" s="33"/>
      <c r="H139" s="34"/>
      <c r="I139" s="34"/>
      <c r="J139" s="34"/>
      <c r="K139" s="35"/>
      <c r="L139" s="36"/>
      <c r="N139" s="115"/>
      <c r="O139" s="38"/>
      <c r="P139" s="35"/>
      <c r="Q139" s="20"/>
      <c r="R139" s="137"/>
      <c r="S139" s="137"/>
      <c r="T139" s="138"/>
      <c r="U139" s="39"/>
      <c r="V139" s="139"/>
      <c r="W139" s="20"/>
    </row>
    <row r="140" spans="1:23" ht="16.5" thickBot="1">
      <c r="A140" s="142"/>
      <c r="B140" s="142"/>
      <c r="C140" s="30"/>
      <c r="D140" s="115"/>
      <c r="E140" s="115"/>
      <c r="F140" s="32"/>
      <c r="G140" s="33"/>
      <c r="H140" s="34"/>
      <c r="I140" s="34"/>
      <c r="J140" s="34"/>
      <c r="K140" s="35"/>
      <c r="L140" s="36"/>
      <c r="N140" s="115"/>
      <c r="O140" s="38"/>
      <c r="P140" s="35"/>
      <c r="Q140" s="20"/>
      <c r="R140" s="143">
        <f>+K140</f>
        <v>0</v>
      </c>
      <c r="S140" s="144">
        <f>S166</f>
        <v>0</v>
      </c>
      <c r="T140" s="145">
        <f>+R140-S140</f>
        <v>0</v>
      </c>
      <c r="U140" s="141"/>
      <c r="V140" s="146" t="e">
        <f>+R140*1.5/S140</f>
        <v>#DIV/0!</v>
      </c>
      <c r="W140" s="20"/>
    </row>
    <row r="141" spans="1:23" ht="16.5" thickBot="1">
      <c r="A141" s="147"/>
      <c r="B141" s="147"/>
      <c r="C141" s="30"/>
      <c r="D141" s="115"/>
      <c r="E141" s="115"/>
      <c r="F141" s="32"/>
      <c r="G141" s="33"/>
      <c r="H141" s="34"/>
      <c r="I141" s="34"/>
      <c r="J141" s="34"/>
      <c r="K141" s="35"/>
      <c r="L141" s="36"/>
      <c r="N141" s="115"/>
      <c r="O141" s="38"/>
      <c r="P141" s="35"/>
      <c r="Q141" s="20"/>
      <c r="R141" s="199"/>
      <c r="S141" s="199"/>
      <c r="T141" s="193"/>
      <c r="U141" s="39"/>
      <c r="V141" s="139"/>
      <c r="W141" s="20"/>
    </row>
    <row r="142" spans="1:23" ht="16.5" thickBot="1">
      <c r="A142" s="49"/>
      <c r="B142" s="49"/>
      <c r="C142" s="30"/>
      <c r="D142" s="115"/>
      <c r="E142" s="115"/>
      <c r="F142" s="32"/>
      <c r="G142" s="33"/>
      <c r="H142" s="34"/>
      <c r="I142" s="34"/>
      <c r="J142" s="34"/>
      <c r="K142" s="35"/>
      <c r="L142" s="36"/>
      <c r="N142" s="115"/>
      <c r="O142" s="38"/>
      <c r="P142" s="35"/>
      <c r="Q142" s="20"/>
      <c r="R142" s="199"/>
      <c r="S142" s="199"/>
      <c r="T142" s="193"/>
      <c r="U142" s="39"/>
      <c r="V142" s="139"/>
      <c r="W142" s="20"/>
    </row>
    <row r="143" spans="1:23" ht="16.5" thickBot="1">
      <c r="A143" s="142"/>
      <c r="B143" s="148"/>
      <c r="C143" s="30"/>
      <c r="D143" s="115"/>
      <c r="E143" s="115"/>
      <c r="F143" s="32"/>
      <c r="G143" s="33"/>
      <c r="H143" s="34"/>
      <c r="I143" s="34"/>
      <c r="J143" s="34"/>
      <c r="K143" s="35"/>
      <c r="L143" s="36"/>
      <c r="N143" s="115"/>
      <c r="O143" s="38"/>
      <c r="P143" s="35"/>
      <c r="Q143" s="20"/>
      <c r="R143" s="137"/>
      <c r="S143" s="137"/>
      <c r="T143" s="138"/>
      <c r="U143" s="39"/>
      <c r="V143" s="139"/>
      <c r="W143" s="20"/>
    </row>
    <row r="144" spans="1:23" ht="16.5" thickBot="1">
      <c r="A144" s="142"/>
      <c r="B144" s="148"/>
      <c r="C144" s="30"/>
      <c r="D144" s="115"/>
      <c r="E144" s="115"/>
      <c r="F144" s="32"/>
      <c r="G144" s="33"/>
      <c r="H144" s="34"/>
      <c r="I144" s="34"/>
      <c r="J144" s="34"/>
      <c r="K144" s="35"/>
      <c r="L144" s="36"/>
      <c r="N144" s="115"/>
      <c r="O144" s="38"/>
      <c r="P144" s="35"/>
      <c r="Q144" s="20"/>
      <c r="R144" s="137"/>
      <c r="S144" s="137"/>
      <c r="T144" s="138"/>
      <c r="U144" s="39"/>
      <c r="V144" s="139"/>
      <c r="W144" s="20"/>
    </row>
    <row r="145" spans="1:23" ht="16.5" thickBot="1">
      <c r="A145" s="142"/>
      <c r="B145" s="148"/>
      <c r="C145" s="30"/>
      <c r="D145" s="115"/>
      <c r="E145" s="115"/>
      <c r="F145" s="32"/>
      <c r="G145" s="33"/>
      <c r="H145" s="34"/>
      <c r="I145" s="34"/>
      <c r="J145" s="34"/>
      <c r="K145" s="35"/>
      <c r="L145" s="36"/>
      <c r="N145" s="115"/>
      <c r="O145" s="38"/>
      <c r="P145" s="35"/>
      <c r="Q145" s="20"/>
      <c r="R145" s="137"/>
      <c r="S145" s="137"/>
      <c r="T145" s="138"/>
      <c r="U145" s="39"/>
      <c r="V145" s="139"/>
      <c r="W145" s="20"/>
    </row>
    <row r="146" spans="1:23" ht="16.5" thickBot="1">
      <c r="A146" s="142"/>
      <c r="B146" s="148"/>
      <c r="C146" s="30"/>
      <c r="D146" s="115"/>
      <c r="E146" s="115"/>
      <c r="F146" s="32"/>
      <c r="G146" s="33"/>
      <c r="H146" s="34"/>
      <c r="I146" s="34"/>
      <c r="J146" s="34"/>
      <c r="K146" s="35"/>
      <c r="L146" s="36"/>
      <c r="N146" s="115"/>
      <c r="O146" s="38"/>
      <c r="P146" s="35"/>
      <c r="Q146" s="20"/>
      <c r="R146" s="137"/>
      <c r="S146" s="137"/>
      <c r="T146" s="138"/>
      <c r="U146" s="39"/>
      <c r="V146" s="139"/>
      <c r="W146" s="20"/>
    </row>
    <row r="147" spans="1:23" ht="16.5" thickBot="1">
      <c r="A147" s="142"/>
      <c r="B147" s="148"/>
      <c r="C147" s="30"/>
      <c r="D147" s="115"/>
      <c r="E147" s="115"/>
      <c r="F147" s="32"/>
      <c r="G147" s="33"/>
      <c r="H147" s="34"/>
      <c r="I147" s="34"/>
      <c r="J147" s="34"/>
      <c r="K147" s="35"/>
      <c r="L147" s="36"/>
      <c r="N147" s="115"/>
      <c r="O147" s="38"/>
      <c r="P147" s="35"/>
      <c r="Q147" s="20"/>
      <c r="R147" s="137"/>
      <c r="S147" s="137"/>
      <c r="T147" s="138"/>
      <c r="U147" s="39"/>
      <c r="V147" s="139"/>
      <c r="W147" s="20"/>
    </row>
    <row r="148" spans="1:23" ht="16.5" thickBot="1">
      <c r="A148" s="142"/>
      <c r="B148" s="148"/>
      <c r="C148" s="30"/>
      <c r="D148" s="115"/>
      <c r="E148" s="115"/>
      <c r="F148" s="32"/>
      <c r="G148" s="33"/>
      <c r="H148" s="34"/>
      <c r="I148" s="34"/>
      <c r="J148" s="34"/>
      <c r="K148" s="35"/>
      <c r="L148" s="36"/>
      <c r="N148" s="115"/>
      <c r="O148" s="38"/>
      <c r="P148" s="35"/>
      <c r="Q148" s="20"/>
      <c r="R148" s="137"/>
      <c r="S148" s="137"/>
      <c r="T148" s="138"/>
      <c r="U148" s="39"/>
      <c r="V148" s="139"/>
      <c r="W148" s="20"/>
    </row>
    <row r="149" spans="1:23" ht="16.5" thickBot="1">
      <c r="A149" s="142"/>
      <c r="B149" s="148"/>
      <c r="C149" s="30"/>
      <c r="D149" s="115"/>
      <c r="E149" s="115"/>
      <c r="F149" s="32"/>
      <c r="G149" s="33"/>
      <c r="H149" s="34"/>
      <c r="I149" s="34"/>
      <c r="J149" s="34"/>
      <c r="K149" s="35"/>
      <c r="L149" s="36"/>
      <c r="N149" s="115"/>
      <c r="O149" s="38"/>
      <c r="P149" s="35"/>
      <c r="Q149" s="20"/>
      <c r="R149" s="137"/>
      <c r="S149" s="137"/>
      <c r="T149" s="138"/>
      <c r="U149" s="39"/>
      <c r="V149" s="139"/>
      <c r="W149" s="20"/>
    </row>
    <row r="150" spans="1:23" ht="16.5" thickBot="1">
      <c r="A150" s="142"/>
      <c r="B150" s="148"/>
      <c r="C150" s="30"/>
      <c r="D150" s="115"/>
      <c r="E150" s="115"/>
      <c r="F150" s="32"/>
      <c r="G150" s="33"/>
      <c r="H150" s="34"/>
      <c r="I150" s="34"/>
      <c r="J150" s="34"/>
      <c r="K150" s="35"/>
      <c r="L150" s="36"/>
      <c r="N150" s="115"/>
      <c r="O150" s="38"/>
      <c r="P150" s="35"/>
      <c r="Q150" s="20"/>
      <c r="R150" s="137"/>
      <c r="S150" s="137"/>
      <c r="T150" s="138"/>
      <c r="U150" s="39"/>
      <c r="V150" s="139"/>
      <c r="W150" s="20"/>
    </row>
    <row r="151" spans="1:23" ht="16.5" thickBot="1">
      <c r="A151" s="142"/>
      <c r="B151" s="148"/>
      <c r="C151" s="30"/>
      <c r="D151" s="115"/>
      <c r="E151" s="115"/>
      <c r="F151" s="32"/>
      <c r="G151" s="33"/>
      <c r="H151" s="34"/>
      <c r="I151" s="34"/>
      <c r="J151" s="34"/>
      <c r="K151" s="35"/>
      <c r="L151" s="36"/>
      <c r="N151" s="115"/>
      <c r="O151" s="38"/>
      <c r="P151" s="35"/>
      <c r="Q151" s="20"/>
      <c r="R151" s="137"/>
      <c r="S151" s="137"/>
      <c r="T151" s="138"/>
      <c r="U151" s="39"/>
      <c r="V151" s="139"/>
      <c r="W151" s="20"/>
    </row>
    <row r="152" spans="1:23" ht="16.5" thickBot="1">
      <c r="A152" s="142"/>
      <c r="B152" s="148"/>
      <c r="C152" s="30"/>
      <c r="D152" s="115"/>
      <c r="E152" s="115"/>
      <c r="F152" s="32"/>
      <c r="G152" s="33"/>
      <c r="H152" s="34"/>
      <c r="I152" s="34"/>
      <c r="J152" s="34"/>
      <c r="K152" s="35"/>
      <c r="L152" s="36"/>
      <c r="N152" s="115"/>
      <c r="O152" s="38"/>
      <c r="P152" s="35"/>
      <c r="Q152" s="20"/>
      <c r="R152" s="137"/>
      <c r="S152" s="137"/>
      <c r="T152" s="138"/>
      <c r="U152" s="39"/>
      <c r="V152" s="139"/>
      <c r="W152" s="20"/>
    </row>
    <row r="153" spans="1:23" ht="16.5" thickBot="1">
      <c r="A153" s="149"/>
      <c r="B153" s="150"/>
      <c r="C153" s="52"/>
      <c r="D153" s="151"/>
      <c r="E153" s="152"/>
      <c r="F153" s="32"/>
      <c r="G153" s="153"/>
      <c r="H153" s="34"/>
      <c r="I153" s="34"/>
      <c r="J153" s="34"/>
      <c r="K153" s="154"/>
      <c r="L153" s="155"/>
      <c r="M153" s="37"/>
      <c r="N153" s="151"/>
      <c r="O153" s="38"/>
      <c r="P153" s="35"/>
      <c r="Q153" s="20"/>
      <c r="R153" s="137"/>
      <c r="S153" s="137"/>
      <c r="T153" s="138"/>
      <c r="U153" s="39"/>
      <c r="V153" s="139"/>
      <c r="W153" s="20"/>
    </row>
    <row r="154" spans="1:23" ht="16.5" thickBot="1">
      <c r="A154" s="156"/>
      <c r="B154" s="156"/>
      <c r="C154" s="30"/>
      <c r="D154" s="157"/>
      <c r="E154" s="157"/>
      <c r="F154" s="32"/>
      <c r="G154" s="33"/>
      <c r="H154" s="34"/>
      <c r="I154" s="34"/>
      <c r="J154" s="34"/>
      <c r="K154" s="35"/>
      <c r="L154" s="158"/>
      <c r="M154" s="37"/>
      <c r="N154" s="157"/>
      <c r="O154" s="38"/>
      <c r="P154" s="35"/>
      <c r="Q154" s="20"/>
      <c r="R154" s="137"/>
      <c r="S154" s="137"/>
      <c r="T154" s="138"/>
      <c r="U154" s="39"/>
      <c r="V154" s="139"/>
      <c r="W154" s="20"/>
    </row>
    <row r="155" spans="1:23" ht="16.5" thickBot="1">
      <c r="A155" s="156"/>
      <c r="B155" s="156"/>
      <c r="C155" s="30"/>
      <c r="D155" s="157"/>
      <c r="E155" s="157"/>
      <c r="F155" s="32"/>
      <c r="G155" s="33"/>
      <c r="H155" s="159"/>
      <c r="I155" s="159"/>
      <c r="J155" s="159"/>
      <c r="K155" s="35"/>
      <c r="L155" s="158"/>
      <c r="M155" s="37"/>
      <c r="N155" s="157"/>
      <c r="O155" s="38"/>
      <c r="P155" s="35"/>
      <c r="Q155" s="20"/>
      <c r="R155" s="137"/>
      <c r="S155" s="137"/>
      <c r="T155" s="138"/>
      <c r="U155" s="39"/>
      <c r="V155" s="139"/>
      <c r="W155" s="20"/>
    </row>
    <row r="156" spans="1:23" ht="16.5" thickBot="1">
      <c r="A156" s="156"/>
      <c r="B156" s="156"/>
      <c r="C156" s="160"/>
      <c r="D156" s="157"/>
      <c r="E156" s="157"/>
      <c r="F156" s="32"/>
      <c r="G156" s="33"/>
      <c r="H156" s="159"/>
      <c r="I156" s="159"/>
      <c r="J156" s="159"/>
      <c r="K156" s="35"/>
      <c r="L156" s="158"/>
      <c r="M156" s="37"/>
      <c r="N156" s="157"/>
      <c r="O156" s="38"/>
      <c r="P156" s="35"/>
      <c r="Q156" s="20"/>
      <c r="R156" s="137"/>
      <c r="S156" s="137"/>
      <c r="T156" s="138"/>
      <c r="U156" s="39"/>
      <c r="V156" s="139"/>
      <c r="W156" s="20"/>
    </row>
    <row r="157" spans="1:23" ht="16.5" thickBot="1">
      <c r="B157" s="161"/>
      <c r="C157" s="161"/>
      <c r="D157" s="162"/>
      <c r="E157" s="163"/>
      <c r="F157" s="163"/>
      <c r="G157" s="153"/>
      <c r="H157" s="159"/>
      <c r="I157" s="164">
        <f>SUM(I12:I156)</f>
        <v>0</v>
      </c>
      <c r="J157" s="164">
        <f>SUM(J12:J156)</f>
        <v>0</v>
      </c>
      <c r="K157" s="164">
        <f>SUM(K12:K156)</f>
        <v>0</v>
      </c>
      <c r="L157" s="165">
        <f>SUM(L12:L156)</f>
        <v>0</v>
      </c>
      <c r="M157" s="140"/>
      <c r="N157" s="20"/>
      <c r="O157" s="20"/>
      <c r="P157" s="164">
        <v>0.7498189999999999</v>
      </c>
      <c r="Q157" s="20"/>
      <c r="R157" s="137"/>
      <c r="S157" s="137"/>
      <c r="T157" s="138"/>
      <c r="U157" s="39"/>
      <c r="V157" s="139"/>
      <c r="W157" s="20"/>
    </row>
    <row r="158" spans="1:23" ht="16.5" thickBot="1">
      <c r="B158" s="166" t="s">
        <v>3</v>
      </c>
      <c r="C158" s="166"/>
      <c r="D158" s="155"/>
      <c r="E158" s="167"/>
      <c r="F158" s="167"/>
      <c r="G158" s="168"/>
      <c r="H158" s="168"/>
      <c r="I158" s="169">
        <f>+K158</f>
        <v>0</v>
      </c>
      <c r="J158" s="169"/>
      <c r="K158" s="169">
        <v>0</v>
      </c>
      <c r="P158" s="114"/>
    </row>
    <row r="159" spans="1:23" ht="16.5" thickBot="1">
      <c r="B159" s="166"/>
      <c r="C159" s="166"/>
      <c r="D159" s="158"/>
      <c r="E159" s="170"/>
      <c r="F159" s="170"/>
      <c r="G159" s="168"/>
      <c r="H159" s="168"/>
      <c r="I159" s="169">
        <f>+I158-I157</f>
        <v>0</v>
      </c>
      <c r="J159" s="169"/>
      <c r="K159" s="171">
        <f>+K158-K157</f>
        <v>0</v>
      </c>
    </row>
    <row r="160" spans="1:23" ht="16.5" thickBot="1">
      <c r="B160" s="166"/>
      <c r="C160" s="166"/>
      <c r="D160" s="158"/>
      <c r="E160" s="170"/>
      <c r="F160" s="170"/>
      <c r="G160" s="168"/>
      <c r="H160" s="168"/>
      <c r="I160" s="168"/>
      <c r="J160" s="168"/>
      <c r="S160" s="172">
        <v>0</v>
      </c>
    </row>
    <row r="161" spans="2:19" ht="16.5" thickBot="1">
      <c r="B161" s="166"/>
      <c r="C161" s="166"/>
      <c r="D161" s="162"/>
      <c r="E161" s="173"/>
      <c r="F161" s="173"/>
      <c r="G161" s="174"/>
      <c r="H161" s="174"/>
      <c r="I161" s="174"/>
      <c r="J161" s="174"/>
      <c r="S161" s="175"/>
    </row>
    <row r="162" spans="2:19" ht="16.5" thickBot="1">
      <c r="C162" s="166"/>
      <c r="D162" s="158"/>
      <c r="E162" s="170"/>
      <c r="F162" s="170"/>
      <c r="G162" s="174"/>
      <c r="H162" s="174"/>
      <c r="I162" s="174"/>
      <c r="J162" s="174"/>
      <c r="S162" s="176">
        <v>0</v>
      </c>
    </row>
    <row r="163" spans="2:19" ht="16.5" thickBot="1">
      <c r="C163" s="166"/>
      <c r="D163" s="158"/>
      <c r="E163" s="170"/>
      <c r="F163" s="170"/>
      <c r="G163" s="174"/>
      <c r="H163" s="174"/>
      <c r="I163" s="174"/>
      <c r="J163" s="174"/>
      <c r="S163" s="175"/>
    </row>
    <row r="164" spans="2:19" ht="16.5" thickBot="1">
      <c r="C164" s="166"/>
      <c r="D164" s="162"/>
      <c r="E164" s="173"/>
      <c r="F164" s="173"/>
      <c r="G164" s="174"/>
      <c r="H164" s="174"/>
      <c r="I164" s="174"/>
      <c r="J164" s="174"/>
      <c r="S164" s="177">
        <v>0</v>
      </c>
    </row>
    <row r="165" spans="2:19" ht="16.5" thickBot="1">
      <c r="C165" s="166"/>
      <c r="D165" s="158"/>
      <c r="E165" s="170"/>
      <c r="F165" s="170"/>
      <c r="G165" s="174"/>
      <c r="H165" s="174"/>
      <c r="I165" s="174"/>
      <c r="J165" s="174"/>
      <c r="S165"/>
    </row>
    <row r="166" spans="2:19" ht="16.5" thickBot="1">
      <c r="C166" s="166"/>
      <c r="D166" s="178"/>
      <c r="E166" s="179"/>
      <c r="F166" s="179"/>
      <c r="G166" s="166"/>
      <c r="H166" s="166"/>
      <c r="I166" s="166"/>
      <c r="J166" s="166"/>
      <c r="S166" s="177">
        <v>0</v>
      </c>
    </row>
    <row r="167" spans="2:19" ht="16.5" thickBot="1">
      <c r="C167" s="166"/>
      <c r="D167" s="180"/>
      <c r="E167" s="181"/>
      <c r="F167" s="181"/>
      <c r="G167" s="166"/>
      <c r="H167" s="166"/>
      <c r="I167" s="166"/>
      <c r="J167" s="166"/>
    </row>
    <row r="168" spans="2:19" ht="16.5" thickBot="1">
      <c r="B168" s="166"/>
      <c r="C168" s="166"/>
      <c r="D168" s="111">
        <v>1.5006405908833467</v>
      </c>
      <c r="E168" s="182"/>
      <c r="F168" s="182"/>
      <c r="G168" s="166"/>
      <c r="H168" s="166"/>
      <c r="I168" s="166"/>
      <c r="J168" s="166"/>
    </row>
    <row r="169" spans="2:19">
      <c r="B169" s="166"/>
      <c r="C169" s="166"/>
      <c r="D169" s="166"/>
      <c r="E169" s="166"/>
      <c r="F169" s="166"/>
      <c r="G169" s="166"/>
      <c r="H169" s="166"/>
      <c r="I169" s="166"/>
      <c r="J169" s="166"/>
    </row>
    <row r="176" spans="2:19">
      <c r="N176" s="48"/>
    </row>
    <row r="177" spans="14:14">
      <c r="N177" s="48"/>
    </row>
    <row r="178" spans="14:14">
      <c r="N178" s="48"/>
    </row>
    <row r="179" spans="14:14">
      <c r="N179" s="48"/>
    </row>
    <row r="180" spans="14:14">
      <c r="N180" s="48"/>
    </row>
    <row r="181" spans="14:14">
      <c r="N181" s="48"/>
    </row>
    <row r="182" spans="14:14">
      <c r="N182" s="48"/>
    </row>
    <row r="183" spans="14:14">
      <c r="N183" s="48"/>
    </row>
    <row r="184" spans="14:14">
      <c r="N184" s="48"/>
    </row>
    <row r="185" spans="14:14">
      <c r="N185" s="48"/>
    </row>
    <row r="186" spans="14:14">
      <c r="N186" s="48"/>
    </row>
    <row r="187" spans="14:14">
      <c r="N187" s="48"/>
    </row>
    <row r="188" spans="14:14">
      <c r="N188" s="48"/>
    </row>
    <row r="189" spans="14:14">
      <c r="N189" s="48"/>
    </row>
    <row r="190" spans="14:14">
      <c r="N190" s="48"/>
    </row>
    <row r="191" spans="14:14">
      <c r="N191" s="48"/>
    </row>
    <row r="192" spans="14:14">
      <c r="N192" s="48"/>
    </row>
    <row r="193" spans="14:14">
      <c r="N193" s="48"/>
    </row>
    <row r="194" spans="14:14">
      <c r="N194" s="48"/>
    </row>
    <row r="195" spans="14:14">
      <c r="N195" s="48"/>
    </row>
    <row r="196" spans="14:14">
      <c r="N196" s="48"/>
    </row>
    <row r="197" spans="14:14">
      <c r="N197" s="48"/>
    </row>
    <row r="198" spans="14:14">
      <c r="N198" s="48"/>
    </row>
    <row r="199" spans="14:14">
      <c r="N199" s="48"/>
    </row>
    <row r="200" spans="14:14">
      <c r="N200" s="48"/>
    </row>
    <row r="201" spans="14:14">
      <c r="N201" s="48"/>
    </row>
    <row r="202" spans="14:14">
      <c r="N202" s="48"/>
    </row>
    <row r="203" spans="14:14">
      <c r="N203" s="48"/>
    </row>
    <row r="204" spans="14:14">
      <c r="N204" s="48"/>
    </row>
    <row r="205" spans="14:14">
      <c r="N205" s="48"/>
    </row>
    <row r="206" spans="14:14">
      <c r="N206" s="48"/>
    </row>
    <row r="207" spans="14:14">
      <c r="N207" s="48"/>
    </row>
    <row r="208" spans="14:14">
      <c r="N208" s="48"/>
    </row>
    <row r="209" spans="14:14">
      <c r="N209" s="48"/>
    </row>
    <row r="210" spans="14:14">
      <c r="N210" s="48"/>
    </row>
    <row r="211" spans="14:14">
      <c r="N211" s="48"/>
    </row>
    <row r="212" spans="14:14">
      <c r="N212" s="48"/>
    </row>
    <row r="213" spans="14:14">
      <c r="N213" s="48"/>
    </row>
    <row r="214" spans="14:14">
      <c r="N214" s="48"/>
    </row>
    <row r="215" spans="14:14">
      <c r="N215" s="48"/>
    </row>
    <row r="216" spans="14:14">
      <c r="N216" s="48"/>
    </row>
    <row r="217" spans="14:14">
      <c r="N217" s="48"/>
    </row>
    <row r="218" spans="14:14">
      <c r="N218" s="48"/>
    </row>
    <row r="219" spans="14:14">
      <c r="N219" s="48"/>
    </row>
    <row r="220" spans="14:14">
      <c r="N220" s="48"/>
    </row>
    <row r="221" spans="14:14">
      <c r="N221" s="48"/>
    </row>
    <row r="222" spans="14:14">
      <c r="N222" s="48"/>
    </row>
    <row r="223" spans="14:14">
      <c r="N223" s="48"/>
    </row>
    <row r="224" spans="14:14">
      <c r="N224" s="48"/>
    </row>
    <row r="225" spans="14:14">
      <c r="N225" s="48"/>
    </row>
    <row r="226" spans="14:14">
      <c r="N226" s="48"/>
    </row>
    <row r="227" spans="14:14">
      <c r="N227" s="48"/>
    </row>
    <row r="228" spans="14:14">
      <c r="N228" s="48"/>
    </row>
    <row r="229" spans="14:14">
      <c r="N229" s="48"/>
    </row>
    <row r="230" spans="14:14">
      <c r="N230" s="48"/>
    </row>
    <row r="231" spans="14:14">
      <c r="N231" s="48"/>
    </row>
    <row r="232" spans="14:14">
      <c r="N232" s="48"/>
    </row>
    <row r="233" spans="14:14">
      <c r="N233" s="48"/>
    </row>
    <row r="234" spans="14:14">
      <c r="N234" s="48"/>
    </row>
    <row r="235" spans="14:14">
      <c r="N235" s="48"/>
    </row>
    <row r="236" spans="14:14">
      <c r="N236" s="48"/>
    </row>
    <row r="237" spans="14:14">
      <c r="N237" s="48"/>
    </row>
    <row r="238" spans="14:14">
      <c r="N238" s="48"/>
    </row>
    <row r="239" spans="14:14">
      <c r="N239" s="48"/>
    </row>
    <row r="240" spans="14:14">
      <c r="N240" s="48"/>
    </row>
  </sheetData>
  <mergeCells count="100">
    <mergeCell ref="R131:R135"/>
    <mergeCell ref="S131:S135"/>
    <mergeCell ref="T131:T135"/>
    <mergeCell ref="V131:V135"/>
    <mergeCell ref="D116:D117"/>
    <mergeCell ref="E116:E117"/>
    <mergeCell ref="N116:N117"/>
    <mergeCell ref="R116:R123"/>
    <mergeCell ref="S116:S123"/>
    <mergeCell ref="T116:T123"/>
    <mergeCell ref="V116:V123"/>
    <mergeCell ref="R126:R128"/>
    <mergeCell ref="S126:S128"/>
    <mergeCell ref="T126:T128"/>
    <mergeCell ref="V126:V128"/>
    <mergeCell ref="D106:D107"/>
    <mergeCell ref="E106:E107"/>
    <mergeCell ref="N106:N107"/>
    <mergeCell ref="D114:D115"/>
    <mergeCell ref="E114:E115"/>
    <mergeCell ref="N114:N115"/>
    <mergeCell ref="D99:D101"/>
    <mergeCell ref="E99:E101"/>
    <mergeCell ref="N99:N101"/>
    <mergeCell ref="D102:D103"/>
    <mergeCell ref="E102:E103"/>
    <mergeCell ref="N102:N103"/>
    <mergeCell ref="D94:D95"/>
    <mergeCell ref="E94:E95"/>
    <mergeCell ref="N94:N95"/>
    <mergeCell ref="D97:D98"/>
    <mergeCell ref="E97:E98"/>
    <mergeCell ref="N97:N98"/>
    <mergeCell ref="D89:D91"/>
    <mergeCell ref="E89:E91"/>
    <mergeCell ref="N89:N91"/>
    <mergeCell ref="D92:D93"/>
    <mergeCell ref="E92:E93"/>
    <mergeCell ref="N92:N93"/>
    <mergeCell ref="N79:N80"/>
    <mergeCell ref="D85:D86"/>
    <mergeCell ref="E85:E86"/>
    <mergeCell ref="N85:N86"/>
    <mergeCell ref="D87:D88"/>
    <mergeCell ref="E87:E88"/>
    <mergeCell ref="N87:N88"/>
    <mergeCell ref="D57:D60"/>
    <mergeCell ref="E57:E60"/>
    <mergeCell ref="N57:N60"/>
    <mergeCell ref="D82:D84"/>
    <mergeCell ref="E82:E84"/>
    <mergeCell ref="N82:N84"/>
    <mergeCell ref="D63:D66"/>
    <mergeCell ref="E63:E66"/>
    <mergeCell ref="N63:N66"/>
    <mergeCell ref="D68:D74"/>
    <mergeCell ref="E68:E74"/>
    <mergeCell ref="N68:N74"/>
    <mergeCell ref="D76:D78"/>
    <mergeCell ref="E76:E78"/>
    <mergeCell ref="N76:N78"/>
    <mergeCell ref="D79:D80"/>
    <mergeCell ref="D47:D49"/>
    <mergeCell ref="E47:E49"/>
    <mergeCell ref="N47:N49"/>
    <mergeCell ref="D50:D56"/>
    <mergeCell ref="E50:E56"/>
    <mergeCell ref="N50:N56"/>
    <mergeCell ref="D40:D43"/>
    <mergeCell ref="E40:E43"/>
    <mergeCell ref="N40:N43"/>
    <mergeCell ref="D44:D45"/>
    <mergeCell ref="E44:E45"/>
    <mergeCell ref="N44:N45"/>
    <mergeCell ref="D33:D35"/>
    <mergeCell ref="E33:E35"/>
    <mergeCell ref="N33:N35"/>
    <mergeCell ref="D37:D39"/>
    <mergeCell ref="E37:E39"/>
    <mergeCell ref="N37:N39"/>
    <mergeCell ref="AE12:AE29"/>
    <mergeCell ref="AF12:AF29"/>
    <mergeCell ref="AG12:AG29"/>
    <mergeCell ref="AI12:AI29"/>
    <mergeCell ref="D13:D22"/>
    <mergeCell ref="E13:E22"/>
    <mergeCell ref="N13:N22"/>
    <mergeCell ref="D23:D26"/>
    <mergeCell ref="E23:E26"/>
    <mergeCell ref="N23:N26"/>
    <mergeCell ref="D27:D32"/>
    <mergeCell ref="E27:E32"/>
    <mergeCell ref="N27:N32"/>
    <mergeCell ref="AA9:AA11"/>
    <mergeCell ref="X10:X11"/>
    <mergeCell ref="Z10:Z11"/>
    <mergeCell ref="R12:R93"/>
    <mergeCell ref="S12:S93"/>
    <mergeCell ref="T12:T93"/>
    <mergeCell ref="V12:V93"/>
  </mergeCells>
  <conditionalFormatting sqref="F12:F156">
    <cfRule type="cellIs" dxfId="30" priority="5" operator="lessThan">
      <formula>0</formula>
    </cfRule>
    <cfRule type="cellIs" dxfId="29" priority="6" operator="lessThan">
      <formula>-18</formula>
    </cfRule>
    <cfRule type="cellIs" dxfId="28" priority="7" operator="lessThan">
      <formula>0</formula>
    </cfRule>
  </conditionalFormatting>
  <conditionalFormatting sqref="AA12:AA35 AA37:AA88">
    <cfRule type="cellIs" dxfId="27" priority="2" operator="equal">
      <formula>0</formula>
    </cfRule>
  </conditionalFormatting>
  <conditionalFormatting sqref="AA36">
    <cfRule type="cellIs" dxfId="26" priority="1" operator="equal">
      <formula>0</formula>
    </cfRule>
  </conditionalFormatting>
  <pageMargins left="0" right="0" top="0.74803149606299213" bottom="0" header="0" footer="0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40"/>
  <sheetViews>
    <sheetView zoomScale="85" zoomScaleNormal="85" workbookViewId="0">
      <selection activeCell="B1" sqref="B1:B2"/>
    </sheetView>
  </sheetViews>
  <sheetFormatPr baseColWidth="10" defaultRowHeight="12.75"/>
  <cols>
    <col min="1" max="1" width="8.140625" style="16" bestFit="1" customWidth="1"/>
    <col min="2" max="2" width="47.85546875" style="16" bestFit="1" customWidth="1"/>
    <col min="3" max="3" width="5.42578125" style="16" bestFit="1" customWidth="1"/>
    <col min="4" max="4" width="10.5703125" style="16" customWidth="1"/>
    <col min="5" max="5" width="1.7109375" style="16" customWidth="1"/>
    <col min="6" max="6" width="10.5703125" style="16" customWidth="1"/>
    <col min="7" max="7" width="8.5703125" style="16" customWidth="1"/>
    <col min="8" max="10" width="11.28515625" style="16" hidden="1" customWidth="1"/>
    <col min="11" max="11" width="12.28515625" style="16" bestFit="1" customWidth="1"/>
    <col min="12" max="12" width="7.7109375" style="16" customWidth="1"/>
    <col min="13" max="13" width="2.7109375" style="16" customWidth="1"/>
    <col min="14" max="14" width="11.7109375" style="16" customWidth="1"/>
    <col min="15" max="15" width="7.42578125" style="16" bestFit="1" customWidth="1"/>
    <col min="16" max="16" width="11.7109375" style="16" customWidth="1"/>
    <col min="17" max="17" width="3.7109375" style="16" customWidth="1"/>
    <col min="18" max="19" width="11.42578125" style="16"/>
    <col min="20" max="20" width="11.5703125" style="16" bestFit="1" customWidth="1"/>
    <col min="21" max="21" width="4" style="16" customWidth="1"/>
    <col min="22" max="22" width="16.42578125" style="16" bestFit="1" customWidth="1"/>
    <col min="23" max="23" width="4.42578125" style="16" customWidth="1"/>
    <col min="24" max="24" width="10.42578125" style="16" bestFit="1" customWidth="1"/>
    <col min="25" max="25" width="57.7109375" style="16" bestFit="1" customWidth="1"/>
    <col min="26" max="26" width="4.85546875" style="16" bestFit="1" customWidth="1"/>
    <col min="27" max="27" width="15.140625" style="16" customWidth="1"/>
    <col min="28" max="28" width="11.42578125" style="16"/>
    <col min="29" max="29" width="22" style="16" customWidth="1"/>
    <col min="30" max="30" width="14.28515625" style="16" customWidth="1"/>
    <col min="31" max="33" width="11.42578125" style="16"/>
    <col min="34" max="34" width="3.5703125" style="16" customWidth="1"/>
    <col min="35" max="35" width="15.140625" style="16" bestFit="1" customWidth="1"/>
    <col min="36" max="16384" width="11.42578125" style="16"/>
  </cols>
  <sheetData>
    <row r="1" spans="1:35" s="1" customFormat="1" ht="18">
      <c r="B1" s="2"/>
      <c r="C1" s="3"/>
      <c r="K1" s="4"/>
      <c r="N1" s="4"/>
      <c r="X1" s="4"/>
      <c r="Y1" s="2"/>
    </row>
    <row r="2" spans="1:35" s="1" customFormat="1" ht="18">
      <c r="B2" s="5"/>
      <c r="D2" s="6"/>
      <c r="N2" s="6"/>
      <c r="O2" s="6"/>
      <c r="X2" s="4"/>
      <c r="Y2" s="7"/>
    </row>
    <row r="3" spans="1:35" s="1" customFormat="1">
      <c r="D3" s="6"/>
      <c r="N3" s="6"/>
      <c r="O3" s="6"/>
    </row>
    <row r="4" spans="1:35" s="1" customFormat="1"/>
    <row r="5" spans="1:35" s="1" customFormat="1"/>
    <row r="6" spans="1:35" s="1" customFormat="1" ht="18.75" thickBot="1">
      <c r="Y6" s="2"/>
    </row>
    <row r="7" spans="1:35" s="1" customFormat="1" ht="18.75" thickBot="1">
      <c r="S7" s="1" t="s">
        <v>0</v>
      </c>
      <c r="T7" s="8" t="e">
        <f>T12/G13</f>
        <v>#DIV/0!</v>
      </c>
      <c r="Y7" s="7"/>
    </row>
    <row r="8" spans="1:35" s="1" customFormat="1" ht="18.75" thickBot="1">
      <c r="S8" s="1" t="s">
        <v>1</v>
      </c>
      <c r="T8" s="8" t="e">
        <f>T12/G69</f>
        <v>#DIV/0!</v>
      </c>
    </row>
    <row r="9" spans="1:35" s="1" customFormat="1" ht="13.5" thickBot="1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248"/>
    </row>
    <row r="10" spans="1:35" s="1" customFormat="1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1"/>
      <c r="M10" s="12"/>
      <c r="N10" s="11"/>
      <c r="O10" s="11"/>
      <c r="P10" s="11"/>
      <c r="Q10" s="9"/>
      <c r="R10" s="10"/>
      <c r="S10" s="10"/>
      <c r="T10" s="11"/>
      <c r="U10" s="9"/>
      <c r="V10" s="13"/>
      <c r="W10" s="9"/>
      <c r="X10" s="251"/>
      <c r="Y10" s="14"/>
      <c r="Z10" s="248"/>
      <c r="AA10" s="249"/>
      <c r="AB10" s="10"/>
      <c r="AC10" s="10"/>
      <c r="AD10" s="10"/>
      <c r="AE10" s="10"/>
      <c r="AF10" s="10"/>
      <c r="AG10" s="11"/>
      <c r="AH10" s="15"/>
      <c r="AI10" s="13"/>
    </row>
    <row r="11" spans="1:35" ht="13.5" thickBot="1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8"/>
      <c r="M11" s="19"/>
      <c r="N11" s="18"/>
      <c r="O11" s="18"/>
      <c r="P11" s="18"/>
      <c r="Q11" s="20"/>
      <c r="R11" s="21"/>
      <c r="S11" s="21"/>
      <c r="T11" s="22"/>
      <c r="U11" s="20"/>
      <c r="V11" s="23"/>
      <c r="W11" s="20"/>
      <c r="X11" s="252"/>
      <c r="Y11" s="24"/>
      <c r="Z11" s="250"/>
      <c r="AA11" s="250"/>
      <c r="AB11" s="17"/>
      <c r="AC11" s="17"/>
      <c r="AD11" s="17"/>
      <c r="AE11" s="25"/>
      <c r="AF11" s="25"/>
      <c r="AG11" s="26"/>
      <c r="AH11" s="27"/>
      <c r="AI11" s="28"/>
    </row>
    <row r="12" spans="1:35" ht="20.25" thickBot="1">
      <c r="A12" s="29"/>
      <c r="B12" s="29"/>
      <c r="C12" s="30"/>
      <c r="D12" s="31"/>
      <c r="E12" s="31"/>
      <c r="F12" s="32"/>
      <c r="G12" s="33"/>
      <c r="H12" s="34"/>
      <c r="I12" s="34"/>
      <c r="J12" s="34"/>
      <c r="K12" s="35"/>
      <c r="L12" s="36"/>
      <c r="M12" s="37"/>
      <c r="N12" s="31"/>
      <c r="O12" s="38"/>
      <c r="P12" s="35"/>
      <c r="Q12" s="20"/>
      <c r="R12" s="253">
        <f>SUM(K12:K105)</f>
        <v>0</v>
      </c>
      <c r="S12" s="253">
        <v>0</v>
      </c>
      <c r="T12" s="256">
        <f>+R12-S12</f>
        <v>0</v>
      </c>
      <c r="U12" s="39"/>
      <c r="V12" s="259" t="e">
        <f>+R12*1.5/S12</f>
        <v>#DIV/0!</v>
      </c>
      <c r="W12" s="20"/>
      <c r="X12" s="40"/>
      <c r="Y12" s="41"/>
      <c r="Z12" s="42"/>
      <c r="AA12" s="43"/>
      <c r="AB12" s="44"/>
      <c r="AC12" s="45"/>
      <c r="AD12" s="46"/>
      <c r="AE12" s="262"/>
      <c r="AF12" s="265"/>
      <c r="AG12" s="268"/>
      <c r="AH12" s="47"/>
      <c r="AI12" s="271"/>
    </row>
    <row r="13" spans="1:35" ht="20.25" thickBot="1">
      <c r="A13" s="49"/>
      <c r="B13" s="49"/>
      <c r="C13" s="30"/>
      <c r="D13" s="274"/>
      <c r="E13" s="274"/>
      <c r="F13" s="32"/>
      <c r="G13" s="33"/>
      <c r="H13" s="34"/>
      <c r="I13" s="34"/>
      <c r="J13" s="34"/>
      <c r="K13" s="35"/>
      <c r="L13" s="36"/>
      <c r="M13" s="37"/>
      <c r="N13" s="274"/>
      <c r="O13" s="38"/>
      <c r="P13" s="35"/>
      <c r="Q13" s="20"/>
      <c r="R13" s="254"/>
      <c r="S13" s="254"/>
      <c r="T13" s="257"/>
      <c r="U13" s="39"/>
      <c r="V13" s="260"/>
      <c r="W13" s="20"/>
      <c r="X13" s="40"/>
      <c r="Y13" s="41"/>
      <c r="Z13" s="42"/>
      <c r="AA13" s="43"/>
      <c r="AB13" s="44"/>
      <c r="AC13" s="45"/>
      <c r="AD13" s="46"/>
      <c r="AE13" s="263"/>
      <c r="AF13" s="266"/>
      <c r="AG13" s="269"/>
      <c r="AH13" s="50"/>
      <c r="AI13" s="272"/>
    </row>
    <row r="14" spans="1:35" ht="20.25" thickBot="1">
      <c r="A14" s="49"/>
      <c r="B14" s="49"/>
      <c r="C14" s="30"/>
      <c r="D14" s="275"/>
      <c r="E14" s="275"/>
      <c r="F14" s="32"/>
      <c r="G14" s="33"/>
      <c r="H14" s="34"/>
      <c r="I14" s="34"/>
      <c r="J14" s="34"/>
      <c r="K14" s="35"/>
      <c r="L14" s="36"/>
      <c r="M14" s="37"/>
      <c r="N14" s="275"/>
      <c r="O14" s="38"/>
      <c r="P14" s="35"/>
      <c r="Q14" s="20"/>
      <c r="R14" s="254"/>
      <c r="S14" s="254"/>
      <c r="T14" s="257"/>
      <c r="U14" s="39"/>
      <c r="V14" s="260"/>
      <c r="W14" s="20"/>
      <c r="X14" s="40"/>
      <c r="Y14" s="41"/>
      <c r="Z14" s="42"/>
      <c r="AA14" s="43"/>
      <c r="AB14" s="44"/>
      <c r="AC14" s="45"/>
      <c r="AD14" s="46"/>
      <c r="AE14" s="263"/>
      <c r="AF14" s="266"/>
      <c r="AG14" s="269"/>
      <c r="AH14" s="50"/>
      <c r="AI14" s="272"/>
    </row>
    <row r="15" spans="1:35" ht="20.25" thickBot="1">
      <c r="A15" s="49"/>
      <c r="B15" s="49"/>
      <c r="C15" s="30"/>
      <c r="D15" s="275"/>
      <c r="E15" s="275"/>
      <c r="F15" s="32"/>
      <c r="G15" s="33"/>
      <c r="H15" s="34"/>
      <c r="I15" s="34"/>
      <c r="J15" s="34"/>
      <c r="K15" s="35"/>
      <c r="L15" s="36"/>
      <c r="M15" s="37"/>
      <c r="N15" s="275"/>
      <c r="O15" s="38"/>
      <c r="P15" s="35"/>
      <c r="Q15" s="20"/>
      <c r="R15" s="254"/>
      <c r="S15" s="254"/>
      <c r="T15" s="257"/>
      <c r="U15" s="39"/>
      <c r="V15" s="260"/>
      <c r="W15" s="20"/>
      <c r="X15" s="40"/>
      <c r="Y15" s="41"/>
      <c r="Z15" s="42"/>
      <c r="AA15" s="43"/>
      <c r="AB15" s="44"/>
      <c r="AC15" s="45"/>
      <c r="AD15" s="46"/>
      <c r="AE15" s="263"/>
      <c r="AF15" s="266"/>
      <c r="AG15" s="269"/>
      <c r="AH15" s="50"/>
      <c r="AI15" s="272"/>
    </row>
    <row r="16" spans="1:35" ht="20.25" thickBot="1">
      <c r="A16" s="49"/>
      <c r="B16" s="49"/>
      <c r="C16" s="30"/>
      <c r="D16" s="275"/>
      <c r="E16" s="275"/>
      <c r="F16" s="32"/>
      <c r="G16" s="33"/>
      <c r="H16" s="34"/>
      <c r="I16" s="34"/>
      <c r="J16" s="34"/>
      <c r="K16" s="35"/>
      <c r="L16" s="36"/>
      <c r="M16" s="37"/>
      <c r="N16" s="275"/>
      <c r="O16" s="38"/>
      <c r="P16" s="35"/>
      <c r="Q16" s="20"/>
      <c r="R16" s="254"/>
      <c r="S16" s="254"/>
      <c r="T16" s="257"/>
      <c r="U16" s="39"/>
      <c r="V16" s="260"/>
      <c r="W16" s="20"/>
      <c r="X16" s="40"/>
      <c r="Y16" s="41"/>
      <c r="Z16" s="42"/>
      <c r="AA16" s="43"/>
      <c r="AB16" s="44"/>
      <c r="AC16" s="45"/>
      <c r="AD16" s="46"/>
      <c r="AE16" s="263"/>
      <c r="AF16" s="266"/>
      <c r="AG16" s="269"/>
      <c r="AH16" s="50"/>
      <c r="AI16" s="272"/>
    </row>
    <row r="17" spans="1:35" ht="20.25" thickBot="1">
      <c r="A17" s="49"/>
      <c r="B17" s="49"/>
      <c r="C17" s="30"/>
      <c r="D17" s="275"/>
      <c r="E17" s="275"/>
      <c r="F17" s="32"/>
      <c r="G17" s="33"/>
      <c r="H17" s="34"/>
      <c r="I17" s="34"/>
      <c r="J17" s="34"/>
      <c r="K17" s="35"/>
      <c r="L17" s="36"/>
      <c r="M17" s="37"/>
      <c r="N17" s="275"/>
      <c r="O17" s="38"/>
      <c r="P17" s="35"/>
      <c r="Q17" s="20"/>
      <c r="R17" s="254"/>
      <c r="S17" s="254"/>
      <c r="T17" s="257"/>
      <c r="U17" s="39"/>
      <c r="V17" s="260"/>
      <c r="W17" s="20"/>
      <c r="X17" s="40"/>
      <c r="Y17" s="41"/>
      <c r="Z17" s="42"/>
      <c r="AA17" s="43"/>
      <c r="AB17" s="44"/>
      <c r="AC17" s="45"/>
      <c r="AD17" s="46"/>
      <c r="AE17" s="263"/>
      <c r="AF17" s="266"/>
      <c r="AG17" s="269"/>
      <c r="AH17" s="50"/>
      <c r="AI17" s="272"/>
    </row>
    <row r="18" spans="1:35" ht="20.25" thickBot="1">
      <c r="A18" s="49"/>
      <c r="B18" s="49"/>
      <c r="C18" s="30"/>
      <c r="D18" s="275"/>
      <c r="E18" s="275"/>
      <c r="F18" s="32"/>
      <c r="G18" s="33"/>
      <c r="H18" s="34"/>
      <c r="I18" s="34"/>
      <c r="J18" s="34"/>
      <c r="K18" s="35"/>
      <c r="L18" s="36"/>
      <c r="M18" s="37"/>
      <c r="N18" s="275"/>
      <c r="O18" s="38"/>
      <c r="P18" s="35"/>
      <c r="Q18" s="20"/>
      <c r="R18" s="254"/>
      <c r="S18" s="254"/>
      <c r="T18" s="257"/>
      <c r="U18" s="39"/>
      <c r="V18" s="260"/>
      <c r="W18" s="20"/>
      <c r="X18" s="40"/>
      <c r="Y18" s="41"/>
      <c r="Z18" s="42"/>
      <c r="AA18" s="43"/>
      <c r="AB18" s="44"/>
      <c r="AC18" s="45"/>
      <c r="AD18" s="46"/>
      <c r="AE18" s="263"/>
      <c r="AF18" s="266"/>
      <c r="AG18" s="269"/>
      <c r="AH18" s="50"/>
      <c r="AI18" s="272"/>
    </row>
    <row r="19" spans="1:35" ht="20.25" thickBot="1">
      <c r="A19" s="49"/>
      <c r="B19" s="49"/>
      <c r="C19" s="30"/>
      <c r="D19" s="275"/>
      <c r="E19" s="275"/>
      <c r="F19" s="32"/>
      <c r="G19" s="33"/>
      <c r="H19" s="34"/>
      <c r="I19" s="34"/>
      <c r="J19" s="34"/>
      <c r="K19" s="35"/>
      <c r="L19" s="36"/>
      <c r="M19" s="37"/>
      <c r="N19" s="275"/>
      <c r="O19" s="38"/>
      <c r="P19" s="35"/>
      <c r="Q19" s="20"/>
      <c r="R19" s="254"/>
      <c r="S19" s="254"/>
      <c r="T19" s="257"/>
      <c r="U19" s="39"/>
      <c r="V19" s="260"/>
      <c r="W19" s="20"/>
      <c r="X19" s="40"/>
      <c r="Y19" s="41"/>
      <c r="Z19" s="42"/>
      <c r="AA19" s="43"/>
      <c r="AB19" s="44"/>
      <c r="AC19" s="45"/>
      <c r="AD19" s="46"/>
      <c r="AE19" s="263"/>
      <c r="AF19" s="266"/>
      <c r="AG19" s="269"/>
      <c r="AH19" s="50"/>
      <c r="AI19" s="272"/>
    </row>
    <row r="20" spans="1:35" ht="20.25" thickBot="1">
      <c r="A20" s="49"/>
      <c r="B20" s="49"/>
      <c r="C20" s="30"/>
      <c r="D20" s="275"/>
      <c r="E20" s="275"/>
      <c r="F20" s="32"/>
      <c r="G20" s="33"/>
      <c r="H20" s="34"/>
      <c r="I20" s="34"/>
      <c r="J20" s="34"/>
      <c r="K20" s="35"/>
      <c r="L20" s="36"/>
      <c r="M20" s="37"/>
      <c r="N20" s="275"/>
      <c r="O20" s="38"/>
      <c r="P20" s="35"/>
      <c r="Q20" s="20"/>
      <c r="R20" s="254"/>
      <c r="S20" s="254"/>
      <c r="T20" s="257"/>
      <c r="U20" s="39"/>
      <c r="V20" s="260"/>
      <c r="W20" s="20"/>
      <c r="X20" s="40"/>
      <c r="Y20" s="41"/>
      <c r="Z20" s="42"/>
      <c r="AA20" s="43"/>
      <c r="AB20" s="44"/>
      <c r="AC20" s="45"/>
      <c r="AD20" s="46"/>
      <c r="AE20" s="263"/>
      <c r="AF20" s="266"/>
      <c r="AG20" s="269"/>
      <c r="AH20" s="50"/>
      <c r="AI20" s="272"/>
    </row>
    <row r="21" spans="1:35" ht="20.25" thickBot="1">
      <c r="A21" s="49"/>
      <c r="B21" s="49"/>
      <c r="C21" s="30"/>
      <c r="D21" s="275"/>
      <c r="E21" s="275"/>
      <c r="F21" s="32"/>
      <c r="G21" s="33"/>
      <c r="H21" s="34"/>
      <c r="I21" s="34"/>
      <c r="J21" s="34"/>
      <c r="K21" s="35"/>
      <c r="L21" s="36"/>
      <c r="M21" s="37"/>
      <c r="N21" s="275"/>
      <c r="O21" s="38"/>
      <c r="P21" s="35"/>
      <c r="Q21" s="20"/>
      <c r="R21" s="254"/>
      <c r="S21" s="254"/>
      <c r="T21" s="257"/>
      <c r="U21" s="39"/>
      <c r="V21" s="260"/>
      <c r="W21" s="20"/>
      <c r="X21" s="40"/>
      <c r="Y21" s="41"/>
      <c r="Z21" s="42"/>
      <c r="AA21" s="43"/>
      <c r="AB21" s="44"/>
      <c r="AC21" s="45"/>
      <c r="AD21" s="46"/>
      <c r="AE21" s="263"/>
      <c r="AF21" s="266"/>
      <c r="AG21" s="269"/>
      <c r="AH21" s="50"/>
      <c r="AI21" s="272"/>
    </row>
    <row r="22" spans="1:35" ht="20.25" thickBot="1">
      <c r="A22" s="49"/>
      <c r="B22" s="49"/>
      <c r="C22" s="30"/>
      <c r="D22" s="276"/>
      <c r="E22" s="276"/>
      <c r="F22" s="32"/>
      <c r="G22" s="33"/>
      <c r="H22" s="34"/>
      <c r="I22" s="34"/>
      <c r="J22" s="34"/>
      <c r="K22" s="35"/>
      <c r="L22" s="36"/>
      <c r="M22" s="37"/>
      <c r="N22" s="276"/>
      <c r="O22" s="38"/>
      <c r="P22" s="35"/>
      <c r="Q22" s="20"/>
      <c r="R22" s="254"/>
      <c r="S22" s="254"/>
      <c r="T22" s="257"/>
      <c r="U22" s="39"/>
      <c r="V22" s="260"/>
      <c r="W22" s="20"/>
      <c r="X22" s="40"/>
      <c r="Y22" s="41"/>
      <c r="Z22" s="42"/>
      <c r="AA22" s="43"/>
      <c r="AB22" s="44"/>
      <c r="AC22" s="45"/>
      <c r="AD22" s="46"/>
      <c r="AE22" s="263"/>
      <c r="AF22" s="266"/>
      <c r="AG22" s="269"/>
      <c r="AH22" s="50"/>
      <c r="AI22" s="272"/>
    </row>
    <row r="23" spans="1:35" ht="20.25" thickBot="1">
      <c r="A23" s="51"/>
      <c r="B23" s="51"/>
      <c r="C23" s="30"/>
      <c r="D23" s="274"/>
      <c r="E23" s="274"/>
      <c r="F23" s="32"/>
      <c r="G23" s="33"/>
      <c r="H23" s="34"/>
      <c r="I23" s="34"/>
      <c r="J23" s="34"/>
      <c r="K23" s="35"/>
      <c r="L23" s="36"/>
      <c r="M23" s="37"/>
      <c r="N23" s="274"/>
      <c r="O23" s="38"/>
      <c r="P23" s="35"/>
      <c r="Q23" s="20"/>
      <c r="R23" s="254"/>
      <c r="S23" s="254"/>
      <c r="T23" s="257"/>
      <c r="U23" s="39"/>
      <c r="V23" s="260"/>
      <c r="W23" s="20"/>
      <c r="X23" s="40"/>
      <c r="Y23" s="41"/>
      <c r="Z23" s="42"/>
      <c r="AA23" s="43"/>
      <c r="AB23" s="44"/>
      <c r="AC23" s="45"/>
      <c r="AD23" s="46"/>
      <c r="AE23" s="263"/>
      <c r="AF23" s="266"/>
      <c r="AG23" s="269"/>
      <c r="AH23" s="50"/>
      <c r="AI23" s="272"/>
    </row>
    <row r="24" spans="1:35" ht="20.25" thickBot="1">
      <c r="A24" s="51"/>
      <c r="B24" s="51"/>
      <c r="C24" s="30"/>
      <c r="D24" s="275"/>
      <c r="E24" s="275"/>
      <c r="F24" s="32"/>
      <c r="G24" s="33"/>
      <c r="H24" s="34"/>
      <c r="I24" s="34"/>
      <c r="J24" s="34"/>
      <c r="K24" s="35"/>
      <c r="L24" s="36"/>
      <c r="M24" s="37"/>
      <c r="N24" s="275"/>
      <c r="O24" s="38"/>
      <c r="P24" s="35"/>
      <c r="Q24" s="20"/>
      <c r="R24" s="254"/>
      <c r="S24" s="254"/>
      <c r="T24" s="257"/>
      <c r="U24" s="39"/>
      <c r="V24" s="260"/>
      <c r="W24" s="20"/>
      <c r="X24" s="40"/>
      <c r="Y24" s="41"/>
      <c r="Z24" s="42"/>
      <c r="AA24" s="43"/>
      <c r="AB24" s="44"/>
      <c r="AC24" s="45"/>
      <c r="AD24" s="46"/>
      <c r="AE24" s="263"/>
      <c r="AF24" s="266"/>
      <c r="AG24" s="269"/>
      <c r="AH24" s="50"/>
      <c r="AI24" s="272"/>
    </row>
    <row r="25" spans="1:35" ht="20.25" thickBot="1">
      <c r="A25" s="51"/>
      <c r="B25" s="51"/>
      <c r="C25" s="30"/>
      <c r="D25" s="275"/>
      <c r="E25" s="275"/>
      <c r="F25" s="32"/>
      <c r="G25" s="33"/>
      <c r="H25" s="34"/>
      <c r="I25" s="34"/>
      <c r="J25" s="34"/>
      <c r="K25" s="35"/>
      <c r="L25" s="36"/>
      <c r="M25" s="37"/>
      <c r="N25" s="275"/>
      <c r="O25" s="38"/>
      <c r="P25" s="35"/>
      <c r="Q25" s="20"/>
      <c r="R25" s="254"/>
      <c r="S25" s="254"/>
      <c r="T25" s="257"/>
      <c r="U25" s="39"/>
      <c r="V25" s="260"/>
      <c r="W25" s="20"/>
      <c r="X25" s="40"/>
      <c r="Y25" s="41"/>
      <c r="Z25" s="42"/>
      <c r="AA25" s="43"/>
      <c r="AB25" s="44"/>
      <c r="AC25" s="45"/>
      <c r="AD25" s="46"/>
      <c r="AE25" s="263"/>
      <c r="AF25" s="266"/>
      <c r="AG25" s="269"/>
      <c r="AH25" s="50"/>
      <c r="AI25" s="272"/>
    </row>
    <row r="26" spans="1:35" ht="20.25" thickBot="1">
      <c r="A26" s="51"/>
      <c r="B26" s="51"/>
      <c r="C26" s="30"/>
      <c r="D26" s="276"/>
      <c r="E26" s="276"/>
      <c r="F26" s="32"/>
      <c r="G26" s="33"/>
      <c r="H26" s="34"/>
      <c r="I26" s="34"/>
      <c r="J26" s="34"/>
      <c r="K26" s="35"/>
      <c r="L26" s="36"/>
      <c r="M26" s="37"/>
      <c r="N26" s="276"/>
      <c r="O26" s="38"/>
      <c r="P26" s="35"/>
      <c r="Q26" s="20"/>
      <c r="R26" s="254"/>
      <c r="S26" s="254"/>
      <c r="T26" s="257"/>
      <c r="U26" s="39"/>
      <c r="V26" s="260"/>
      <c r="W26" s="20"/>
      <c r="X26" s="40"/>
      <c r="Y26" s="41"/>
      <c r="Z26" s="42"/>
      <c r="AA26" s="43"/>
      <c r="AB26" s="44"/>
      <c r="AC26" s="45"/>
      <c r="AD26" s="46"/>
      <c r="AE26" s="263"/>
      <c r="AF26" s="266"/>
      <c r="AG26" s="269"/>
      <c r="AH26" s="50"/>
      <c r="AI26" s="272"/>
    </row>
    <row r="27" spans="1:35" ht="20.25" thickBot="1">
      <c r="A27" s="29"/>
      <c r="B27" s="29"/>
      <c r="C27" s="52"/>
      <c r="D27" s="277"/>
      <c r="E27" s="277"/>
      <c r="F27" s="32"/>
      <c r="G27" s="33"/>
      <c r="H27" s="34"/>
      <c r="I27" s="34"/>
      <c r="J27" s="34"/>
      <c r="K27" s="35"/>
      <c r="L27" s="36"/>
      <c r="M27" s="37"/>
      <c r="N27" s="277"/>
      <c r="O27" s="38"/>
      <c r="P27" s="35"/>
      <c r="Q27" s="20"/>
      <c r="R27" s="254"/>
      <c r="S27" s="254"/>
      <c r="T27" s="257"/>
      <c r="U27" s="39"/>
      <c r="V27" s="260"/>
      <c r="W27" s="20"/>
      <c r="X27" s="40"/>
      <c r="Y27" s="41"/>
      <c r="Z27" s="42"/>
      <c r="AA27" s="43"/>
      <c r="AB27" s="44"/>
      <c r="AC27" s="45"/>
      <c r="AD27" s="46"/>
      <c r="AE27" s="263"/>
      <c r="AF27" s="266"/>
      <c r="AG27" s="269"/>
      <c r="AH27" s="50"/>
      <c r="AI27" s="272"/>
    </row>
    <row r="28" spans="1:35" ht="20.25" thickBot="1">
      <c r="A28" s="29"/>
      <c r="B28" s="29"/>
      <c r="C28" s="52"/>
      <c r="D28" s="278"/>
      <c r="E28" s="278"/>
      <c r="F28" s="32"/>
      <c r="G28" s="33"/>
      <c r="H28" s="34"/>
      <c r="I28" s="34"/>
      <c r="J28" s="34"/>
      <c r="K28" s="35"/>
      <c r="L28" s="36"/>
      <c r="M28" s="37"/>
      <c r="N28" s="280"/>
      <c r="O28" s="38"/>
      <c r="P28" s="35"/>
      <c r="Q28" s="20"/>
      <c r="R28" s="254"/>
      <c r="S28" s="254"/>
      <c r="T28" s="257"/>
      <c r="U28" s="39"/>
      <c r="V28" s="260"/>
      <c r="W28" s="20"/>
      <c r="X28" s="40"/>
      <c r="Y28" s="41"/>
      <c r="Z28" s="42"/>
      <c r="AA28" s="43"/>
      <c r="AB28" s="44"/>
      <c r="AC28" s="45"/>
      <c r="AD28" s="46"/>
      <c r="AE28" s="263"/>
      <c r="AF28" s="266"/>
      <c r="AG28" s="269"/>
      <c r="AH28" s="50"/>
      <c r="AI28" s="272"/>
    </row>
    <row r="29" spans="1:35" ht="20.25" thickBot="1">
      <c r="A29" s="29"/>
      <c r="B29" s="29"/>
      <c r="C29" s="52"/>
      <c r="D29" s="278"/>
      <c r="E29" s="278"/>
      <c r="F29" s="32"/>
      <c r="G29" s="33"/>
      <c r="H29" s="34"/>
      <c r="I29" s="34"/>
      <c r="J29" s="34"/>
      <c r="K29" s="35"/>
      <c r="L29" s="36"/>
      <c r="M29" s="37"/>
      <c r="N29" s="280"/>
      <c r="O29" s="38"/>
      <c r="P29" s="35"/>
      <c r="Q29" s="20"/>
      <c r="R29" s="254"/>
      <c r="S29" s="254"/>
      <c r="T29" s="257"/>
      <c r="U29" s="39"/>
      <c r="V29" s="260"/>
      <c r="W29" s="20"/>
      <c r="X29" s="40"/>
      <c r="Y29" s="41"/>
      <c r="Z29" s="42"/>
      <c r="AA29" s="43"/>
      <c r="AB29" s="44"/>
      <c r="AC29" s="45"/>
      <c r="AD29" s="46"/>
      <c r="AE29" s="264"/>
      <c r="AF29" s="267"/>
      <c r="AG29" s="270"/>
      <c r="AH29" s="50"/>
      <c r="AI29" s="273"/>
    </row>
    <row r="30" spans="1:35" ht="20.25" thickBot="1">
      <c r="A30" s="29"/>
      <c r="B30" s="29"/>
      <c r="C30" s="52"/>
      <c r="D30" s="278"/>
      <c r="E30" s="278"/>
      <c r="F30" s="32"/>
      <c r="G30" s="33"/>
      <c r="H30" s="34"/>
      <c r="I30" s="34"/>
      <c r="J30" s="34"/>
      <c r="K30" s="35"/>
      <c r="L30" s="36"/>
      <c r="M30" s="37"/>
      <c r="N30" s="280"/>
      <c r="O30" s="38"/>
      <c r="P30" s="35"/>
      <c r="Q30" s="20"/>
      <c r="R30" s="254"/>
      <c r="S30" s="254"/>
      <c r="T30" s="257"/>
      <c r="U30" s="39"/>
      <c r="V30" s="260"/>
      <c r="W30" s="20"/>
      <c r="X30" s="40"/>
      <c r="Y30" s="41"/>
      <c r="Z30" s="42"/>
      <c r="AA30" s="43"/>
      <c r="AB30" s="44"/>
      <c r="AC30" s="45"/>
      <c r="AD30" s="46"/>
      <c r="AE30" s="53"/>
      <c r="AF30" s="54"/>
      <c r="AG30" s="54"/>
      <c r="AH30" s="54"/>
      <c r="AI30" s="55"/>
    </row>
    <row r="31" spans="1:35" ht="20.25" thickBot="1">
      <c r="A31" s="29"/>
      <c r="B31" s="29"/>
      <c r="C31" s="52"/>
      <c r="D31" s="278"/>
      <c r="E31" s="278"/>
      <c r="F31" s="32"/>
      <c r="G31" s="33"/>
      <c r="H31" s="34"/>
      <c r="I31" s="34"/>
      <c r="J31" s="34"/>
      <c r="K31" s="35"/>
      <c r="L31" s="36"/>
      <c r="M31" s="37"/>
      <c r="N31" s="280"/>
      <c r="O31" s="38"/>
      <c r="P31" s="35"/>
      <c r="Q31" s="20"/>
      <c r="R31" s="254"/>
      <c r="S31" s="254"/>
      <c r="T31" s="257"/>
      <c r="U31" s="39"/>
      <c r="V31" s="260"/>
      <c r="W31" s="20"/>
      <c r="X31" s="40"/>
      <c r="Y31" s="41"/>
      <c r="Z31" s="42"/>
      <c r="AA31" s="43"/>
      <c r="AB31" s="44"/>
      <c r="AC31" s="45"/>
      <c r="AD31" s="46"/>
      <c r="AE31" s="56"/>
      <c r="AF31" s="57"/>
      <c r="AG31" s="58"/>
      <c r="AH31" s="59"/>
      <c r="AI31" s="60"/>
    </row>
    <row r="32" spans="1:35" ht="20.25" thickBot="1">
      <c r="A32" s="29"/>
      <c r="B32" s="29"/>
      <c r="C32" s="52"/>
      <c r="D32" s="279"/>
      <c r="E32" s="279"/>
      <c r="F32" s="32"/>
      <c r="G32" s="33"/>
      <c r="H32" s="34"/>
      <c r="I32" s="34"/>
      <c r="J32" s="34"/>
      <c r="K32" s="35"/>
      <c r="L32" s="36"/>
      <c r="M32" s="37"/>
      <c r="N32" s="281"/>
      <c r="O32" s="38"/>
      <c r="P32" s="35"/>
      <c r="Q32" s="20"/>
      <c r="R32" s="254"/>
      <c r="S32" s="254"/>
      <c r="T32" s="257"/>
      <c r="U32" s="39"/>
      <c r="V32" s="260"/>
      <c r="W32" s="20"/>
      <c r="X32" s="40"/>
      <c r="Y32" s="41"/>
      <c r="Z32" s="42"/>
      <c r="AA32" s="43"/>
      <c r="AB32" s="44"/>
      <c r="AC32" s="45"/>
      <c r="AD32" s="46"/>
      <c r="AE32" s="56"/>
      <c r="AF32" s="57"/>
      <c r="AG32" s="58"/>
      <c r="AH32" s="59"/>
      <c r="AI32" s="60"/>
    </row>
    <row r="33" spans="1:35" ht="20.25" thickBot="1">
      <c r="A33" s="61"/>
      <c r="B33" s="61"/>
      <c r="C33" s="30"/>
      <c r="D33" s="277"/>
      <c r="E33" s="277"/>
      <c r="F33" s="32"/>
      <c r="G33" s="33"/>
      <c r="H33" s="34"/>
      <c r="I33" s="34"/>
      <c r="J33" s="34"/>
      <c r="K33" s="35"/>
      <c r="L33" s="36"/>
      <c r="M33" s="37"/>
      <c r="N33" s="277"/>
      <c r="O33" s="38"/>
      <c r="P33" s="35"/>
      <c r="Q33" s="20"/>
      <c r="R33" s="254"/>
      <c r="S33" s="254"/>
      <c r="T33" s="257"/>
      <c r="U33" s="39"/>
      <c r="V33" s="260"/>
      <c r="W33" s="20"/>
      <c r="X33" s="40"/>
      <c r="Y33" s="41"/>
      <c r="Z33" s="42"/>
      <c r="AA33" s="43"/>
      <c r="AB33" s="44"/>
      <c r="AC33" s="45"/>
      <c r="AD33" s="46"/>
      <c r="AE33" s="56"/>
      <c r="AF33" s="57"/>
      <c r="AG33" s="58"/>
      <c r="AH33" s="59"/>
      <c r="AI33" s="60"/>
    </row>
    <row r="34" spans="1:35" ht="20.25" thickBot="1">
      <c r="A34" s="61"/>
      <c r="B34" s="61"/>
      <c r="C34" s="30"/>
      <c r="D34" s="278"/>
      <c r="E34" s="278"/>
      <c r="F34" s="32"/>
      <c r="G34" s="33"/>
      <c r="H34" s="34"/>
      <c r="I34" s="34"/>
      <c r="J34" s="34"/>
      <c r="K34" s="35"/>
      <c r="L34" s="36"/>
      <c r="M34" s="37"/>
      <c r="N34" s="278"/>
      <c r="O34" s="38"/>
      <c r="P34" s="35"/>
      <c r="Q34" s="20"/>
      <c r="R34" s="254"/>
      <c r="S34" s="254"/>
      <c r="T34" s="257"/>
      <c r="U34" s="39"/>
      <c r="V34" s="260"/>
      <c r="W34" s="20"/>
      <c r="X34" s="40"/>
      <c r="Y34" s="41"/>
      <c r="Z34" s="42"/>
      <c r="AA34" s="43"/>
      <c r="AB34" s="44"/>
      <c r="AC34" s="45"/>
      <c r="AD34" s="46"/>
      <c r="AE34" s="56"/>
      <c r="AF34" s="57"/>
      <c r="AG34" s="58"/>
      <c r="AH34" s="59"/>
      <c r="AI34" s="60"/>
    </row>
    <row r="35" spans="1:35" ht="20.25" thickBot="1">
      <c r="A35" s="61"/>
      <c r="B35" s="61"/>
      <c r="C35" s="30"/>
      <c r="D35" s="279"/>
      <c r="E35" s="278"/>
      <c r="F35" s="32"/>
      <c r="G35" s="33"/>
      <c r="H35" s="34"/>
      <c r="I35" s="34"/>
      <c r="J35" s="34"/>
      <c r="K35" s="35"/>
      <c r="L35" s="36"/>
      <c r="M35" s="37"/>
      <c r="N35" s="279"/>
      <c r="O35" s="38"/>
      <c r="P35" s="35"/>
      <c r="Q35" s="20"/>
      <c r="R35" s="254"/>
      <c r="S35" s="254"/>
      <c r="T35" s="257"/>
      <c r="U35" s="39"/>
      <c r="V35" s="260"/>
      <c r="W35" s="20"/>
      <c r="X35" s="40"/>
      <c r="Y35" s="41"/>
      <c r="Z35" s="42"/>
      <c r="AA35" s="43"/>
      <c r="AB35" s="44"/>
      <c r="AC35" s="45"/>
      <c r="AD35" s="46"/>
      <c r="AE35" s="56"/>
      <c r="AF35" s="57"/>
      <c r="AG35" s="58"/>
      <c r="AH35" s="59"/>
      <c r="AI35" s="60"/>
    </row>
    <row r="36" spans="1:35" ht="20.25" thickBot="1">
      <c r="A36" s="62"/>
      <c r="B36" s="62"/>
      <c r="C36" s="62"/>
      <c r="D36" s="63"/>
      <c r="E36" s="63"/>
      <c r="F36" s="32"/>
      <c r="G36" s="33"/>
      <c r="H36" s="34"/>
      <c r="I36" s="34"/>
      <c r="J36" s="34"/>
      <c r="K36" s="35"/>
      <c r="L36" s="36"/>
      <c r="M36" s="37"/>
      <c r="N36" s="63"/>
      <c r="O36" s="38"/>
      <c r="P36" s="35"/>
      <c r="Q36" s="20"/>
      <c r="R36" s="254"/>
      <c r="S36" s="254"/>
      <c r="T36" s="257"/>
      <c r="U36" s="39"/>
      <c r="V36" s="260"/>
      <c r="W36" s="20"/>
      <c r="X36" s="40"/>
      <c r="Y36" s="41"/>
      <c r="Z36" s="42"/>
      <c r="AA36" s="43"/>
      <c r="AB36" s="44"/>
      <c r="AC36" s="45"/>
      <c r="AD36" s="46"/>
      <c r="AE36" s="56"/>
      <c r="AF36" s="57"/>
      <c r="AG36" s="58"/>
      <c r="AH36" s="59"/>
      <c r="AI36" s="60"/>
    </row>
    <row r="37" spans="1:35" ht="20.25" thickBot="1">
      <c r="A37" s="49"/>
      <c r="B37" s="49"/>
      <c r="C37" s="30"/>
      <c r="D37" s="274"/>
      <c r="E37" s="274"/>
      <c r="F37" s="32"/>
      <c r="G37" s="33"/>
      <c r="H37" s="34"/>
      <c r="I37" s="34"/>
      <c r="J37" s="34"/>
      <c r="K37" s="35"/>
      <c r="L37" s="36"/>
      <c r="M37" s="37"/>
      <c r="N37" s="274"/>
      <c r="O37" s="38"/>
      <c r="P37" s="35"/>
      <c r="Q37" s="20"/>
      <c r="R37" s="254"/>
      <c r="S37" s="254"/>
      <c r="T37" s="257"/>
      <c r="U37" s="39"/>
      <c r="V37" s="260"/>
      <c r="W37" s="20"/>
      <c r="X37" s="40"/>
      <c r="Y37" s="41"/>
      <c r="Z37" s="42"/>
      <c r="AA37" s="43"/>
      <c r="AB37" s="44"/>
      <c r="AC37" s="45"/>
      <c r="AD37" s="46"/>
      <c r="AE37" s="56"/>
      <c r="AF37" s="57"/>
      <c r="AG37" s="58"/>
      <c r="AH37" s="59"/>
      <c r="AI37" s="60"/>
    </row>
    <row r="38" spans="1:35" ht="20.25" thickBot="1">
      <c r="A38" s="49"/>
      <c r="B38" s="49"/>
      <c r="C38" s="30"/>
      <c r="D38" s="275"/>
      <c r="E38" s="275"/>
      <c r="F38" s="32"/>
      <c r="G38" s="33"/>
      <c r="H38" s="34"/>
      <c r="I38" s="34"/>
      <c r="J38" s="34"/>
      <c r="K38" s="35"/>
      <c r="L38" s="36"/>
      <c r="M38" s="37"/>
      <c r="N38" s="275"/>
      <c r="O38" s="38"/>
      <c r="P38" s="35"/>
      <c r="Q38" s="20"/>
      <c r="R38" s="254"/>
      <c r="S38" s="254"/>
      <c r="T38" s="257"/>
      <c r="U38" s="39"/>
      <c r="V38" s="260"/>
      <c r="W38" s="20"/>
      <c r="X38" s="40"/>
      <c r="Y38" s="41"/>
      <c r="Z38" s="42"/>
      <c r="AA38" s="43"/>
      <c r="AB38" s="44"/>
      <c r="AC38" s="45"/>
      <c r="AD38" s="46"/>
      <c r="AE38" s="56"/>
      <c r="AF38" s="57"/>
      <c r="AG38" s="58"/>
      <c r="AH38" s="59"/>
      <c r="AI38" s="60"/>
    </row>
    <row r="39" spans="1:35" ht="20.25" thickBot="1">
      <c r="A39" s="49"/>
      <c r="B39" s="49"/>
      <c r="C39" s="30"/>
      <c r="D39" s="276"/>
      <c r="E39" s="276"/>
      <c r="F39" s="32"/>
      <c r="G39" s="33"/>
      <c r="H39" s="34"/>
      <c r="I39" s="34"/>
      <c r="J39" s="34"/>
      <c r="K39" s="35"/>
      <c r="L39" s="36"/>
      <c r="M39" s="37"/>
      <c r="N39" s="276"/>
      <c r="O39" s="38"/>
      <c r="P39" s="35"/>
      <c r="Q39" s="20"/>
      <c r="R39" s="254"/>
      <c r="S39" s="254"/>
      <c r="T39" s="257"/>
      <c r="U39" s="39"/>
      <c r="V39" s="260"/>
      <c r="W39" s="20"/>
      <c r="X39" s="40"/>
      <c r="Y39" s="41"/>
      <c r="Z39" s="42"/>
      <c r="AA39" s="43"/>
      <c r="AB39" s="44"/>
      <c r="AC39" s="45"/>
      <c r="AD39" s="46"/>
      <c r="AE39" s="56"/>
      <c r="AF39" s="57"/>
      <c r="AG39" s="58"/>
      <c r="AH39" s="59"/>
      <c r="AI39" s="60"/>
    </row>
    <row r="40" spans="1:35" ht="20.25" thickBot="1">
      <c r="A40" s="51"/>
      <c r="B40" s="51"/>
      <c r="C40" s="30"/>
      <c r="D40" s="282"/>
      <c r="E40" s="282"/>
      <c r="F40" s="32"/>
      <c r="G40" s="33"/>
      <c r="H40" s="34"/>
      <c r="I40" s="34"/>
      <c r="J40" s="34"/>
      <c r="K40" s="35"/>
      <c r="L40" s="36"/>
      <c r="M40" s="37"/>
      <c r="N40" s="282"/>
      <c r="O40" s="38"/>
      <c r="P40" s="35"/>
      <c r="Q40" s="20"/>
      <c r="R40" s="254"/>
      <c r="S40" s="254"/>
      <c r="T40" s="257"/>
      <c r="U40" s="39"/>
      <c r="V40" s="260"/>
      <c r="W40" s="20"/>
      <c r="X40" s="40"/>
      <c r="Y40" s="41"/>
      <c r="Z40" s="42"/>
      <c r="AA40" s="43"/>
      <c r="AB40" s="44"/>
      <c r="AC40" s="45"/>
      <c r="AD40" s="46"/>
      <c r="AE40" s="56"/>
      <c r="AF40" s="57"/>
      <c r="AG40" s="58"/>
      <c r="AH40" s="59"/>
      <c r="AI40" s="60"/>
    </row>
    <row r="41" spans="1:35" ht="20.25" thickBot="1">
      <c r="A41" s="51"/>
      <c r="B41" s="51"/>
      <c r="C41" s="30"/>
      <c r="D41" s="283"/>
      <c r="E41" s="283"/>
      <c r="F41" s="32"/>
      <c r="G41" s="33"/>
      <c r="H41" s="34"/>
      <c r="I41" s="34"/>
      <c r="J41" s="34"/>
      <c r="K41" s="35"/>
      <c r="L41" s="36"/>
      <c r="M41" s="37"/>
      <c r="N41" s="283"/>
      <c r="O41" s="38"/>
      <c r="P41" s="35"/>
      <c r="Q41" s="20"/>
      <c r="R41" s="254"/>
      <c r="S41" s="254"/>
      <c r="T41" s="257"/>
      <c r="U41" s="39"/>
      <c r="V41" s="260"/>
      <c r="W41" s="20"/>
      <c r="X41" s="40"/>
      <c r="Y41" s="41"/>
      <c r="Z41" s="42"/>
      <c r="AA41" s="43"/>
      <c r="AB41" s="44"/>
      <c r="AC41" s="45"/>
      <c r="AD41" s="46"/>
      <c r="AE41" s="56"/>
      <c r="AF41" s="57"/>
      <c r="AG41" s="58"/>
      <c r="AH41" s="59"/>
      <c r="AI41" s="60"/>
    </row>
    <row r="42" spans="1:35" ht="20.25" thickBot="1">
      <c r="A42" s="51"/>
      <c r="B42" s="51"/>
      <c r="C42" s="30"/>
      <c r="D42" s="283"/>
      <c r="E42" s="283"/>
      <c r="F42" s="32"/>
      <c r="G42" s="33"/>
      <c r="H42" s="34"/>
      <c r="I42" s="34"/>
      <c r="J42" s="34"/>
      <c r="K42" s="35"/>
      <c r="L42" s="36"/>
      <c r="M42" s="37"/>
      <c r="N42" s="283"/>
      <c r="O42" s="38"/>
      <c r="P42" s="35"/>
      <c r="Q42" s="20"/>
      <c r="R42" s="254"/>
      <c r="S42" s="254"/>
      <c r="T42" s="257"/>
      <c r="U42" s="39"/>
      <c r="V42" s="260"/>
      <c r="W42" s="20"/>
      <c r="X42" s="40"/>
      <c r="Y42" s="41"/>
      <c r="Z42" s="42"/>
      <c r="AA42" s="43"/>
      <c r="AB42" s="44"/>
      <c r="AC42" s="45"/>
      <c r="AD42" s="46"/>
      <c r="AE42" s="56"/>
      <c r="AF42" s="64"/>
      <c r="AG42" s="58"/>
      <c r="AH42" s="59"/>
      <c r="AI42" s="60"/>
    </row>
    <row r="43" spans="1:35" ht="20.25" thickBot="1">
      <c r="A43" s="51"/>
      <c r="B43" s="51"/>
      <c r="C43" s="30"/>
      <c r="D43" s="284"/>
      <c r="E43" s="284"/>
      <c r="F43" s="32"/>
      <c r="G43" s="33"/>
      <c r="H43" s="34"/>
      <c r="I43" s="34"/>
      <c r="J43" s="34"/>
      <c r="K43" s="35"/>
      <c r="L43" s="36"/>
      <c r="M43" s="37"/>
      <c r="N43" s="284"/>
      <c r="O43" s="38"/>
      <c r="P43" s="35"/>
      <c r="Q43" s="20"/>
      <c r="R43" s="254"/>
      <c r="S43" s="254"/>
      <c r="T43" s="257"/>
      <c r="U43" s="39"/>
      <c r="V43" s="260"/>
      <c r="W43" s="20"/>
      <c r="X43" s="40"/>
      <c r="Y43" s="41"/>
      <c r="Z43" s="42"/>
      <c r="AA43" s="43"/>
      <c r="AB43" s="44"/>
      <c r="AC43" s="45"/>
      <c r="AD43" s="46"/>
      <c r="AE43" s="56"/>
      <c r="AF43" s="64"/>
      <c r="AG43" s="58"/>
      <c r="AH43" s="59"/>
      <c r="AI43" s="60"/>
    </row>
    <row r="44" spans="1:35" ht="20.25" thickBot="1">
      <c r="A44" s="66"/>
      <c r="B44" s="66"/>
      <c r="C44" s="67"/>
      <c r="D44" s="285"/>
      <c r="E44" s="287"/>
      <c r="F44" s="32"/>
      <c r="G44" s="33"/>
      <c r="H44" s="34"/>
      <c r="I44" s="34"/>
      <c r="J44" s="34"/>
      <c r="K44" s="35"/>
      <c r="L44" s="36"/>
      <c r="M44" s="37"/>
      <c r="N44" s="285"/>
      <c r="O44" s="38"/>
      <c r="P44" s="35"/>
      <c r="Q44" s="20"/>
      <c r="R44" s="254"/>
      <c r="S44" s="254"/>
      <c r="T44" s="257"/>
      <c r="U44" s="39"/>
      <c r="V44" s="260"/>
      <c r="W44" s="20"/>
      <c r="X44" s="40"/>
      <c r="Y44" s="41"/>
      <c r="Z44" s="42"/>
      <c r="AA44" s="43"/>
      <c r="AB44" s="44"/>
      <c r="AC44" s="45"/>
      <c r="AD44" s="46"/>
      <c r="AE44" s="56"/>
      <c r="AF44" s="65"/>
      <c r="AG44" s="59"/>
      <c r="AH44" s="59"/>
      <c r="AI44" s="60"/>
    </row>
    <row r="45" spans="1:35" ht="20.25" thickBot="1">
      <c r="A45" s="66"/>
      <c r="B45" s="66"/>
      <c r="C45" s="67"/>
      <c r="D45" s="286"/>
      <c r="E45" s="288"/>
      <c r="F45" s="32"/>
      <c r="G45" s="33"/>
      <c r="H45" s="34"/>
      <c r="I45" s="34"/>
      <c r="J45" s="34"/>
      <c r="K45" s="35"/>
      <c r="L45" s="36"/>
      <c r="M45" s="37"/>
      <c r="N45" s="286"/>
      <c r="O45" s="38"/>
      <c r="P45" s="35"/>
      <c r="Q45" s="20"/>
      <c r="R45" s="254"/>
      <c r="S45" s="254"/>
      <c r="T45" s="257"/>
      <c r="U45" s="39"/>
      <c r="V45" s="260"/>
      <c r="W45" s="20"/>
      <c r="X45" s="40"/>
      <c r="Y45" s="41"/>
      <c r="Z45" s="42"/>
      <c r="AA45" s="43"/>
      <c r="AB45" s="44"/>
      <c r="AC45" s="45"/>
      <c r="AD45" s="46"/>
      <c r="AE45" s="56"/>
      <c r="AF45" s="65"/>
      <c r="AG45" s="59"/>
      <c r="AH45" s="59"/>
      <c r="AI45" s="60"/>
    </row>
    <row r="46" spans="1:35" ht="20.25" thickBot="1">
      <c r="A46" s="49"/>
      <c r="B46" s="49"/>
      <c r="C46" s="49"/>
      <c r="D46" s="68"/>
      <c r="E46" s="68"/>
      <c r="F46" s="32"/>
      <c r="G46" s="33"/>
      <c r="H46" s="34"/>
      <c r="I46" s="34"/>
      <c r="J46" s="34"/>
      <c r="K46" s="35"/>
      <c r="L46" s="36"/>
      <c r="M46" s="37"/>
      <c r="N46" s="68"/>
      <c r="O46" s="38"/>
      <c r="P46" s="35"/>
      <c r="Q46" s="20"/>
      <c r="R46" s="254"/>
      <c r="S46" s="254"/>
      <c r="T46" s="257"/>
      <c r="U46" s="39"/>
      <c r="V46" s="260"/>
      <c r="W46" s="20"/>
      <c r="X46" s="40"/>
      <c r="Y46" s="41"/>
      <c r="Z46" s="42"/>
      <c r="AA46" s="43"/>
      <c r="AB46" s="44"/>
      <c r="AC46" s="45"/>
      <c r="AD46" s="46"/>
      <c r="AE46" s="56"/>
      <c r="AF46" s="59"/>
      <c r="AG46" s="59"/>
      <c r="AH46" s="59"/>
      <c r="AI46" s="60"/>
    </row>
    <row r="47" spans="1:35" ht="20.25" thickBot="1">
      <c r="A47" s="51"/>
      <c r="B47" s="51"/>
      <c r="C47" s="30"/>
      <c r="D47" s="282"/>
      <c r="E47" s="282"/>
      <c r="F47" s="32"/>
      <c r="G47" s="33"/>
      <c r="H47" s="34"/>
      <c r="I47" s="34"/>
      <c r="J47" s="34"/>
      <c r="K47" s="35"/>
      <c r="L47" s="36"/>
      <c r="M47" s="37"/>
      <c r="N47" s="282"/>
      <c r="O47" s="38"/>
      <c r="P47" s="35"/>
      <c r="Q47" s="20"/>
      <c r="R47" s="254"/>
      <c r="S47" s="254"/>
      <c r="T47" s="257"/>
      <c r="U47" s="39"/>
      <c r="V47" s="260"/>
      <c r="W47" s="20"/>
      <c r="X47" s="40"/>
      <c r="Y47" s="41"/>
      <c r="Z47" s="42"/>
      <c r="AA47" s="43"/>
      <c r="AB47" s="44"/>
      <c r="AC47" s="45"/>
      <c r="AD47" s="46"/>
      <c r="AE47" s="56"/>
      <c r="AF47" s="59"/>
      <c r="AG47" s="59"/>
      <c r="AH47" s="59"/>
      <c r="AI47" s="60"/>
    </row>
    <row r="48" spans="1:35" ht="20.25" thickBot="1">
      <c r="A48" s="51"/>
      <c r="B48" s="51"/>
      <c r="C48" s="30"/>
      <c r="D48" s="283"/>
      <c r="E48" s="283"/>
      <c r="F48" s="32"/>
      <c r="G48" s="33"/>
      <c r="H48" s="34"/>
      <c r="I48" s="34"/>
      <c r="J48" s="34"/>
      <c r="K48" s="35"/>
      <c r="L48" s="36"/>
      <c r="M48" s="37"/>
      <c r="N48" s="283"/>
      <c r="O48" s="38"/>
      <c r="P48" s="35"/>
      <c r="Q48" s="20"/>
      <c r="R48" s="254"/>
      <c r="S48" s="254"/>
      <c r="T48" s="257"/>
      <c r="U48" s="39"/>
      <c r="V48" s="260"/>
      <c r="W48" s="20"/>
      <c r="X48" s="40"/>
      <c r="Y48" s="41"/>
      <c r="Z48" s="42"/>
      <c r="AA48" s="43"/>
      <c r="AB48" s="44"/>
      <c r="AC48" s="45"/>
      <c r="AD48" s="46"/>
      <c r="AE48" s="56"/>
      <c r="AF48" s="59"/>
      <c r="AG48" s="59"/>
      <c r="AH48" s="59"/>
      <c r="AI48" s="60"/>
    </row>
    <row r="49" spans="1:35" ht="20.25" thickBot="1">
      <c r="A49" s="51"/>
      <c r="B49" s="51"/>
      <c r="C49" s="30"/>
      <c r="D49" s="284"/>
      <c r="E49" s="284"/>
      <c r="F49" s="32"/>
      <c r="G49" s="33"/>
      <c r="H49" s="34"/>
      <c r="I49" s="34"/>
      <c r="J49" s="34"/>
      <c r="K49" s="35"/>
      <c r="L49" s="36"/>
      <c r="M49" s="37"/>
      <c r="N49" s="284"/>
      <c r="O49" s="38"/>
      <c r="P49" s="35"/>
      <c r="Q49" s="20"/>
      <c r="R49" s="254"/>
      <c r="S49" s="254"/>
      <c r="T49" s="257"/>
      <c r="U49" s="39"/>
      <c r="V49" s="260"/>
      <c r="W49" s="20"/>
      <c r="X49" s="40"/>
      <c r="Y49" s="41"/>
      <c r="Z49" s="42"/>
      <c r="AA49" s="43"/>
      <c r="AB49" s="44"/>
      <c r="AC49" s="45"/>
      <c r="AD49" s="46"/>
      <c r="AE49" s="56"/>
      <c r="AF49" s="59"/>
      <c r="AG49" s="59"/>
      <c r="AH49" s="59"/>
      <c r="AI49" s="60"/>
    </row>
    <row r="50" spans="1:35" ht="20.25" thickBot="1">
      <c r="A50" s="29"/>
      <c r="B50" s="29"/>
      <c r="C50" s="30"/>
      <c r="D50" s="277"/>
      <c r="E50" s="277"/>
      <c r="F50" s="32"/>
      <c r="G50" s="33"/>
      <c r="H50" s="34"/>
      <c r="I50" s="34"/>
      <c r="J50" s="34"/>
      <c r="K50" s="35"/>
      <c r="L50" s="36"/>
      <c r="M50" s="37"/>
      <c r="N50" s="277"/>
      <c r="O50" s="38"/>
      <c r="P50" s="35"/>
      <c r="Q50" s="20"/>
      <c r="R50" s="254"/>
      <c r="S50" s="254"/>
      <c r="T50" s="257"/>
      <c r="U50" s="39"/>
      <c r="V50" s="260"/>
      <c r="W50" s="20"/>
      <c r="X50" s="40"/>
      <c r="Y50" s="41"/>
      <c r="Z50" s="42"/>
      <c r="AA50" s="43"/>
      <c r="AB50" s="44"/>
      <c r="AC50" s="45"/>
      <c r="AD50" s="46"/>
      <c r="AE50" s="56"/>
      <c r="AF50" s="59"/>
      <c r="AG50" s="59"/>
      <c r="AH50" s="59"/>
      <c r="AI50" s="60"/>
    </row>
    <row r="51" spans="1:35" ht="20.25" thickBot="1">
      <c r="A51" s="29"/>
      <c r="B51" s="29"/>
      <c r="C51" s="30"/>
      <c r="D51" s="278"/>
      <c r="E51" s="278"/>
      <c r="F51" s="32"/>
      <c r="G51" s="33"/>
      <c r="H51" s="34"/>
      <c r="I51" s="34"/>
      <c r="J51" s="34"/>
      <c r="K51" s="35"/>
      <c r="L51" s="36"/>
      <c r="M51" s="37"/>
      <c r="N51" s="278"/>
      <c r="O51" s="38"/>
      <c r="P51" s="35"/>
      <c r="Q51" s="20"/>
      <c r="R51" s="254"/>
      <c r="S51" s="254"/>
      <c r="T51" s="257"/>
      <c r="U51" s="39"/>
      <c r="V51" s="260"/>
      <c r="W51" s="20"/>
      <c r="X51" s="40"/>
      <c r="Y51" s="41"/>
      <c r="Z51" s="42"/>
      <c r="AA51" s="43"/>
      <c r="AB51" s="44"/>
      <c r="AC51" s="45"/>
      <c r="AD51" s="46"/>
      <c r="AE51" s="56"/>
      <c r="AF51" s="59"/>
      <c r="AG51" s="59"/>
      <c r="AH51" s="59"/>
      <c r="AI51" s="60"/>
    </row>
    <row r="52" spans="1:35" ht="20.25" thickBot="1">
      <c r="A52" s="29"/>
      <c r="B52" s="29"/>
      <c r="C52" s="30"/>
      <c r="D52" s="278"/>
      <c r="E52" s="278"/>
      <c r="F52" s="32"/>
      <c r="G52" s="33"/>
      <c r="H52" s="34"/>
      <c r="I52" s="34"/>
      <c r="J52" s="34"/>
      <c r="K52" s="35"/>
      <c r="L52" s="36"/>
      <c r="M52" s="37"/>
      <c r="N52" s="278"/>
      <c r="O52" s="38"/>
      <c r="P52" s="35"/>
      <c r="Q52" s="20"/>
      <c r="R52" s="254"/>
      <c r="S52" s="254"/>
      <c r="T52" s="257"/>
      <c r="U52" s="39"/>
      <c r="V52" s="260"/>
      <c r="W52" s="20"/>
      <c r="X52" s="40"/>
      <c r="Y52" s="41"/>
      <c r="Z52" s="42"/>
      <c r="AA52" s="43"/>
      <c r="AB52" s="44"/>
      <c r="AC52" s="45"/>
      <c r="AD52" s="46"/>
      <c r="AE52" s="69"/>
      <c r="AF52" s="70"/>
      <c r="AG52" s="70"/>
      <c r="AH52" s="70"/>
      <c r="AI52" s="71"/>
    </row>
    <row r="53" spans="1:35" ht="20.25" thickBot="1">
      <c r="A53" s="29"/>
      <c r="B53" s="29"/>
      <c r="C53" s="30"/>
      <c r="D53" s="278"/>
      <c r="E53" s="278"/>
      <c r="F53" s="32"/>
      <c r="G53" s="33"/>
      <c r="H53" s="34"/>
      <c r="I53" s="34"/>
      <c r="J53" s="34"/>
      <c r="K53" s="35"/>
      <c r="L53" s="36"/>
      <c r="M53" s="37"/>
      <c r="N53" s="278"/>
      <c r="O53" s="38"/>
      <c r="P53" s="35"/>
      <c r="Q53" s="20"/>
      <c r="R53" s="254"/>
      <c r="S53" s="254"/>
      <c r="T53" s="257"/>
      <c r="U53" s="39"/>
      <c r="V53" s="260"/>
      <c r="W53" s="20"/>
      <c r="X53" s="40"/>
      <c r="Y53" s="41"/>
      <c r="Z53" s="42"/>
      <c r="AA53" s="43"/>
      <c r="AB53" s="44"/>
      <c r="AC53" s="45"/>
      <c r="AD53" s="46"/>
      <c r="AE53" s="72"/>
      <c r="AF53" s="72"/>
      <c r="AG53" s="73"/>
      <c r="AH53" s="74"/>
      <c r="AI53" s="75"/>
    </row>
    <row r="54" spans="1:35" ht="20.25" thickBot="1">
      <c r="A54" s="29"/>
      <c r="B54" s="29"/>
      <c r="C54" s="30"/>
      <c r="D54" s="278"/>
      <c r="E54" s="278"/>
      <c r="F54" s="32"/>
      <c r="G54" s="33"/>
      <c r="H54" s="34"/>
      <c r="I54" s="34"/>
      <c r="J54" s="34"/>
      <c r="K54" s="35"/>
      <c r="L54" s="36"/>
      <c r="M54" s="37"/>
      <c r="N54" s="278"/>
      <c r="O54" s="38"/>
      <c r="P54" s="35"/>
      <c r="Q54" s="20"/>
      <c r="R54" s="254"/>
      <c r="S54" s="254"/>
      <c r="T54" s="257"/>
      <c r="U54" s="39"/>
      <c r="V54" s="260"/>
      <c r="W54" s="20"/>
      <c r="X54" s="40"/>
      <c r="Y54" s="41"/>
      <c r="Z54" s="42"/>
      <c r="AA54" s="43"/>
      <c r="AB54" s="44"/>
      <c r="AC54" s="45"/>
      <c r="AD54" s="46"/>
      <c r="AE54" s="75"/>
      <c r="AF54" s="75"/>
      <c r="AG54" s="73"/>
      <c r="AH54" s="76"/>
      <c r="AI54" s="75"/>
    </row>
    <row r="55" spans="1:35" ht="20.25" thickBot="1">
      <c r="A55" s="29"/>
      <c r="B55" s="29"/>
      <c r="C55" s="30"/>
      <c r="D55" s="278"/>
      <c r="E55" s="278"/>
      <c r="F55" s="32"/>
      <c r="G55" s="33"/>
      <c r="H55" s="34"/>
      <c r="I55" s="34"/>
      <c r="J55" s="34"/>
      <c r="K55" s="35"/>
      <c r="L55" s="36"/>
      <c r="M55" s="37"/>
      <c r="N55" s="278"/>
      <c r="O55" s="38"/>
      <c r="P55" s="35"/>
      <c r="Q55" s="20"/>
      <c r="R55" s="254"/>
      <c r="S55" s="254"/>
      <c r="T55" s="257"/>
      <c r="U55" s="39"/>
      <c r="V55" s="260"/>
      <c r="W55" s="20"/>
      <c r="X55" s="40"/>
      <c r="Y55" s="41"/>
      <c r="Z55" s="42"/>
      <c r="AA55" s="43"/>
      <c r="AB55" s="44"/>
      <c r="AC55" s="45"/>
      <c r="AD55" s="46"/>
      <c r="AE55" s="75"/>
      <c r="AF55" s="75"/>
      <c r="AG55" s="73"/>
      <c r="AH55" s="76"/>
      <c r="AI55" s="75"/>
    </row>
    <row r="56" spans="1:35" ht="20.25" thickBot="1">
      <c r="A56" s="29"/>
      <c r="B56" s="29"/>
      <c r="C56" s="30"/>
      <c r="D56" s="279"/>
      <c r="E56" s="279"/>
      <c r="F56" s="32"/>
      <c r="G56" s="33"/>
      <c r="H56" s="34"/>
      <c r="I56" s="34"/>
      <c r="J56" s="34"/>
      <c r="K56" s="35"/>
      <c r="L56" s="36"/>
      <c r="M56" s="37"/>
      <c r="N56" s="279"/>
      <c r="O56" s="38"/>
      <c r="P56" s="35"/>
      <c r="Q56" s="20"/>
      <c r="R56" s="254"/>
      <c r="S56" s="254"/>
      <c r="T56" s="257"/>
      <c r="U56" s="39"/>
      <c r="V56" s="260"/>
      <c r="W56" s="20"/>
      <c r="X56" s="40"/>
      <c r="Y56" s="41"/>
      <c r="Z56" s="42"/>
      <c r="AA56" s="43"/>
      <c r="AB56" s="44"/>
      <c r="AC56" s="45"/>
      <c r="AD56" s="46"/>
      <c r="AE56" s="75"/>
      <c r="AF56" s="75"/>
      <c r="AG56" s="73"/>
      <c r="AH56" s="76"/>
      <c r="AI56" s="75"/>
    </row>
    <row r="57" spans="1:35" ht="20.25" thickBot="1">
      <c r="A57" s="49"/>
      <c r="B57" s="49"/>
      <c r="C57" s="52"/>
      <c r="D57" s="274"/>
      <c r="E57" s="274"/>
      <c r="F57" s="32"/>
      <c r="G57" s="33"/>
      <c r="H57" s="34"/>
      <c r="I57" s="34"/>
      <c r="J57" s="34"/>
      <c r="K57" s="35"/>
      <c r="L57" s="36"/>
      <c r="M57" s="37"/>
      <c r="N57" s="274"/>
      <c r="O57" s="38"/>
      <c r="P57" s="35"/>
      <c r="Q57" s="20"/>
      <c r="R57" s="254"/>
      <c r="S57" s="254"/>
      <c r="T57" s="257"/>
      <c r="U57" s="39"/>
      <c r="V57" s="260"/>
      <c r="W57" s="20"/>
      <c r="X57" s="40"/>
      <c r="Y57" s="41"/>
      <c r="Z57" s="42"/>
      <c r="AA57" s="43"/>
      <c r="AB57" s="44"/>
      <c r="AC57" s="45"/>
      <c r="AD57" s="46"/>
      <c r="AE57" s="75"/>
      <c r="AF57" s="75"/>
      <c r="AG57" s="73"/>
      <c r="AH57" s="76"/>
      <c r="AI57" s="75"/>
    </row>
    <row r="58" spans="1:35" ht="20.25" thickBot="1">
      <c r="A58" s="49"/>
      <c r="B58" s="49"/>
      <c r="C58" s="52"/>
      <c r="D58" s="275"/>
      <c r="E58" s="275"/>
      <c r="F58" s="32"/>
      <c r="G58" s="33"/>
      <c r="H58" s="34"/>
      <c r="I58" s="34"/>
      <c r="J58" s="34"/>
      <c r="K58" s="35"/>
      <c r="L58" s="36"/>
      <c r="M58" s="37"/>
      <c r="N58" s="275"/>
      <c r="O58" s="38"/>
      <c r="P58" s="35"/>
      <c r="Q58" s="20"/>
      <c r="R58" s="254"/>
      <c r="S58" s="254"/>
      <c r="T58" s="257"/>
      <c r="U58" s="39"/>
      <c r="V58" s="260"/>
      <c r="W58" s="20"/>
      <c r="X58" s="40"/>
      <c r="Y58" s="41"/>
      <c r="Z58" s="42"/>
      <c r="AA58" s="43"/>
      <c r="AB58" s="44"/>
      <c r="AC58" s="45"/>
      <c r="AD58" s="46"/>
      <c r="AE58" s="75"/>
      <c r="AF58" s="75"/>
      <c r="AG58" s="73"/>
      <c r="AH58" s="76"/>
      <c r="AI58" s="75"/>
    </row>
    <row r="59" spans="1:35" ht="20.25" thickBot="1">
      <c r="A59" s="49"/>
      <c r="B59" s="49"/>
      <c r="C59" s="52"/>
      <c r="D59" s="275"/>
      <c r="E59" s="275"/>
      <c r="F59" s="32"/>
      <c r="G59" s="33"/>
      <c r="H59" s="34"/>
      <c r="I59" s="34"/>
      <c r="J59" s="34"/>
      <c r="K59" s="35"/>
      <c r="L59" s="36"/>
      <c r="M59" s="37"/>
      <c r="N59" s="275"/>
      <c r="O59" s="38"/>
      <c r="P59" s="35"/>
      <c r="Q59" s="20"/>
      <c r="R59" s="254"/>
      <c r="S59" s="254"/>
      <c r="T59" s="257"/>
      <c r="U59" s="39"/>
      <c r="V59" s="260"/>
      <c r="W59" s="20"/>
      <c r="X59" s="40"/>
      <c r="Y59" s="41"/>
      <c r="Z59" s="42"/>
      <c r="AA59" s="43"/>
      <c r="AB59" s="44"/>
      <c r="AC59" s="45"/>
      <c r="AD59" s="46"/>
      <c r="AE59" s="77"/>
      <c r="AF59" s="77"/>
      <c r="AG59" s="78"/>
      <c r="AH59" s="76"/>
      <c r="AI59" s="77"/>
    </row>
    <row r="60" spans="1:35" ht="20.25" thickBot="1">
      <c r="A60" s="49"/>
      <c r="B60" s="49"/>
      <c r="C60" s="52"/>
      <c r="D60" s="276"/>
      <c r="E60" s="276"/>
      <c r="F60" s="32"/>
      <c r="G60" s="33"/>
      <c r="H60" s="34"/>
      <c r="I60" s="34"/>
      <c r="J60" s="34"/>
      <c r="K60" s="35"/>
      <c r="L60" s="36"/>
      <c r="M60" s="81"/>
      <c r="N60" s="276"/>
      <c r="O60" s="38"/>
      <c r="P60" s="35"/>
      <c r="Q60" s="20"/>
      <c r="R60" s="254"/>
      <c r="S60" s="254"/>
      <c r="T60" s="257"/>
      <c r="U60" s="39"/>
      <c r="V60" s="260"/>
      <c r="W60" s="20"/>
      <c r="X60" s="40"/>
      <c r="Y60" s="41"/>
      <c r="Z60" s="42"/>
      <c r="AA60" s="43"/>
      <c r="AB60" s="44"/>
      <c r="AC60" s="45"/>
      <c r="AD60" s="46"/>
      <c r="AE60" s="79"/>
      <c r="AF60" s="79"/>
      <c r="AG60" s="79"/>
      <c r="AH60" s="79"/>
      <c r="AI60" s="80"/>
    </row>
    <row r="61" spans="1:35" ht="20.25" thickBot="1">
      <c r="A61" s="29"/>
      <c r="B61" s="29"/>
      <c r="C61" s="30"/>
      <c r="D61" s="207"/>
      <c r="E61" s="206"/>
      <c r="F61" s="32"/>
      <c r="G61" s="33"/>
      <c r="H61" s="34"/>
      <c r="I61" s="34"/>
      <c r="J61" s="34"/>
      <c r="K61" s="35"/>
      <c r="L61" s="36"/>
      <c r="M61" s="37"/>
      <c r="N61" s="207"/>
      <c r="O61" s="38"/>
      <c r="P61" s="35"/>
      <c r="Q61" s="20"/>
      <c r="R61" s="254"/>
      <c r="S61" s="254"/>
      <c r="T61" s="257"/>
      <c r="U61" s="39"/>
      <c r="V61" s="260"/>
      <c r="W61" s="20"/>
      <c r="X61" s="40"/>
      <c r="Y61" s="41"/>
      <c r="Z61" s="42"/>
      <c r="AA61" s="43"/>
      <c r="AB61" s="44"/>
      <c r="AC61" s="45"/>
      <c r="AD61" s="46"/>
      <c r="AE61" s="79"/>
      <c r="AF61" s="79"/>
      <c r="AG61" s="79"/>
      <c r="AH61" s="79"/>
      <c r="AI61" s="80"/>
    </row>
    <row r="62" spans="1:35" ht="20.25" thickBot="1">
      <c r="A62" s="51"/>
      <c r="B62" s="51"/>
      <c r="C62" s="30"/>
      <c r="D62" s="85"/>
      <c r="E62" s="85"/>
      <c r="F62" s="32"/>
      <c r="G62" s="33"/>
      <c r="H62" s="34"/>
      <c r="I62" s="34"/>
      <c r="J62" s="34"/>
      <c r="K62" s="35"/>
      <c r="L62" s="36"/>
      <c r="M62" s="37"/>
      <c r="N62" s="85"/>
      <c r="O62" s="38"/>
      <c r="P62" s="35"/>
      <c r="Q62" s="20"/>
      <c r="R62" s="254"/>
      <c r="S62" s="254"/>
      <c r="T62" s="257"/>
      <c r="U62" s="39"/>
      <c r="V62" s="260"/>
      <c r="W62" s="20"/>
      <c r="X62" s="40"/>
      <c r="Y62" s="41"/>
      <c r="Z62" s="42"/>
      <c r="AA62" s="43"/>
      <c r="AB62" s="44"/>
      <c r="AC62" s="45"/>
      <c r="AD62" s="46"/>
      <c r="AE62" s="82"/>
      <c r="AF62" s="82"/>
      <c r="AG62" s="82"/>
      <c r="AH62" s="83"/>
      <c r="AI62" s="84"/>
    </row>
    <row r="63" spans="1:35" ht="20.25" thickBot="1">
      <c r="A63" s="87"/>
      <c r="B63" s="87"/>
      <c r="C63" s="88"/>
      <c r="D63" s="290"/>
      <c r="E63" s="290"/>
      <c r="F63" s="32"/>
      <c r="G63" s="33"/>
      <c r="H63" s="34"/>
      <c r="I63" s="34"/>
      <c r="J63" s="34"/>
      <c r="K63" s="35"/>
      <c r="L63" s="36"/>
      <c r="M63" s="37"/>
      <c r="N63" s="290"/>
      <c r="O63" s="38"/>
      <c r="P63" s="35"/>
      <c r="Q63" s="20"/>
      <c r="R63" s="254"/>
      <c r="S63" s="254"/>
      <c r="T63" s="257"/>
      <c r="U63" s="39"/>
      <c r="V63" s="260"/>
      <c r="W63" s="20"/>
      <c r="X63" s="40"/>
      <c r="Y63" s="41"/>
      <c r="Z63" s="42"/>
      <c r="AA63" s="43"/>
      <c r="AB63" s="44"/>
      <c r="AC63" s="45"/>
      <c r="AD63" s="46"/>
      <c r="AE63" s="86"/>
      <c r="AF63" s="86"/>
      <c r="AG63" s="86"/>
      <c r="AH63" s="83"/>
      <c r="AI63" s="86"/>
    </row>
    <row r="64" spans="1:35" ht="20.25" thickBot="1">
      <c r="A64" s="87"/>
      <c r="B64" s="87"/>
      <c r="C64" s="88"/>
      <c r="D64" s="291"/>
      <c r="E64" s="291"/>
      <c r="F64" s="32"/>
      <c r="G64" s="33"/>
      <c r="H64" s="34"/>
      <c r="I64" s="34"/>
      <c r="J64" s="34"/>
      <c r="K64" s="35"/>
      <c r="L64" s="36"/>
      <c r="M64" s="81"/>
      <c r="N64" s="291"/>
      <c r="O64" s="38"/>
      <c r="P64" s="35"/>
      <c r="Q64" s="20"/>
      <c r="R64" s="254"/>
      <c r="S64" s="254"/>
      <c r="T64" s="257"/>
      <c r="U64" s="39"/>
      <c r="V64" s="260"/>
      <c r="W64" s="20"/>
      <c r="X64" s="40"/>
      <c r="Y64" s="41"/>
      <c r="Z64" s="42"/>
      <c r="AA64" s="43"/>
      <c r="AB64" s="44"/>
      <c r="AC64" s="45"/>
      <c r="AD64" s="46"/>
      <c r="AE64" s="89"/>
      <c r="AF64" s="89"/>
      <c r="AG64" s="89"/>
      <c r="AH64" s="83"/>
      <c r="AI64" s="89"/>
    </row>
    <row r="65" spans="1:35" ht="20.25" thickBot="1">
      <c r="A65" s="87"/>
      <c r="B65" s="87"/>
      <c r="C65" s="88"/>
      <c r="D65" s="291"/>
      <c r="E65" s="291"/>
      <c r="F65" s="32"/>
      <c r="G65" s="33"/>
      <c r="H65" s="34"/>
      <c r="I65" s="34"/>
      <c r="J65" s="34"/>
      <c r="K65" s="35"/>
      <c r="L65" s="36"/>
      <c r="M65" s="81"/>
      <c r="N65" s="291"/>
      <c r="O65" s="38"/>
      <c r="P65" s="35"/>
      <c r="Q65" s="20"/>
      <c r="R65" s="254"/>
      <c r="S65" s="254"/>
      <c r="T65" s="257"/>
      <c r="U65" s="39"/>
      <c r="V65" s="260"/>
      <c r="W65" s="20"/>
      <c r="X65" s="40"/>
      <c r="Y65" s="41"/>
      <c r="Z65" s="42"/>
      <c r="AA65" s="43"/>
      <c r="AB65" s="44"/>
      <c r="AC65" s="45"/>
      <c r="AD65" s="46"/>
      <c r="AE65" s="79"/>
      <c r="AF65" s="79"/>
      <c r="AG65" s="79"/>
      <c r="AH65" s="79"/>
      <c r="AI65" s="79"/>
    </row>
    <row r="66" spans="1:35" ht="20.25" thickBot="1">
      <c r="A66" s="87"/>
      <c r="B66" s="87"/>
      <c r="C66" s="88"/>
      <c r="D66" s="292"/>
      <c r="E66" s="292"/>
      <c r="F66" s="32"/>
      <c r="G66" s="33"/>
      <c r="H66" s="34"/>
      <c r="I66" s="34"/>
      <c r="J66" s="34"/>
      <c r="K66" s="35"/>
      <c r="L66" s="36"/>
      <c r="M66" s="37"/>
      <c r="N66" s="292"/>
      <c r="O66" s="38"/>
      <c r="P66" s="35"/>
      <c r="Q66" s="20"/>
      <c r="R66" s="254"/>
      <c r="S66" s="254"/>
      <c r="T66" s="257"/>
      <c r="U66" s="39"/>
      <c r="V66" s="260"/>
      <c r="W66" s="20"/>
      <c r="X66" s="40"/>
      <c r="Y66" s="41"/>
      <c r="Z66" s="42"/>
      <c r="AA66" s="43"/>
      <c r="AB66" s="44"/>
      <c r="AC66" s="45"/>
      <c r="AD66" s="46"/>
      <c r="AE66" s="79"/>
      <c r="AF66" s="79"/>
      <c r="AG66" s="79"/>
      <c r="AH66" s="79"/>
      <c r="AI66" s="79"/>
    </row>
    <row r="67" spans="1:35" ht="20.25" thickBot="1">
      <c r="A67" s="29"/>
      <c r="B67" s="29"/>
      <c r="C67" s="30"/>
      <c r="D67" s="207"/>
      <c r="E67" s="206"/>
      <c r="F67" s="32"/>
      <c r="G67" s="33"/>
      <c r="H67" s="34"/>
      <c r="I67" s="34"/>
      <c r="J67" s="34"/>
      <c r="K67" s="35"/>
      <c r="L67" s="36"/>
      <c r="M67" s="37"/>
      <c r="N67" s="207"/>
      <c r="O67" s="38"/>
      <c r="P67" s="35"/>
      <c r="Q67" s="20"/>
      <c r="R67" s="254"/>
      <c r="S67" s="254"/>
      <c r="T67" s="257"/>
      <c r="U67" s="39"/>
      <c r="V67" s="260"/>
      <c r="W67" s="20"/>
      <c r="X67" s="40"/>
      <c r="Y67" s="41"/>
      <c r="Z67" s="42"/>
      <c r="AA67" s="43"/>
      <c r="AB67" s="44"/>
      <c r="AC67" s="45"/>
      <c r="AD67" s="46"/>
      <c r="AE67" s="90"/>
      <c r="AF67" s="90"/>
      <c r="AG67" s="91"/>
      <c r="AH67" s="92"/>
      <c r="AI67" s="93"/>
    </row>
    <row r="68" spans="1:35" ht="20.25" thickBot="1">
      <c r="A68" s="96"/>
      <c r="B68" s="96"/>
      <c r="C68" s="30"/>
      <c r="D68" s="285"/>
      <c r="E68" s="285"/>
      <c r="F68" s="32"/>
      <c r="G68" s="33"/>
      <c r="H68" s="34"/>
      <c r="I68" s="34"/>
      <c r="J68" s="34"/>
      <c r="K68" s="35"/>
      <c r="L68" s="36"/>
      <c r="M68" s="37"/>
      <c r="N68" s="285"/>
      <c r="O68" s="38"/>
      <c r="P68" s="35"/>
      <c r="Q68" s="20"/>
      <c r="R68" s="254"/>
      <c r="S68" s="254"/>
      <c r="T68" s="257"/>
      <c r="U68" s="39"/>
      <c r="V68" s="260"/>
      <c r="W68" s="20"/>
      <c r="X68" s="40"/>
      <c r="Y68" s="41"/>
      <c r="Z68" s="42"/>
      <c r="AA68" s="43"/>
      <c r="AB68" s="44"/>
      <c r="AC68" s="45"/>
      <c r="AD68" s="46"/>
      <c r="AE68" s="94"/>
      <c r="AF68" s="94"/>
      <c r="AG68" s="95"/>
      <c r="AH68" s="92"/>
      <c r="AI68" s="94"/>
    </row>
    <row r="69" spans="1:35" ht="20.25" thickBot="1">
      <c r="A69" s="96"/>
      <c r="B69" s="96"/>
      <c r="C69" s="30"/>
      <c r="D69" s="289"/>
      <c r="E69" s="289"/>
      <c r="F69" s="32"/>
      <c r="G69" s="33"/>
      <c r="H69" s="34"/>
      <c r="I69" s="34"/>
      <c r="J69" s="34"/>
      <c r="K69" s="35"/>
      <c r="L69" s="36"/>
      <c r="M69" s="37"/>
      <c r="N69" s="289"/>
      <c r="O69" s="38"/>
      <c r="P69" s="35"/>
      <c r="Q69" s="20"/>
      <c r="R69" s="254"/>
      <c r="S69" s="254"/>
      <c r="T69" s="257"/>
      <c r="U69" s="39"/>
      <c r="V69" s="260"/>
      <c r="W69" s="20"/>
      <c r="X69" s="40"/>
      <c r="Y69" s="41"/>
      <c r="Z69" s="42"/>
      <c r="AA69" s="43"/>
      <c r="AB69" s="44"/>
      <c r="AC69" s="45"/>
      <c r="AD69" s="46"/>
      <c r="AE69" s="94"/>
      <c r="AF69" s="94"/>
      <c r="AG69" s="95"/>
      <c r="AH69" s="92"/>
      <c r="AI69" s="94"/>
    </row>
    <row r="70" spans="1:35" ht="20.25" thickBot="1">
      <c r="A70" s="96"/>
      <c r="B70" s="96"/>
      <c r="C70" s="30"/>
      <c r="D70" s="289"/>
      <c r="E70" s="289"/>
      <c r="F70" s="32"/>
      <c r="G70" s="33"/>
      <c r="H70" s="34"/>
      <c r="I70" s="34"/>
      <c r="J70" s="34"/>
      <c r="K70" s="35"/>
      <c r="L70" s="36"/>
      <c r="M70" s="37"/>
      <c r="N70" s="289"/>
      <c r="O70" s="38"/>
      <c r="P70" s="35"/>
      <c r="Q70" s="20"/>
      <c r="R70" s="254"/>
      <c r="S70" s="254"/>
      <c r="T70" s="257"/>
      <c r="U70" s="39"/>
      <c r="V70" s="260"/>
      <c r="W70" s="20"/>
      <c r="X70" s="40"/>
      <c r="Y70" s="41"/>
      <c r="Z70" s="42"/>
      <c r="AA70" s="43"/>
      <c r="AB70" s="44"/>
      <c r="AC70" s="45"/>
      <c r="AD70" s="46"/>
      <c r="AE70" s="94"/>
      <c r="AF70" s="94"/>
      <c r="AG70" s="95"/>
      <c r="AH70" s="92"/>
      <c r="AI70" s="94"/>
    </row>
    <row r="71" spans="1:35" ht="20.25" thickBot="1">
      <c r="A71" s="96"/>
      <c r="B71" s="96"/>
      <c r="C71" s="30"/>
      <c r="D71" s="289"/>
      <c r="E71" s="289"/>
      <c r="F71" s="32"/>
      <c r="G71" s="33"/>
      <c r="H71" s="34"/>
      <c r="I71" s="34"/>
      <c r="J71" s="34"/>
      <c r="K71" s="35"/>
      <c r="L71" s="36"/>
      <c r="M71" s="37"/>
      <c r="N71" s="289"/>
      <c r="O71" s="38"/>
      <c r="P71" s="35"/>
      <c r="Q71" s="20"/>
      <c r="R71" s="254"/>
      <c r="S71" s="254"/>
      <c r="T71" s="257"/>
      <c r="U71" s="39"/>
      <c r="V71" s="260"/>
      <c r="W71" s="20"/>
      <c r="X71" s="40"/>
      <c r="Y71" s="41"/>
      <c r="Z71" s="42"/>
      <c r="AA71" s="43"/>
      <c r="AB71" s="44"/>
      <c r="AC71" s="45"/>
      <c r="AD71" s="46"/>
      <c r="AE71" s="97"/>
      <c r="AF71" s="97"/>
      <c r="AG71" s="98"/>
      <c r="AH71" s="92"/>
      <c r="AI71" s="97"/>
    </row>
    <row r="72" spans="1:35" ht="20.25" thickBot="1">
      <c r="A72" s="96"/>
      <c r="B72" s="96"/>
      <c r="C72" s="30"/>
      <c r="D72" s="289"/>
      <c r="E72" s="289"/>
      <c r="F72" s="32"/>
      <c r="G72" s="33"/>
      <c r="H72" s="34"/>
      <c r="I72" s="34"/>
      <c r="J72" s="34"/>
      <c r="K72" s="35"/>
      <c r="L72" s="36"/>
      <c r="M72" s="37"/>
      <c r="N72" s="289"/>
      <c r="O72" s="38"/>
      <c r="P72" s="35"/>
      <c r="Q72" s="20"/>
      <c r="R72" s="254"/>
      <c r="S72" s="254"/>
      <c r="T72" s="257"/>
      <c r="U72" s="39"/>
      <c r="V72" s="260"/>
      <c r="W72" s="20"/>
      <c r="X72" s="40"/>
      <c r="Y72" s="41"/>
      <c r="Z72" s="42"/>
      <c r="AA72" s="43"/>
      <c r="AB72" s="44"/>
      <c r="AC72" s="45"/>
      <c r="AD72" s="46"/>
      <c r="AE72" s="79"/>
      <c r="AF72" s="79"/>
      <c r="AG72" s="79"/>
      <c r="AH72" s="79"/>
      <c r="AI72" s="79"/>
    </row>
    <row r="73" spans="1:35" ht="20.25" thickBot="1">
      <c r="A73" s="96"/>
      <c r="B73" s="96"/>
      <c r="C73" s="30"/>
      <c r="D73" s="289"/>
      <c r="E73" s="289"/>
      <c r="F73" s="32"/>
      <c r="G73" s="33"/>
      <c r="H73" s="34"/>
      <c r="I73" s="34"/>
      <c r="J73" s="34"/>
      <c r="K73" s="35"/>
      <c r="L73" s="36"/>
      <c r="M73" s="37"/>
      <c r="N73" s="289"/>
      <c r="O73" s="38"/>
      <c r="P73" s="35"/>
      <c r="Q73" s="20"/>
      <c r="R73" s="254"/>
      <c r="S73" s="254"/>
      <c r="T73" s="257"/>
      <c r="U73" s="39"/>
      <c r="V73" s="260"/>
      <c r="W73" s="20"/>
      <c r="X73" s="40"/>
      <c r="Y73" s="41"/>
      <c r="Z73" s="42"/>
      <c r="AA73" s="43"/>
      <c r="AB73" s="44"/>
      <c r="AC73" s="45"/>
      <c r="AD73" s="46"/>
      <c r="AE73" s="79"/>
      <c r="AF73" s="79"/>
      <c r="AG73" s="79"/>
      <c r="AH73" s="79"/>
      <c r="AI73" s="79"/>
    </row>
    <row r="74" spans="1:35" ht="20.25" thickBot="1">
      <c r="A74" s="96"/>
      <c r="B74" s="96"/>
      <c r="C74" s="30"/>
      <c r="D74" s="286"/>
      <c r="E74" s="286"/>
      <c r="F74" s="32"/>
      <c r="G74" s="33"/>
      <c r="H74" s="34"/>
      <c r="I74" s="34"/>
      <c r="J74" s="34"/>
      <c r="K74" s="35"/>
      <c r="L74" s="36"/>
      <c r="M74" s="37"/>
      <c r="N74" s="286"/>
      <c r="O74" s="38"/>
      <c r="P74" s="35"/>
      <c r="Q74" s="20"/>
      <c r="R74" s="254"/>
      <c r="S74" s="254"/>
      <c r="T74" s="257"/>
      <c r="U74" s="39"/>
      <c r="V74" s="260"/>
      <c r="W74" s="20"/>
      <c r="X74" s="40"/>
      <c r="Y74" s="41"/>
      <c r="Z74" s="42"/>
      <c r="AA74" s="43"/>
      <c r="AB74" s="44"/>
      <c r="AC74" s="45"/>
      <c r="AD74" s="46"/>
      <c r="AE74" s="79"/>
      <c r="AF74" s="79"/>
      <c r="AG74" s="79"/>
      <c r="AH74" s="79"/>
      <c r="AI74" s="79"/>
    </row>
    <row r="75" spans="1:35" ht="20.25" thickBot="1">
      <c r="A75" s="49"/>
      <c r="B75" s="49"/>
      <c r="C75" s="30"/>
      <c r="D75" s="99"/>
      <c r="E75" s="99"/>
      <c r="F75" s="32"/>
      <c r="G75" s="33"/>
      <c r="H75" s="34"/>
      <c r="I75" s="34"/>
      <c r="J75" s="34"/>
      <c r="K75" s="35"/>
      <c r="L75" s="36"/>
      <c r="M75" s="81"/>
      <c r="N75" s="99"/>
      <c r="O75" s="38"/>
      <c r="P75" s="35"/>
      <c r="Q75" s="20"/>
      <c r="R75" s="254"/>
      <c r="S75" s="254"/>
      <c r="T75" s="257"/>
      <c r="U75" s="39"/>
      <c r="V75" s="260"/>
      <c r="W75" s="20"/>
      <c r="X75" s="40"/>
      <c r="Y75" s="41"/>
      <c r="Z75" s="42"/>
      <c r="AA75" s="43"/>
      <c r="AB75" s="44"/>
      <c r="AC75" s="45"/>
      <c r="AD75" s="46"/>
      <c r="AE75" s="79"/>
      <c r="AF75" s="79"/>
      <c r="AG75" s="79"/>
      <c r="AH75" s="79"/>
      <c r="AI75" s="79"/>
    </row>
    <row r="76" spans="1:35" ht="20.25" thickBot="1">
      <c r="A76" s="103"/>
      <c r="B76" s="103"/>
      <c r="C76" s="30"/>
      <c r="D76" s="282"/>
      <c r="E76" s="282"/>
      <c r="F76" s="32"/>
      <c r="G76" s="33"/>
      <c r="H76" s="34"/>
      <c r="I76" s="34"/>
      <c r="J76" s="34"/>
      <c r="K76" s="35"/>
      <c r="L76" s="36"/>
      <c r="M76" s="37"/>
      <c r="N76" s="282"/>
      <c r="O76" s="38"/>
      <c r="P76" s="35"/>
      <c r="Q76" s="20"/>
      <c r="R76" s="254"/>
      <c r="S76" s="254"/>
      <c r="T76" s="257"/>
      <c r="U76" s="39"/>
      <c r="V76" s="260"/>
      <c r="W76" s="20"/>
      <c r="X76" s="40"/>
      <c r="Y76" s="41"/>
      <c r="Z76" s="42"/>
      <c r="AA76" s="43"/>
      <c r="AB76" s="44"/>
      <c r="AC76" s="45"/>
      <c r="AD76" s="46"/>
      <c r="AE76" s="100"/>
      <c r="AF76" s="100"/>
      <c r="AG76" s="101"/>
      <c r="AH76" s="102"/>
      <c r="AI76" s="102"/>
    </row>
    <row r="77" spans="1:35" ht="20.25" thickBot="1">
      <c r="A77" s="103"/>
      <c r="B77" s="103"/>
      <c r="C77" s="30"/>
      <c r="D77" s="283"/>
      <c r="E77" s="283"/>
      <c r="F77" s="32"/>
      <c r="G77" s="33"/>
      <c r="H77" s="34"/>
      <c r="I77" s="34"/>
      <c r="J77" s="34"/>
      <c r="K77" s="35"/>
      <c r="L77" s="36"/>
      <c r="M77" s="37"/>
      <c r="N77" s="283"/>
      <c r="O77" s="38"/>
      <c r="P77" s="35"/>
      <c r="Q77" s="20"/>
      <c r="R77" s="254"/>
      <c r="S77" s="254"/>
      <c r="T77" s="257"/>
      <c r="U77" s="39"/>
      <c r="V77" s="260"/>
      <c r="W77" s="20"/>
      <c r="X77" s="40"/>
      <c r="Y77" s="41"/>
      <c r="Z77" s="42"/>
      <c r="AA77" s="43"/>
      <c r="AB77" s="44"/>
      <c r="AC77" s="45"/>
      <c r="AD77" s="46"/>
      <c r="AE77" s="104"/>
      <c r="AF77" s="104"/>
      <c r="AG77" s="104"/>
      <c r="AH77" s="104"/>
      <c r="AI77" s="104"/>
    </row>
    <row r="78" spans="1:35" ht="20.25" thickBot="1">
      <c r="A78" s="103"/>
      <c r="B78" s="103"/>
      <c r="C78" s="30"/>
      <c r="D78" s="284"/>
      <c r="E78" s="284"/>
      <c r="F78" s="32"/>
      <c r="G78" s="33"/>
      <c r="H78" s="34"/>
      <c r="I78" s="34"/>
      <c r="J78" s="34"/>
      <c r="K78" s="35"/>
      <c r="L78" s="36"/>
      <c r="M78" s="37"/>
      <c r="N78" s="284"/>
      <c r="O78" s="38"/>
      <c r="P78" s="35"/>
      <c r="Q78" s="20"/>
      <c r="R78" s="254"/>
      <c r="S78" s="254"/>
      <c r="T78" s="257"/>
      <c r="U78" s="39"/>
      <c r="V78" s="260"/>
      <c r="W78" s="20"/>
      <c r="X78" s="40"/>
      <c r="Y78" s="41"/>
      <c r="Z78" s="42"/>
      <c r="AA78" s="43"/>
      <c r="AB78" s="44"/>
      <c r="AC78" s="45"/>
      <c r="AD78" s="46"/>
      <c r="AE78" s="104"/>
      <c r="AF78" s="104"/>
      <c r="AG78" s="104"/>
      <c r="AH78" s="104"/>
      <c r="AI78" s="104"/>
    </row>
    <row r="79" spans="1:35" ht="20.25" thickBot="1">
      <c r="A79" s="51"/>
      <c r="B79" s="51"/>
      <c r="C79" s="30"/>
      <c r="D79" s="274"/>
      <c r="E79" s="203"/>
      <c r="F79" s="32"/>
      <c r="G79" s="33"/>
      <c r="H79" s="34"/>
      <c r="I79" s="34"/>
      <c r="J79" s="34"/>
      <c r="K79" s="35"/>
      <c r="L79" s="36"/>
      <c r="M79" s="37"/>
      <c r="N79" s="274"/>
      <c r="O79" s="38"/>
      <c r="P79" s="35"/>
      <c r="Q79" s="20"/>
      <c r="R79" s="254"/>
      <c r="S79" s="254"/>
      <c r="T79" s="257"/>
      <c r="U79" s="39"/>
      <c r="V79" s="260"/>
      <c r="W79" s="20"/>
      <c r="X79" s="40"/>
      <c r="Y79" s="41"/>
      <c r="Z79" s="42"/>
      <c r="AA79" s="43"/>
      <c r="AB79" s="44"/>
      <c r="AC79" s="45"/>
      <c r="AD79" s="46"/>
      <c r="AE79" s="104"/>
      <c r="AF79" s="104"/>
      <c r="AG79" s="104"/>
      <c r="AH79" s="104"/>
      <c r="AI79" s="104"/>
    </row>
    <row r="80" spans="1:35" ht="20.25" thickBot="1">
      <c r="A80" s="51"/>
      <c r="B80" s="51"/>
      <c r="C80" s="30"/>
      <c r="D80" s="275"/>
      <c r="E80" s="204"/>
      <c r="F80" s="32"/>
      <c r="G80" s="33"/>
      <c r="H80" s="34"/>
      <c r="I80" s="34"/>
      <c r="J80" s="34"/>
      <c r="K80" s="35"/>
      <c r="L80" s="36"/>
      <c r="M80" s="37"/>
      <c r="N80" s="275"/>
      <c r="O80" s="38"/>
      <c r="P80" s="35"/>
      <c r="Q80" s="20"/>
      <c r="R80" s="254"/>
      <c r="S80" s="254"/>
      <c r="T80" s="257"/>
      <c r="U80" s="39"/>
      <c r="V80" s="260"/>
      <c r="W80" s="20"/>
      <c r="X80" s="40"/>
      <c r="Y80" s="41"/>
      <c r="Z80" s="42"/>
      <c r="AA80" s="43"/>
      <c r="AB80" s="44"/>
      <c r="AC80" s="45"/>
      <c r="AD80" s="46"/>
      <c r="AE80" s="104"/>
      <c r="AF80" s="104"/>
      <c r="AG80" s="104"/>
      <c r="AH80" s="104"/>
      <c r="AI80" s="104"/>
    </row>
    <row r="81" spans="1:35" ht="20.25" thickBot="1">
      <c r="A81" s="105"/>
      <c r="B81" s="61"/>
      <c r="C81" s="30"/>
      <c r="D81" s="205"/>
      <c r="E81" s="205"/>
      <c r="F81" s="32"/>
      <c r="G81" s="33"/>
      <c r="H81" s="34"/>
      <c r="I81" s="34"/>
      <c r="J81" s="34"/>
      <c r="K81" s="35"/>
      <c r="L81" s="36"/>
      <c r="M81" s="37"/>
      <c r="N81" s="205"/>
      <c r="O81" s="38"/>
      <c r="P81" s="35"/>
      <c r="Q81" s="20"/>
      <c r="R81" s="254"/>
      <c r="S81" s="254"/>
      <c r="T81" s="257"/>
      <c r="U81" s="39"/>
      <c r="V81" s="260"/>
      <c r="W81" s="20"/>
      <c r="X81" s="40"/>
      <c r="Y81" s="41"/>
      <c r="Z81" s="42"/>
      <c r="AA81" s="43"/>
      <c r="AB81" s="44"/>
      <c r="AC81" s="45"/>
      <c r="AD81" s="46"/>
      <c r="AE81" s="104"/>
      <c r="AF81" s="104"/>
      <c r="AG81" s="104"/>
      <c r="AH81" s="104"/>
      <c r="AI81" s="104"/>
    </row>
    <row r="82" spans="1:35" ht="20.25" thickBot="1">
      <c r="A82" s="29"/>
      <c r="B82" s="29"/>
      <c r="C82" s="30"/>
      <c r="D82" s="285"/>
      <c r="E82" s="285"/>
      <c r="F82" s="32"/>
      <c r="G82" s="33"/>
      <c r="H82" s="34"/>
      <c r="I82" s="34"/>
      <c r="J82" s="34"/>
      <c r="K82" s="35"/>
      <c r="L82" s="36"/>
      <c r="M82" s="37"/>
      <c r="N82" s="285"/>
      <c r="O82" s="38"/>
      <c r="P82" s="35"/>
      <c r="Q82" s="20"/>
      <c r="R82" s="254"/>
      <c r="S82" s="254"/>
      <c r="T82" s="257"/>
      <c r="U82" s="39"/>
      <c r="V82" s="260"/>
      <c r="W82" s="20"/>
      <c r="X82" s="40"/>
      <c r="Y82" s="41"/>
      <c r="Z82" s="42"/>
      <c r="AA82" s="43"/>
      <c r="AB82" s="44"/>
      <c r="AC82" s="45"/>
      <c r="AD82" s="46"/>
      <c r="AE82" s="104"/>
      <c r="AF82" s="104"/>
      <c r="AG82" s="104"/>
      <c r="AH82" s="104"/>
      <c r="AI82" s="104"/>
    </row>
    <row r="83" spans="1:35" ht="20.25" thickBot="1">
      <c r="A83" s="29"/>
      <c r="B83" s="29"/>
      <c r="C83" s="30"/>
      <c r="D83" s="289"/>
      <c r="E83" s="289"/>
      <c r="F83" s="32"/>
      <c r="G83" s="33"/>
      <c r="H83" s="34"/>
      <c r="I83" s="34"/>
      <c r="J83" s="34"/>
      <c r="K83" s="35"/>
      <c r="L83" s="36"/>
      <c r="M83" s="37"/>
      <c r="N83" s="289"/>
      <c r="O83" s="38"/>
      <c r="P83" s="35"/>
      <c r="Q83" s="20"/>
      <c r="R83" s="254"/>
      <c r="S83" s="254"/>
      <c r="T83" s="257"/>
      <c r="U83" s="39"/>
      <c r="V83" s="260"/>
      <c r="W83" s="20"/>
      <c r="X83" s="40"/>
      <c r="Y83" s="41"/>
      <c r="Z83" s="42"/>
      <c r="AA83" s="43"/>
      <c r="AB83" s="44"/>
      <c r="AC83" s="45"/>
      <c r="AD83" s="46"/>
      <c r="AE83" s="104"/>
      <c r="AF83" s="104"/>
      <c r="AG83" s="104"/>
      <c r="AH83" s="104"/>
      <c r="AI83" s="104"/>
    </row>
    <row r="84" spans="1:35" ht="20.25" thickBot="1">
      <c r="A84" s="29"/>
      <c r="B84" s="29"/>
      <c r="C84" s="30"/>
      <c r="D84" s="286"/>
      <c r="E84" s="286"/>
      <c r="F84" s="32"/>
      <c r="G84" s="33"/>
      <c r="H84" s="34"/>
      <c r="I84" s="34"/>
      <c r="J84" s="34"/>
      <c r="K84" s="35"/>
      <c r="L84" s="36"/>
      <c r="M84" s="37"/>
      <c r="N84" s="286"/>
      <c r="O84" s="38"/>
      <c r="P84" s="35"/>
      <c r="Q84" s="20"/>
      <c r="R84" s="254"/>
      <c r="S84" s="254"/>
      <c r="T84" s="257"/>
      <c r="U84" s="39"/>
      <c r="V84" s="260"/>
      <c r="W84" s="20"/>
      <c r="X84" s="40"/>
      <c r="Y84" s="41"/>
      <c r="Z84" s="42"/>
      <c r="AA84" s="43"/>
      <c r="AB84" s="44"/>
      <c r="AC84" s="45"/>
      <c r="AD84" s="46"/>
      <c r="AE84" s="104"/>
      <c r="AF84" s="104"/>
      <c r="AG84" s="104"/>
      <c r="AH84" s="104"/>
      <c r="AI84" s="104"/>
    </row>
    <row r="85" spans="1:35" ht="20.25" thickBot="1">
      <c r="A85" s="49"/>
      <c r="B85" s="49"/>
      <c r="C85" s="30"/>
      <c r="D85" s="274"/>
      <c r="E85" s="274"/>
      <c r="F85" s="32"/>
      <c r="G85" s="33"/>
      <c r="H85" s="34"/>
      <c r="I85" s="34"/>
      <c r="J85" s="34"/>
      <c r="K85" s="35"/>
      <c r="L85" s="36"/>
      <c r="M85" s="37"/>
      <c r="N85" s="274"/>
      <c r="O85" s="38"/>
      <c r="P85" s="35"/>
      <c r="Q85" s="20"/>
      <c r="R85" s="254"/>
      <c r="S85" s="254"/>
      <c r="T85" s="257"/>
      <c r="U85" s="39"/>
      <c r="V85" s="260"/>
      <c r="W85" s="20"/>
      <c r="X85" s="40"/>
      <c r="Y85" s="41"/>
      <c r="Z85" s="42"/>
      <c r="AA85" s="43"/>
      <c r="AB85" s="44"/>
      <c r="AC85" s="45"/>
      <c r="AD85" s="46"/>
      <c r="AE85" s="104"/>
      <c r="AF85" s="104"/>
      <c r="AG85" s="104"/>
      <c r="AH85" s="104"/>
      <c r="AI85" s="104"/>
    </row>
    <row r="86" spans="1:35" ht="20.25" thickBot="1">
      <c r="A86" s="49"/>
      <c r="B86" s="49"/>
      <c r="C86" s="30"/>
      <c r="D86" s="276"/>
      <c r="E86" s="276"/>
      <c r="F86" s="32"/>
      <c r="G86" s="33"/>
      <c r="H86" s="34"/>
      <c r="I86" s="34"/>
      <c r="J86" s="34"/>
      <c r="K86" s="35"/>
      <c r="L86" s="36"/>
      <c r="M86" s="37"/>
      <c r="N86" s="276"/>
      <c r="O86" s="38"/>
      <c r="P86" s="35"/>
      <c r="Q86" s="20"/>
      <c r="R86" s="254"/>
      <c r="S86" s="254"/>
      <c r="T86" s="257"/>
      <c r="U86" s="39"/>
      <c r="V86" s="260"/>
      <c r="W86" s="20"/>
      <c r="X86" s="40"/>
      <c r="Y86" s="41"/>
      <c r="Z86" s="42"/>
      <c r="AA86" s="43"/>
      <c r="AB86" s="44"/>
      <c r="AC86" s="45"/>
      <c r="AD86" s="46"/>
      <c r="AE86" s="104"/>
      <c r="AF86" s="104"/>
      <c r="AG86" s="104"/>
      <c r="AH86" s="104"/>
      <c r="AI86" s="104"/>
    </row>
    <row r="87" spans="1:35" ht="20.25" thickBot="1">
      <c r="A87" s="51"/>
      <c r="B87" s="51"/>
      <c r="C87" s="30"/>
      <c r="D87" s="293"/>
      <c r="E87" s="293"/>
      <c r="F87" s="32"/>
      <c r="G87" s="33"/>
      <c r="H87" s="34"/>
      <c r="I87" s="34"/>
      <c r="J87" s="34"/>
      <c r="K87" s="35"/>
      <c r="L87" s="36"/>
      <c r="M87" s="37"/>
      <c r="N87" s="293"/>
      <c r="O87" s="38"/>
      <c r="P87" s="35"/>
      <c r="Q87" s="20"/>
      <c r="R87" s="254"/>
      <c r="S87" s="254"/>
      <c r="T87" s="257"/>
      <c r="U87" s="39"/>
      <c r="V87" s="260"/>
      <c r="W87" s="20"/>
      <c r="X87" s="40"/>
      <c r="Y87" s="41"/>
      <c r="Z87" s="42"/>
      <c r="AA87" s="43"/>
      <c r="AB87" s="44"/>
      <c r="AC87" s="45"/>
      <c r="AD87" s="46"/>
      <c r="AE87" s="104"/>
      <c r="AF87" s="104"/>
      <c r="AG87" s="104"/>
      <c r="AH87" s="104"/>
      <c r="AI87" s="104"/>
    </row>
    <row r="88" spans="1:35" ht="20.25" thickBot="1">
      <c r="A88" s="51"/>
      <c r="B88" s="51"/>
      <c r="C88" s="30"/>
      <c r="D88" s="294"/>
      <c r="E88" s="294"/>
      <c r="F88" s="32"/>
      <c r="G88" s="33"/>
      <c r="H88" s="34"/>
      <c r="I88" s="34"/>
      <c r="J88" s="34"/>
      <c r="K88" s="35"/>
      <c r="L88" s="36"/>
      <c r="M88" s="37"/>
      <c r="N88" s="294"/>
      <c r="O88" s="38"/>
      <c r="P88" s="35"/>
      <c r="Q88" s="20"/>
      <c r="R88" s="254"/>
      <c r="S88" s="254"/>
      <c r="T88" s="257"/>
      <c r="U88" s="39"/>
      <c r="V88" s="260"/>
      <c r="W88" s="20"/>
      <c r="X88" s="40"/>
      <c r="Y88" s="41"/>
      <c r="Z88" s="42"/>
      <c r="AA88" s="43"/>
      <c r="AB88" s="44"/>
      <c r="AC88" s="45"/>
      <c r="AD88" s="46"/>
      <c r="AE88" s="104"/>
      <c r="AF88" s="104"/>
      <c r="AG88" s="104"/>
      <c r="AH88" s="104"/>
      <c r="AI88" s="104"/>
    </row>
    <row r="89" spans="1:35" ht="20.25" thickBot="1">
      <c r="A89" s="189"/>
      <c r="B89" s="189"/>
      <c r="C89" s="30"/>
      <c r="D89" s="295"/>
      <c r="E89" s="295"/>
      <c r="F89" s="32"/>
      <c r="G89" s="33"/>
      <c r="H89" s="34"/>
      <c r="I89" s="34"/>
      <c r="J89" s="34"/>
      <c r="K89" s="35"/>
      <c r="L89" s="36"/>
      <c r="M89" s="37"/>
      <c r="N89" s="295"/>
      <c r="O89" s="38"/>
      <c r="P89" s="35"/>
      <c r="Q89" s="20"/>
      <c r="R89" s="254"/>
      <c r="S89" s="254"/>
      <c r="T89" s="257"/>
      <c r="U89" s="39"/>
      <c r="V89" s="260"/>
      <c r="W89" s="20"/>
      <c r="X89" s="40"/>
      <c r="Y89" s="41"/>
      <c r="Z89" s="42"/>
      <c r="AA89" s="43"/>
      <c r="AB89" s="44"/>
      <c r="AC89" s="45"/>
      <c r="AD89" s="106"/>
      <c r="AE89" s="104"/>
      <c r="AF89" s="104"/>
      <c r="AG89" s="104"/>
      <c r="AH89" s="104"/>
      <c r="AI89" s="104"/>
    </row>
    <row r="90" spans="1:35" ht="20.25" thickBot="1">
      <c r="A90" s="189"/>
      <c r="B90" s="189"/>
      <c r="C90" s="30"/>
      <c r="D90" s="296"/>
      <c r="E90" s="296"/>
      <c r="F90" s="32"/>
      <c r="G90" s="33"/>
      <c r="H90" s="34"/>
      <c r="I90" s="34"/>
      <c r="J90" s="34"/>
      <c r="K90" s="35"/>
      <c r="L90" s="36"/>
      <c r="M90" s="37"/>
      <c r="N90" s="296"/>
      <c r="O90" s="38"/>
      <c r="P90" s="35"/>
      <c r="Q90" s="20"/>
      <c r="R90" s="254"/>
      <c r="S90" s="254"/>
      <c r="T90" s="257"/>
      <c r="U90" s="39"/>
      <c r="V90" s="260"/>
      <c r="W90" s="20"/>
      <c r="X90" s="40"/>
      <c r="Y90" s="41"/>
      <c r="Z90" s="42"/>
      <c r="AA90" s="43"/>
      <c r="AB90" s="44"/>
      <c r="AC90" s="45"/>
      <c r="AD90" s="46"/>
      <c r="AE90" s="104"/>
      <c r="AF90" s="104"/>
      <c r="AG90" s="104"/>
      <c r="AH90" s="104"/>
      <c r="AI90" s="104"/>
    </row>
    <row r="91" spans="1:35" ht="20.25" thickBot="1">
      <c r="A91" s="189"/>
      <c r="B91" s="189"/>
      <c r="C91" s="30"/>
      <c r="D91" s="297"/>
      <c r="E91" s="297"/>
      <c r="F91" s="32"/>
      <c r="G91" s="33"/>
      <c r="H91" s="34"/>
      <c r="I91" s="34"/>
      <c r="J91" s="34"/>
      <c r="K91" s="35"/>
      <c r="L91" s="36"/>
      <c r="M91" s="37"/>
      <c r="N91" s="297"/>
      <c r="O91" s="38"/>
      <c r="P91" s="35"/>
      <c r="Q91" s="20"/>
      <c r="R91" s="254"/>
      <c r="S91" s="254"/>
      <c r="T91" s="257"/>
      <c r="U91" s="39"/>
      <c r="V91" s="260"/>
      <c r="W91" s="20"/>
      <c r="X91" s="40"/>
      <c r="Y91" s="41"/>
      <c r="Z91" s="42"/>
      <c r="AA91" s="43"/>
      <c r="AB91" s="44"/>
      <c r="AC91" s="45"/>
      <c r="AD91" s="46"/>
      <c r="AE91" s="104"/>
      <c r="AF91" s="104"/>
      <c r="AG91" s="104"/>
      <c r="AH91" s="104"/>
      <c r="AI91" s="104"/>
    </row>
    <row r="92" spans="1:35" ht="20.25" thickBot="1">
      <c r="A92" s="49"/>
      <c r="B92" s="49"/>
      <c r="C92" s="30"/>
      <c r="D92" s="274"/>
      <c r="E92" s="274"/>
      <c r="F92" s="32"/>
      <c r="G92" s="107"/>
      <c r="H92" s="34"/>
      <c r="I92" s="34"/>
      <c r="J92" s="34"/>
      <c r="K92" s="35"/>
      <c r="L92" s="36"/>
      <c r="M92" s="37"/>
      <c r="N92" s="274"/>
      <c r="O92" s="38"/>
      <c r="P92" s="35"/>
      <c r="Q92" s="20"/>
      <c r="R92" s="254"/>
      <c r="S92" s="254"/>
      <c r="T92" s="257"/>
      <c r="U92" s="39"/>
      <c r="V92" s="260"/>
      <c r="W92" s="20"/>
      <c r="X92" s="40"/>
      <c r="Y92" s="41"/>
      <c r="Z92" s="42"/>
      <c r="AA92" s="43"/>
      <c r="AB92" s="44"/>
      <c r="AC92" s="45"/>
      <c r="AD92" s="46"/>
      <c r="AE92" s="104"/>
      <c r="AF92" s="104"/>
      <c r="AG92" s="104"/>
      <c r="AH92" s="104"/>
      <c r="AI92" s="104"/>
    </row>
    <row r="93" spans="1:35" ht="16.5" thickBot="1">
      <c r="A93" s="49"/>
      <c r="B93" s="49"/>
      <c r="C93" s="30"/>
      <c r="D93" s="276"/>
      <c r="E93" s="276"/>
      <c r="F93" s="32"/>
      <c r="G93" s="107"/>
      <c r="H93" s="34"/>
      <c r="I93" s="34"/>
      <c r="J93" s="34"/>
      <c r="K93" s="35"/>
      <c r="L93" s="36"/>
      <c r="M93" s="37"/>
      <c r="N93" s="276"/>
      <c r="O93" s="38"/>
      <c r="P93" s="35"/>
      <c r="Q93" s="20"/>
      <c r="R93" s="255"/>
      <c r="S93" s="255"/>
      <c r="T93" s="258"/>
      <c r="U93" s="39"/>
      <c r="V93" s="261"/>
      <c r="W93" s="20"/>
    </row>
    <row r="94" spans="1:35" ht="18.75" thickBot="1">
      <c r="A94" s="29"/>
      <c r="B94" s="29"/>
      <c r="C94" s="30"/>
      <c r="D94" s="277"/>
      <c r="E94" s="277"/>
      <c r="F94" s="32"/>
      <c r="G94" s="33"/>
      <c r="H94" s="34"/>
      <c r="I94" s="34"/>
      <c r="J94" s="34"/>
      <c r="K94" s="35"/>
      <c r="L94" s="36"/>
      <c r="M94" s="37"/>
      <c r="N94" s="277"/>
      <c r="O94" s="38"/>
      <c r="P94" s="35"/>
      <c r="Q94" s="20"/>
      <c r="R94" s="108"/>
      <c r="S94" s="108"/>
      <c r="T94" s="109"/>
      <c r="U94" s="39"/>
      <c r="V94" s="110"/>
      <c r="W94" s="20"/>
      <c r="AA94" s="111"/>
      <c r="AC94" s="112"/>
      <c r="AD94" s="113"/>
    </row>
    <row r="95" spans="1:35" ht="16.5" thickBot="1">
      <c r="A95" s="29"/>
      <c r="B95" s="29"/>
      <c r="C95" s="30"/>
      <c r="D95" s="279"/>
      <c r="E95" s="279"/>
      <c r="F95" s="32"/>
      <c r="G95" s="33"/>
      <c r="H95" s="34"/>
      <c r="I95" s="34"/>
      <c r="J95" s="34"/>
      <c r="K95" s="35"/>
      <c r="L95" s="36"/>
      <c r="M95" s="37"/>
      <c r="N95" s="279"/>
      <c r="O95" s="38"/>
      <c r="P95" s="35"/>
      <c r="Q95" s="20"/>
      <c r="R95" s="108"/>
      <c r="S95" s="108"/>
      <c r="T95" s="109"/>
      <c r="U95" s="39"/>
      <c r="V95" s="110"/>
      <c r="W95" s="20"/>
    </row>
    <row r="96" spans="1:35" ht="16.5" thickBot="1">
      <c r="A96" s="49"/>
      <c r="B96" s="49"/>
      <c r="C96" s="30"/>
      <c r="D96" s="99"/>
      <c r="E96" s="99"/>
      <c r="F96" s="32"/>
      <c r="G96" s="33"/>
      <c r="H96" s="34"/>
      <c r="I96" s="34"/>
      <c r="J96" s="34"/>
      <c r="K96" s="35"/>
      <c r="L96" s="36"/>
      <c r="M96" s="37"/>
      <c r="N96" s="99"/>
      <c r="O96" s="38"/>
      <c r="P96" s="35"/>
      <c r="Q96" s="20"/>
      <c r="R96" s="108"/>
      <c r="S96" s="108"/>
      <c r="T96" s="109"/>
      <c r="U96" s="39"/>
      <c r="V96" s="110"/>
      <c r="W96" s="20"/>
    </row>
    <row r="97" spans="1:35" ht="16.5" thickBot="1">
      <c r="A97" s="51"/>
      <c r="B97" s="51"/>
      <c r="C97" s="30"/>
      <c r="D97" s="293"/>
      <c r="E97" s="293"/>
      <c r="F97" s="32"/>
      <c r="G97" s="33"/>
      <c r="H97" s="34"/>
      <c r="I97" s="34"/>
      <c r="J97" s="34"/>
      <c r="K97" s="35"/>
      <c r="L97" s="36"/>
      <c r="M97" s="37"/>
      <c r="N97" s="293"/>
      <c r="O97" s="38"/>
      <c r="P97" s="35"/>
      <c r="Q97" s="20"/>
      <c r="R97" s="108"/>
      <c r="S97" s="108"/>
      <c r="T97" s="109"/>
      <c r="U97" s="39"/>
      <c r="V97" s="110"/>
      <c r="W97" s="20"/>
    </row>
    <row r="98" spans="1:35" ht="16.5" thickBot="1">
      <c r="A98" s="51"/>
      <c r="B98" s="51"/>
      <c r="C98" s="30"/>
      <c r="D98" s="294"/>
      <c r="E98" s="294"/>
      <c r="F98" s="32"/>
      <c r="G98" s="33"/>
      <c r="H98" s="34"/>
      <c r="I98" s="34"/>
      <c r="J98" s="34"/>
      <c r="K98" s="35"/>
      <c r="L98" s="36"/>
      <c r="M98" s="37"/>
      <c r="N98" s="294"/>
      <c r="O98" s="38"/>
      <c r="P98" s="35"/>
      <c r="Q98" s="20"/>
      <c r="R98" s="108"/>
      <c r="S98" s="108"/>
      <c r="T98" s="109"/>
      <c r="U98" s="39"/>
      <c r="V98" s="110"/>
      <c r="W98" s="20"/>
    </row>
    <row r="99" spans="1:35" ht="16.5" thickBot="1">
      <c r="A99" s="29"/>
      <c r="B99" s="29"/>
      <c r="C99" s="30"/>
      <c r="D99" s="298"/>
      <c r="E99" s="298"/>
      <c r="F99" s="32"/>
      <c r="G99" s="33"/>
      <c r="H99" s="34"/>
      <c r="I99" s="34"/>
      <c r="J99" s="34"/>
      <c r="K99" s="35"/>
      <c r="L99" s="36"/>
      <c r="M99" s="37"/>
      <c r="N99" s="277"/>
      <c r="O99" s="38"/>
      <c r="P99" s="35"/>
      <c r="Q99" s="20"/>
      <c r="R99" s="108"/>
      <c r="S99" s="108"/>
      <c r="T99" s="109"/>
      <c r="U99" s="39"/>
      <c r="V99" s="110"/>
      <c r="W99" s="20"/>
    </row>
    <row r="100" spans="1:35" ht="16.5" thickBot="1">
      <c r="A100" s="29"/>
      <c r="B100" s="29"/>
      <c r="C100" s="30"/>
      <c r="D100" s="299"/>
      <c r="E100" s="299"/>
      <c r="F100" s="32"/>
      <c r="G100" s="33"/>
      <c r="H100" s="34"/>
      <c r="I100" s="34"/>
      <c r="J100" s="34"/>
      <c r="K100" s="35"/>
      <c r="L100" s="36"/>
      <c r="M100" s="37"/>
      <c r="N100" s="278"/>
      <c r="O100" s="38"/>
      <c r="P100" s="35"/>
      <c r="Q100" s="20"/>
      <c r="R100" s="108"/>
      <c r="S100" s="108"/>
      <c r="T100" s="109"/>
      <c r="U100" s="39"/>
      <c r="V100" s="110"/>
      <c r="W100" s="20"/>
    </row>
    <row r="101" spans="1:35" ht="16.5" thickBot="1">
      <c r="A101" s="29"/>
      <c r="B101" s="29"/>
      <c r="C101" s="30"/>
      <c r="D101" s="300"/>
      <c r="E101" s="300"/>
      <c r="F101" s="32"/>
      <c r="G101" s="33"/>
      <c r="H101" s="34"/>
      <c r="I101" s="34"/>
      <c r="J101" s="34"/>
      <c r="K101" s="35"/>
      <c r="L101" s="36"/>
      <c r="M101" s="37"/>
      <c r="N101" s="279"/>
      <c r="O101" s="38"/>
      <c r="P101" s="35"/>
      <c r="Q101" s="20"/>
      <c r="R101" s="108"/>
      <c r="S101" s="108"/>
      <c r="T101" s="109"/>
      <c r="U101" s="39"/>
      <c r="V101" s="110"/>
      <c r="W101" s="20"/>
    </row>
    <row r="102" spans="1:35" ht="16.5" thickBot="1">
      <c r="A102" s="96"/>
      <c r="B102" s="96"/>
      <c r="C102" s="30"/>
      <c r="D102" s="298"/>
      <c r="E102" s="298"/>
      <c r="F102" s="32"/>
      <c r="G102" s="33"/>
      <c r="H102" s="34"/>
      <c r="I102" s="34"/>
      <c r="J102" s="34"/>
      <c r="K102" s="35"/>
      <c r="L102" s="36"/>
      <c r="M102" s="37"/>
      <c r="N102" s="277"/>
      <c r="O102" s="38"/>
      <c r="P102" s="35"/>
      <c r="Q102" s="20"/>
      <c r="R102" s="108"/>
      <c r="S102" s="108"/>
      <c r="T102" s="109"/>
      <c r="U102" s="39"/>
      <c r="V102" s="110"/>
      <c r="W102" s="20"/>
    </row>
    <row r="103" spans="1:35" ht="16.5" thickBot="1">
      <c r="A103" s="96"/>
      <c r="B103" s="96"/>
      <c r="C103" s="30"/>
      <c r="D103" s="300"/>
      <c r="E103" s="300"/>
      <c r="F103" s="32"/>
      <c r="G103" s="33"/>
      <c r="H103" s="34"/>
      <c r="I103" s="34"/>
      <c r="J103" s="34"/>
      <c r="K103" s="35"/>
      <c r="L103" s="36"/>
      <c r="M103" s="37"/>
      <c r="N103" s="279"/>
      <c r="O103" s="38"/>
      <c r="P103" s="35"/>
      <c r="Q103" s="20"/>
      <c r="R103" s="108"/>
      <c r="S103" s="108"/>
      <c r="T103" s="109"/>
      <c r="U103" s="39"/>
      <c r="V103" s="110"/>
      <c r="W103" s="20"/>
    </row>
    <row r="104" spans="1:35" ht="16.5" thickBot="1">
      <c r="A104" s="49"/>
      <c r="B104" s="49"/>
      <c r="C104" s="30"/>
      <c r="D104" s="99"/>
      <c r="E104" s="99"/>
      <c r="F104" s="32"/>
      <c r="G104" s="33"/>
      <c r="H104" s="34"/>
      <c r="I104" s="34"/>
      <c r="J104" s="34"/>
      <c r="K104" s="35"/>
      <c r="L104" s="36"/>
      <c r="M104" s="37"/>
      <c r="N104" s="99"/>
      <c r="O104" s="38"/>
      <c r="P104" s="35"/>
      <c r="Q104" s="20"/>
      <c r="R104" s="108"/>
      <c r="S104" s="108"/>
      <c r="T104" s="109"/>
      <c r="U104" s="39"/>
      <c r="V104" s="110"/>
      <c r="W104" s="20"/>
      <c r="AC104" s="114"/>
    </row>
    <row r="105" spans="1:35" ht="16.5" thickBot="1">
      <c r="A105" s="49"/>
      <c r="B105" s="49"/>
      <c r="C105" s="30"/>
      <c r="D105" s="115"/>
      <c r="E105" s="115"/>
      <c r="F105" s="32"/>
      <c r="G105" s="33"/>
      <c r="H105" s="34"/>
      <c r="I105" s="34"/>
      <c r="J105" s="34"/>
      <c r="K105" s="35"/>
      <c r="L105" s="36"/>
      <c r="M105" s="37"/>
      <c r="N105" s="115"/>
      <c r="O105" s="38"/>
      <c r="P105" s="35"/>
      <c r="Q105" s="20"/>
      <c r="R105" s="108"/>
      <c r="S105" s="108"/>
      <c r="T105" s="109"/>
      <c r="U105" s="39"/>
      <c r="V105" s="110"/>
      <c r="W105" s="20"/>
      <c r="AE105" s="116"/>
      <c r="AF105" s="116"/>
      <c r="AG105" s="116"/>
      <c r="AH105" s="117"/>
      <c r="AI105" s="116"/>
    </row>
    <row r="106" spans="1:35" ht="16.5" thickBot="1">
      <c r="A106" s="118"/>
      <c r="B106" s="118"/>
      <c r="C106" s="52"/>
      <c r="D106" s="301"/>
      <c r="E106" s="301"/>
      <c r="F106" s="119"/>
      <c r="G106" s="120"/>
      <c r="H106" s="121"/>
      <c r="I106" s="121"/>
      <c r="J106" s="121"/>
      <c r="K106" s="122"/>
      <c r="L106" s="123"/>
      <c r="M106" s="124"/>
      <c r="N106" s="301"/>
      <c r="O106" s="119"/>
      <c r="P106" s="122"/>
      <c r="Q106" s="20"/>
      <c r="R106" s="108"/>
      <c r="S106" s="108"/>
      <c r="T106" s="109"/>
      <c r="U106" s="39"/>
      <c r="V106" s="110"/>
      <c r="W106" s="20"/>
      <c r="AE106" s="116"/>
      <c r="AF106" s="116"/>
      <c r="AG106" s="116"/>
      <c r="AH106" s="117"/>
      <c r="AI106" s="116"/>
    </row>
    <row r="107" spans="1:35" ht="16.5" thickBot="1">
      <c r="A107" s="118"/>
      <c r="B107" s="118"/>
      <c r="C107" s="52"/>
      <c r="D107" s="302"/>
      <c r="E107" s="302"/>
      <c r="F107" s="119"/>
      <c r="G107" s="120"/>
      <c r="H107" s="121"/>
      <c r="I107" s="121"/>
      <c r="J107" s="121"/>
      <c r="K107" s="122"/>
      <c r="L107" s="123"/>
      <c r="M107" s="124"/>
      <c r="N107" s="302"/>
      <c r="O107" s="119"/>
      <c r="P107" s="122"/>
      <c r="Q107" s="20"/>
      <c r="R107" s="108"/>
      <c r="S107" s="108"/>
      <c r="T107" s="109"/>
      <c r="U107" s="39"/>
      <c r="V107" s="110"/>
      <c r="W107" s="20"/>
      <c r="AE107" s="116"/>
      <c r="AF107" s="116"/>
      <c r="AG107" s="116"/>
      <c r="AH107" s="117"/>
      <c r="AI107" s="116"/>
    </row>
    <row r="108" spans="1:35" ht="16.5" thickBot="1">
      <c r="A108" s="125"/>
      <c r="B108" s="125"/>
      <c r="C108" s="30"/>
      <c r="D108" s="115"/>
      <c r="E108" s="115"/>
      <c r="F108" s="32"/>
      <c r="G108" s="33"/>
      <c r="H108" s="34"/>
      <c r="I108" s="34"/>
      <c r="J108" s="34"/>
      <c r="K108" s="35"/>
      <c r="L108" s="36"/>
      <c r="M108" s="37"/>
      <c r="N108" s="115"/>
      <c r="O108" s="38"/>
      <c r="P108" s="35"/>
      <c r="Q108" s="20"/>
      <c r="R108" s="108"/>
      <c r="S108" s="108"/>
      <c r="T108" s="109"/>
      <c r="U108" s="39"/>
      <c r="V108" s="110"/>
      <c r="W108" s="20"/>
      <c r="AE108" s="116"/>
      <c r="AF108" s="116"/>
      <c r="AG108" s="116"/>
      <c r="AH108" s="117"/>
      <c r="AI108" s="116"/>
    </row>
    <row r="109" spans="1:35" ht="16.5" thickBot="1">
      <c r="A109" s="125"/>
      <c r="B109" s="125"/>
      <c r="C109" s="30"/>
      <c r="D109" s="115"/>
      <c r="E109" s="115"/>
      <c r="F109" s="32"/>
      <c r="G109" s="33"/>
      <c r="H109" s="34"/>
      <c r="I109" s="34"/>
      <c r="J109" s="34"/>
      <c r="K109" s="35"/>
      <c r="L109" s="36"/>
      <c r="M109" s="37"/>
      <c r="N109" s="115"/>
      <c r="O109" s="38"/>
      <c r="P109" s="35"/>
      <c r="Q109" s="20"/>
      <c r="R109" s="108"/>
      <c r="S109" s="108"/>
      <c r="T109" s="109"/>
      <c r="U109" s="39"/>
      <c r="V109" s="110"/>
      <c r="W109" s="20"/>
      <c r="AE109" s="116"/>
      <c r="AF109" s="116"/>
      <c r="AG109" s="116"/>
      <c r="AH109" s="117"/>
      <c r="AI109" s="116"/>
    </row>
    <row r="110" spans="1:35" ht="16.5" thickBot="1">
      <c r="A110" s="125"/>
      <c r="B110" s="125"/>
      <c r="C110" s="30"/>
      <c r="D110" s="115"/>
      <c r="E110" s="115"/>
      <c r="F110" s="32"/>
      <c r="G110" s="33"/>
      <c r="H110" s="34"/>
      <c r="I110" s="34"/>
      <c r="J110" s="34"/>
      <c r="K110" s="35"/>
      <c r="L110" s="36"/>
      <c r="M110" s="37"/>
      <c r="N110" s="115"/>
      <c r="O110" s="38"/>
      <c r="P110" s="35"/>
      <c r="Q110" s="20"/>
      <c r="R110" s="108"/>
      <c r="S110" s="108"/>
      <c r="T110" s="109"/>
      <c r="U110" s="39"/>
      <c r="V110" s="110"/>
      <c r="W110" s="20"/>
      <c r="AE110" s="116"/>
      <c r="AF110" s="116"/>
      <c r="AG110" s="116"/>
      <c r="AH110" s="117"/>
      <c r="AI110" s="116"/>
    </row>
    <row r="111" spans="1:35" ht="16.5" thickBot="1">
      <c r="A111" s="126"/>
      <c r="B111" s="127"/>
      <c r="C111" s="30"/>
      <c r="D111" s="128"/>
      <c r="E111" s="128"/>
      <c r="F111" s="32"/>
      <c r="G111" s="33"/>
      <c r="H111" s="34"/>
      <c r="I111" s="34"/>
      <c r="J111" s="34"/>
      <c r="K111" s="35"/>
      <c r="L111" s="36"/>
      <c r="M111" s="37"/>
      <c r="N111" s="128"/>
      <c r="O111" s="38"/>
      <c r="P111" s="35"/>
      <c r="Q111" s="20"/>
      <c r="R111" s="108"/>
      <c r="S111" s="108"/>
      <c r="T111" s="109"/>
      <c r="U111" s="39"/>
      <c r="V111" s="110"/>
      <c r="W111" s="20"/>
      <c r="AE111" s="116"/>
      <c r="AF111" s="116"/>
      <c r="AG111" s="116"/>
      <c r="AH111" s="117"/>
      <c r="AI111" s="116"/>
    </row>
    <row r="112" spans="1:35" ht="16.5" thickBot="1">
      <c r="A112" s="103"/>
      <c r="B112" s="103"/>
      <c r="C112" s="30"/>
      <c r="D112" s="129"/>
      <c r="E112" s="129"/>
      <c r="F112" s="32"/>
      <c r="G112" s="33"/>
      <c r="H112" s="34"/>
      <c r="I112" s="34"/>
      <c r="J112" s="34"/>
      <c r="K112" s="35"/>
      <c r="L112" s="36"/>
      <c r="M112" s="37"/>
      <c r="N112" s="129"/>
      <c r="O112" s="38"/>
      <c r="P112" s="35"/>
      <c r="Q112" s="20"/>
      <c r="R112" s="108"/>
      <c r="S112" s="108"/>
      <c r="T112" s="109"/>
      <c r="U112" s="39"/>
      <c r="V112" s="110"/>
      <c r="W112" s="20"/>
      <c r="AE112" s="116"/>
      <c r="AF112" s="116"/>
      <c r="AG112" s="116"/>
      <c r="AH112" s="117"/>
      <c r="AI112" s="116"/>
    </row>
    <row r="113" spans="1:23" ht="16.5" thickBot="1">
      <c r="A113" s="130"/>
      <c r="B113" s="130"/>
      <c r="C113" s="131"/>
      <c r="D113" s="132"/>
      <c r="E113" s="132"/>
      <c r="F113" s="32"/>
      <c r="G113" s="33"/>
      <c r="H113" s="34"/>
      <c r="I113" s="34"/>
      <c r="J113" s="34"/>
      <c r="K113" s="35"/>
      <c r="L113" s="36"/>
      <c r="M113" s="133"/>
      <c r="N113" s="132"/>
      <c r="O113" s="134"/>
      <c r="P113" s="35"/>
      <c r="Q113" s="20"/>
      <c r="R113" s="108"/>
      <c r="S113" s="108"/>
      <c r="T113" s="109"/>
      <c r="U113" s="39"/>
      <c r="V113" s="110"/>
      <c r="W113" s="20"/>
    </row>
    <row r="114" spans="1:23" ht="16.5" thickBot="1">
      <c r="A114" s="126"/>
      <c r="B114" s="126"/>
      <c r="C114" s="131"/>
      <c r="D114" s="277"/>
      <c r="E114" s="277"/>
      <c r="F114" s="32"/>
      <c r="G114" s="33"/>
      <c r="H114" s="34"/>
      <c r="I114" s="34"/>
      <c r="J114" s="34"/>
      <c r="K114" s="35"/>
      <c r="L114" s="36"/>
      <c r="M114" s="133"/>
      <c r="N114" s="277"/>
      <c r="O114" s="134"/>
      <c r="P114" s="35"/>
      <c r="Q114" s="20"/>
      <c r="R114" s="108"/>
      <c r="S114" s="108"/>
      <c r="T114" s="109"/>
      <c r="U114" s="39"/>
      <c r="V114" s="110"/>
      <c r="W114" s="20"/>
    </row>
    <row r="115" spans="1:23" ht="16.5" thickBot="1">
      <c r="A115" s="126"/>
      <c r="B115" s="126"/>
      <c r="C115" s="131"/>
      <c r="D115" s="279"/>
      <c r="E115" s="279"/>
      <c r="F115" s="32"/>
      <c r="G115" s="33"/>
      <c r="H115" s="34"/>
      <c r="I115" s="34"/>
      <c r="J115" s="34"/>
      <c r="K115" s="35"/>
      <c r="L115" s="36"/>
      <c r="M115" s="37"/>
      <c r="N115" s="279"/>
      <c r="O115" s="38"/>
      <c r="P115" s="35"/>
      <c r="Q115" s="20"/>
      <c r="R115" s="108"/>
      <c r="S115" s="108"/>
      <c r="T115" s="109"/>
      <c r="U115" s="39"/>
      <c r="V115" s="110"/>
      <c r="W115" s="20"/>
    </row>
    <row r="116" spans="1:23" ht="16.5" thickBot="1">
      <c r="A116" s="29"/>
      <c r="B116" s="29"/>
      <c r="C116" s="30"/>
      <c r="D116" s="312"/>
      <c r="E116" s="312"/>
      <c r="F116" s="32"/>
      <c r="G116" s="33"/>
      <c r="H116" s="34"/>
      <c r="I116" s="34"/>
      <c r="J116" s="34"/>
      <c r="K116" s="35"/>
      <c r="L116" s="36"/>
      <c r="M116" s="37"/>
      <c r="N116" s="312"/>
      <c r="O116" s="38"/>
      <c r="P116" s="35"/>
      <c r="Q116" s="20"/>
      <c r="R116" s="303">
        <f>SUM(K116:K123)</f>
        <v>0</v>
      </c>
      <c r="S116" s="303">
        <v>0</v>
      </c>
      <c r="T116" s="303">
        <f>+R116-S116</f>
        <v>0</v>
      </c>
      <c r="U116" s="135"/>
      <c r="V116" s="314" t="e">
        <f>+R116*5/S116</f>
        <v>#DIV/0!</v>
      </c>
      <c r="W116" s="20"/>
    </row>
    <row r="117" spans="1:23" ht="16.5" thickBot="1">
      <c r="A117" s="29"/>
      <c r="B117" s="29"/>
      <c r="C117" s="30"/>
      <c r="D117" s="313"/>
      <c r="E117" s="313"/>
      <c r="F117" s="32"/>
      <c r="G117" s="33"/>
      <c r="H117" s="34"/>
      <c r="I117" s="34"/>
      <c r="J117" s="34"/>
      <c r="K117" s="35"/>
      <c r="L117" s="36"/>
      <c r="M117" s="37"/>
      <c r="N117" s="313"/>
      <c r="O117" s="38"/>
      <c r="P117" s="35"/>
      <c r="Q117" s="20"/>
      <c r="R117" s="304"/>
      <c r="S117" s="304"/>
      <c r="T117" s="304"/>
      <c r="U117" s="135"/>
      <c r="V117" s="315"/>
      <c r="W117" s="20"/>
    </row>
    <row r="118" spans="1:23" ht="16.5" thickBot="1">
      <c r="A118" s="49"/>
      <c r="B118" s="49"/>
      <c r="C118" s="30"/>
      <c r="D118" s="115"/>
      <c r="E118" s="115"/>
      <c r="F118" s="32"/>
      <c r="G118" s="33"/>
      <c r="H118" s="34"/>
      <c r="I118" s="34"/>
      <c r="J118" s="34"/>
      <c r="K118" s="35"/>
      <c r="L118" s="36"/>
      <c r="M118" s="37"/>
      <c r="N118" s="115"/>
      <c r="O118" s="38"/>
      <c r="P118" s="35"/>
      <c r="Q118" s="20"/>
      <c r="R118" s="304"/>
      <c r="S118" s="304"/>
      <c r="T118" s="304"/>
      <c r="U118" s="135"/>
      <c r="V118" s="315"/>
      <c r="W118" s="20"/>
    </row>
    <row r="119" spans="1:23" ht="16.5" thickBot="1">
      <c r="A119" s="29"/>
      <c r="B119" s="29"/>
      <c r="C119" s="30"/>
      <c r="D119" s="115"/>
      <c r="E119" s="115"/>
      <c r="F119" s="32"/>
      <c r="G119" s="33"/>
      <c r="H119" s="34"/>
      <c r="I119" s="34"/>
      <c r="J119" s="34"/>
      <c r="K119" s="35"/>
      <c r="L119" s="36"/>
      <c r="M119" s="37"/>
      <c r="N119" s="115"/>
      <c r="O119" s="38"/>
      <c r="P119" s="35"/>
      <c r="Q119" s="20"/>
      <c r="R119" s="304"/>
      <c r="S119" s="304"/>
      <c r="T119" s="304"/>
      <c r="U119" s="135"/>
      <c r="V119" s="315"/>
      <c r="W119" s="20"/>
    </row>
    <row r="120" spans="1:23" ht="16.5" thickBot="1">
      <c r="A120" s="136"/>
      <c r="B120" s="136"/>
      <c r="C120" s="30"/>
      <c r="D120" s="115"/>
      <c r="E120" s="115"/>
      <c r="F120" s="32"/>
      <c r="G120" s="33"/>
      <c r="H120" s="34"/>
      <c r="I120" s="34"/>
      <c r="J120" s="34"/>
      <c r="K120" s="35"/>
      <c r="L120" s="36"/>
      <c r="M120" s="37"/>
      <c r="N120" s="115"/>
      <c r="O120" s="38"/>
      <c r="P120" s="35"/>
      <c r="Q120" s="20"/>
      <c r="R120" s="304"/>
      <c r="S120" s="304"/>
      <c r="T120" s="304"/>
      <c r="U120" s="135"/>
      <c r="V120" s="315"/>
      <c r="W120" s="20"/>
    </row>
    <row r="121" spans="1:23" ht="16.5" thickBot="1">
      <c r="A121" s="136"/>
      <c r="B121" s="136"/>
      <c r="C121" s="30"/>
      <c r="D121" s="115"/>
      <c r="E121" s="115"/>
      <c r="F121" s="32"/>
      <c r="G121" s="33"/>
      <c r="H121" s="34"/>
      <c r="I121" s="34"/>
      <c r="J121" s="34"/>
      <c r="K121" s="35"/>
      <c r="L121" s="36"/>
      <c r="M121" s="37"/>
      <c r="N121" s="115"/>
      <c r="O121" s="38"/>
      <c r="P121" s="35"/>
      <c r="Q121" s="20"/>
      <c r="R121" s="304"/>
      <c r="S121" s="304"/>
      <c r="T121" s="304"/>
      <c r="U121" s="135"/>
      <c r="V121" s="315"/>
      <c r="W121" s="20"/>
    </row>
    <row r="122" spans="1:23" ht="16.5" thickBot="1">
      <c r="A122" s="49"/>
      <c r="B122" s="49"/>
      <c r="C122" s="30"/>
      <c r="D122" s="115"/>
      <c r="E122" s="115"/>
      <c r="F122" s="32"/>
      <c r="G122" s="33"/>
      <c r="H122" s="34"/>
      <c r="I122" s="34"/>
      <c r="J122" s="34"/>
      <c r="K122" s="35"/>
      <c r="L122" s="36"/>
      <c r="M122" s="37"/>
      <c r="N122" s="115"/>
      <c r="O122" s="38"/>
      <c r="P122" s="35"/>
      <c r="Q122" s="20"/>
      <c r="R122" s="304"/>
      <c r="S122" s="304"/>
      <c r="T122" s="304"/>
      <c r="U122" s="135"/>
      <c r="V122" s="315"/>
      <c r="W122" s="20"/>
    </row>
    <row r="123" spans="1:23" ht="16.5" thickBot="1">
      <c r="A123" s="49"/>
      <c r="B123" s="49"/>
      <c r="C123" s="30"/>
      <c r="D123" s="115"/>
      <c r="E123" s="115"/>
      <c r="F123" s="32"/>
      <c r="G123" s="33"/>
      <c r="H123" s="34"/>
      <c r="I123" s="34"/>
      <c r="J123" s="34"/>
      <c r="K123" s="35"/>
      <c r="L123" s="36"/>
      <c r="M123" s="37"/>
      <c r="N123" s="115"/>
      <c r="O123" s="38"/>
      <c r="P123" s="35"/>
      <c r="Q123" s="20"/>
      <c r="R123" s="305"/>
      <c r="S123" s="305"/>
      <c r="T123" s="305"/>
      <c r="U123" s="135"/>
      <c r="V123" s="316"/>
      <c r="W123" s="20"/>
    </row>
    <row r="124" spans="1:23" ht="16.5" thickBot="1">
      <c r="A124" s="29"/>
      <c r="B124" s="29"/>
      <c r="C124" s="30"/>
      <c r="D124" s="115"/>
      <c r="E124" s="115"/>
      <c r="F124" s="32"/>
      <c r="G124" s="33"/>
      <c r="H124" s="34"/>
      <c r="I124" s="34"/>
      <c r="J124" s="34"/>
      <c r="K124" s="35"/>
      <c r="L124" s="36"/>
      <c r="M124" s="37"/>
      <c r="N124" s="115"/>
      <c r="O124" s="38"/>
      <c r="P124" s="35"/>
      <c r="Q124" s="20"/>
      <c r="R124" s="137"/>
      <c r="S124" s="137"/>
      <c r="T124" s="138"/>
      <c r="U124" s="39"/>
      <c r="V124" s="139"/>
      <c r="W124" s="20"/>
    </row>
    <row r="125" spans="1:23" ht="16.5" thickBot="1">
      <c r="A125" s="49"/>
      <c r="B125" s="49"/>
      <c r="C125" s="30"/>
      <c r="D125" s="115"/>
      <c r="E125" s="115"/>
      <c r="F125" s="32"/>
      <c r="G125" s="33"/>
      <c r="H125" s="34"/>
      <c r="I125" s="34"/>
      <c r="J125" s="34"/>
      <c r="K125" s="35"/>
      <c r="L125" s="36"/>
      <c r="M125" s="37"/>
      <c r="N125" s="115"/>
      <c r="O125" s="38"/>
      <c r="P125" s="35"/>
      <c r="Q125" s="20"/>
      <c r="R125" s="137"/>
      <c r="S125" s="137"/>
      <c r="T125" s="138"/>
      <c r="U125" s="39"/>
      <c r="V125" s="139"/>
      <c r="W125" s="20"/>
    </row>
    <row r="126" spans="1:23" ht="16.5" thickBot="1">
      <c r="A126" s="29"/>
      <c r="B126" s="29"/>
      <c r="C126" s="30"/>
      <c r="D126" s="115"/>
      <c r="E126" s="115"/>
      <c r="F126" s="32"/>
      <c r="G126" s="33"/>
      <c r="H126" s="34"/>
      <c r="I126" s="34"/>
      <c r="J126" s="34"/>
      <c r="K126" s="35"/>
      <c r="L126" s="36"/>
      <c r="M126" s="37"/>
      <c r="N126" s="115"/>
      <c r="O126" s="38"/>
      <c r="P126" s="35"/>
      <c r="Q126" s="20"/>
      <c r="R126" s="317">
        <f>SUM(K126:K128)</f>
        <v>0</v>
      </c>
      <c r="S126" s="317">
        <f>S162</f>
        <v>0</v>
      </c>
      <c r="T126" s="317">
        <f>+R126-S126</f>
        <v>0</v>
      </c>
      <c r="U126" s="39"/>
      <c r="V126" s="317" t="e">
        <f>+R126*5/S126</f>
        <v>#DIV/0!</v>
      </c>
      <c r="W126" s="20"/>
    </row>
    <row r="127" spans="1:23" ht="16.5" thickBot="1">
      <c r="A127" s="29"/>
      <c r="B127" s="29"/>
      <c r="C127" s="30"/>
      <c r="D127" s="115"/>
      <c r="E127" s="115"/>
      <c r="F127" s="32"/>
      <c r="G127" s="33"/>
      <c r="H127" s="34"/>
      <c r="I127" s="34"/>
      <c r="J127" s="34"/>
      <c r="K127" s="35"/>
      <c r="L127" s="36"/>
      <c r="M127" s="37"/>
      <c r="N127" s="115"/>
      <c r="O127" s="38"/>
      <c r="P127" s="35"/>
      <c r="Q127" s="20"/>
      <c r="R127" s="318"/>
      <c r="S127" s="318"/>
      <c r="T127" s="318"/>
      <c r="U127" s="39"/>
      <c r="V127" s="318"/>
      <c r="W127" s="20"/>
    </row>
    <row r="128" spans="1:23" ht="16.5" thickBot="1">
      <c r="A128" s="29"/>
      <c r="B128" s="29"/>
      <c r="C128" s="30"/>
      <c r="D128" s="115"/>
      <c r="E128" s="115"/>
      <c r="F128" s="32"/>
      <c r="G128" s="33"/>
      <c r="H128" s="34"/>
      <c r="I128" s="34"/>
      <c r="J128" s="34"/>
      <c r="K128" s="35"/>
      <c r="L128" s="36"/>
      <c r="M128" s="140"/>
      <c r="N128" s="115"/>
      <c r="O128" s="38"/>
      <c r="P128" s="35"/>
      <c r="Q128" s="20"/>
      <c r="R128" s="319"/>
      <c r="S128" s="319"/>
      <c r="T128" s="319"/>
      <c r="U128" s="39"/>
      <c r="V128" s="319"/>
      <c r="W128" s="20"/>
    </row>
    <row r="129" spans="1:23" ht="16.5" thickBot="1">
      <c r="A129" s="66"/>
      <c r="B129" s="66"/>
      <c r="C129" s="30"/>
      <c r="D129" s="115"/>
      <c r="E129" s="115"/>
      <c r="F129" s="32"/>
      <c r="G129" s="33"/>
      <c r="H129" s="34"/>
      <c r="I129" s="34"/>
      <c r="J129" s="34"/>
      <c r="K129" s="35"/>
      <c r="L129" s="36"/>
      <c r="N129" s="115"/>
      <c r="O129" s="38"/>
      <c r="P129" s="35"/>
      <c r="Q129" s="20"/>
      <c r="R129" s="137"/>
      <c r="S129" s="137"/>
      <c r="T129" s="138"/>
      <c r="U129" s="39"/>
      <c r="V129" s="139"/>
      <c r="W129" s="20"/>
    </row>
    <row r="130" spans="1:23" ht="16.5" thickBot="1">
      <c r="A130" s="49"/>
      <c r="B130" s="49"/>
      <c r="C130" s="30"/>
      <c r="D130" s="115"/>
      <c r="E130" s="115"/>
      <c r="F130" s="32"/>
      <c r="G130" s="33"/>
      <c r="H130" s="34"/>
      <c r="I130" s="34"/>
      <c r="J130" s="34"/>
      <c r="K130" s="35"/>
      <c r="L130" s="36"/>
      <c r="N130" s="115"/>
      <c r="O130" s="38"/>
      <c r="P130" s="35"/>
      <c r="Q130" s="20"/>
      <c r="R130" s="137"/>
      <c r="S130" s="137"/>
      <c r="T130" s="208"/>
      <c r="U130" s="39"/>
      <c r="V130" s="139"/>
      <c r="W130" s="20"/>
    </row>
    <row r="131" spans="1:23" ht="16.5" thickBot="1">
      <c r="A131" s="29"/>
      <c r="B131" s="29"/>
      <c r="C131" s="30"/>
      <c r="D131" s="115"/>
      <c r="E131" s="115"/>
      <c r="F131" s="32"/>
      <c r="G131" s="33"/>
      <c r="H131" s="34"/>
      <c r="I131" s="34"/>
      <c r="J131" s="34"/>
      <c r="K131" s="35"/>
      <c r="L131" s="36"/>
      <c r="N131" s="115"/>
      <c r="O131" s="38"/>
      <c r="P131" s="35"/>
      <c r="Q131" s="20"/>
      <c r="R131" s="303">
        <f>SUM(K131:K135)</f>
        <v>0</v>
      </c>
      <c r="S131" s="306">
        <f>S164</f>
        <v>0</v>
      </c>
      <c r="T131" s="306">
        <f>+R131-S131</f>
        <v>0</v>
      </c>
      <c r="U131" s="141"/>
      <c r="V131" s="309" t="e">
        <f>+R131*1/S131</f>
        <v>#DIV/0!</v>
      </c>
      <c r="W131" s="20"/>
    </row>
    <row r="132" spans="1:23" ht="16.5" thickBot="1">
      <c r="A132" s="49"/>
      <c r="B132" s="49"/>
      <c r="C132" s="30"/>
      <c r="D132" s="115"/>
      <c r="E132" s="115"/>
      <c r="F132" s="32"/>
      <c r="G132" s="33"/>
      <c r="H132" s="34"/>
      <c r="I132" s="34"/>
      <c r="J132" s="34"/>
      <c r="K132" s="35"/>
      <c r="L132" s="36"/>
      <c r="N132" s="115"/>
      <c r="O132" s="38"/>
      <c r="P132" s="35"/>
      <c r="Q132" s="20"/>
      <c r="R132" s="304"/>
      <c r="S132" s="307"/>
      <c r="T132" s="307"/>
      <c r="U132" s="141"/>
      <c r="V132" s="310"/>
      <c r="W132" s="20"/>
    </row>
    <row r="133" spans="1:23" ht="16.5" thickBot="1">
      <c r="A133" s="29"/>
      <c r="B133" s="29"/>
      <c r="C133" s="30"/>
      <c r="D133" s="115"/>
      <c r="E133" s="115"/>
      <c r="F133" s="32"/>
      <c r="G133" s="33"/>
      <c r="H133" s="34"/>
      <c r="I133" s="34"/>
      <c r="J133" s="34"/>
      <c r="K133" s="35"/>
      <c r="L133" s="36"/>
      <c r="N133" s="115"/>
      <c r="O133" s="38"/>
      <c r="P133" s="35"/>
      <c r="Q133" s="20"/>
      <c r="R133" s="304"/>
      <c r="S133" s="307"/>
      <c r="T133" s="307"/>
      <c r="U133" s="141"/>
      <c r="V133" s="310"/>
      <c r="W133" s="20"/>
    </row>
    <row r="134" spans="1:23" ht="16.5" thickBot="1">
      <c r="A134" s="49"/>
      <c r="B134" s="49"/>
      <c r="C134" s="30"/>
      <c r="D134" s="115"/>
      <c r="E134" s="115"/>
      <c r="F134" s="32"/>
      <c r="G134" s="33"/>
      <c r="H134" s="34"/>
      <c r="I134" s="34"/>
      <c r="J134" s="34"/>
      <c r="K134" s="35"/>
      <c r="L134" s="36"/>
      <c r="N134" s="115"/>
      <c r="O134" s="38"/>
      <c r="P134" s="35"/>
      <c r="Q134" s="20"/>
      <c r="R134" s="304"/>
      <c r="S134" s="307"/>
      <c r="T134" s="307"/>
      <c r="U134" s="141"/>
      <c r="V134" s="310"/>
      <c r="W134" s="20"/>
    </row>
    <row r="135" spans="1:23" ht="16.5" thickBot="1">
      <c r="A135" s="29"/>
      <c r="B135" s="29"/>
      <c r="C135" s="30"/>
      <c r="D135" s="115"/>
      <c r="E135" s="115"/>
      <c r="F135" s="32"/>
      <c r="G135" s="33"/>
      <c r="H135" s="34"/>
      <c r="I135" s="34"/>
      <c r="J135" s="34"/>
      <c r="K135" s="35"/>
      <c r="L135" s="36"/>
      <c r="N135" s="115"/>
      <c r="O135" s="38"/>
      <c r="P135" s="35"/>
      <c r="Q135" s="20"/>
      <c r="R135" s="305"/>
      <c r="S135" s="308"/>
      <c r="T135" s="308"/>
      <c r="U135" s="141"/>
      <c r="V135" s="311"/>
      <c r="W135" s="20"/>
    </row>
    <row r="136" spans="1:23" ht="16.5" thickBot="1">
      <c r="A136" s="49"/>
      <c r="B136" s="49"/>
      <c r="C136" s="30"/>
      <c r="D136" s="115"/>
      <c r="E136" s="115"/>
      <c r="F136" s="32"/>
      <c r="G136" s="33"/>
      <c r="H136" s="34"/>
      <c r="I136" s="34"/>
      <c r="J136" s="34"/>
      <c r="K136" s="35"/>
      <c r="L136" s="36"/>
      <c r="N136" s="115"/>
      <c r="O136" s="38"/>
      <c r="P136" s="35"/>
      <c r="Q136" s="20"/>
      <c r="R136" s="137"/>
      <c r="S136" s="137"/>
      <c r="T136" s="209"/>
      <c r="U136" s="39"/>
      <c r="V136" s="139"/>
      <c r="W136" s="20"/>
    </row>
    <row r="137" spans="1:23" ht="16.5" thickBot="1">
      <c r="A137" s="29"/>
      <c r="B137" s="29"/>
      <c r="C137" s="30"/>
      <c r="D137" s="115"/>
      <c r="E137" s="115"/>
      <c r="F137" s="32"/>
      <c r="G137" s="33"/>
      <c r="H137" s="34"/>
      <c r="I137" s="34"/>
      <c r="J137" s="34"/>
      <c r="K137" s="35"/>
      <c r="L137" s="36"/>
      <c r="N137" s="115"/>
      <c r="O137" s="38"/>
      <c r="P137" s="35"/>
      <c r="Q137" s="20"/>
      <c r="R137" s="137"/>
      <c r="S137" s="137"/>
      <c r="T137" s="138"/>
      <c r="U137" s="39"/>
      <c r="V137" s="139"/>
      <c r="W137" s="20"/>
    </row>
    <row r="138" spans="1:23" ht="16.5" thickBot="1">
      <c r="A138" s="49"/>
      <c r="B138" s="49"/>
      <c r="C138" s="30"/>
      <c r="D138" s="115"/>
      <c r="E138" s="115"/>
      <c r="F138" s="32"/>
      <c r="G138" s="33"/>
      <c r="H138" s="34"/>
      <c r="I138" s="34"/>
      <c r="J138" s="34"/>
      <c r="K138" s="35"/>
      <c r="L138" s="36"/>
      <c r="N138" s="115"/>
      <c r="O138" s="38"/>
      <c r="P138" s="35"/>
      <c r="Q138" s="20"/>
      <c r="R138" s="137"/>
      <c r="S138" s="137"/>
      <c r="T138" s="138"/>
      <c r="U138" s="39"/>
      <c r="V138" s="139"/>
      <c r="W138" s="20"/>
    </row>
    <row r="139" spans="1:23" ht="16.5" thickBot="1">
      <c r="A139" s="142"/>
      <c r="B139" s="142"/>
      <c r="C139" s="30"/>
      <c r="D139" s="115"/>
      <c r="E139" s="115"/>
      <c r="F139" s="32"/>
      <c r="G139" s="33"/>
      <c r="H139" s="34"/>
      <c r="I139" s="34"/>
      <c r="J139" s="34"/>
      <c r="K139" s="35"/>
      <c r="L139" s="36"/>
      <c r="N139" s="115"/>
      <c r="O139" s="38"/>
      <c r="P139" s="35"/>
      <c r="Q139" s="20"/>
      <c r="R139" s="137"/>
      <c r="S139" s="137"/>
      <c r="T139" s="138"/>
      <c r="U139" s="39"/>
      <c r="V139" s="139"/>
      <c r="W139" s="20"/>
    </row>
    <row r="140" spans="1:23" ht="16.5" thickBot="1">
      <c r="A140" s="142"/>
      <c r="B140" s="142"/>
      <c r="C140" s="30"/>
      <c r="D140" s="115"/>
      <c r="E140" s="115"/>
      <c r="F140" s="32"/>
      <c r="G140" s="33"/>
      <c r="H140" s="34"/>
      <c r="I140" s="34"/>
      <c r="J140" s="34"/>
      <c r="K140" s="35"/>
      <c r="L140" s="36"/>
      <c r="N140" s="115"/>
      <c r="O140" s="38"/>
      <c r="P140" s="35"/>
      <c r="Q140" s="20"/>
      <c r="R140" s="143">
        <f>+K140</f>
        <v>0</v>
      </c>
      <c r="S140" s="144">
        <f>S166</f>
        <v>0</v>
      </c>
      <c r="T140" s="145">
        <f>+R140-S140</f>
        <v>0</v>
      </c>
      <c r="U140" s="141"/>
      <c r="V140" s="146" t="e">
        <f>+R140*1.5/S140</f>
        <v>#DIV/0!</v>
      </c>
      <c r="W140" s="20"/>
    </row>
    <row r="141" spans="1:23" ht="16.5" thickBot="1">
      <c r="A141" s="147"/>
      <c r="B141" s="147"/>
      <c r="C141" s="30"/>
      <c r="D141" s="115"/>
      <c r="E141" s="115"/>
      <c r="F141" s="32"/>
      <c r="G141" s="33"/>
      <c r="H141" s="34"/>
      <c r="I141" s="34"/>
      <c r="J141" s="34"/>
      <c r="K141" s="35"/>
      <c r="L141" s="36"/>
      <c r="N141" s="115"/>
      <c r="O141" s="38"/>
      <c r="P141" s="35"/>
      <c r="Q141" s="20"/>
      <c r="R141" s="202"/>
      <c r="S141" s="202"/>
      <c r="T141" s="209"/>
      <c r="U141" s="39"/>
      <c r="V141" s="139"/>
      <c r="W141" s="20"/>
    </row>
    <row r="142" spans="1:23" ht="16.5" thickBot="1">
      <c r="A142" s="49"/>
      <c r="B142" s="49"/>
      <c r="C142" s="30"/>
      <c r="D142" s="115"/>
      <c r="E142" s="115"/>
      <c r="F142" s="32"/>
      <c r="G142" s="33"/>
      <c r="H142" s="34"/>
      <c r="I142" s="34"/>
      <c r="J142" s="34"/>
      <c r="K142" s="35"/>
      <c r="L142" s="36"/>
      <c r="N142" s="115"/>
      <c r="O142" s="38"/>
      <c r="P142" s="35"/>
      <c r="Q142" s="20"/>
      <c r="R142" s="202"/>
      <c r="S142" s="202"/>
      <c r="T142" s="209"/>
      <c r="U142" s="39"/>
      <c r="V142" s="139"/>
      <c r="W142" s="20"/>
    </row>
    <row r="143" spans="1:23" ht="16.5" thickBot="1">
      <c r="A143" s="142"/>
      <c r="B143" s="148"/>
      <c r="C143" s="30"/>
      <c r="D143" s="115"/>
      <c r="E143" s="115"/>
      <c r="F143" s="32"/>
      <c r="G143" s="33"/>
      <c r="H143" s="34"/>
      <c r="I143" s="34"/>
      <c r="J143" s="34"/>
      <c r="K143" s="35"/>
      <c r="L143" s="36"/>
      <c r="N143" s="115"/>
      <c r="O143" s="38"/>
      <c r="P143" s="35"/>
      <c r="Q143" s="20"/>
      <c r="R143" s="137"/>
      <c r="S143" s="137"/>
      <c r="T143" s="138"/>
      <c r="U143" s="39"/>
      <c r="V143" s="139"/>
      <c r="W143" s="20"/>
    </row>
    <row r="144" spans="1:23" ht="16.5" thickBot="1">
      <c r="A144" s="142"/>
      <c r="B144" s="148"/>
      <c r="C144" s="30"/>
      <c r="D144" s="115"/>
      <c r="E144" s="115"/>
      <c r="F144" s="32"/>
      <c r="G144" s="33"/>
      <c r="H144" s="34"/>
      <c r="I144" s="34"/>
      <c r="J144" s="34"/>
      <c r="K144" s="35"/>
      <c r="L144" s="36"/>
      <c r="N144" s="115"/>
      <c r="O144" s="38"/>
      <c r="P144" s="35"/>
      <c r="Q144" s="20"/>
      <c r="R144" s="137"/>
      <c r="S144" s="137"/>
      <c r="T144" s="138"/>
      <c r="U144" s="39"/>
      <c r="V144" s="139"/>
      <c r="W144" s="20"/>
    </row>
    <row r="145" spans="1:23" ht="16.5" thickBot="1">
      <c r="A145" s="142"/>
      <c r="B145" s="148"/>
      <c r="C145" s="30"/>
      <c r="D145" s="115"/>
      <c r="E145" s="115"/>
      <c r="F145" s="32"/>
      <c r="G145" s="33"/>
      <c r="H145" s="34"/>
      <c r="I145" s="34"/>
      <c r="J145" s="34"/>
      <c r="K145" s="35"/>
      <c r="L145" s="36"/>
      <c r="N145" s="115"/>
      <c r="O145" s="38"/>
      <c r="P145" s="35"/>
      <c r="Q145" s="20"/>
      <c r="R145" s="137"/>
      <c r="S145" s="137"/>
      <c r="T145" s="138"/>
      <c r="U145" s="39"/>
      <c r="V145" s="139"/>
      <c r="W145" s="20"/>
    </row>
    <row r="146" spans="1:23" ht="16.5" thickBot="1">
      <c r="A146" s="142"/>
      <c r="B146" s="148"/>
      <c r="C146" s="30"/>
      <c r="D146" s="115"/>
      <c r="E146" s="115"/>
      <c r="F146" s="32"/>
      <c r="G146" s="33"/>
      <c r="H146" s="34"/>
      <c r="I146" s="34"/>
      <c r="J146" s="34"/>
      <c r="K146" s="35"/>
      <c r="L146" s="36"/>
      <c r="N146" s="115"/>
      <c r="O146" s="38"/>
      <c r="P146" s="35"/>
      <c r="Q146" s="20"/>
      <c r="R146" s="137"/>
      <c r="S146" s="137"/>
      <c r="T146" s="138"/>
      <c r="U146" s="39"/>
      <c r="V146" s="139"/>
      <c r="W146" s="20"/>
    </row>
    <row r="147" spans="1:23" ht="16.5" thickBot="1">
      <c r="A147" s="142"/>
      <c r="B147" s="148"/>
      <c r="C147" s="30"/>
      <c r="D147" s="115"/>
      <c r="E147" s="115"/>
      <c r="F147" s="32"/>
      <c r="G147" s="33"/>
      <c r="H147" s="34"/>
      <c r="I147" s="34"/>
      <c r="J147" s="34"/>
      <c r="K147" s="35"/>
      <c r="L147" s="36"/>
      <c r="N147" s="115"/>
      <c r="O147" s="38"/>
      <c r="P147" s="35"/>
      <c r="Q147" s="20"/>
      <c r="R147" s="137"/>
      <c r="S147" s="137"/>
      <c r="T147" s="138"/>
      <c r="U147" s="39"/>
      <c r="V147" s="139"/>
      <c r="W147" s="20"/>
    </row>
    <row r="148" spans="1:23" ht="16.5" thickBot="1">
      <c r="A148" s="142"/>
      <c r="B148" s="148"/>
      <c r="C148" s="30"/>
      <c r="D148" s="115"/>
      <c r="E148" s="115"/>
      <c r="F148" s="32"/>
      <c r="G148" s="33"/>
      <c r="H148" s="34"/>
      <c r="I148" s="34"/>
      <c r="J148" s="34"/>
      <c r="K148" s="35"/>
      <c r="L148" s="36"/>
      <c r="N148" s="115"/>
      <c r="O148" s="38"/>
      <c r="P148" s="35"/>
      <c r="Q148" s="20"/>
      <c r="R148" s="137"/>
      <c r="S148" s="137"/>
      <c r="T148" s="138"/>
      <c r="U148" s="39"/>
      <c r="V148" s="139"/>
      <c r="W148" s="20"/>
    </row>
    <row r="149" spans="1:23" ht="16.5" thickBot="1">
      <c r="A149" s="142"/>
      <c r="B149" s="148"/>
      <c r="C149" s="30"/>
      <c r="D149" s="115"/>
      <c r="E149" s="115"/>
      <c r="F149" s="32"/>
      <c r="G149" s="33"/>
      <c r="H149" s="34"/>
      <c r="I149" s="34"/>
      <c r="J149" s="34"/>
      <c r="K149" s="35"/>
      <c r="L149" s="36"/>
      <c r="N149" s="115"/>
      <c r="O149" s="38"/>
      <c r="P149" s="35"/>
      <c r="Q149" s="20"/>
      <c r="R149" s="137"/>
      <c r="S149" s="137"/>
      <c r="T149" s="138"/>
      <c r="U149" s="39"/>
      <c r="V149" s="139"/>
      <c r="W149" s="20"/>
    </row>
    <row r="150" spans="1:23" ht="16.5" thickBot="1">
      <c r="A150" s="142"/>
      <c r="B150" s="148"/>
      <c r="C150" s="30"/>
      <c r="D150" s="115"/>
      <c r="E150" s="115"/>
      <c r="F150" s="32"/>
      <c r="G150" s="33"/>
      <c r="H150" s="34"/>
      <c r="I150" s="34"/>
      <c r="J150" s="34"/>
      <c r="K150" s="35"/>
      <c r="L150" s="36"/>
      <c r="N150" s="115"/>
      <c r="O150" s="38"/>
      <c r="P150" s="35"/>
      <c r="Q150" s="20"/>
      <c r="R150" s="137"/>
      <c r="S150" s="137"/>
      <c r="T150" s="138"/>
      <c r="U150" s="39"/>
      <c r="V150" s="139"/>
      <c r="W150" s="20"/>
    </row>
    <row r="151" spans="1:23" ht="16.5" thickBot="1">
      <c r="A151" s="142"/>
      <c r="B151" s="148"/>
      <c r="C151" s="30"/>
      <c r="D151" s="115"/>
      <c r="E151" s="115"/>
      <c r="F151" s="32"/>
      <c r="G151" s="33"/>
      <c r="H151" s="34"/>
      <c r="I151" s="34"/>
      <c r="J151" s="34"/>
      <c r="K151" s="35"/>
      <c r="L151" s="36"/>
      <c r="N151" s="115"/>
      <c r="O151" s="38"/>
      <c r="P151" s="35"/>
      <c r="Q151" s="20"/>
      <c r="R151" s="137"/>
      <c r="S151" s="137"/>
      <c r="T151" s="138"/>
      <c r="U151" s="39"/>
      <c r="V151" s="139"/>
      <c r="W151" s="20"/>
    </row>
    <row r="152" spans="1:23" ht="16.5" thickBot="1">
      <c r="A152" s="142"/>
      <c r="B152" s="148"/>
      <c r="C152" s="30"/>
      <c r="D152" s="115"/>
      <c r="E152" s="115"/>
      <c r="F152" s="32"/>
      <c r="G152" s="33"/>
      <c r="H152" s="34"/>
      <c r="I152" s="34"/>
      <c r="J152" s="34"/>
      <c r="K152" s="35"/>
      <c r="L152" s="36"/>
      <c r="N152" s="115"/>
      <c r="O152" s="38"/>
      <c r="P152" s="35"/>
      <c r="Q152" s="20"/>
      <c r="R152" s="137"/>
      <c r="S152" s="137"/>
      <c r="T152" s="138"/>
      <c r="U152" s="39"/>
      <c r="V152" s="139"/>
      <c r="W152" s="20"/>
    </row>
    <row r="153" spans="1:23" ht="16.5" thickBot="1">
      <c r="A153" s="149"/>
      <c r="B153" s="150"/>
      <c r="C153" s="52"/>
      <c r="D153" s="151"/>
      <c r="E153" s="152"/>
      <c r="F153" s="32"/>
      <c r="G153" s="153"/>
      <c r="H153" s="34"/>
      <c r="I153" s="34"/>
      <c r="J153" s="34"/>
      <c r="K153" s="154"/>
      <c r="L153" s="155"/>
      <c r="M153" s="37"/>
      <c r="N153" s="151"/>
      <c r="O153" s="38"/>
      <c r="P153" s="35"/>
      <c r="Q153" s="20"/>
      <c r="R153" s="137"/>
      <c r="S153" s="137"/>
      <c r="T153" s="138"/>
      <c r="U153" s="39"/>
      <c r="V153" s="139"/>
      <c r="W153" s="20"/>
    </row>
    <row r="154" spans="1:23" ht="16.5" thickBot="1">
      <c r="A154" s="156"/>
      <c r="B154" s="156"/>
      <c r="C154" s="30"/>
      <c r="D154" s="157"/>
      <c r="E154" s="157"/>
      <c r="F154" s="32"/>
      <c r="G154" s="33"/>
      <c r="H154" s="34"/>
      <c r="I154" s="34"/>
      <c r="J154" s="34"/>
      <c r="K154" s="35"/>
      <c r="L154" s="158"/>
      <c r="M154" s="37"/>
      <c r="N154" s="157"/>
      <c r="O154" s="38"/>
      <c r="P154" s="35"/>
      <c r="Q154" s="20"/>
      <c r="R154" s="137"/>
      <c r="S154" s="137"/>
      <c r="T154" s="138"/>
      <c r="U154" s="39"/>
      <c r="V154" s="139"/>
      <c r="W154" s="20"/>
    </row>
    <row r="155" spans="1:23" ht="16.5" thickBot="1">
      <c r="A155" s="156"/>
      <c r="B155" s="156"/>
      <c r="C155" s="30"/>
      <c r="D155" s="157"/>
      <c r="E155" s="157"/>
      <c r="F155" s="32"/>
      <c r="G155" s="33"/>
      <c r="H155" s="159"/>
      <c r="I155" s="159"/>
      <c r="J155" s="159"/>
      <c r="K155" s="35"/>
      <c r="L155" s="158"/>
      <c r="M155" s="37"/>
      <c r="N155" s="157"/>
      <c r="O155" s="38"/>
      <c r="P155" s="35"/>
      <c r="Q155" s="20"/>
      <c r="R155" s="137"/>
      <c r="S155" s="137"/>
      <c r="T155" s="138"/>
      <c r="U155" s="39"/>
      <c r="V155" s="139"/>
      <c r="W155" s="20"/>
    </row>
    <row r="156" spans="1:23" ht="16.5" thickBot="1">
      <c r="A156" s="156"/>
      <c r="B156" s="156"/>
      <c r="C156" s="160"/>
      <c r="D156" s="157"/>
      <c r="E156" s="157"/>
      <c r="F156" s="32"/>
      <c r="G156" s="33"/>
      <c r="H156" s="159"/>
      <c r="I156" s="159"/>
      <c r="J156" s="159"/>
      <c r="K156" s="35"/>
      <c r="L156" s="158"/>
      <c r="M156" s="37"/>
      <c r="N156" s="157"/>
      <c r="O156" s="38"/>
      <c r="P156" s="35"/>
      <c r="Q156" s="20"/>
      <c r="R156" s="137"/>
      <c r="S156" s="137"/>
      <c r="T156" s="138"/>
      <c r="U156" s="39"/>
      <c r="V156" s="139"/>
      <c r="W156" s="20"/>
    </row>
    <row r="157" spans="1:23" ht="16.5" thickBot="1">
      <c r="B157" s="161"/>
      <c r="C157" s="161"/>
      <c r="D157" s="162">
        <f>SUM(D12:D156)</f>
        <v>0</v>
      </c>
      <c r="E157" s="163"/>
      <c r="F157" s="163"/>
      <c r="G157" s="153"/>
      <c r="H157" s="159"/>
      <c r="I157" s="164">
        <f>SUM(I12:I156)</f>
        <v>0</v>
      </c>
      <c r="J157" s="164">
        <f>SUM(J12:J156)</f>
        <v>0</v>
      </c>
      <c r="K157" s="164">
        <v>450.37001800000002</v>
      </c>
      <c r="L157" s="165">
        <f>SUM(L12:L156)</f>
        <v>0</v>
      </c>
      <c r="M157" s="140"/>
      <c r="N157" s="20"/>
      <c r="O157" s="20"/>
      <c r="P157" s="164">
        <v>0</v>
      </c>
      <c r="Q157" s="20"/>
      <c r="R157" s="137"/>
      <c r="S157" s="137"/>
      <c r="T157" s="138"/>
      <c r="U157" s="39"/>
      <c r="V157" s="139"/>
      <c r="W157" s="20"/>
    </row>
    <row r="158" spans="1:23" ht="16.5" thickBot="1">
      <c r="B158" s="166" t="s">
        <v>3</v>
      </c>
      <c r="C158" s="166"/>
      <c r="D158" s="155">
        <f>+L157</f>
        <v>0</v>
      </c>
      <c r="E158" s="167"/>
      <c r="F158" s="167"/>
      <c r="G158" s="168"/>
      <c r="H158" s="168"/>
      <c r="I158" s="169">
        <f>+K158</f>
        <v>0</v>
      </c>
      <c r="J158" s="169"/>
      <c r="K158" s="169">
        <v>0</v>
      </c>
      <c r="P158" s="114"/>
    </row>
    <row r="159" spans="1:23" ht="16.5" thickBot="1">
      <c r="B159" s="166"/>
      <c r="C159" s="166"/>
      <c r="D159" s="158">
        <v>0</v>
      </c>
      <c r="E159" s="170"/>
      <c r="F159" s="170"/>
      <c r="G159" s="168"/>
      <c r="H159" s="168"/>
      <c r="I159" s="169">
        <f>+I158-I157</f>
        <v>0</v>
      </c>
      <c r="J159" s="169"/>
      <c r="K159" s="171">
        <v>-450.37001800000002</v>
      </c>
    </row>
    <row r="160" spans="1:23" ht="16.5" thickBot="1">
      <c r="B160" s="166"/>
      <c r="C160" s="166"/>
      <c r="D160" s="158">
        <v>0</v>
      </c>
      <c r="E160" s="170"/>
      <c r="F160" s="170"/>
      <c r="G160" s="168"/>
      <c r="H160" s="168"/>
      <c r="I160" s="168"/>
      <c r="J160" s="168"/>
      <c r="S160" s="172">
        <v>0</v>
      </c>
    </row>
    <row r="161" spans="2:19" ht="16.5" thickBot="1">
      <c r="B161" s="166"/>
      <c r="C161" s="166"/>
      <c r="D161" s="162">
        <f>SUM(D158:D160)</f>
        <v>0</v>
      </c>
      <c r="E161" s="173"/>
      <c r="F161" s="173"/>
      <c r="G161" s="174"/>
      <c r="H161" s="174"/>
      <c r="I161" s="174"/>
      <c r="J161" s="174"/>
      <c r="S161" s="175"/>
    </row>
    <row r="162" spans="2:19" ht="16.5" thickBot="1">
      <c r="B162" s="16" t="s">
        <v>4</v>
      </c>
      <c r="C162" s="166"/>
      <c r="D162" s="158">
        <v>0</v>
      </c>
      <c r="E162" s="170"/>
      <c r="F162" s="170"/>
      <c r="G162" s="174"/>
      <c r="H162" s="174"/>
      <c r="I162" s="174"/>
      <c r="J162" s="174"/>
      <c r="S162" s="176">
        <v>0</v>
      </c>
    </row>
    <row r="163" spans="2:19" ht="16.5" thickBot="1">
      <c r="B163" s="16" t="s">
        <v>5</v>
      </c>
      <c r="C163" s="166"/>
      <c r="D163" s="158">
        <v>0</v>
      </c>
      <c r="E163" s="170"/>
      <c r="F163" s="170"/>
      <c r="G163" s="174"/>
      <c r="H163" s="174"/>
      <c r="I163" s="174"/>
      <c r="J163" s="174"/>
      <c r="S163" s="175"/>
    </row>
    <row r="164" spans="2:19" ht="16.5" thickBot="1">
      <c r="B164" s="16" t="s">
        <v>6</v>
      </c>
      <c r="C164" s="166"/>
      <c r="D164" s="162">
        <f>+D162+D163</f>
        <v>0</v>
      </c>
      <c r="E164" s="173"/>
      <c r="F164" s="173"/>
      <c r="G164" s="174"/>
      <c r="H164" s="174"/>
      <c r="I164" s="174"/>
      <c r="J164" s="174"/>
      <c r="S164" s="177">
        <v>0</v>
      </c>
    </row>
    <row r="165" spans="2:19" ht="16.5" thickBot="1">
      <c r="B165" s="16" t="s">
        <v>7</v>
      </c>
      <c r="C165" s="166"/>
      <c r="D165" s="158">
        <v>0</v>
      </c>
      <c r="E165" s="170"/>
      <c r="F165" s="170"/>
      <c r="G165" s="174"/>
      <c r="H165" s="174"/>
      <c r="I165" s="174"/>
      <c r="J165" s="174"/>
      <c r="S165"/>
    </row>
    <row r="166" spans="2:19" ht="16.5" thickBot="1">
      <c r="B166" s="16" t="s">
        <v>8</v>
      </c>
      <c r="C166" s="166"/>
      <c r="D166" s="178">
        <f>+D164+D161+D165</f>
        <v>0</v>
      </c>
      <c r="E166" s="179"/>
      <c r="F166" s="179"/>
      <c r="G166" s="166"/>
      <c r="H166" s="166"/>
      <c r="I166" s="166"/>
      <c r="J166" s="166"/>
      <c r="S166" s="177">
        <v>0</v>
      </c>
    </row>
    <row r="167" spans="2:19" ht="16.5" thickBot="1">
      <c r="B167" s="16" t="s">
        <v>9</v>
      </c>
      <c r="C167" s="166"/>
      <c r="D167" s="180"/>
      <c r="E167" s="181"/>
      <c r="F167" s="181"/>
      <c r="G167" s="166"/>
      <c r="H167" s="166"/>
      <c r="I167" s="166"/>
      <c r="J167" s="166"/>
    </row>
    <row r="168" spans="2:19" ht="16.5" thickBot="1">
      <c r="B168" s="166"/>
      <c r="C168" s="166"/>
      <c r="D168" s="111"/>
      <c r="E168" s="182"/>
      <c r="F168" s="182"/>
      <c r="G168" s="166"/>
      <c r="H168" s="166"/>
      <c r="I168" s="166"/>
      <c r="J168" s="166"/>
    </row>
    <row r="169" spans="2:19">
      <c r="B169" s="166"/>
      <c r="C169" s="166"/>
      <c r="D169" s="166"/>
      <c r="E169" s="166"/>
      <c r="F169" s="166"/>
      <c r="G169" s="166"/>
      <c r="H169" s="166"/>
      <c r="I169" s="166"/>
      <c r="J169" s="166"/>
    </row>
    <row r="176" spans="2:19">
      <c r="N176" s="48"/>
    </row>
    <row r="177" spans="14:14">
      <c r="N177" s="48"/>
    </row>
    <row r="178" spans="14:14">
      <c r="N178" s="48"/>
    </row>
    <row r="179" spans="14:14">
      <c r="N179" s="48"/>
    </row>
    <row r="180" spans="14:14">
      <c r="N180" s="48"/>
    </row>
    <row r="181" spans="14:14">
      <c r="N181" s="48"/>
    </row>
    <row r="182" spans="14:14">
      <c r="N182" s="48"/>
    </row>
    <row r="183" spans="14:14">
      <c r="N183" s="48"/>
    </row>
    <row r="184" spans="14:14">
      <c r="N184" s="48"/>
    </row>
    <row r="185" spans="14:14">
      <c r="N185" s="48"/>
    </row>
    <row r="186" spans="14:14">
      <c r="N186" s="48"/>
    </row>
    <row r="187" spans="14:14">
      <c r="N187" s="48"/>
    </row>
    <row r="188" spans="14:14">
      <c r="N188" s="48"/>
    </row>
    <row r="189" spans="14:14">
      <c r="N189" s="48"/>
    </row>
    <row r="190" spans="14:14">
      <c r="N190" s="48"/>
    </row>
    <row r="191" spans="14:14">
      <c r="N191" s="48"/>
    </row>
    <row r="192" spans="14:14">
      <c r="N192" s="48"/>
    </row>
    <row r="193" spans="14:14">
      <c r="N193" s="48"/>
    </row>
    <row r="194" spans="14:14">
      <c r="N194" s="48"/>
    </row>
    <row r="195" spans="14:14">
      <c r="N195" s="48"/>
    </row>
    <row r="196" spans="14:14">
      <c r="N196" s="48"/>
    </row>
    <row r="197" spans="14:14">
      <c r="N197" s="48"/>
    </row>
    <row r="198" spans="14:14">
      <c r="N198" s="48"/>
    </row>
    <row r="199" spans="14:14">
      <c r="N199" s="48"/>
    </row>
    <row r="200" spans="14:14">
      <c r="N200" s="48"/>
    </row>
    <row r="201" spans="14:14">
      <c r="N201" s="48"/>
    </row>
    <row r="202" spans="14:14">
      <c r="N202" s="48"/>
    </row>
    <row r="203" spans="14:14">
      <c r="N203" s="48"/>
    </row>
    <row r="204" spans="14:14">
      <c r="N204" s="48"/>
    </row>
    <row r="205" spans="14:14">
      <c r="N205" s="48"/>
    </row>
    <row r="206" spans="14:14">
      <c r="N206" s="48"/>
    </row>
    <row r="207" spans="14:14">
      <c r="N207" s="48"/>
    </row>
    <row r="208" spans="14:14">
      <c r="N208" s="48"/>
    </row>
    <row r="209" spans="14:14">
      <c r="N209" s="48"/>
    </row>
    <row r="210" spans="14:14">
      <c r="N210" s="48"/>
    </row>
    <row r="211" spans="14:14">
      <c r="N211" s="48"/>
    </row>
    <row r="212" spans="14:14">
      <c r="N212" s="48"/>
    </row>
    <row r="213" spans="14:14">
      <c r="N213" s="48"/>
    </row>
    <row r="214" spans="14:14">
      <c r="N214" s="48"/>
    </row>
    <row r="215" spans="14:14">
      <c r="N215" s="48"/>
    </row>
    <row r="216" spans="14:14">
      <c r="N216" s="48"/>
    </row>
    <row r="217" spans="14:14">
      <c r="N217" s="48"/>
    </row>
    <row r="218" spans="14:14">
      <c r="N218" s="48"/>
    </row>
    <row r="219" spans="14:14">
      <c r="N219" s="48"/>
    </row>
    <row r="220" spans="14:14">
      <c r="N220" s="48"/>
    </row>
    <row r="221" spans="14:14">
      <c r="N221" s="48"/>
    </row>
    <row r="222" spans="14:14">
      <c r="N222" s="48"/>
    </row>
    <row r="223" spans="14:14">
      <c r="N223" s="48"/>
    </row>
    <row r="224" spans="14:14">
      <c r="N224" s="48"/>
    </row>
    <row r="225" spans="14:14">
      <c r="N225" s="48"/>
    </row>
    <row r="226" spans="14:14">
      <c r="N226" s="48"/>
    </row>
    <row r="227" spans="14:14">
      <c r="N227" s="48"/>
    </row>
    <row r="228" spans="14:14">
      <c r="N228" s="48"/>
    </row>
    <row r="229" spans="14:14">
      <c r="N229" s="48"/>
    </row>
    <row r="230" spans="14:14">
      <c r="N230" s="48"/>
    </row>
    <row r="231" spans="14:14">
      <c r="N231" s="48"/>
    </row>
    <row r="232" spans="14:14">
      <c r="N232" s="48"/>
    </row>
    <row r="233" spans="14:14">
      <c r="N233" s="48"/>
    </row>
    <row r="234" spans="14:14">
      <c r="N234" s="48"/>
    </row>
    <row r="235" spans="14:14">
      <c r="N235" s="48"/>
    </row>
    <row r="236" spans="14:14">
      <c r="N236" s="48"/>
    </row>
    <row r="237" spans="14:14">
      <c r="N237" s="48"/>
    </row>
    <row r="238" spans="14:14">
      <c r="N238" s="48"/>
    </row>
    <row r="239" spans="14:14">
      <c r="N239" s="48"/>
    </row>
    <row r="240" spans="14:14">
      <c r="N240" s="48"/>
    </row>
  </sheetData>
  <mergeCells count="100">
    <mergeCell ref="AA9:AA11"/>
    <mergeCell ref="X10:X11"/>
    <mergeCell ref="Z10:Z11"/>
    <mergeCell ref="R12:R93"/>
    <mergeCell ref="S12:S93"/>
    <mergeCell ref="T12:T93"/>
    <mergeCell ref="V12:V93"/>
    <mergeCell ref="AE12:AE29"/>
    <mergeCell ref="AF12:AF29"/>
    <mergeCell ref="AG12:AG29"/>
    <mergeCell ref="AI12:AI29"/>
    <mergeCell ref="D13:D22"/>
    <mergeCell ref="E13:E22"/>
    <mergeCell ref="N13:N22"/>
    <mergeCell ref="D23:D26"/>
    <mergeCell ref="E23:E26"/>
    <mergeCell ref="N23:N26"/>
    <mergeCell ref="D27:D32"/>
    <mergeCell ref="E27:E32"/>
    <mergeCell ref="N27:N32"/>
    <mergeCell ref="D33:D35"/>
    <mergeCell ref="E33:E35"/>
    <mergeCell ref="N33:N35"/>
    <mergeCell ref="D37:D39"/>
    <mergeCell ref="E37:E39"/>
    <mergeCell ref="N37:N39"/>
    <mergeCell ref="D40:D43"/>
    <mergeCell ref="E40:E43"/>
    <mergeCell ref="N40:N43"/>
    <mergeCell ref="D44:D45"/>
    <mergeCell ref="E44:E45"/>
    <mergeCell ref="N44:N45"/>
    <mergeCell ref="D47:D49"/>
    <mergeCell ref="E47:E49"/>
    <mergeCell ref="N47:N49"/>
    <mergeCell ref="D50:D56"/>
    <mergeCell ref="E50:E56"/>
    <mergeCell ref="N50:N56"/>
    <mergeCell ref="D57:D60"/>
    <mergeCell ref="E57:E60"/>
    <mergeCell ref="N57:N60"/>
    <mergeCell ref="D82:D84"/>
    <mergeCell ref="E82:E84"/>
    <mergeCell ref="N82:N84"/>
    <mergeCell ref="D63:D66"/>
    <mergeCell ref="E63:E66"/>
    <mergeCell ref="N63:N66"/>
    <mergeCell ref="D68:D74"/>
    <mergeCell ref="E68:E74"/>
    <mergeCell ref="N68:N74"/>
    <mergeCell ref="D76:D78"/>
    <mergeCell ref="E76:E78"/>
    <mergeCell ref="N76:N78"/>
    <mergeCell ref="D79:D80"/>
    <mergeCell ref="N79:N80"/>
    <mergeCell ref="D85:D86"/>
    <mergeCell ref="E85:E86"/>
    <mergeCell ref="N85:N86"/>
    <mergeCell ref="D87:D88"/>
    <mergeCell ref="E87:E88"/>
    <mergeCell ref="N87:N88"/>
    <mergeCell ref="D89:D91"/>
    <mergeCell ref="E89:E91"/>
    <mergeCell ref="N89:N91"/>
    <mergeCell ref="D92:D93"/>
    <mergeCell ref="E92:E93"/>
    <mergeCell ref="N92:N93"/>
    <mergeCell ref="D94:D95"/>
    <mergeCell ref="E94:E95"/>
    <mergeCell ref="N94:N95"/>
    <mergeCell ref="D97:D98"/>
    <mergeCell ref="E97:E98"/>
    <mergeCell ref="N97:N98"/>
    <mergeCell ref="D99:D101"/>
    <mergeCell ref="E99:E101"/>
    <mergeCell ref="N99:N101"/>
    <mergeCell ref="D102:D103"/>
    <mergeCell ref="E102:E103"/>
    <mergeCell ref="N102:N103"/>
    <mergeCell ref="D106:D107"/>
    <mergeCell ref="E106:E107"/>
    <mergeCell ref="N106:N107"/>
    <mergeCell ref="D114:D115"/>
    <mergeCell ref="E114:E115"/>
    <mergeCell ref="N114:N115"/>
    <mergeCell ref="R131:R135"/>
    <mergeCell ref="S131:S135"/>
    <mergeCell ref="T131:T135"/>
    <mergeCell ref="V131:V135"/>
    <mergeCell ref="D116:D117"/>
    <mergeCell ref="E116:E117"/>
    <mergeCell ref="N116:N117"/>
    <mergeCell ref="R116:R123"/>
    <mergeCell ref="S116:S123"/>
    <mergeCell ref="T116:T123"/>
    <mergeCell ref="V116:V123"/>
    <mergeCell ref="R126:R128"/>
    <mergeCell ref="S126:S128"/>
    <mergeCell ref="T126:T128"/>
    <mergeCell ref="V126:V128"/>
  </mergeCells>
  <conditionalFormatting sqref="F12:F156">
    <cfRule type="cellIs" dxfId="25" priority="5" operator="lessThan">
      <formula>0</formula>
    </cfRule>
    <cfRule type="cellIs" dxfId="24" priority="6" operator="lessThan">
      <formula>-18</formula>
    </cfRule>
    <cfRule type="cellIs" dxfId="23" priority="7" operator="lessThan">
      <formula>0</formula>
    </cfRule>
  </conditionalFormatting>
  <conditionalFormatting sqref="AA12:AA35 AA37:AA88">
    <cfRule type="cellIs" dxfId="22" priority="2" operator="equal">
      <formula>0</formula>
    </cfRule>
  </conditionalFormatting>
  <conditionalFormatting sqref="AA36">
    <cfRule type="cellIs" dxfId="21" priority="1" operator="equal">
      <formula>0</formula>
    </cfRule>
  </conditionalFormatting>
  <pageMargins left="0" right="0" top="0.74803149606299213" bottom="0" header="0" footer="0"/>
  <pageSetup paperSize="9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40"/>
  <sheetViews>
    <sheetView zoomScale="85" zoomScaleNormal="85" workbookViewId="0">
      <selection activeCell="B1" sqref="B1:B2"/>
    </sheetView>
  </sheetViews>
  <sheetFormatPr baseColWidth="10" defaultRowHeight="12.75"/>
  <cols>
    <col min="1" max="1" width="8.140625" style="16" bestFit="1" customWidth="1"/>
    <col min="2" max="2" width="47.85546875" style="16" bestFit="1" customWidth="1"/>
    <col min="3" max="3" width="5.42578125" style="16" bestFit="1" customWidth="1"/>
    <col min="4" max="4" width="10.5703125" style="16" customWidth="1"/>
    <col min="5" max="5" width="1.7109375" style="16" customWidth="1"/>
    <col min="6" max="6" width="10.5703125" style="16" customWidth="1"/>
    <col min="7" max="7" width="8.5703125" style="16" customWidth="1"/>
    <col min="8" max="10" width="11.28515625" style="16" hidden="1" customWidth="1"/>
    <col min="11" max="11" width="12.28515625" style="16" bestFit="1" customWidth="1"/>
    <col min="12" max="12" width="7.7109375" style="16" customWidth="1"/>
    <col min="13" max="13" width="2.7109375" style="16" customWidth="1"/>
    <col min="14" max="14" width="11.7109375" style="16" customWidth="1"/>
    <col min="15" max="15" width="7.42578125" style="16" bestFit="1" customWidth="1"/>
    <col min="16" max="16" width="11.7109375" style="16" customWidth="1"/>
    <col min="17" max="17" width="3.7109375" style="16" customWidth="1"/>
    <col min="18" max="19" width="11.42578125" style="16"/>
    <col min="20" max="20" width="11.5703125" style="16" bestFit="1" customWidth="1"/>
    <col min="21" max="21" width="4" style="16" customWidth="1"/>
    <col min="22" max="22" width="16.42578125" style="16" bestFit="1" customWidth="1"/>
    <col min="23" max="23" width="4.42578125" style="16" customWidth="1"/>
    <col min="24" max="24" width="10.42578125" style="16" bestFit="1" customWidth="1"/>
    <col min="25" max="25" width="57.7109375" style="16" bestFit="1" customWidth="1"/>
    <col min="26" max="26" width="4.85546875" style="16" bestFit="1" customWidth="1"/>
    <col min="27" max="27" width="15.140625" style="16" customWidth="1"/>
    <col min="28" max="28" width="11.42578125" style="16"/>
    <col min="29" max="29" width="22" style="16" customWidth="1"/>
    <col min="30" max="30" width="14.28515625" style="16" customWidth="1"/>
    <col min="31" max="33" width="11.42578125" style="16"/>
    <col min="34" max="34" width="3.5703125" style="16" customWidth="1"/>
    <col min="35" max="35" width="15.140625" style="16" bestFit="1" customWidth="1"/>
    <col min="36" max="16384" width="11.42578125" style="16"/>
  </cols>
  <sheetData>
    <row r="1" spans="1:35" s="1" customFormat="1" ht="18">
      <c r="B1" s="2"/>
      <c r="C1" s="3"/>
      <c r="K1" s="4"/>
      <c r="N1" s="4"/>
      <c r="X1" s="4"/>
      <c r="Y1" s="2"/>
    </row>
    <row r="2" spans="1:35" s="1" customFormat="1" ht="18">
      <c r="B2" s="5"/>
      <c r="D2" s="6"/>
      <c r="N2" s="6"/>
      <c r="O2" s="6"/>
      <c r="X2" s="4"/>
      <c r="Y2" s="7"/>
    </row>
    <row r="3" spans="1:35" s="1" customFormat="1">
      <c r="D3" s="6"/>
      <c r="N3" s="6"/>
      <c r="O3" s="6"/>
    </row>
    <row r="4" spans="1:35" s="1" customFormat="1"/>
    <row r="5" spans="1:35" s="1" customFormat="1"/>
    <row r="6" spans="1:35" s="1" customFormat="1" ht="18.75" thickBot="1">
      <c r="Y6" s="2"/>
    </row>
    <row r="7" spans="1:35" s="1" customFormat="1" ht="18.75" thickBot="1">
      <c r="S7" s="1" t="s">
        <v>0</v>
      </c>
      <c r="T7" s="8" t="e">
        <f>T12/G13</f>
        <v>#DIV/0!</v>
      </c>
      <c r="Y7" s="7"/>
    </row>
    <row r="8" spans="1:35" s="1" customFormat="1" ht="18.75" thickBot="1">
      <c r="S8" s="1" t="s">
        <v>1</v>
      </c>
      <c r="T8" s="8" t="e">
        <f>T12/G69</f>
        <v>#DIV/0!</v>
      </c>
    </row>
    <row r="9" spans="1:35" s="1" customFormat="1" ht="13.5" thickBot="1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248"/>
    </row>
    <row r="10" spans="1:35" s="1" customFormat="1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1"/>
      <c r="M10" s="12"/>
      <c r="N10" s="11"/>
      <c r="O10" s="11"/>
      <c r="P10" s="11"/>
      <c r="Q10" s="9"/>
      <c r="R10" s="10"/>
      <c r="S10" s="10"/>
      <c r="T10" s="11"/>
      <c r="U10" s="9"/>
      <c r="V10" s="13"/>
      <c r="W10" s="9"/>
      <c r="X10" s="251"/>
      <c r="Y10" s="14"/>
      <c r="Z10" s="248"/>
      <c r="AA10" s="249"/>
      <c r="AB10" s="10"/>
      <c r="AC10" s="10"/>
      <c r="AD10" s="10"/>
      <c r="AE10" s="10"/>
      <c r="AF10" s="10"/>
      <c r="AG10" s="11"/>
      <c r="AH10" s="15"/>
      <c r="AI10" s="13"/>
    </row>
    <row r="11" spans="1:35" ht="13.5" thickBot="1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8"/>
      <c r="M11" s="19"/>
      <c r="N11" s="18"/>
      <c r="O11" s="18"/>
      <c r="P11" s="18"/>
      <c r="Q11" s="20"/>
      <c r="R11" s="21"/>
      <c r="S11" s="21"/>
      <c r="T11" s="22"/>
      <c r="U11" s="20"/>
      <c r="V11" s="23"/>
      <c r="W11" s="20"/>
      <c r="X11" s="252"/>
      <c r="Y11" s="24"/>
      <c r="Z11" s="250"/>
      <c r="AA11" s="250"/>
      <c r="AB11" s="17"/>
      <c r="AC11" s="17"/>
      <c r="AD11" s="17"/>
      <c r="AE11" s="25"/>
      <c r="AF11" s="25"/>
      <c r="AG11" s="26"/>
      <c r="AH11" s="27"/>
      <c r="AI11" s="28"/>
    </row>
    <row r="12" spans="1:35" ht="20.25" thickBot="1">
      <c r="A12" s="29"/>
      <c r="B12" s="29"/>
      <c r="C12" s="30"/>
      <c r="D12" s="31"/>
      <c r="E12" s="31"/>
      <c r="F12" s="32"/>
      <c r="G12" s="33"/>
      <c r="H12" s="34"/>
      <c r="I12" s="34"/>
      <c r="J12" s="34"/>
      <c r="K12" s="35"/>
      <c r="L12" s="36"/>
      <c r="M12" s="37"/>
      <c r="N12" s="31"/>
      <c r="O12" s="38"/>
      <c r="P12" s="35"/>
      <c r="Q12" s="20"/>
      <c r="R12" s="253">
        <f>SUM(K12:K105)</f>
        <v>0</v>
      </c>
      <c r="S12" s="253">
        <v>0</v>
      </c>
      <c r="T12" s="256">
        <f>+R12-S12</f>
        <v>0</v>
      </c>
      <c r="U12" s="39"/>
      <c r="V12" s="259" t="e">
        <f>+R12*1.5/S12</f>
        <v>#DIV/0!</v>
      </c>
      <c r="W12" s="20"/>
      <c r="X12" s="40"/>
      <c r="Y12" s="41"/>
      <c r="Z12" s="42"/>
      <c r="AA12" s="43"/>
      <c r="AB12" s="44"/>
      <c r="AC12" s="45"/>
      <c r="AD12" s="46"/>
      <c r="AE12" s="262"/>
      <c r="AF12" s="265"/>
      <c r="AG12" s="268"/>
      <c r="AH12" s="47"/>
      <c r="AI12" s="271"/>
    </row>
    <row r="13" spans="1:35" ht="20.25" thickBot="1">
      <c r="A13" s="49"/>
      <c r="B13" s="49"/>
      <c r="C13" s="30"/>
      <c r="D13" s="274"/>
      <c r="E13" s="274"/>
      <c r="F13" s="32"/>
      <c r="G13" s="33"/>
      <c r="H13" s="34"/>
      <c r="I13" s="34"/>
      <c r="J13" s="34"/>
      <c r="K13" s="35"/>
      <c r="L13" s="36"/>
      <c r="M13" s="37"/>
      <c r="N13" s="274"/>
      <c r="O13" s="38"/>
      <c r="P13" s="35"/>
      <c r="Q13" s="20"/>
      <c r="R13" s="254"/>
      <c r="S13" s="254"/>
      <c r="T13" s="257"/>
      <c r="U13" s="39"/>
      <c r="V13" s="260"/>
      <c r="W13" s="20"/>
      <c r="X13" s="40"/>
      <c r="Y13" s="41"/>
      <c r="Z13" s="42"/>
      <c r="AA13" s="43"/>
      <c r="AB13" s="44"/>
      <c r="AC13" s="45"/>
      <c r="AD13" s="46"/>
      <c r="AE13" s="263"/>
      <c r="AF13" s="266"/>
      <c r="AG13" s="269"/>
      <c r="AH13" s="50"/>
      <c r="AI13" s="272"/>
    </row>
    <row r="14" spans="1:35" ht="20.25" thickBot="1">
      <c r="A14" s="49"/>
      <c r="B14" s="49"/>
      <c r="C14" s="30"/>
      <c r="D14" s="275"/>
      <c r="E14" s="275"/>
      <c r="F14" s="32"/>
      <c r="G14" s="33"/>
      <c r="H14" s="34"/>
      <c r="I14" s="34"/>
      <c r="J14" s="34"/>
      <c r="K14" s="35"/>
      <c r="L14" s="36"/>
      <c r="M14" s="37"/>
      <c r="N14" s="275"/>
      <c r="O14" s="38"/>
      <c r="P14" s="35"/>
      <c r="Q14" s="20"/>
      <c r="R14" s="254"/>
      <c r="S14" s="254"/>
      <c r="T14" s="257"/>
      <c r="U14" s="39"/>
      <c r="V14" s="260"/>
      <c r="W14" s="20"/>
      <c r="X14" s="40"/>
      <c r="Y14" s="41"/>
      <c r="Z14" s="42"/>
      <c r="AA14" s="43"/>
      <c r="AB14" s="44"/>
      <c r="AC14" s="45"/>
      <c r="AD14" s="46"/>
      <c r="AE14" s="263"/>
      <c r="AF14" s="266"/>
      <c r="AG14" s="269"/>
      <c r="AH14" s="50"/>
      <c r="AI14" s="272"/>
    </row>
    <row r="15" spans="1:35" ht="20.25" thickBot="1">
      <c r="A15" s="49"/>
      <c r="B15" s="49"/>
      <c r="C15" s="30"/>
      <c r="D15" s="275"/>
      <c r="E15" s="275"/>
      <c r="F15" s="32"/>
      <c r="G15" s="33"/>
      <c r="H15" s="34"/>
      <c r="I15" s="34"/>
      <c r="J15" s="34"/>
      <c r="K15" s="35"/>
      <c r="L15" s="36"/>
      <c r="M15" s="37"/>
      <c r="N15" s="275"/>
      <c r="O15" s="38"/>
      <c r="P15" s="35"/>
      <c r="Q15" s="20"/>
      <c r="R15" s="254"/>
      <c r="S15" s="254"/>
      <c r="T15" s="257"/>
      <c r="U15" s="39"/>
      <c r="V15" s="260"/>
      <c r="W15" s="20"/>
      <c r="X15" s="40"/>
      <c r="Y15" s="41"/>
      <c r="Z15" s="42"/>
      <c r="AA15" s="43"/>
      <c r="AB15" s="44"/>
      <c r="AC15" s="45"/>
      <c r="AD15" s="46"/>
      <c r="AE15" s="263"/>
      <c r="AF15" s="266"/>
      <c r="AG15" s="269"/>
      <c r="AH15" s="50"/>
      <c r="AI15" s="272"/>
    </row>
    <row r="16" spans="1:35" ht="20.25" thickBot="1">
      <c r="A16" s="49"/>
      <c r="B16" s="49"/>
      <c r="C16" s="30"/>
      <c r="D16" s="275"/>
      <c r="E16" s="275"/>
      <c r="F16" s="32"/>
      <c r="G16" s="33"/>
      <c r="H16" s="34"/>
      <c r="I16" s="34"/>
      <c r="J16" s="34"/>
      <c r="K16" s="35"/>
      <c r="L16" s="36"/>
      <c r="M16" s="37"/>
      <c r="N16" s="275"/>
      <c r="O16" s="38"/>
      <c r="P16" s="35"/>
      <c r="Q16" s="20"/>
      <c r="R16" s="254"/>
      <c r="S16" s="254"/>
      <c r="T16" s="257"/>
      <c r="U16" s="39"/>
      <c r="V16" s="260"/>
      <c r="W16" s="20"/>
      <c r="X16" s="40"/>
      <c r="Y16" s="41"/>
      <c r="Z16" s="42"/>
      <c r="AA16" s="43"/>
      <c r="AB16" s="44"/>
      <c r="AC16" s="45"/>
      <c r="AD16" s="46"/>
      <c r="AE16" s="263"/>
      <c r="AF16" s="266"/>
      <c r="AG16" s="269"/>
      <c r="AH16" s="50"/>
      <c r="AI16" s="272"/>
    </row>
    <row r="17" spans="1:35" ht="20.25" thickBot="1">
      <c r="A17" s="49"/>
      <c r="B17" s="49"/>
      <c r="C17" s="30"/>
      <c r="D17" s="275"/>
      <c r="E17" s="275"/>
      <c r="F17" s="32"/>
      <c r="G17" s="33"/>
      <c r="H17" s="34"/>
      <c r="I17" s="34"/>
      <c r="J17" s="34"/>
      <c r="K17" s="35"/>
      <c r="L17" s="36"/>
      <c r="M17" s="37"/>
      <c r="N17" s="275"/>
      <c r="O17" s="38"/>
      <c r="P17" s="35"/>
      <c r="Q17" s="20"/>
      <c r="R17" s="254"/>
      <c r="S17" s="254"/>
      <c r="T17" s="257"/>
      <c r="U17" s="39"/>
      <c r="V17" s="260"/>
      <c r="W17" s="20"/>
      <c r="X17" s="40"/>
      <c r="Y17" s="41"/>
      <c r="Z17" s="42"/>
      <c r="AA17" s="43"/>
      <c r="AB17" s="44"/>
      <c r="AC17" s="45"/>
      <c r="AD17" s="46"/>
      <c r="AE17" s="263"/>
      <c r="AF17" s="266"/>
      <c r="AG17" s="269"/>
      <c r="AH17" s="50"/>
      <c r="AI17" s="272"/>
    </row>
    <row r="18" spans="1:35" ht="20.25" thickBot="1">
      <c r="A18" s="49"/>
      <c r="B18" s="49"/>
      <c r="C18" s="30"/>
      <c r="D18" s="275"/>
      <c r="E18" s="275"/>
      <c r="F18" s="32"/>
      <c r="G18" s="33"/>
      <c r="H18" s="34"/>
      <c r="I18" s="34"/>
      <c r="J18" s="34"/>
      <c r="K18" s="35"/>
      <c r="L18" s="36"/>
      <c r="M18" s="37"/>
      <c r="N18" s="275"/>
      <c r="O18" s="38"/>
      <c r="P18" s="35"/>
      <c r="Q18" s="20"/>
      <c r="R18" s="254"/>
      <c r="S18" s="254"/>
      <c r="T18" s="257"/>
      <c r="U18" s="39"/>
      <c r="V18" s="260"/>
      <c r="W18" s="20"/>
      <c r="X18" s="40"/>
      <c r="Y18" s="41"/>
      <c r="Z18" s="42"/>
      <c r="AA18" s="43"/>
      <c r="AB18" s="44"/>
      <c r="AC18" s="45"/>
      <c r="AD18" s="46"/>
      <c r="AE18" s="263"/>
      <c r="AF18" s="266"/>
      <c r="AG18" s="269"/>
      <c r="AH18" s="50"/>
      <c r="AI18" s="272"/>
    </row>
    <row r="19" spans="1:35" ht="20.25" thickBot="1">
      <c r="A19" s="49"/>
      <c r="B19" s="49"/>
      <c r="C19" s="30"/>
      <c r="D19" s="275"/>
      <c r="E19" s="275"/>
      <c r="F19" s="32"/>
      <c r="G19" s="33"/>
      <c r="H19" s="34"/>
      <c r="I19" s="34"/>
      <c r="J19" s="34"/>
      <c r="K19" s="35"/>
      <c r="L19" s="36"/>
      <c r="M19" s="37"/>
      <c r="N19" s="275"/>
      <c r="O19" s="38"/>
      <c r="P19" s="35"/>
      <c r="Q19" s="20"/>
      <c r="R19" s="254"/>
      <c r="S19" s="254"/>
      <c r="T19" s="257"/>
      <c r="U19" s="39"/>
      <c r="V19" s="260"/>
      <c r="W19" s="20"/>
      <c r="X19" s="40"/>
      <c r="Y19" s="41"/>
      <c r="Z19" s="42"/>
      <c r="AA19" s="43"/>
      <c r="AB19" s="44"/>
      <c r="AC19" s="45"/>
      <c r="AD19" s="46"/>
      <c r="AE19" s="263"/>
      <c r="AF19" s="266"/>
      <c r="AG19" s="269"/>
      <c r="AH19" s="50"/>
      <c r="AI19" s="272"/>
    </row>
    <row r="20" spans="1:35" ht="20.25" thickBot="1">
      <c r="A20" s="49"/>
      <c r="B20" s="49"/>
      <c r="C20" s="30"/>
      <c r="D20" s="275"/>
      <c r="E20" s="275"/>
      <c r="F20" s="32"/>
      <c r="G20" s="33"/>
      <c r="H20" s="34"/>
      <c r="I20" s="34"/>
      <c r="J20" s="34"/>
      <c r="K20" s="35"/>
      <c r="L20" s="36"/>
      <c r="M20" s="37"/>
      <c r="N20" s="275"/>
      <c r="O20" s="38"/>
      <c r="P20" s="35"/>
      <c r="Q20" s="20"/>
      <c r="R20" s="254"/>
      <c r="S20" s="254"/>
      <c r="T20" s="257"/>
      <c r="U20" s="39"/>
      <c r="V20" s="260"/>
      <c r="W20" s="20"/>
      <c r="X20" s="40"/>
      <c r="Y20" s="41"/>
      <c r="Z20" s="42"/>
      <c r="AA20" s="43"/>
      <c r="AB20" s="44"/>
      <c r="AC20" s="45"/>
      <c r="AD20" s="46"/>
      <c r="AE20" s="263"/>
      <c r="AF20" s="266"/>
      <c r="AG20" s="269"/>
      <c r="AH20" s="50"/>
      <c r="AI20" s="272"/>
    </row>
    <row r="21" spans="1:35" ht="20.25" thickBot="1">
      <c r="A21" s="49"/>
      <c r="B21" s="49"/>
      <c r="C21" s="30"/>
      <c r="D21" s="275"/>
      <c r="E21" s="275"/>
      <c r="F21" s="32"/>
      <c r="G21" s="33"/>
      <c r="H21" s="34"/>
      <c r="I21" s="34"/>
      <c r="J21" s="34"/>
      <c r="K21" s="35"/>
      <c r="L21" s="36"/>
      <c r="M21" s="37"/>
      <c r="N21" s="275"/>
      <c r="O21" s="38"/>
      <c r="P21" s="35"/>
      <c r="Q21" s="20"/>
      <c r="R21" s="254"/>
      <c r="S21" s="254"/>
      <c r="T21" s="257"/>
      <c r="U21" s="39"/>
      <c r="V21" s="260"/>
      <c r="W21" s="20"/>
      <c r="X21" s="40"/>
      <c r="Y21" s="41"/>
      <c r="Z21" s="42"/>
      <c r="AA21" s="43"/>
      <c r="AB21" s="44"/>
      <c r="AC21" s="45"/>
      <c r="AD21" s="46"/>
      <c r="AE21" s="263"/>
      <c r="AF21" s="266"/>
      <c r="AG21" s="269"/>
      <c r="AH21" s="50"/>
      <c r="AI21" s="272"/>
    </row>
    <row r="22" spans="1:35" ht="20.25" thickBot="1">
      <c r="A22" s="49"/>
      <c r="B22" s="49"/>
      <c r="C22" s="30"/>
      <c r="D22" s="276"/>
      <c r="E22" s="276"/>
      <c r="F22" s="32"/>
      <c r="G22" s="33"/>
      <c r="H22" s="34"/>
      <c r="I22" s="34"/>
      <c r="J22" s="34"/>
      <c r="K22" s="35"/>
      <c r="L22" s="36"/>
      <c r="M22" s="37"/>
      <c r="N22" s="276"/>
      <c r="O22" s="38"/>
      <c r="P22" s="35"/>
      <c r="Q22" s="20"/>
      <c r="R22" s="254"/>
      <c r="S22" s="254"/>
      <c r="T22" s="257"/>
      <c r="U22" s="39"/>
      <c r="V22" s="260"/>
      <c r="W22" s="20"/>
      <c r="X22" s="40"/>
      <c r="Y22" s="41"/>
      <c r="Z22" s="42"/>
      <c r="AA22" s="43"/>
      <c r="AB22" s="44"/>
      <c r="AC22" s="45"/>
      <c r="AD22" s="46"/>
      <c r="AE22" s="263"/>
      <c r="AF22" s="266"/>
      <c r="AG22" s="269"/>
      <c r="AH22" s="50"/>
      <c r="AI22" s="272"/>
    </row>
    <row r="23" spans="1:35" ht="20.25" thickBot="1">
      <c r="A23" s="51"/>
      <c r="B23" s="51"/>
      <c r="C23" s="30"/>
      <c r="D23" s="274"/>
      <c r="E23" s="274"/>
      <c r="F23" s="32"/>
      <c r="G23" s="33"/>
      <c r="H23" s="34"/>
      <c r="I23" s="34"/>
      <c r="J23" s="34"/>
      <c r="K23" s="35"/>
      <c r="L23" s="36"/>
      <c r="M23" s="37"/>
      <c r="N23" s="274"/>
      <c r="O23" s="38"/>
      <c r="P23" s="35"/>
      <c r="Q23" s="20"/>
      <c r="R23" s="254"/>
      <c r="S23" s="254"/>
      <c r="T23" s="257"/>
      <c r="U23" s="39"/>
      <c r="V23" s="260"/>
      <c r="W23" s="20"/>
      <c r="X23" s="40"/>
      <c r="Y23" s="41"/>
      <c r="Z23" s="42"/>
      <c r="AA23" s="43"/>
      <c r="AB23" s="44"/>
      <c r="AC23" s="45"/>
      <c r="AD23" s="46"/>
      <c r="AE23" s="263"/>
      <c r="AF23" s="266"/>
      <c r="AG23" s="269"/>
      <c r="AH23" s="50"/>
      <c r="AI23" s="272"/>
    </row>
    <row r="24" spans="1:35" ht="20.25" thickBot="1">
      <c r="A24" s="51"/>
      <c r="B24" s="51"/>
      <c r="C24" s="30"/>
      <c r="D24" s="275"/>
      <c r="E24" s="275"/>
      <c r="F24" s="32"/>
      <c r="G24" s="33"/>
      <c r="H24" s="34"/>
      <c r="I24" s="34"/>
      <c r="J24" s="34"/>
      <c r="K24" s="35"/>
      <c r="L24" s="36"/>
      <c r="M24" s="37"/>
      <c r="N24" s="275"/>
      <c r="O24" s="38"/>
      <c r="P24" s="35"/>
      <c r="Q24" s="20"/>
      <c r="R24" s="254"/>
      <c r="S24" s="254"/>
      <c r="T24" s="257"/>
      <c r="U24" s="39"/>
      <c r="V24" s="260"/>
      <c r="W24" s="20"/>
      <c r="X24" s="40"/>
      <c r="Y24" s="41"/>
      <c r="Z24" s="42"/>
      <c r="AA24" s="43"/>
      <c r="AB24" s="44"/>
      <c r="AC24" s="45"/>
      <c r="AD24" s="46"/>
      <c r="AE24" s="263"/>
      <c r="AF24" s="266"/>
      <c r="AG24" s="269"/>
      <c r="AH24" s="50"/>
      <c r="AI24" s="272"/>
    </row>
    <row r="25" spans="1:35" ht="20.25" thickBot="1">
      <c r="A25" s="51"/>
      <c r="B25" s="51"/>
      <c r="C25" s="30"/>
      <c r="D25" s="275"/>
      <c r="E25" s="275"/>
      <c r="F25" s="32"/>
      <c r="G25" s="33"/>
      <c r="H25" s="34"/>
      <c r="I25" s="34"/>
      <c r="J25" s="34"/>
      <c r="K25" s="35"/>
      <c r="L25" s="36"/>
      <c r="M25" s="37"/>
      <c r="N25" s="275"/>
      <c r="O25" s="38"/>
      <c r="P25" s="35"/>
      <c r="Q25" s="20"/>
      <c r="R25" s="254"/>
      <c r="S25" s="254"/>
      <c r="T25" s="257"/>
      <c r="U25" s="39"/>
      <c r="V25" s="260"/>
      <c r="W25" s="20"/>
      <c r="X25" s="40"/>
      <c r="Y25" s="41"/>
      <c r="Z25" s="42"/>
      <c r="AA25" s="43"/>
      <c r="AB25" s="44"/>
      <c r="AC25" s="45"/>
      <c r="AD25" s="46"/>
      <c r="AE25" s="263"/>
      <c r="AF25" s="266"/>
      <c r="AG25" s="269"/>
      <c r="AH25" s="50"/>
      <c r="AI25" s="272"/>
    </row>
    <row r="26" spans="1:35" ht="20.25" thickBot="1">
      <c r="A26" s="51"/>
      <c r="B26" s="51"/>
      <c r="C26" s="30"/>
      <c r="D26" s="276"/>
      <c r="E26" s="276"/>
      <c r="F26" s="32"/>
      <c r="G26" s="33"/>
      <c r="H26" s="34"/>
      <c r="I26" s="34"/>
      <c r="J26" s="34"/>
      <c r="K26" s="35"/>
      <c r="L26" s="36"/>
      <c r="M26" s="37"/>
      <c r="N26" s="276"/>
      <c r="O26" s="38"/>
      <c r="P26" s="35"/>
      <c r="Q26" s="20"/>
      <c r="R26" s="254"/>
      <c r="S26" s="254"/>
      <c r="T26" s="257"/>
      <c r="U26" s="39"/>
      <c r="V26" s="260"/>
      <c r="W26" s="20"/>
      <c r="X26" s="40"/>
      <c r="Y26" s="41"/>
      <c r="Z26" s="42"/>
      <c r="AA26" s="43"/>
      <c r="AB26" s="44"/>
      <c r="AC26" s="45"/>
      <c r="AD26" s="46"/>
      <c r="AE26" s="263"/>
      <c r="AF26" s="266"/>
      <c r="AG26" s="269"/>
      <c r="AH26" s="50"/>
      <c r="AI26" s="272"/>
    </row>
    <row r="27" spans="1:35" ht="20.25" thickBot="1">
      <c r="A27" s="29"/>
      <c r="B27" s="29"/>
      <c r="C27" s="52"/>
      <c r="D27" s="277"/>
      <c r="E27" s="277"/>
      <c r="F27" s="32"/>
      <c r="G27" s="33"/>
      <c r="H27" s="34"/>
      <c r="I27" s="34"/>
      <c r="J27" s="34"/>
      <c r="K27" s="35"/>
      <c r="L27" s="36"/>
      <c r="M27" s="37"/>
      <c r="N27" s="277"/>
      <c r="O27" s="38"/>
      <c r="P27" s="35"/>
      <c r="Q27" s="20"/>
      <c r="R27" s="254"/>
      <c r="S27" s="254"/>
      <c r="T27" s="257"/>
      <c r="U27" s="39"/>
      <c r="V27" s="260"/>
      <c r="W27" s="20"/>
      <c r="X27" s="40"/>
      <c r="Y27" s="41"/>
      <c r="Z27" s="42"/>
      <c r="AA27" s="43"/>
      <c r="AB27" s="44"/>
      <c r="AC27" s="45"/>
      <c r="AD27" s="46"/>
      <c r="AE27" s="263"/>
      <c r="AF27" s="266"/>
      <c r="AG27" s="269"/>
      <c r="AH27" s="50"/>
      <c r="AI27" s="272"/>
    </row>
    <row r="28" spans="1:35" ht="20.25" thickBot="1">
      <c r="A28" s="29"/>
      <c r="B28" s="29"/>
      <c r="C28" s="52"/>
      <c r="D28" s="278"/>
      <c r="E28" s="278"/>
      <c r="F28" s="32"/>
      <c r="G28" s="33"/>
      <c r="H28" s="34"/>
      <c r="I28" s="34"/>
      <c r="J28" s="34"/>
      <c r="K28" s="35"/>
      <c r="L28" s="36"/>
      <c r="M28" s="37"/>
      <c r="N28" s="280"/>
      <c r="O28" s="38"/>
      <c r="P28" s="35"/>
      <c r="Q28" s="20"/>
      <c r="R28" s="254"/>
      <c r="S28" s="254"/>
      <c r="T28" s="257"/>
      <c r="U28" s="39"/>
      <c r="V28" s="260"/>
      <c r="W28" s="20"/>
      <c r="X28" s="40"/>
      <c r="Y28" s="41"/>
      <c r="Z28" s="42"/>
      <c r="AA28" s="43"/>
      <c r="AB28" s="44"/>
      <c r="AC28" s="45"/>
      <c r="AD28" s="46"/>
      <c r="AE28" s="263"/>
      <c r="AF28" s="266"/>
      <c r="AG28" s="269"/>
      <c r="AH28" s="50"/>
      <c r="AI28" s="272"/>
    </row>
    <row r="29" spans="1:35" ht="20.25" thickBot="1">
      <c r="A29" s="29"/>
      <c r="B29" s="29"/>
      <c r="C29" s="52"/>
      <c r="D29" s="278"/>
      <c r="E29" s="278"/>
      <c r="F29" s="32"/>
      <c r="G29" s="33"/>
      <c r="H29" s="34"/>
      <c r="I29" s="34"/>
      <c r="J29" s="34"/>
      <c r="K29" s="35"/>
      <c r="L29" s="36"/>
      <c r="M29" s="37"/>
      <c r="N29" s="280"/>
      <c r="O29" s="38"/>
      <c r="P29" s="35"/>
      <c r="Q29" s="20"/>
      <c r="R29" s="254"/>
      <c r="S29" s="254"/>
      <c r="T29" s="257"/>
      <c r="U29" s="39"/>
      <c r="V29" s="260"/>
      <c r="W29" s="20"/>
      <c r="X29" s="40"/>
      <c r="Y29" s="41"/>
      <c r="Z29" s="42"/>
      <c r="AA29" s="43"/>
      <c r="AB29" s="44"/>
      <c r="AC29" s="45"/>
      <c r="AD29" s="46"/>
      <c r="AE29" s="264"/>
      <c r="AF29" s="267"/>
      <c r="AG29" s="270"/>
      <c r="AH29" s="50"/>
      <c r="AI29" s="273"/>
    </row>
    <row r="30" spans="1:35" ht="20.25" thickBot="1">
      <c r="A30" s="29"/>
      <c r="B30" s="29"/>
      <c r="C30" s="52"/>
      <c r="D30" s="278"/>
      <c r="E30" s="278"/>
      <c r="F30" s="32"/>
      <c r="G30" s="33"/>
      <c r="H30" s="34"/>
      <c r="I30" s="34"/>
      <c r="J30" s="34"/>
      <c r="K30" s="35"/>
      <c r="L30" s="36"/>
      <c r="M30" s="37"/>
      <c r="N30" s="280"/>
      <c r="O30" s="38"/>
      <c r="P30" s="35"/>
      <c r="Q30" s="20"/>
      <c r="R30" s="254"/>
      <c r="S30" s="254"/>
      <c r="T30" s="257"/>
      <c r="U30" s="39"/>
      <c r="V30" s="260"/>
      <c r="W30" s="20"/>
      <c r="X30" s="40"/>
      <c r="Y30" s="41"/>
      <c r="Z30" s="42"/>
      <c r="AA30" s="43"/>
      <c r="AB30" s="44"/>
      <c r="AC30" s="45"/>
      <c r="AD30" s="46"/>
      <c r="AE30" s="53"/>
      <c r="AF30" s="54"/>
      <c r="AG30" s="54"/>
      <c r="AH30" s="54"/>
      <c r="AI30" s="55"/>
    </row>
    <row r="31" spans="1:35" ht="20.25" thickBot="1">
      <c r="A31" s="29"/>
      <c r="B31" s="29"/>
      <c r="C31" s="52"/>
      <c r="D31" s="278"/>
      <c r="E31" s="278"/>
      <c r="F31" s="32"/>
      <c r="G31" s="33"/>
      <c r="H31" s="34"/>
      <c r="I31" s="34"/>
      <c r="J31" s="34"/>
      <c r="K31" s="35"/>
      <c r="L31" s="36"/>
      <c r="M31" s="37"/>
      <c r="N31" s="280"/>
      <c r="O31" s="38"/>
      <c r="P31" s="35"/>
      <c r="Q31" s="20"/>
      <c r="R31" s="254"/>
      <c r="S31" s="254"/>
      <c r="T31" s="257"/>
      <c r="U31" s="39"/>
      <c r="V31" s="260"/>
      <c r="W31" s="20"/>
      <c r="X31" s="40"/>
      <c r="Y31" s="41"/>
      <c r="Z31" s="42"/>
      <c r="AA31" s="43"/>
      <c r="AB31" s="44"/>
      <c r="AC31" s="45"/>
      <c r="AD31" s="46"/>
      <c r="AE31" s="56"/>
      <c r="AF31" s="57"/>
      <c r="AG31" s="58"/>
      <c r="AH31" s="59"/>
      <c r="AI31" s="60"/>
    </row>
    <row r="32" spans="1:35" ht="20.25" thickBot="1">
      <c r="A32" s="29"/>
      <c r="B32" s="29"/>
      <c r="C32" s="52"/>
      <c r="D32" s="279"/>
      <c r="E32" s="279"/>
      <c r="F32" s="32"/>
      <c r="G32" s="33"/>
      <c r="H32" s="34"/>
      <c r="I32" s="34"/>
      <c r="J32" s="34"/>
      <c r="K32" s="35"/>
      <c r="L32" s="36"/>
      <c r="M32" s="37"/>
      <c r="N32" s="281"/>
      <c r="O32" s="38"/>
      <c r="P32" s="35"/>
      <c r="Q32" s="20"/>
      <c r="R32" s="254"/>
      <c r="S32" s="254"/>
      <c r="T32" s="257"/>
      <c r="U32" s="39"/>
      <c r="V32" s="260"/>
      <c r="W32" s="20"/>
      <c r="X32" s="40"/>
      <c r="Y32" s="41"/>
      <c r="Z32" s="42"/>
      <c r="AA32" s="43"/>
      <c r="AB32" s="44"/>
      <c r="AC32" s="45"/>
      <c r="AD32" s="46"/>
      <c r="AE32" s="56"/>
      <c r="AF32" s="57"/>
      <c r="AG32" s="58"/>
      <c r="AH32" s="59"/>
      <c r="AI32" s="60"/>
    </row>
    <row r="33" spans="1:35" ht="20.25" thickBot="1">
      <c r="A33" s="61"/>
      <c r="B33" s="61"/>
      <c r="C33" s="30"/>
      <c r="D33" s="277"/>
      <c r="E33" s="277"/>
      <c r="F33" s="32"/>
      <c r="G33" s="33"/>
      <c r="H33" s="34"/>
      <c r="I33" s="34"/>
      <c r="J33" s="34"/>
      <c r="K33" s="35"/>
      <c r="L33" s="36"/>
      <c r="M33" s="37"/>
      <c r="N33" s="277"/>
      <c r="O33" s="38"/>
      <c r="P33" s="35"/>
      <c r="Q33" s="20"/>
      <c r="R33" s="254"/>
      <c r="S33" s="254"/>
      <c r="T33" s="257"/>
      <c r="U33" s="39"/>
      <c r="V33" s="260"/>
      <c r="W33" s="20"/>
      <c r="X33" s="40"/>
      <c r="Y33" s="41"/>
      <c r="Z33" s="42"/>
      <c r="AA33" s="43"/>
      <c r="AB33" s="44"/>
      <c r="AC33" s="45"/>
      <c r="AD33" s="46"/>
      <c r="AE33" s="56"/>
      <c r="AF33" s="57"/>
      <c r="AG33" s="58"/>
      <c r="AH33" s="59"/>
      <c r="AI33" s="60"/>
    </row>
    <row r="34" spans="1:35" ht="20.25" thickBot="1">
      <c r="A34" s="61"/>
      <c r="B34" s="61"/>
      <c r="C34" s="30"/>
      <c r="D34" s="278"/>
      <c r="E34" s="278"/>
      <c r="F34" s="32"/>
      <c r="G34" s="33"/>
      <c r="H34" s="34"/>
      <c r="I34" s="34"/>
      <c r="J34" s="34"/>
      <c r="K34" s="35"/>
      <c r="L34" s="36"/>
      <c r="M34" s="37"/>
      <c r="N34" s="278"/>
      <c r="O34" s="38"/>
      <c r="P34" s="35"/>
      <c r="Q34" s="20"/>
      <c r="R34" s="254"/>
      <c r="S34" s="254"/>
      <c r="T34" s="257"/>
      <c r="U34" s="39"/>
      <c r="V34" s="260"/>
      <c r="W34" s="20"/>
      <c r="X34" s="40"/>
      <c r="Y34" s="41"/>
      <c r="Z34" s="42"/>
      <c r="AA34" s="43"/>
      <c r="AB34" s="44"/>
      <c r="AC34" s="45"/>
      <c r="AD34" s="46"/>
      <c r="AE34" s="56"/>
      <c r="AF34" s="57"/>
      <c r="AG34" s="58"/>
      <c r="AH34" s="59"/>
      <c r="AI34" s="60"/>
    </row>
    <row r="35" spans="1:35" ht="20.25" thickBot="1">
      <c r="A35" s="61"/>
      <c r="B35" s="61"/>
      <c r="C35" s="30"/>
      <c r="D35" s="279"/>
      <c r="E35" s="278"/>
      <c r="F35" s="32"/>
      <c r="G35" s="33"/>
      <c r="H35" s="34"/>
      <c r="I35" s="34"/>
      <c r="J35" s="34"/>
      <c r="K35" s="35"/>
      <c r="L35" s="36"/>
      <c r="M35" s="37"/>
      <c r="N35" s="279"/>
      <c r="O35" s="38"/>
      <c r="P35" s="35"/>
      <c r="Q35" s="20"/>
      <c r="R35" s="254"/>
      <c r="S35" s="254"/>
      <c r="T35" s="257"/>
      <c r="U35" s="39"/>
      <c r="V35" s="260"/>
      <c r="W35" s="20"/>
      <c r="X35" s="40"/>
      <c r="Y35" s="41"/>
      <c r="Z35" s="42"/>
      <c r="AA35" s="43"/>
      <c r="AB35" s="44"/>
      <c r="AC35" s="45"/>
      <c r="AD35" s="46"/>
      <c r="AE35" s="56"/>
      <c r="AF35" s="57"/>
      <c r="AG35" s="58"/>
      <c r="AH35" s="59"/>
      <c r="AI35" s="60"/>
    </row>
    <row r="36" spans="1:35" ht="20.25" thickBot="1">
      <c r="A36" s="62"/>
      <c r="B36" s="62"/>
      <c r="C36" s="62"/>
      <c r="D36" s="63"/>
      <c r="E36" s="63"/>
      <c r="F36" s="32"/>
      <c r="G36" s="33"/>
      <c r="H36" s="34"/>
      <c r="I36" s="34"/>
      <c r="J36" s="34"/>
      <c r="K36" s="35"/>
      <c r="L36" s="36"/>
      <c r="M36" s="37"/>
      <c r="N36" s="63"/>
      <c r="O36" s="38"/>
      <c r="P36" s="35"/>
      <c r="Q36" s="20"/>
      <c r="R36" s="254"/>
      <c r="S36" s="254"/>
      <c r="T36" s="257"/>
      <c r="U36" s="39"/>
      <c r="V36" s="260"/>
      <c r="W36" s="20"/>
      <c r="X36" s="40"/>
      <c r="Y36" s="41"/>
      <c r="Z36" s="42"/>
      <c r="AA36" s="43"/>
      <c r="AB36" s="44"/>
      <c r="AC36" s="45"/>
      <c r="AD36" s="46"/>
      <c r="AE36" s="56"/>
      <c r="AF36" s="57"/>
      <c r="AG36" s="58"/>
      <c r="AH36" s="59"/>
      <c r="AI36" s="60"/>
    </row>
    <row r="37" spans="1:35" ht="20.25" thickBot="1">
      <c r="A37" s="49"/>
      <c r="B37" s="49"/>
      <c r="C37" s="30"/>
      <c r="D37" s="274"/>
      <c r="E37" s="274"/>
      <c r="F37" s="32"/>
      <c r="G37" s="33"/>
      <c r="H37" s="34"/>
      <c r="I37" s="34"/>
      <c r="J37" s="34"/>
      <c r="K37" s="35"/>
      <c r="L37" s="36"/>
      <c r="M37" s="37"/>
      <c r="N37" s="274"/>
      <c r="O37" s="38"/>
      <c r="P37" s="35"/>
      <c r="Q37" s="20"/>
      <c r="R37" s="254"/>
      <c r="S37" s="254"/>
      <c r="T37" s="257"/>
      <c r="U37" s="39"/>
      <c r="V37" s="260"/>
      <c r="W37" s="20"/>
      <c r="X37" s="40"/>
      <c r="Y37" s="41"/>
      <c r="Z37" s="42"/>
      <c r="AA37" s="43"/>
      <c r="AB37" s="44"/>
      <c r="AC37" s="45"/>
      <c r="AD37" s="46"/>
      <c r="AE37" s="56"/>
      <c r="AF37" s="57"/>
      <c r="AG37" s="58"/>
      <c r="AH37" s="59"/>
      <c r="AI37" s="60"/>
    </row>
    <row r="38" spans="1:35" ht="20.25" thickBot="1">
      <c r="A38" s="49"/>
      <c r="B38" s="49"/>
      <c r="C38" s="30"/>
      <c r="D38" s="275"/>
      <c r="E38" s="275"/>
      <c r="F38" s="32"/>
      <c r="G38" s="33"/>
      <c r="H38" s="34"/>
      <c r="I38" s="34"/>
      <c r="J38" s="34"/>
      <c r="K38" s="35"/>
      <c r="L38" s="36"/>
      <c r="M38" s="37"/>
      <c r="N38" s="275"/>
      <c r="O38" s="38"/>
      <c r="P38" s="35"/>
      <c r="Q38" s="20"/>
      <c r="R38" s="254"/>
      <c r="S38" s="254"/>
      <c r="T38" s="257"/>
      <c r="U38" s="39"/>
      <c r="V38" s="260"/>
      <c r="W38" s="20"/>
      <c r="X38" s="40"/>
      <c r="Y38" s="41"/>
      <c r="Z38" s="42"/>
      <c r="AA38" s="43"/>
      <c r="AB38" s="44"/>
      <c r="AC38" s="45"/>
      <c r="AD38" s="46"/>
      <c r="AE38" s="56"/>
      <c r="AF38" s="57"/>
      <c r="AG38" s="58"/>
      <c r="AH38" s="59"/>
      <c r="AI38" s="60"/>
    </row>
    <row r="39" spans="1:35" ht="20.25" thickBot="1">
      <c r="A39" s="49"/>
      <c r="B39" s="49"/>
      <c r="C39" s="30"/>
      <c r="D39" s="276"/>
      <c r="E39" s="276"/>
      <c r="F39" s="32"/>
      <c r="G39" s="33"/>
      <c r="H39" s="34"/>
      <c r="I39" s="34"/>
      <c r="J39" s="34"/>
      <c r="K39" s="35"/>
      <c r="L39" s="36"/>
      <c r="M39" s="37"/>
      <c r="N39" s="276"/>
      <c r="O39" s="38"/>
      <c r="P39" s="35"/>
      <c r="Q39" s="20"/>
      <c r="R39" s="254"/>
      <c r="S39" s="254"/>
      <c r="T39" s="257"/>
      <c r="U39" s="39"/>
      <c r="V39" s="260"/>
      <c r="W39" s="20"/>
      <c r="X39" s="40"/>
      <c r="Y39" s="41"/>
      <c r="Z39" s="42"/>
      <c r="AA39" s="43"/>
      <c r="AB39" s="44"/>
      <c r="AC39" s="45"/>
      <c r="AD39" s="46"/>
      <c r="AE39" s="56"/>
      <c r="AF39" s="57"/>
      <c r="AG39" s="58"/>
      <c r="AH39" s="59"/>
      <c r="AI39" s="60"/>
    </row>
    <row r="40" spans="1:35" ht="20.25" thickBot="1">
      <c r="A40" s="51"/>
      <c r="B40" s="51"/>
      <c r="C40" s="30"/>
      <c r="D40" s="282"/>
      <c r="E40" s="282"/>
      <c r="F40" s="32"/>
      <c r="G40" s="33"/>
      <c r="H40" s="34"/>
      <c r="I40" s="34"/>
      <c r="J40" s="34"/>
      <c r="K40" s="35"/>
      <c r="L40" s="36"/>
      <c r="M40" s="37"/>
      <c r="N40" s="282"/>
      <c r="O40" s="38"/>
      <c r="P40" s="35"/>
      <c r="Q40" s="20"/>
      <c r="R40" s="254"/>
      <c r="S40" s="254"/>
      <c r="T40" s="257"/>
      <c r="U40" s="39"/>
      <c r="V40" s="260"/>
      <c r="W40" s="20"/>
      <c r="X40" s="40"/>
      <c r="Y40" s="41"/>
      <c r="Z40" s="42"/>
      <c r="AA40" s="43"/>
      <c r="AB40" s="44"/>
      <c r="AC40" s="45"/>
      <c r="AD40" s="46"/>
      <c r="AE40" s="56"/>
      <c r="AF40" s="57"/>
      <c r="AG40" s="58"/>
      <c r="AH40" s="59"/>
      <c r="AI40" s="60"/>
    </row>
    <row r="41" spans="1:35" ht="20.25" thickBot="1">
      <c r="A41" s="51"/>
      <c r="B41" s="51"/>
      <c r="C41" s="30"/>
      <c r="D41" s="283"/>
      <c r="E41" s="283"/>
      <c r="F41" s="32"/>
      <c r="G41" s="33"/>
      <c r="H41" s="34"/>
      <c r="I41" s="34"/>
      <c r="J41" s="34"/>
      <c r="K41" s="35"/>
      <c r="L41" s="36"/>
      <c r="M41" s="37"/>
      <c r="N41" s="283"/>
      <c r="O41" s="38"/>
      <c r="P41" s="35"/>
      <c r="Q41" s="20"/>
      <c r="R41" s="254"/>
      <c r="S41" s="254"/>
      <c r="T41" s="257"/>
      <c r="U41" s="39"/>
      <c r="V41" s="260"/>
      <c r="W41" s="20"/>
      <c r="X41" s="40"/>
      <c r="Y41" s="41"/>
      <c r="Z41" s="42"/>
      <c r="AA41" s="43"/>
      <c r="AB41" s="44"/>
      <c r="AC41" s="45"/>
      <c r="AD41" s="46"/>
      <c r="AE41" s="56"/>
      <c r="AF41" s="57"/>
      <c r="AG41" s="58"/>
      <c r="AH41" s="59"/>
      <c r="AI41" s="60"/>
    </row>
    <row r="42" spans="1:35" ht="20.25" thickBot="1">
      <c r="A42" s="51"/>
      <c r="B42" s="51"/>
      <c r="C42" s="30"/>
      <c r="D42" s="283"/>
      <c r="E42" s="283"/>
      <c r="F42" s="32"/>
      <c r="G42" s="33"/>
      <c r="H42" s="34"/>
      <c r="I42" s="34"/>
      <c r="J42" s="34"/>
      <c r="K42" s="35"/>
      <c r="L42" s="36"/>
      <c r="M42" s="37"/>
      <c r="N42" s="283"/>
      <c r="O42" s="38"/>
      <c r="P42" s="35"/>
      <c r="Q42" s="20"/>
      <c r="R42" s="254"/>
      <c r="S42" s="254"/>
      <c r="T42" s="257"/>
      <c r="U42" s="39"/>
      <c r="V42" s="260"/>
      <c r="W42" s="20"/>
      <c r="X42" s="40"/>
      <c r="Y42" s="41"/>
      <c r="Z42" s="42"/>
      <c r="AA42" s="43"/>
      <c r="AB42" s="44"/>
      <c r="AC42" s="45"/>
      <c r="AD42" s="46"/>
      <c r="AE42" s="56"/>
      <c r="AF42" s="64"/>
      <c r="AG42" s="58"/>
      <c r="AH42" s="59"/>
      <c r="AI42" s="60"/>
    </row>
    <row r="43" spans="1:35" ht="20.25" thickBot="1">
      <c r="A43" s="51"/>
      <c r="B43" s="51"/>
      <c r="C43" s="30"/>
      <c r="D43" s="284"/>
      <c r="E43" s="284"/>
      <c r="F43" s="32"/>
      <c r="G43" s="33"/>
      <c r="H43" s="34"/>
      <c r="I43" s="34"/>
      <c r="J43" s="34"/>
      <c r="K43" s="35"/>
      <c r="L43" s="36"/>
      <c r="M43" s="37"/>
      <c r="N43" s="284"/>
      <c r="O43" s="38"/>
      <c r="P43" s="35"/>
      <c r="Q43" s="20"/>
      <c r="R43" s="254"/>
      <c r="S43" s="254"/>
      <c r="T43" s="257"/>
      <c r="U43" s="39"/>
      <c r="V43" s="260"/>
      <c r="W43" s="20"/>
      <c r="X43" s="40"/>
      <c r="Y43" s="41"/>
      <c r="Z43" s="42"/>
      <c r="AA43" s="43"/>
      <c r="AB43" s="44"/>
      <c r="AC43" s="45"/>
      <c r="AD43" s="46"/>
      <c r="AE43" s="56"/>
      <c r="AF43" s="64"/>
      <c r="AG43" s="58"/>
      <c r="AH43" s="59"/>
      <c r="AI43" s="60"/>
    </row>
    <row r="44" spans="1:35" ht="20.25" thickBot="1">
      <c r="A44" s="66"/>
      <c r="B44" s="66"/>
      <c r="C44" s="67"/>
      <c r="D44" s="285"/>
      <c r="E44" s="287"/>
      <c r="F44" s="32"/>
      <c r="G44" s="33"/>
      <c r="H44" s="34"/>
      <c r="I44" s="34"/>
      <c r="J44" s="34"/>
      <c r="K44" s="35"/>
      <c r="L44" s="36"/>
      <c r="M44" s="37"/>
      <c r="N44" s="285"/>
      <c r="O44" s="38"/>
      <c r="P44" s="35"/>
      <c r="Q44" s="20"/>
      <c r="R44" s="254"/>
      <c r="S44" s="254"/>
      <c r="T44" s="257"/>
      <c r="U44" s="39"/>
      <c r="V44" s="260"/>
      <c r="W44" s="20"/>
      <c r="X44" s="40"/>
      <c r="Y44" s="41"/>
      <c r="Z44" s="42"/>
      <c r="AA44" s="43"/>
      <c r="AB44" s="44"/>
      <c r="AC44" s="45"/>
      <c r="AD44" s="46"/>
      <c r="AE44" s="56"/>
      <c r="AF44" s="65"/>
      <c r="AG44" s="59"/>
      <c r="AH44" s="59"/>
      <c r="AI44" s="60"/>
    </row>
    <row r="45" spans="1:35" ht="20.25" thickBot="1">
      <c r="A45" s="66"/>
      <c r="B45" s="66"/>
      <c r="C45" s="67"/>
      <c r="D45" s="286"/>
      <c r="E45" s="288"/>
      <c r="F45" s="32"/>
      <c r="G45" s="33"/>
      <c r="H45" s="34"/>
      <c r="I45" s="34"/>
      <c r="J45" s="34"/>
      <c r="K45" s="35"/>
      <c r="L45" s="36"/>
      <c r="M45" s="37"/>
      <c r="N45" s="286"/>
      <c r="O45" s="38"/>
      <c r="P45" s="35"/>
      <c r="Q45" s="20"/>
      <c r="R45" s="254"/>
      <c r="S45" s="254"/>
      <c r="T45" s="257"/>
      <c r="U45" s="39"/>
      <c r="V45" s="260"/>
      <c r="W45" s="20"/>
      <c r="X45" s="40"/>
      <c r="Y45" s="41"/>
      <c r="Z45" s="42"/>
      <c r="AA45" s="43"/>
      <c r="AB45" s="44"/>
      <c r="AC45" s="45"/>
      <c r="AD45" s="46"/>
      <c r="AE45" s="56"/>
      <c r="AF45" s="65"/>
      <c r="AG45" s="59"/>
      <c r="AH45" s="59"/>
      <c r="AI45" s="60"/>
    </row>
    <row r="46" spans="1:35" ht="20.25" thickBot="1">
      <c r="A46" s="49"/>
      <c r="B46" s="49"/>
      <c r="C46" s="49"/>
      <c r="D46" s="68"/>
      <c r="E46" s="68"/>
      <c r="F46" s="32"/>
      <c r="G46" s="33"/>
      <c r="H46" s="34"/>
      <c r="I46" s="34"/>
      <c r="J46" s="34"/>
      <c r="K46" s="35"/>
      <c r="L46" s="36"/>
      <c r="M46" s="37"/>
      <c r="N46" s="68"/>
      <c r="O46" s="38"/>
      <c r="P46" s="35"/>
      <c r="Q46" s="20"/>
      <c r="R46" s="254"/>
      <c r="S46" s="254"/>
      <c r="T46" s="257"/>
      <c r="U46" s="39"/>
      <c r="V46" s="260"/>
      <c r="W46" s="20"/>
      <c r="X46" s="40"/>
      <c r="Y46" s="41"/>
      <c r="Z46" s="42"/>
      <c r="AA46" s="43"/>
      <c r="AB46" s="44"/>
      <c r="AC46" s="45"/>
      <c r="AD46" s="46"/>
      <c r="AE46" s="56"/>
      <c r="AF46" s="59"/>
      <c r="AG46" s="59"/>
      <c r="AH46" s="59"/>
      <c r="AI46" s="60"/>
    </row>
    <row r="47" spans="1:35" ht="20.25" thickBot="1">
      <c r="A47" s="51"/>
      <c r="B47" s="51"/>
      <c r="C47" s="30"/>
      <c r="D47" s="282"/>
      <c r="E47" s="282"/>
      <c r="F47" s="32"/>
      <c r="G47" s="33"/>
      <c r="H47" s="34"/>
      <c r="I47" s="34"/>
      <c r="J47" s="34"/>
      <c r="K47" s="35"/>
      <c r="L47" s="36"/>
      <c r="M47" s="37"/>
      <c r="N47" s="282"/>
      <c r="O47" s="38"/>
      <c r="P47" s="35"/>
      <c r="Q47" s="20"/>
      <c r="R47" s="254"/>
      <c r="S47" s="254"/>
      <c r="T47" s="257"/>
      <c r="U47" s="39"/>
      <c r="V47" s="260"/>
      <c r="W47" s="20"/>
      <c r="X47" s="40"/>
      <c r="Y47" s="41"/>
      <c r="Z47" s="42"/>
      <c r="AA47" s="43"/>
      <c r="AB47" s="44"/>
      <c r="AC47" s="45"/>
      <c r="AD47" s="46"/>
      <c r="AE47" s="56"/>
      <c r="AF47" s="59"/>
      <c r="AG47" s="59"/>
      <c r="AH47" s="59"/>
      <c r="AI47" s="60"/>
    </row>
    <row r="48" spans="1:35" ht="20.25" thickBot="1">
      <c r="A48" s="51"/>
      <c r="B48" s="51"/>
      <c r="C48" s="30"/>
      <c r="D48" s="283"/>
      <c r="E48" s="283"/>
      <c r="F48" s="32"/>
      <c r="G48" s="33"/>
      <c r="H48" s="34"/>
      <c r="I48" s="34"/>
      <c r="J48" s="34"/>
      <c r="K48" s="35"/>
      <c r="L48" s="36"/>
      <c r="M48" s="37"/>
      <c r="N48" s="283"/>
      <c r="O48" s="38"/>
      <c r="P48" s="35"/>
      <c r="Q48" s="20"/>
      <c r="R48" s="254"/>
      <c r="S48" s="254"/>
      <c r="T48" s="257"/>
      <c r="U48" s="39"/>
      <c r="V48" s="260"/>
      <c r="W48" s="20"/>
      <c r="X48" s="40"/>
      <c r="Y48" s="41"/>
      <c r="Z48" s="42"/>
      <c r="AA48" s="43"/>
      <c r="AB48" s="44"/>
      <c r="AC48" s="45"/>
      <c r="AD48" s="46"/>
      <c r="AE48" s="56"/>
      <c r="AF48" s="59"/>
      <c r="AG48" s="59"/>
      <c r="AH48" s="59"/>
      <c r="AI48" s="60"/>
    </row>
    <row r="49" spans="1:35" ht="20.25" thickBot="1">
      <c r="A49" s="51"/>
      <c r="B49" s="51"/>
      <c r="C49" s="30"/>
      <c r="D49" s="284"/>
      <c r="E49" s="284"/>
      <c r="F49" s="32"/>
      <c r="G49" s="33"/>
      <c r="H49" s="34"/>
      <c r="I49" s="34"/>
      <c r="J49" s="34"/>
      <c r="K49" s="35"/>
      <c r="L49" s="36"/>
      <c r="M49" s="37"/>
      <c r="N49" s="284"/>
      <c r="O49" s="38"/>
      <c r="P49" s="35"/>
      <c r="Q49" s="20"/>
      <c r="R49" s="254"/>
      <c r="S49" s="254"/>
      <c r="T49" s="257"/>
      <c r="U49" s="39"/>
      <c r="V49" s="260"/>
      <c r="W49" s="20"/>
      <c r="X49" s="40"/>
      <c r="Y49" s="41"/>
      <c r="Z49" s="42"/>
      <c r="AA49" s="43"/>
      <c r="AB49" s="44"/>
      <c r="AC49" s="45"/>
      <c r="AD49" s="46"/>
      <c r="AE49" s="56"/>
      <c r="AF49" s="59"/>
      <c r="AG49" s="59"/>
      <c r="AH49" s="59"/>
      <c r="AI49" s="60"/>
    </row>
    <row r="50" spans="1:35" ht="20.25" thickBot="1">
      <c r="A50" s="29"/>
      <c r="B50" s="29"/>
      <c r="C50" s="30"/>
      <c r="D50" s="277"/>
      <c r="E50" s="277"/>
      <c r="F50" s="32"/>
      <c r="G50" s="33"/>
      <c r="H50" s="34"/>
      <c r="I50" s="34"/>
      <c r="J50" s="34"/>
      <c r="K50" s="35"/>
      <c r="L50" s="36"/>
      <c r="M50" s="37"/>
      <c r="N50" s="277"/>
      <c r="O50" s="38"/>
      <c r="P50" s="35"/>
      <c r="Q50" s="20"/>
      <c r="R50" s="254"/>
      <c r="S50" s="254"/>
      <c r="T50" s="257"/>
      <c r="U50" s="39"/>
      <c r="V50" s="260"/>
      <c r="W50" s="20"/>
      <c r="X50" s="40"/>
      <c r="Y50" s="41"/>
      <c r="Z50" s="42"/>
      <c r="AA50" s="43"/>
      <c r="AB50" s="44"/>
      <c r="AC50" s="45"/>
      <c r="AD50" s="46"/>
      <c r="AE50" s="56"/>
      <c r="AF50" s="59"/>
      <c r="AG50" s="59"/>
      <c r="AH50" s="59"/>
      <c r="AI50" s="60"/>
    </row>
    <row r="51" spans="1:35" ht="20.25" thickBot="1">
      <c r="A51" s="29"/>
      <c r="B51" s="29"/>
      <c r="C51" s="30"/>
      <c r="D51" s="278"/>
      <c r="E51" s="278"/>
      <c r="F51" s="32"/>
      <c r="G51" s="33"/>
      <c r="H51" s="34"/>
      <c r="I51" s="34"/>
      <c r="J51" s="34"/>
      <c r="K51" s="35"/>
      <c r="L51" s="36"/>
      <c r="M51" s="37"/>
      <c r="N51" s="278"/>
      <c r="O51" s="38"/>
      <c r="P51" s="35"/>
      <c r="Q51" s="20"/>
      <c r="R51" s="254"/>
      <c r="S51" s="254"/>
      <c r="T51" s="257"/>
      <c r="U51" s="39"/>
      <c r="V51" s="260"/>
      <c r="W51" s="20"/>
      <c r="X51" s="40"/>
      <c r="Y51" s="41"/>
      <c r="Z51" s="42"/>
      <c r="AA51" s="43"/>
      <c r="AB51" s="44"/>
      <c r="AC51" s="45"/>
      <c r="AD51" s="46"/>
      <c r="AE51" s="56"/>
      <c r="AF51" s="59"/>
      <c r="AG51" s="59"/>
      <c r="AH51" s="59"/>
      <c r="AI51" s="60"/>
    </row>
    <row r="52" spans="1:35" ht="20.25" thickBot="1">
      <c r="A52" s="29"/>
      <c r="B52" s="29"/>
      <c r="C52" s="30"/>
      <c r="D52" s="278"/>
      <c r="E52" s="278"/>
      <c r="F52" s="32"/>
      <c r="G52" s="33"/>
      <c r="H52" s="34"/>
      <c r="I52" s="34"/>
      <c r="J52" s="34"/>
      <c r="K52" s="35"/>
      <c r="L52" s="36"/>
      <c r="M52" s="37"/>
      <c r="N52" s="278"/>
      <c r="O52" s="38"/>
      <c r="P52" s="35"/>
      <c r="Q52" s="20"/>
      <c r="R52" s="254"/>
      <c r="S52" s="254"/>
      <c r="T52" s="257"/>
      <c r="U52" s="39"/>
      <c r="V52" s="260"/>
      <c r="W52" s="20"/>
      <c r="X52" s="40"/>
      <c r="Y52" s="41"/>
      <c r="Z52" s="42"/>
      <c r="AA52" s="43"/>
      <c r="AB52" s="44"/>
      <c r="AC52" s="45"/>
      <c r="AD52" s="46"/>
      <c r="AE52" s="69"/>
      <c r="AF52" s="70"/>
      <c r="AG52" s="70"/>
      <c r="AH52" s="70"/>
      <c r="AI52" s="71"/>
    </row>
    <row r="53" spans="1:35" ht="20.25" thickBot="1">
      <c r="A53" s="29"/>
      <c r="B53" s="29"/>
      <c r="C53" s="30"/>
      <c r="D53" s="278"/>
      <c r="E53" s="278"/>
      <c r="F53" s="32"/>
      <c r="G53" s="33"/>
      <c r="H53" s="34"/>
      <c r="I53" s="34"/>
      <c r="J53" s="34"/>
      <c r="K53" s="35"/>
      <c r="L53" s="36"/>
      <c r="M53" s="37"/>
      <c r="N53" s="278"/>
      <c r="O53" s="38"/>
      <c r="P53" s="35"/>
      <c r="Q53" s="20"/>
      <c r="R53" s="254"/>
      <c r="S53" s="254"/>
      <c r="T53" s="257"/>
      <c r="U53" s="39"/>
      <c r="V53" s="260"/>
      <c r="W53" s="20"/>
      <c r="X53" s="40"/>
      <c r="Y53" s="41"/>
      <c r="Z53" s="42"/>
      <c r="AA53" s="43"/>
      <c r="AB53" s="44"/>
      <c r="AC53" s="45"/>
      <c r="AD53" s="46"/>
      <c r="AE53" s="72"/>
      <c r="AF53" s="72"/>
      <c r="AG53" s="73"/>
      <c r="AH53" s="74"/>
      <c r="AI53" s="75"/>
    </row>
    <row r="54" spans="1:35" ht="20.25" thickBot="1">
      <c r="A54" s="29"/>
      <c r="B54" s="29"/>
      <c r="C54" s="30"/>
      <c r="D54" s="278"/>
      <c r="E54" s="278"/>
      <c r="F54" s="32"/>
      <c r="G54" s="33"/>
      <c r="H54" s="34"/>
      <c r="I54" s="34"/>
      <c r="J54" s="34"/>
      <c r="K54" s="35"/>
      <c r="L54" s="36"/>
      <c r="M54" s="37"/>
      <c r="N54" s="278"/>
      <c r="O54" s="38"/>
      <c r="P54" s="35"/>
      <c r="Q54" s="20"/>
      <c r="R54" s="254"/>
      <c r="S54" s="254"/>
      <c r="T54" s="257"/>
      <c r="U54" s="39"/>
      <c r="V54" s="260"/>
      <c r="W54" s="20"/>
      <c r="X54" s="40"/>
      <c r="Y54" s="41"/>
      <c r="Z54" s="42"/>
      <c r="AA54" s="43"/>
      <c r="AB54" s="44"/>
      <c r="AC54" s="45"/>
      <c r="AD54" s="46"/>
      <c r="AE54" s="75"/>
      <c r="AF54" s="75"/>
      <c r="AG54" s="73"/>
      <c r="AH54" s="76"/>
      <c r="AI54" s="75"/>
    </row>
    <row r="55" spans="1:35" ht="20.25" thickBot="1">
      <c r="A55" s="29"/>
      <c r="B55" s="29"/>
      <c r="C55" s="30"/>
      <c r="D55" s="278"/>
      <c r="E55" s="278"/>
      <c r="F55" s="32"/>
      <c r="G55" s="33"/>
      <c r="H55" s="34"/>
      <c r="I55" s="34"/>
      <c r="J55" s="34"/>
      <c r="K55" s="35"/>
      <c r="L55" s="36"/>
      <c r="M55" s="37"/>
      <c r="N55" s="278"/>
      <c r="O55" s="38"/>
      <c r="P55" s="35"/>
      <c r="Q55" s="20"/>
      <c r="R55" s="254"/>
      <c r="S55" s="254"/>
      <c r="T55" s="257"/>
      <c r="U55" s="39"/>
      <c r="V55" s="260"/>
      <c r="W55" s="20"/>
      <c r="X55" s="40"/>
      <c r="Y55" s="41"/>
      <c r="Z55" s="42"/>
      <c r="AA55" s="43"/>
      <c r="AB55" s="44"/>
      <c r="AC55" s="45"/>
      <c r="AD55" s="46"/>
      <c r="AE55" s="75"/>
      <c r="AF55" s="75"/>
      <c r="AG55" s="73"/>
      <c r="AH55" s="76"/>
      <c r="AI55" s="75"/>
    </row>
    <row r="56" spans="1:35" ht="20.25" thickBot="1">
      <c r="A56" s="29"/>
      <c r="B56" s="29"/>
      <c r="C56" s="30"/>
      <c r="D56" s="279"/>
      <c r="E56" s="279"/>
      <c r="F56" s="32"/>
      <c r="G56" s="33"/>
      <c r="H56" s="34"/>
      <c r="I56" s="34"/>
      <c r="J56" s="34"/>
      <c r="K56" s="35"/>
      <c r="L56" s="36"/>
      <c r="M56" s="37"/>
      <c r="N56" s="279"/>
      <c r="O56" s="38"/>
      <c r="P56" s="35"/>
      <c r="Q56" s="20"/>
      <c r="R56" s="254"/>
      <c r="S56" s="254"/>
      <c r="T56" s="257"/>
      <c r="U56" s="39"/>
      <c r="V56" s="260"/>
      <c r="W56" s="20"/>
      <c r="X56" s="40"/>
      <c r="Y56" s="41"/>
      <c r="Z56" s="42"/>
      <c r="AA56" s="43"/>
      <c r="AB56" s="44"/>
      <c r="AC56" s="45"/>
      <c r="AD56" s="46"/>
      <c r="AE56" s="75"/>
      <c r="AF56" s="75"/>
      <c r="AG56" s="73"/>
      <c r="AH56" s="76"/>
      <c r="AI56" s="75"/>
    </row>
    <row r="57" spans="1:35" ht="20.25" thickBot="1">
      <c r="A57" s="49"/>
      <c r="B57" s="49"/>
      <c r="C57" s="52"/>
      <c r="D57" s="274"/>
      <c r="E57" s="274"/>
      <c r="F57" s="32"/>
      <c r="G57" s="33"/>
      <c r="H57" s="34"/>
      <c r="I57" s="34"/>
      <c r="J57" s="34"/>
      <c r="K57" s="35"/>
      <c r="L57" s="36"/>
      <c r="M57" s="37"/>
      <c r="N57" s="274"/>
      <c r="O57" s="38"/>
      <c r="P57" s="35"/>
      <c r="Q57" s="20"/>
      <c r="R57" s="254"/>
      <c r="S57" s="254"/>
      <c r="T57" s="257"/>
      <c r="U57" s="39"/>
      <c r="V57" s="260"/>
      <c r="W57" s="20"/>
      <c r="X57" s="40"/>
      <c r="Y57" s="41"/>
      <c r="Z57" s="42"/>
      <c r="AA57" s="43"/>
      <c r="AB57" s="44"/>
      <c r="AC57" s="45"/>
      <c r="AD57" s="46"/>
      <c r="AE57" s="75"/>
      <c r="AF57" s="75"/>
      <c r="AG57" s="73"/>
      <c r="AH57" s="76"/>
      <c r="AI57" s="75"/>
    </row>
    <row r="58" spans="1:35" ht="20.25" thickBot="1">
      <c r="A58" s="49"/>
      <c r="B58" s="49"/>
      <c r="C58" s="52"/>
      <c r="D58" s="275"/>
      <c r="E58" s="275"/>
      <c r="F58" s="32"/>
      <c r="G58" s="33"/>
      <c r="H58" s="34"/>
      <c r="I58" s="34"/>
      <c r="J58" s="34"/>
      <c r="K58" s="35"/>
      <c r="L58" s="36"/>
      <c r="M58" s="37"/>
      <c r="N58" s="275"/>
      <c r="O58" s="38"/>
      <c r="P58" s="35"/>
      <c r="Q58" s="20"/>
      <c r="R58" s="254"/>
      <c r="S58" s="254"/>
      <c r="T58" s="257"/>
      <c r="U58" s="39"/>
      <c r="V58" s="260"/>
      <c r="W58" s="20"/>
      <c r="X58" s="40"/>
      <c r="Y58" s="41"/>
      <c r="Z58" s="42"/>
      <c r="AA58" s="43"/>
      <c r="AB58" s="44"/>
      <c r="AC58" s="45"/>
      <c r="AD58" s="46"/>
      <c r="AE58" s="75"/>
      <c r="AF58" s="75"/>
      <c r="AG58" s="73"/>
      <c r="AH58" s="76"/>
      <c r="AI58" s="75"/>
    </row>
    <row r="59" spans="1:35" ht="20.25" thickBot="1">
      <c r="A59" s="49"/>
      <c r="B59" s="49"/>
      <c r="C59" s="52"/>
      <c r="D59" s="275"/>
      <c r="E59" s="275"/>
      <c r="F59" s="32"/>
      <c r="G59" s="33"/>
      <c r="H59" s="34"/>
      <c r="I59" s="34"/>
      <c r="J59" s="34"/>
      <c r="K59" s="35"/>
      <c r="L59" s="36"/>
      <c r="M59" s="37"/>
      <c r="N59" s="275"/>
      <c r="O59" s="38"/>
      <c r="P59" s="35"/>
      <c r="Q59" s="20"/>
      <c r="R59" s="254"/>
      <c r="S59" s="254"/>
      <c r="T59" s="257"/>
      <c r="U59" s="39"/>
      <c r="V59" s="260"/>
      <c r="W59" s="20"/>
      <c r="X59" s="40"/>
      <c r="Y59" s="41"/>
      <c r="Z59" s="42"/>
      <c r="AA59" s="43"/>
      <c r="AB59" s="44"/>
      <c r="AC59" s="45"/>
      <c r="AD59" s="46"/>
      <c r="AE59" s="77"/>
      <c r="AF59" s="77"/>
      <c r="AG59" s="78"/>
      <c r="AH59" s="76"/>
      <c r="AI59" s="77"/>
    </row>
    <row r="60" spans="1:35" ht="20.25" thickBot="1">
      <c r="A60" s="49"/>
      <c r="B60" s="49"/>
      <c r="C60" s="52"/>
      <c r="D60" s="276"/>
      <c r="E60" s="276"/>
      <c r="F60" s="32"/>
      <c r="G60" s="33"/>
      <c r="H60" s="34"/>
      <c r="I60" s="34"/>
      <c r="J60" s="34"/>
      <c r="K60" s="35"/>
      <c r="L60" s="36"/>
      <c r="M60" s="81"/>
      <c r="N60" s="276"/>
      <c r="O60" s="38"/>
      <c r="P60" s="35"/>
      <c r="Q60" s="20"/>
      <c r="R60" s="254"/>
      <c r="S60" s="254"/>
      <c r="T60" s="257"/>
      <c r="U60" s="39"/>
      <c r="V60" s="260"/>
      <c r="W60" s="20"/>
      <c r="X60" s="40"/>
      <c r="Y60" s="41"/>
      <c r="Z60" s="42"/>
      <c r="AA60" s="43"/>
      <c r="AB60" s="44"/>
      <c r="AC60" s="45"/>
      <c r="AD60" s="46"/>
      <c r="AE60" s="79"/>
      <c r="AF60" s="79"/>
      <c r="AG60" s="79"/>
      <c r="AH60" s="79"/>
      <c r="AI60" s="80"/>
    </row>
    <row r="61" spans="1:35" ht="20.25" thickBot="1">
      <c r="A61" s="29"/>
      <c r="B61" s="29"/>
      <c r="C61" s="30"/>
      <c r="D61" s="215"/>
      <c r="E61" s="214"/>
      <c r="F61" s="32"/>
      <c r="G61" s="33"/>
      <c r="H61" s="34"/>
      <c r="I61" s="34"/>
      <c r="J61" s="34"/>
      <c r="K61" s="35"/>
      <c r="L61" s="36"/>
      <c r="M61" s="37"/>
      <c r="N61" s="215"/>
      <c r="O61" s="38"/>
      <c r="P61" s="35"/>
      <c r="Q61" s="20"/>
      <c r="R61" s="254"/>
      <c r="S61" s="254"/>
      <c r="T61" s="257"/>
      <c r="U61" s="39"/>
      <c r="V61" s="260"/>
      <c r="W61" s="20"/>
      <c r="X61" s="40"/>
      <c r="Y61" s="41"/>
      <c r="Z61" s="42"/>
      <c r="AA61" s="43"/>
      <c r="AB61" s="44"/>
      <c r="AC61" s="45"/>
      <c r="AD61" s="46"/>
      <c r="AE61" s="79"/>
      <c r="AF61" s="79"/>
      <c r="AG61" s="79"/>
      <c r="AH61" s="79"/>
      <c r="AI61" s="80"/>
    </row>
    <row r="62" spans="1:35" ht="20.25" thickBot="1">
      <c r="A62" s="51"/>
      <c r="B62" s="51"/>
      <c r="C62" s="30"/>
      <c r="D62" s="85"/>
      <c r="E62" s="85"/>
      <c r="F62" s="32"/>
      <c r="G62" s="33"/>
      <c r="H62" s="34"/>
      <c r="I62" s="34"/>
      <c r="J62" s="34"/>
      <c r="K62" s="35"/>
      <c r="L62" s="36"/>
      <c r="M62" s="37"/>
      <c r="N62" s="85"/>
      <c r="O62" s="38"/>
      <c r="P62" s="35"/>
      <c r="Q62" s="20"/>
      <c r="R62" s="254"/>
      <c r="S62" s="254"/>
      <c r="T62" s="257"/>
      <c r="U62" s="39"/>
      <c r="V62" s="260"/>
      <c r="W62" s="20"/>
      <c r="X62" s="40"/>
      <c r="Y62" s="41"/>
      <c r="Z62" s="42"/>
      <c r="AA62" s="43"/>
      <c r="AB62" s="44"/>
      <c r="AC62" s="45"/>
      <c r="AD62" s="46"/>
      <c r="AE62" s="82"/>
      <c r="AF62" s="82"/>
      <c r="AG62" s="82"/>
      <c r="AH62" s="83"/>
      <c r="AI62" s="84"/>
    </row>
    <row r="63" spans="1:35" ht="20.25" thickBot="1">
      <c r="A63" s="87"/>
      <c r="B63" s="87"/>
      <c r="C63" s="88"/>
      <c r="D63" s="290"/>
      <c r="E63" s="290"/>
      <c r="F63" s="32"/>
      <c r="G63" s="33"/>
      <c r="H63" s="34"/>
      <c r="I63" s="34"/>
      <c r="J63" s="34"/>
      <c r="K63" s="35"/>
      <c r="L63" s="36"/>
      <c r="M63" s="37"/>
      <c r="N63" s="290"/>
      <c r="O63" s="38"/>
      <c r="P63" s="35"/>
      <c r="Q63" s="20"/>
      <c r="R63" s="254"/>
      <c r="S63" s="254"/>
      <c r="T63" s="257"/>
      <c r="U63" s="39"/>
      <c r="V63" s="260"/>
      <c r="W63" s="20"/>
      <c r="X63" s="40"/>
      <c r="Y63" s="41"/>
      <c r="Z63" s="42"/>
      <c r="AA63" s="43"/>
      <c r="AB63" s="44"/>
      <c r="AC63" s="45"/>
      <c r="AD63" s="46"/>
      <c r="AE63" s="86"/>
      <c r="AF63" s="86"/>
      <c r="AG63" s="86"/>
      <c r="AH63" s="83"/>
      <c r="AI63" s="86"/>
    </row>
    <row r="64" spans="1:35" ht="20.25" thickBot="1">
      <c r="A64" s="87"/>
      <c r="B64" s="87"/>
      <c r="C64" s="88"/>
      <c r="D64" s="291"/>
      <c r="E64" s="291"/>
      <c r="F64" s="32"/>
      <c r="G64" s="33"/>
      <c r="H64" s="34"/>
      <c r="I64" s="34"/>
      <c r="J64" s="34"/>
      <c r="K64" s="35"/>
      <c r="L64" s="36"/>
      <c r="M64" s="81"/>
      <c r="N64" s="291"/>
      <c r="O64" s="38"/>
      <c r="P64" s="35"/>
      <c r="Q64" s="20"/>
      <c r="R64" s="254"/>
      <c r="S64" s="254"/>
      <c r="T64" s="257"/>
      <c r="U64" s="39"/>
      <c r="V64" s="260"/>
      <c r="W64" s="20"/>
      <c r="X64" s="40"/>
      <c r="Y64" s="41"/>
      <c r="Z64" s="42"/>
      <c r="AA64" s="43"/>
      <c r="AB64" s="44"/>
      <c r="AC64" s="45"/>
      <c r="AD64" s="46"/>
      <c r="AE64" s="89"/>
      <c r="AF64" s="89"/>
      <c r="AG64" s="89"/>
      <c r="AH64" s="83"/>
      <c r="AI64" s="89"/>
    </row>
    <row r="65" spans="1:35" ht="20.25" thickBot="1">
      <c r="A65" s="87"/>
      <c r="B65" s="87"/>
      <c r="C65" s="88"/>
      <c r="D65" s="291"/>
      <c r="E65" s="291"/>
      <c r="F65" s="32"/>
      <c r="G65" s="33"/>
      <c r="H65" s="34"/>
      <c r="I65" s="34"/>
      <c r="J65" s="34"/>
      <c r="K65" s="35"/>
      <c r="L65" s="36"/>
      <c r="M65" s="81"/>
      <c r="N65" s="291"/>
      <c r="O65" s="38"/>
      <c r="P65" s="35"/>
      <c r="Q65" s="20"/>
      <c r="R65" s="254"/>
      <c r="S65" s="254"/>
      <c r="T65" s="257"/>
      <c r="U65" s="39"/>
      <c r="V65" s="260"/>
      <c r="W65" s="20"/>
      <c r="X65" s="40"/>
      <c r="Y65" s="41"/>
      <c r="Z65" s="42"/>
      <c r="AA65" s="43"/>
      <c r="AB65" s="44"/>
      <c r="AC65" s="45"/>
      <c r="AD65" s="46"/>
      <c r="AE65" s="79"/>
      <c r="AF65" s="79"/>
      <c r="AG65" s="79"/>
      <c r="AH65" s="79"/>
      <c r="AI65" s="79"/>
    </row>
    <row r="66" spans="1:35" ht="20.25" thickBot="1">
      <c r="A66" s="87"/>
      <c r="B66" s="87"/>
      <c r="C66" s="88"/>
      <c r="D66" s="292"/>
      <c r="E66" s="292"/>
      <c r="F66" s="32"/>
      <c r="G66" s="33"/>
      <c r="H66" s="34"/>
      <c r="I66" s="34"/>
      <c r="J66" s="34"/>
      <c r="K66" s="35"/>
      <c r="L66" s="36"/>
      <c r="M66" s="37"/>
      <c r="N66" s="292"/>
      <c r="O66" s="38"/>
      <c r="P66" s="35"/>
      <c r="Q66" s="20"/>
      <c r="R66" s="254"/>
      <c r="S66" s="254"/>
      <c r="T66" s="257"/>
      <c r="U66" s="39"/>
      <c r="V66" s="260"/>
      <c r="W66" s="20"/>
      <c r="X66" s="40"/>
      <c r="Y66" s="41"/>
      <c r="Z66" s="42"/>
      <c r="AA66" s="43"/>
      <c r="AB66" s="44"/>
      <c r="AC66" s="45"/>
      <c r="AD66" s="46"/>
      <c r="AE66" s="79"/>
      <c r="AF66" s="79"/>
      <c r="AG66" s="79"/>
      <c r="AH66" s="79"/>
      <c r="AI66" s="79"/>
    </row>
    <row r="67" spans="1:35" ht="20.25" thickBot="1">
      <c r="A67" s="29"/>
      <c r="B67" s="29"/>
      <c r="C67" s="30"/>
      <c r="D67" s="215"/>
      <c r="E67" s="214"/>
      <c r="F67" s="32"/>
      <c r="G67" s="33"/>
      <c r="H67" s="34"/>
      <c r="I67" s="34"/>
      <c r="J67" s="34"/>
      <c r="K67" s="35"/>
      <c r="L67" s="36"/>
      <c r="M67" s="37"/>
      <c r="N67" s="215"/>
      <c r="O67" s="38"/>
      <c r="P67" s="35"/>
      <c r="Q67" s="20"/>
      <c r="R67" s="254"/>
      <c r="S67" s="254"/>
      <c r="T67" s="257"/>
      <c r="U67" s="39"/>
      <c r="V67" s="260"/>
      <c r="W67" s="20"/>
      <c r="X67" s="40"/>
      <c r="Y67" s="41"/>
      <c r="Z67" s="42"/>
      <c r="AA67" s="43"/>
      <c r="AB67" s="44"/>
      <c r="AC67" s="45"/>
      <c r="AD67" s="46"/>
      <c r="AE67" s="90"/>
      <c r="AF67" s="90"/>
      <c r="AG67" s="91"/>
      <c r="AH67" s="92"/>
      <c r="AI67" s="93"/>
    </row>
    <row r="68" spans="1:35" ht="20.25" thickBot="1">
      <c r="A68" s="96"/>
      <c r="B68" s="96"/>
      <c r="C68" s="30"/>
      <c r="D68" s="285"/>
      <c r="E68" s="285"/>
      <c r="F68" s="32"/>
      <c r="G68" s="33"/>
      <c r="H68" s="34"/>
      <c r="I68" s="34"/>
      <c r="J68" s="34"/>
      <c r="K68" s="35"/>
      <c r="L68" s="36"/>
      <c r="M68" s="37"/>
      <c r="N68" s="285"/>
      <c r="O68" s="38"/>
      <c r="P68" s="35"/>
      <c r="Q68" s="20"/>
      <c r="R68" s="254"/>
      <c r="S68" s="254"/>
      <c r="T68" s="257"/>
      <c r="U68" s="39"/>
      <c r="V68" s="260"/>
      <c r="W68" s="20"/>
      <c r="X68" s="40"/>
      <c r="Y68" s="41"/>
      <c r="Z68" s="42"/>
      <c r="AA68" s="43"/>
      <c r="AB68" s="44"/>
      <c r="AC68" s="45"/>
      <c r="AD68" s="46"/>
      <c r="AE68" s="94"/>
      <c r="AF68" s="94"/>
      <c r="AG68" s="95"/>
      <c r="AH68" s="92"/>
      <c r="AI68" s="94"/>
    </row>
    <row r="69" spans="1:35" ht="20.25" thickBot="1">
      <c r="A69" s="96"/>
      <c r="B69" s="96"/>
      <c r="C69" s="30"/>
      <c r="D69" s="289"/>
      <c r="E69" s="289"/>
      <c r="F69" s="32"/>
      <c r="G69" s="33"/>
      <c r="H69" s="34"/>
      <c r="I69" s="34"/>
      <c r="J69" s="34"/>
      <c r="K69" s="35"/>
      <c r="L69" s="36"/>
      <c r="M69" s="37"/>
      <c r="N69" s="289"/>
      <c r="O69" s="38"/>
      <c r="P69" s="35"/>
      <c r="Q69" s="20"/>
      <c r="R69" s="254"/>
      <c r="S69" s="254"/>
      <c r="T69" s="257"/>
      <c r="U69" s="39"/>
      <c r="V69" s="260"/>
      <c r="W69" s="20"/>
      <c r="X69" s="40"/>
      <c r="Y69" s="41"/>
      <c r="Z69" s="42"/>
      <c r="AA69" s="43"/>
      <c r="AB69" s="44"/>
      <c r="AC69" s="45"/>
      <c r="AD69" s="46"/>
      <c r="AE69" s="94"/>
      <c r="AF69" s="94"/>
      <c r="AG69" s="95"/>
      <c r="AH69" s="92"/>
      <c r="AI69" s="94"/>
    </row>
    <row r="70" spans="1:35" ht="20.25" thickBot="1">
      <c r="A70" s="96"/>
      <c r="B70" s="96"/>
      <c r="C70" s="30"/>
      <c r="D70" s="289"/>
      <c r="E70" s="289"/>
      <c r="F70" s="32"/>
      <c r="G70" s="33"/>
      <c r="H70" s="34"/>
      <c r="I70" s="34"/>
      <c r="J70" s="34"/>
      <c r="K70" s="35"/>
      <c r="L70" s="36"/>
      <c r="M70" s="37"/>
      <c r="N70" s="289"/>
      <c r="O70" s="38"/>
      <c r="P70" s="35"/>
      <c r="Q70" s="20"/>
      <c r="R70" s="254"/>
      <c r="S70" s="254"/>
      <c r="T70" s="257"/>
      <c r="U70" s="39"/>
      <c r="V70" s="260"/>
      <c r="W70" s="20"/>
      <c r="X70" s="40"/>
      <c r="Y70" s="41"/>
      <c r="Z70" s="42"/>
      <c r="AA70" s="43"/>
      <c r="AB70" s="44"/>
      <c r="AC70" s="45"/>
      <c r="AD70" s="46"/>
      <c r="AE70" s="94"/>
      <c r="AF70" s="94"/>
      <c r="AG70" s="95"/>
      <c r="AH70" s="92"/>
      <c r="AI70" s="94"/>
    </row>
    <row r="71" spans="1:35" ht="20.25" thickBot="1">
      <c r="A71" s="96"/>
      <c r="B71" s="96"/>
      <c r="C71" s="30"/>
      <c r="D71" s="289"/>
      <c r="E71" s="289"/>
      <c r="F71" s="32"/>
      <c r="G71" s="33"/>
      <c r="H71" s="34"/>
      <c r="I71" s="34"/>
      <c r="J71" s="34"/>
      <c r="K71" s="35"/>
      <c r="L71" s="36"/>
      <c r="M71" s="37"/>
      <c r="N71" s="289"/>
      <c r="O71" s="38"/>
      <c r="P71" s="35"/>
      <c r="Q71" s="20"/>
      <c r="R71" s="254"/>
      <c r="S71" s="254"/>
      <c r="T71" s="257"/>
      <c r="U71" s="39"/>
      <c r="V71" s="260"/>
      <c r="W71" s="20"/>
      <c r="X71" s="40"/>
      <c r="Y71" s="41"/>
      <c r="Z71" s="42"/>
      <c r="AA71" s="43"/>
      <c r="AB71" s="44"/>
      <c r="AC71" s="45"/>
      <c r="AD71" s="46"/>
      <c r="AE71" s="97"/>
      <c r="AF71" s="97"/>
      <c r="AG71" s="98"/>
      <c r="AH71" s="92"/>
      <c r="AI71" s="97"/>
    </row>
    <row r="72" spans="1:35" ht="20.25" thickBot="1">
      <c r="A72" s="96"/>
      <c r="B72" s="96"/>
      <c r="C72" s="30"/>
      <c r="D72" s="289"/>
      <c r="E72" s="289"/>
      <c r="F72" s="32"/>
      <c r="G72" s="33"/>
      <c r="H72" s="34"/>
      <c r="I72" s="34"/>
      <c r="J72" s="34"/>
      <c r="K72" s="35"/>
      <c r="L72" s="36"/>
      <c r="M72" s="37"/>
      <c r="N72" s="289"/>
      <c r="O72" s="38"/>
      <c r="P72" s="35"/>
      <c r="Q72" s="20"/>
      <c r="R72" s="254"/>
      <c r="S72" s="254"/>
      <c r="T72" s="257"/>
      <c r="U72" s="39"/>
      <c r="V72" s="260"/>
      <c r="W72" s="20"/>
      <c r="X72" s="40"/>
      <c r="Y72" s="41"/>
      <c r="Z72" s="42"/>
      <c r="AA72" s="43"/>
      <c r="AB72" s="44"/>
      <c r="AC72" s="45"/>
      <c r="AD72" s="46"/>
      <c r="AE72" s="79"/>
      <c r="AF72" s="79"/>
      <c r="AG72" s="79"/>
      <c r="AH72" s="79"/>
      <c r="AI72" s="79"/>
    </row>
    <row r="73" spans="1:35" ht="20.25" thickBot="1">
      <c r="A73" s="96"/>
      <c r="B73" s="96"/>
      <c r="C73" s="30"/>
      <c r="D73" s="289"/>
      <c r="E73" s="289"/>
      <c r="F73" s="32"/>
      <c r="G73" s="33"/>
      <c r="H73" s="34"/>
      <c r="I73" s="34"/>
      <c r="J73" s="34"/>
      <c r="K73" s="35"/>
      <c r="L73" s="36"/>
      <c r="M73" s="37"/>
      <c r="N73" s="289"/>
      <c r="O73" s="38"/>
      <c r="P73" s="35"/>
      <c r="Q73" s="20"/>
      <c r="R73" s="254"/>
      <c r="S73" s="254"/>
      <c r="T73" s="257"/>
      <c r="U73" s="39"/>
      <c r="V73" s="260"/>
      <c r="W73" s="20"/>
      <c r="X73" s="40"/>
      <c r="Y73" s="41"/>
      <c r="Z73" s="42"/>
      <c r="AA73" s="43"/>
      <c r="AB73" s="44"/>
      <c r="AC73" s="45"/>
      <c r="AD73" s="46"/>
      <c r="AE73" s="79"/>
      <c r="AF73" s="79"/>
      <c r="AG73" s="79"/>
      <c r="AH73" s="79"/>
      <c r="AI73" s="79"/>
    </row>
    <row r="74" spans="1:35" ht="20.25" thickBot="1">
      <c r="A74" s="96"/>
      <c r="B74" s="96"/>
      <c r="C74" s="30"/>
      <c r="D74" s="286"/>
      <c r="E74" s="286"/>
      <c r="F74" s="32"/>
      <c r="G74" s="33"/>
      <c r="H74" s="34"/>
      <c r="I74" s="34"/>
      <c r="J74" s="34"/>
      <c r="K74" s="35"/>
      <c r="L74" s="36"/>
      <c r="M74" s="37"/>
      <c r="N74" s="286"/>
      <c r="O74" s="38"/>
      <c r="P74" s="35"/>
      <c r="Q74" s="20"/>
      <c r="R74" s="254"/>
      <c r="S74" s="254"/>
      <c r="T74" s="257"/>
      <c r="U74" s="39"/>
      <c r="V74" s="260"/>
      <c r="W74" s="20"/>
      <c r="X74" s="40"/>
      <c r="Y74" s="41"/>
      <c r="Z74" s="42"/>
      <c r="AA74" s="43"/>
      <c r="AB74" s="44"/>
      <c r="AC74" s="45"/>
      <c r="AD74" s="46"/>
      <c r="AE74" s="79"/>
      <c r="AF74" s="79"/>
      <c r="AG74" s="79"/>
      <c r="AH74" s="79"/>
      <c r="AI74" s="79"/>
    </row>
    <row r="75" spans="1:35" ht="20.25" thickBot="1">
      <c r="A75" s="49"/>
      <c r="B75" s="49"/>
      <c r="C75" s="30"/>
      <c r="D75" s="99"/>
      <c r="E75" s="99"/>
      <c r="F75" s="32"/>
      <c r="G75" s="33"/>
      <c r="H75" s="34"/>
      <c r="I75" s="34"/>
      <c r="J75" s="34"/>
      <c r="K75" s="35"/>
      <c r="L75" s="36"/>
      <c r="M75" s="81"/>
      <c r="N75" s="99"/>
      <c r="O75" s="38"/>
      <c r="P75" s="35"/>
      <c r="Q75" s="20"/>
      <c r="R75" s="254"/>
      <c r="S75" s="254"/>
      <c r="T75" s="257"/>
      <c r="U75" s="39"/>
      <c r="V75" s="260"/>
      <c r="W75" s="20"/>
      <c r="X75" s="40"/>
      <c r="Y75" s="41"/>
      <c r="Z75" s="42"/>
      <c r="AA75" s="43"/>
      <c r="AB75" s="44"/>
      <c r="AC75" s="45"/>
      <c r="AD75" s="46"/>
      <c r="AE75" s="79"/>
      <c r="AF75" s="79"/>
      <c r="AG75" s="79"/>
      <c r="AH75" s="79"/>
      <c r="AI75" s="79"/>
    </row>
    <row r="76" spans="1:35" ht="20.25" thickBot="1">
      <c r="A76" s="103"/>
      <c r="B76" s="103"/>
      <c r="C76" s="30"/>
      <c r="D76" s="282"/>
      <c r="E76" s="282"/>
      <c r="F76" s="32"/>
      <c r="G76" s="33"/>
      <c r="H76" s="34"/>
      <c r="I76" s="34"/>
      <c r="J76" s="34"/>
      <c r="K76" s="35"/>
      <c r="L76" s="36"/>
      <c r="M76" s="37"/>
      <c r="N76" s="282"/>
      <c r="O76" s="38"/>
      <c r="P76" s="35"/>
      <c r="Q76" s="20"/>
      <c r="R76" s="254"/>
      <c r="S76" s="254"/>
      <c r="T76" s="257"/>
      <c r="U76" s="39"/>
      <c r="V76" s="260"/>
      <c r="W76" s="20"/>
      <c r="X76" s="40"/>
      <c r="Y76" s="41"/>
      <c r="Z76" s="42"/>
      <c r="AA76" s="43"/>
      <c r="AB76" s="44"/>
      <c r="AC76" s="45"/>
      <c r="AD76" s="46"/>
      <c r="AE76" s="100"/>
      <c r="AF76" s="100"/>
      <c r="AG76" s="101"/>
      <c r="AH76" s="102"/>
      <c r="AI76" s="102"/>
    </row>
    <row r="77" spans="1:35" ht="20.25" thickBot="1">
      <c r="A77" s="103"/>
      <c r="B77" s="103"/>
      <c r="C77" s="30"/>
      <c r="D77" s="283"/>
      <c r="E77" s="283"/>
      <c r="F77" s="32"/>
      <c r="G77" s="33"/>
      <c r="H77" s="34"/>
      <c r="I77" s="34"/>
      <c r="J77" s="34"/>
      <c r="K77" s="35"/>
      <c r="L77" s="36"/>
      <c r="M77" s="37"/>
      <c r="N77" s="283"/>
      <c r="O77" s="38"/>
      <c r="P77" s="35"/>
      <c r="Q77" s="20"/>
      <c r="R77" s="254"/>
      <c r="S77" s="254"/>
      <c r="T77" s="257"/>
      <c r="U77" s="39"/>
      <c r="V77" s="260"/>
      <c r="W77" s="20"/>
      <c r="X77" s="40"/>
      <c r="Y77" s="41"/>
      <c r="Z77" s="42"/>
      <c r="AA77" s="43"/>
      <c r="AB77" s="44"/>
      <c r="AC77" s="45"/>
      <c r="AD77" s="46"/>
      <c r="AE77" s="104"/>
      <c r="AF77" s="104"/>
      <c r="AG77" s="104"/>
      <c r="AH77" s="104"/>
      <c r="AI77" s="104"/>
    </row>
    <row r="78" spans="1:35" ht="20.25" thickBot="1">
      <c r="A78" s="103"/>
      <c r="B78" s="103"/>
      <c r="C78" s="30"/>
      <c r="D78" s="284"/>
      <c r="E78" s="284"/>
      <c r="F78" s="32"/>
      <c r="G78" s="33"/>
      <c r="H78" s="34"/>
      <c r="I78" s="34"/>
      <c r="J78" s="34"/>
      <c r="K78" s="35"/>
      <c r="L78" s="36"/>
      <c r="M78" s="37"/>
      <c r="N78" s="284"/>
      <c r="O78" s="38"/>
      <c r="P78" s="35"/>
      <c r="Q78" s="20"/>
      <c r="R78" s="254"/>
      <c r="S78" s="254"/>
      <c r="T78" s="257"/>
      <c r="U78" s="39"/>
      <c r="V78" s="260"/>
      <c r="W78" s="20"/>
      <c r="X78" s="40"/>
      <c r="Y78" s="41"/>
      <c r="Z78" s="42"/>
      <c r="AA78" s="43"/>
      <c r="AB78" s="44"/>
      <c r="AC78" s="45"/>
      <c r="AD78" s="46"/>
      <c r="AE78" s="104"/>
      <c r="AF78" s="104"/>
      <c r="AG78" s="104"/>
      <c r="AH78" s="104"/>
      <c r="AI78" s="104"/>
    </row>
    <row r="79" spans="1:35" ht="20.25" thickBot="1">
      <c r="A79" s="51"/>
      <c r="B79" s="51"/>
      <c r="C79" s="30"/>
      <c r="D79" s="274"/>
      <c r="E79" s="211"/>
      <c r="F79" s="32"/>
      <c r="G79" s="33"/>
      <c r="H79" s="34"/>
      <c r="I79" s="34"/>
      <c r="J79" s="34"/>
      <c r="K79" s="35"/>
      <c r="L79" s="36"/>
      <c r="M79" s="37"/>
      <c r="N79" s="274"/>
      <c r="O79" s="38"/>
      <c r="P79" s="35"/>
      <c r="Q79" s="20"/>
      <c r="R79" s="254"/>
      <c r="S79" s="254"/>
      <c r="T79" s="257"/>
      <c r="U79" s="39"/>
      <c r="V79" s="260"/>
      <c r="W79" s="20"/>
      <c r="X79" s="40"/>
      <c r="Y79" s="41"/>
      <c r="Z79" s="42"/>
      <c r="AA79" s="43"/>
      <c r="AB79" s="44"/>
      <c r="AC79" s="45"/>
      <c r="AD79" s="46"/>
      <c r="AE79" s="104"/>
      <c r="AF79" s="104"/>
      <c r="AG79" s="104"/>
      <c r="AH79" s="104"/>
      <c r="AI79" s="104"/>
    </row>
    <row r="80" spans="1:35" ht="20.25" thickBot="1">
      <c r="A80" s="51"/>
      <c r="B80" s="51"/>
      <c r="C80" s="30"/>
      <c r="D80" s="275"/>
      <c r="E80" s="212"/>
      <c r="F80" s="32"/>
      <c r="G80" s="33"/>
      <c r="H80" s="34"/>
      <c r="I80" s="34"/>
      <c r="J80" s="34"/>
      <c r="K80" s="35"/>
      <c r="L80" s="36"/>
      <c r="M80" s="37"/>
      <c r="N80" s="275"/>
      <c r="O80" s="38"/>
      <c r="P80" s="35"/>
      <c r="Q80" s="20"/>
      <c r="R80" s="254"/>
      <c r="S80" s="254"/>
      <c r="T80" s="257"/>
      <c r="U80" s="39"/>
      <c r="V80" s="260"/>
      <c r="W80" s="20"/>
      <c r="X80" s="40"/>
      <c r="Y80" s="41"/>
      <c r="Z80" s="42"/>
      <c r="AA80" s="43"/>
      <c r="AB80" s="44"/>
      <c r="AC80" s="45"/>
      <c r="AD80" s="46"/>
      <c r="AE80" s="104"/>
      <c r="AF80" s="104"/>
      <c r="AG80" s="104"/>
      <c r="AH80" s="104"/>
      <c r="AI80" s="104"/>
    </row>
    <row r="81" spans="1:35" ht="20.25" thickBot="1">
      <c r="A81" s="105"/>
      <c r="B81" s="61"/>
      <c r="C81" s="30"/>
      <c r="D81" s="213"/>
      <c r="E81" s="213"/>
      <c r="F81" s="32"/>
      <c r="G81" s="33"/>
      <c r="H81" s="34"/>
      <c r="I81" s="34"/>
      <c r="J81" s="34"/>
      <c r="K81" s="35"/>
      <c r="L81" s="36"/>
      <c r="M81" s="37"/>
      <c r="N81" s="213"/>
      <c r="O81" s="38"/>
      <c r="P81" s="35"/>
      <c r="Q81" s="20"/>
      <c r="R81" s="254"/>
      <c r="S81" s="254"/>
      <c r="T81" s="257"/>
      <c r="U81" s="39"/>
      <c r="V81" s="260"/>
      <c r="W81" s="20"/>
      <c r="X81" s="40"/>
      <c r="Y81" s="41"/>
      <c r="Z81" s="42"/>
      <c r="AA81" s="43"/>
      <c r="AB81" s="44"/>
      <c r="AC81" s="45"/>
      <c r="AD81" s="46"/>
      <c r="AE81" s="104"/>
      <c r="AF81" s="104"/>
      <c r="AG81" s="104"/>
      <c r="AH81" s="104"/>
      <c r="AI81" s="104"/>
    </row>
    <row r="82" spans="1:35" ht="20.25" thickBot="1">
      <c r="A82" s="29"/>
      <c r="B82" s="29"/>
      <c r="C82" s="30"/>
      <c r="D82" s="285"/>
      <c r="E82" s="285"/>
      <c r="F82" s="32"/>
      <c r="G82" s="33"/>
      <c r="H82" s="34"/>
      <c r="I82" s="34"/>
      <c r="J82" s="34"/>
      <c r="K82" s="35"/>
      <c r="L82" s="36"/>
      <c r="M82" s="37"/>
      <c r="N82" s="285"/>
      <c r="O82" s="38"/>
      <c r="P82" s="35"/>
      <c r="Q82" s="20"/>
      <c r="R82" s="254"/>
      <c r="S82" s="254"/>
      <c r="T82" s="257"/>
      <c r="U82" s="39"/>
      <c r="V82" s="260"/>
      <c r="W82" s="20"/>
      <c r="X82" s="40"/>
      <c r="Y82" s="41"/>
      <c r="Z82" s="42"/>
      <c r="AA82" s="43"/>
      <c r="AB82" s="44"/>
      <c r="AC82" s="45"/>
      <c r="AD82" s="46"/>
      <c r="AE82" s="104"/>
      <c r="AF82" s="104"/>
      <c r="AG82" s="104"/>
      <c r="AH82" s="104"/>
      <c r="AI82" s="104"/>
    </row>
    <row r="83" spans="1:35" ht="20.25" thickBot="1">
      <c r="A83" s="29"/>
      <c r="B83" s="29"/>
      <c r="C83" s="30"/>
      <c r="D83" s="289"/>
      <c r="E83" s="289"/>
      <c r="F83" s="32"/>
      <c r="G83" s="33"/>
      <c r="H83" s="34"/>
      <c r="I83" s="34"/>
      <c r="J83" s="34"/>
      <c r="K83" s="35"/>
      <c r="L83" s="36"/>
      <c r="M83" s="37"/>
      <c r="N83" s="289"/>
      <c r="O83" s="38"/>
      <c r="P83" s="35"/>
      <c r="Q83" s="20"/>
      <c r="R83" s="254"/>
      <c r="S83" s="254"/>
      <c r="T83" s="257"/>
      <c r="U83" s="39"/>
      <c r="V83" s="260"/>
      <c r="W83" s="20"/>
      <c r="X83" s="40"/>
      <c r="Y83" s="41"/>
      <c r="Z83" s="42"/>
      <c r="AA83" s="43"/>
      <c r="AB83" s="44"/>
      <c r="AC83" s="45"/>
      <c r="AD83" s="46"/>
      <c r="AE83" s="104"/>
      <c r="AF83" s="104"/>
      <c r="AG83" s="104"/>
      <c r="AH83" s="104"/>
      <c r="AI83" s="104"/>
    </row>
    <row r="84" spans="1:35" ht="20.25" thickBot="1">
      <c r="A84" s="29"/>
      <c r="B84" s="29"/>
      <c r="C84" s="30"/>
      <c r="D84" s="286"/>
      <c r="E84" s="286"/>
      <c r="F84" s="32"/>
      <c r="G84" s="33"/>
      <c r="H84" s="34"/>
      <c r="I84" s="34"/>
      <c r="J84" s="34"/>
      <c r="K84" s="35"/>
      <c r="L84" s="36"/>
      <c r="M84" s="37"/>
      <c r="N84" s="286"/>
      <c r="O84" s="38"/>
      <c r="P84" s="35"/>
      <c r="Q84" s="20"/>
      <c r="R84" s="254"/>
      <c r="S84" s="254"/>
      <c r="T84" s="257"/>
      <c r="U84" s="39"/>
      <c r="V84" s="260"/>
      <c r="W84" s="20"/>
      <c r="X84" s="40"/>
      <c r="Y84" s="41"/>
      <c r="Z84" s="42"/>
      <c r="AA84" s="43"/>
      <c r="AB84" s="44"/>
      <c r="AC84" s="45"/>
      <c r="AD84" s="46"/>
      <c r="AE84" s="104"/>
      <c r="AF84" s="104"/>
      <c r="AG84" s="104"/>
      <c r="AH84" s="104"/>
      <c r="AI84" s="104"/>
    </row>
    <row r="85" spans="1:35" ht="20.25" thickBot="1">
      <c r="A85" s="49"/>
      <c r="B85" s="49"/>
      <c r="C85" s="30"/>
      <c r="D85" s="274"/>
      <c r="E85" s="274"/>
      <c r="F85" s="32"/>
      <c r="G85" s="33"/>
      <c r="H85" s="34"/>
      <c r="I85" s="34"/>
      <c r="J85" s="34"/>
      <c r="K85" s="35"/>
      <c r="L85" s="36"/>
      <c r="M85" s="37"/>
      <c r="N85" s="274"/>
      <c r="O85" s="38"/>
      <c r="P85" s="35"/>
      <c r="Q85" s="20"/>
      <c r="R85" s="254"/>
      <c r="S85" s="254"/>
      <c r="T85" s="257"/>
      <c r="U85" s="39"/>
      <c r="V85" s="260"/>
      <c r="W85" s="20"/>
      <c r="X85" s="40"/>
      <c r="Y85" s="41"/>
      <c r="Z85" s="42"/>
      <c r="AA85" s="43"/>
      <c r="AB85" s="44"/>
      <c r="AC85" s="45"/>
      <c r="AD85" s="46"/>
      <c r="AE85" s="104"/>
      <c r="AF85" s="104"/>
      <c r="AG85" s="104"/>
      <c r="AH85" s="104"/>
      <c r="AI85" s="104"/>
    </row>
    <row r="86" spans="1:35" ht="20.25" thickBot="1">
      <c r="A86" s="49"/>
      <c r="B86" s="49"/>
      <c r="C86" s="30"/>
      <c r="D86" s="276"/>
      <c r="E86" s="276"/>
      <c r="F86" s="32"/>
      <c r="G86" s="33"/>
      <c r="H86" s="34"/>
      <c r="I86" s="34"/>
      <c r="J86" s="34"/>
      <c r="K86" s="35"/>
      <c r="L86" s="36"/>
      <c r="M86" s="37"/>
      <c r="N86" s="276"/>
      <c r="O86" s="38"/>
      <c r="P86" s="35"/>
      <c r="Q86" s="20"/>
      <c r="R86" s="254"/>
      <c r="S86" s="254"/>
      <c r="T86" s="257"/>
      <c r="U86" s="39"/>
      <c r="V86" s="260"/>
      <c r="W86" s="20"/>
      <c r="X86" s="40"/>
      <c r="Y86" s="41"/>
      <c r="Z86" s="42"/>
      <c r="AA86" s="43"/>
      <c r="AB86" s="44"/>
      <c r="AC86" s="45"/>
      <c r="AD86" s="46"/>
      <c r="AE86" s="104"/>
      <c r="AF86" s="104"/>
      <c r="AG86" s="104"/>
      <c r="AH86" s="104"/>
      <c r="AI86" s="104"/>
    </row>
    <row r="87" spans="1:35" ht="20.25" thickBot="1">
      <c r="A87" s="51"/>
      <c r="B87" s="51"/>
      <c r="C87" s="30"/>
      <c r="D87" s="293"/>
      <c r="E87" s="293"/>
      <c r="F87" s="32"/>
      <c r="G87" s="33"/>
      <c r="H87" s="34"/>
      <c r="I87" s="34"/>
      <c r="J87" s="34"/>
      <c r="K87" s="35"/>
      <c r="L87" s="36"/>
      <c r="M87" s="37"/>
      <c r="N87" s="293"/>
      <c r="O87" s="38"/>
      <c r="P87" s="35"/>
      <c r="Q87" s="20"/>
      <c r="R87" s="254"/>
      <c r="S87" s="254"/>
      <c r="T87" s="257"/>
      <c r="U87" s="39"/>
      <c r="V87" s="260"/>
      <c r="W87" s="20"/>
      <c r="X87" s="40"/>
      <c r="Y87" s="41"/>
      <c r="Z87" s="42"/>
      <c r="AA87" s="43"/>
      <c r="AB87" s="44"/>
      <c r="AC87" s="45"/>
      <c r="AD87" s="46"/>
      <c r="AE87" s="104"/>
      <c r="AF87" s="104"/>
      <c r="AG87" s="104"/>
      <c r="AH87" s="104"/>
      <c r="AI87" s="104"/>
    </row>
    <row r="88" spans="1:35" ht="20.25" thickBot="1">
      <c r="A88" s="51"/>
      <c r="B88" s="51"/>
      <c r="C88" s="30"/>
      <c r="D88" s="294"/>
      <c r="E88" s="294"/>
      <c r="F88" s="32"/>
      <c r="G88" s="33"/>
      <c r="H88" s="34"/>
      <c r="I88" s="34"/>
      <c r="J88" s="34"/>
      <c r="K88" s="35"/>
      <c r="L88" s="36"/>
      <c r="M88" s="37"/>
      <c r="N88" s="294"/>
      <c r="O88" s="38"/>
      <c r="P88" s="35"/>
      <c r="Q88" s="20"/>
      <c r="R88" s="254"/>
      <c r="S88" s="254"/>
      <c r="T88" s="257"/>
      <c r="U88" s="39"/>
      <c r="V88" s="260"/>
      <c r="W88" s="20"/>
      <c r="X88" s="40"/>
      <c r="Y88" s="41"/>
      <c r="Z88" s="42"/>
      <c r="AA88" s="43"/>
      <c r="AB88" s="44"/>
      <c r="AC88" s="45"/>
      <c r="AD88" s="46"/>
      <c r="AE88" s="104"/>
      <c r="AF88" s="104"/>
      <c r="AG88" s="104"/>
      <c r="AH88" s="104"/>
      <c r="AI88" s="104"/>
    </row>
    <row r="89" spans="1:35" ht="20.25" thickBot="1">
      <c r="A89" s="189"/>
      <c r="B89" s="189"/>
      <c r="C89" s="30"/>
      <c r="D89" s="295"/>
      <c r="E89" s="295"/>
      <c r="F89" s="32"/>
      <c r="G89" s="33"/>
      <c r="H89" s="34"/>
      <c r="I89" s="34"/>
      <c r="J89" s="34"/>
      <c r="K89" s="35"/>
      <c r="L89" s="36"/>
      <c r="M89" s="37"/>
      <c r="N89" s="295"/>
      <c r="O89" s="38"/>
      <c r="P89" s="35"/>
      <c r="Q89" s="20"/>
      <c r="R89" s="254"/>
      <c r="S89" s="254"/>
      <c r="T89" s="257"/>
      <c r="U89" s="39"/>
      <c r="V89" s="260"/>
      <c r="W89" s="20"/>
      <c r="X89" s="40"/>
      <c r="Y89" s="41"/>
      <c r="Z89" s="42"/>
      <c r="AA89" s="43"/>
      <c r="AB89" s="44"/>
      <c r="AC89" s="45"/>
      <c r="AD89" s="106"/>
      <c r="AE89" s="104"/>
      <c r="AF89" s="104"/>
      <c r="AG89" s="104"/>
      <c r="AH89" s="104"/>
      <c r="AI89" s="104"/>
    </row>
    <row r="90" spans="1:35" ht="20.25" thickBot="1">
      <c r="A90" s="189"/>
      <c r="B90" s="189"/>
      <c r="C90" s="30"/>
      <c r="D90" s="296"/>
      <c r="E90" s="296"/>
      <c r="F90" s="32"/>
      <c r="G90" s="33"/>
      <c r="H90" s="34"/>
      <c r="I90" s="34"/>
      <c r="J90" s="34"/>
      <c r="K90" s="35"/>
      <c r="L90" s="36"/>
      <c r="M90" s="37"/>
      <c r="N90" s="296"/>
      <c r="O90" s="38"/>
      <c r="P90" s="35"/>
      <c r="Q90" s="20"/>
      <c r="R90" s="254"/>
      <c r="S90" s="254"/>
      <c r="T90" s="257"/>
      <c r="U90" s="39"/>
      <c r="V90" s="260"/>
      <c r="W90" s="20"/>
      <c r="X90" s="40"/>
      <c r="Y90" s="41"/>
      <c r="Z90" s="42"/>
      <c r="AA90" s="43"/>
      <c r="AB90" s="44"/>
      <c r="AC90" s="45"/>
      <c r="AD90" s="46"/>
      <c r="AE90" s="104"/>
      <c r="AF90" s="104"/>
      <c r="AG90" s="104"/>
      <c r="AH90" s="104"/>
      <c r="AI90" s="104"/>
    </row>
    <row r="91" spans="1:35" ht="20.25" thickBot="1">
      <c r="A91" s="189"/>
      <c r="B91" s="189"/>
      <c r="C91" s="30"/>
      <c r="D91" s="297"/>
      <c r="E91" s="297"/>
      <c r="F91" s="32"/>
      <c r="G91" s="33"/>
      <c r="H91" s="34"/>
      <c r="I91" s="34"/>
      <c r="J91" s="34"/>
      <c r="K91" s="35"/>
      <c r="L91" s="36"/>
      <c r="M91" s="37"/>
      <c r="N91" s="297"/>
      <c r="O91" s="38"/>
      <c r="P91" s="35"/>
      <c r="Q91" s="20"/>
      <c r="R91" s="254"/>
      <c r="S91" s="254"/>
      <c r="T91" s="257"/>
      <c r="U91" s="39"/>
      <c r="V91" s="260"/>
      <c r="W91" s="20"/>
      <c r="X91" s="40"/>
      <c r="Y91" s="41"/>
      <c r="Z91" s="42"/>
      <c r="AA91" s="43"/>
      <c r="AB91" s="44"/>
      <c r="AC91" s="45"/>
      <c r="AD91" s="46"/>
      <c r="AE91" s="104"/>
      <c r="AF91" s="104"/>
      <c r="AG91" s="104"/>
      <c r="AH91" s="104"/>
      <c r="AI91" s="104"/>
    </row>
    <row r="92" spans="1:35" ht="20.25" thickBot="1">
      <c r="A92" s="49"/>
      <c r="B92" s="49"/>
      <c r="C92" s="30"/>
      <c r="D92" s="274"/>
      <c r="E92" s="274"/>
      <c r="F92" s="32"/>
      <c r="G92" s="107"/>
      <c r="H92" s="34"/>
      <c r="I92" s="34"/>
      <c r="J92" s="34"/>
      <c r="K92" s="35"/>
      <c r="L92" s="36"/>
      <c r="M92" s="37"/>
      <c r="N92" s="274"/>
      <c r="O92" s="38"/>
      <c r="P92" s="35"/>
      <c r="Q92" s="20"/>
      <c r="R92" s="254"/>
      <c r="S92" s="254"/>
      <c r="T92" s="257"/>
      <c r="U92" s="39"/>
      <c r="V92" s="260"/>
      <c r="W92" s="20"/>
      <c r="X92" s="40"/>
      <c r="Y92" s="41"/>
      <c r="Z92" s="42"/>
      <c r="AA92" s="43"/>
      <c r="AB92" s="44"/>
      <c r="AC92" s="45"/>
      <c r="AD92" s="46"/>
      <c r="AE92" s="104"/>
      <c r="AF92" s="104"/>
      <c r="AG92" s="104"/>
      <c r="AH92" s="104"/>
      <c r="AI92" s="104"/>
    </row>
    <row r="93" spans="1:35" ht="16.5" thickBot="1">
      <c r="A93" s="49"/>
      <c r="B93" s="49"/>
      <c r="C93" s="30"/>
      <c r="D93" s="276"/>
      <c r="E93" s="276"/>
      <c r="F93" s="32"/>
      <c r="G93" s="107"/>
      <c r="H93" s="34"/>
      <c r="I93" s="34"/>
      <c r="J93" s="34"/>
      <c r="K93" s="35"/>
      <c r="L93" s="36"/>
      <c r="M93" s="37"/>
      <c r="N93" s="276"/>
      <c r="O93" s="38"/>
      <c r="P93" s="35"/>
      <c r="Q93" s="20"/>
      <c r="R93" s="255"/>
      <c r="S93" s="255"/>
      <c r="T93" s="258"/>
      <c r="U93" s="39"/>
      <c r="V93" s="261"/>
      <c r="W93" s="20"/>
    </row>
    <row r="94" spans="1:35" ht="18.75" thickBot="1">
      <c r="A94" s="29"/>
      <c r="B94" s="29"/>
      <c r="C94" s="30"/>
      <c r="D94" s="277"/>
      <c r="E94" s="277"/>
      <c r="F94" s="32"/>
      <c r="G94" s="33"/>
      <c r="H94" s="34"/>
      <c r="I94" s="34"/>
      <c r="J94" s="34"/>
      <c r="K94" s="35"/>
      <c r="L94" s="36"/>
      <c r="M94" s="37"/>
      <c r="N94" s="277"/>
      <c r="O94" s="38"/>
      <c r="P94" s="35"/>
      <c r="Q94" s="20"/>
      <c r="R94" s="108"/>
      <c r="S94" s="108"/>
      <c r="T94" s="109"/>
      <c r="U94" s="39"/>
      <c r="V94" s="110"/>
      <c r="W94" s="20"/>
      <c r="AA94" s="111"/>
      <c r="AC94" s="112"/>
      <c r="AD94" s="113"/>
    </row>
    <row r="95" spans="1:35" ht="16.5" thickBot="1">
      <c r="A95" s="29"/>
      <c r="B95" s="29"/>
      <c r="C95" s="30"/>
      <c r="D95" s="279"/>
      <c r="E95" s="279"/>
      <c r="F95" s="32"/>
      <c r="G95" s="33"/>
      <c r="H95" s="34"/>
      <c r="I95" s="34"/>
      <c r="J95" s="34"/>
      <c r="K95" s="35"/>
      <c r="L95" s="36"/>
      <c r="M95" s="37"/>
      <c r="N95" s="279"/>
      <c r="O95" s="38"/>
      <c r="P95" s="35"/>
      <c r="Q95" s="20"/>
      <c r="R95" s="108"/>
      <c r="S95" s="108"/>
      <c r="T95" s="109"/>
      <c r="U95" s="39"/>
      <c r="V95" s="110"/>
      <c r="W95" s="20"/>
    </row>
    <row r="96" spans="1:35" ht="16.5" thickBot="1">
      <c r="A96" s="49"/>
      <c r="B96" s="49"/>
      <c r="C96" s="30"/>
      <c r="D96" s="99"/>
      <c r="E96" s="99"/>
      <c r="F96" s="32"/>
      <c r="G96" s="33"/>
      <c r="H96" s="34"/>
      <c r="I96" s="34"/>
      <c r="J96" s="34"/>
      <c r="K96" s="35"/>
      <c r="L96" s="36"/>
      <c r="M96" s="37"/>
      <c r="N96" s="99"/>
      <c r="O96" s="38"/>
      <c r="P96" s="35"/>
      <c r="Q96" s="20"/>
      <c r="R96" s="108"/>
      <c r="S96" s="108"/>
      <c r="T96" s="109"/>
      <c r="U96" s="39"/>
      <c r="V96" s="110"/>
      <c r="W96" s="20"/>
    </row>
    <row r="97" spans="1:35" ht="16.5" thickBot="1">
      <c r="A97" s="51"/>
      <c r="B97" s="51"/>
      <c r="C97" s="30"/>
      <c r="D97" s="293"/>
      <c r="E97" s="293"/>
      <c r="F97" s="32"/>
      <c r="G97" s="33"/>
      <c r="H97" s="34"/>
      <c r="I97" s="34"/>
      <c r="J97" s="34"/>
      <c r="K97" s="35"/>
      <c r="L97" s="36"/>
      <c r="M97" s="37"/>
      <c r="N97" s="293"/>
      <c r="O97" s="38"/>
      <c r="P97" s="35"/>
      <c r="Q97" s="20"/>
      <c r="R97" s="108"/>
      <c r="S97" s="108"/>
      <c r="T97" s="109"/>
      <c r="U97" s="39"/>
      <c r="V97" s="110"/>
      <c r="W97" s="20"/>
    </row>
    <row r="98" spans="1:35" ht="16.5" thickBot="1">
      <c r="A98" s="51"/>
      <c r="B98" s="51"/>
      <c r="C98" s="30"/>
      <c r="D98" s="294"/>
      <c r="E98" s="294"/>
      <c r="F98" s="32"/>
      <c r="G98" s="33"/>
      <c r="H98" s="34"/>
      <c r="I98" s="34"/>
      <c r="J98" s="34"/>
      <c r="K98" s="35"/>
      <c r="L98" s="36"/>
      <c r="M98" s="37"/>
      <c r="N98" s="294"/>
      <c r="O98" s="38"/>
      <c r="P98" s="35"/>
      <c r="Q98" s="20"/>
      <c r="R98" s="108"/>
      <c r="S98" s="108"/>
      <c r="T98" s="109"/>
      <c r="U98" s="39"/>
      <c r="V98" s="110"/>
      <c r="W98" s="20"/>
    </row>
    <row r="99" spans="1:35" ht="16.5" thickBot="1">
      <c r="A99" s="29"/>
      <c r="B99" s="29"/>
      <c r="C99" s="30"/>
      <c r="D99" s="298"/>
      <c r="E99" s="298"/>
      <c r="F99" s="32"/>
      <c r="G99" s="33"/>
      <c r="H99" s="34"/>
      <c r="I99" s="34"/>
      <c r="J99" s="34"/>
      <c r="K99" s="35"/>
      <c r="L99" s="36"/>
      <c r="M99" s="37"/>
      <c r="N99" s="277"/>
      <c r="O99" s="38"/>
      <c r="P99" s="35"/>
      <c r="Q99" s="20"/>
      <c r="R99" s="108"/>
      <c r="S99" s="108"/>
      <c r="T99" s="109"/>
      <c r="U99" s="39"/>
      <c r="V99" s="110"/>
      <c r="W99" s="20"/>
    </row>
    <row r="100" spans="1:35" ht="16.5" thickBot="1">
      <c r="A100" s="29"/>
      <c r="B100" s="29"/>
      <c r="C100" s="30"/>
      <c r="D100" s="299"/>
      <c r="E100" s="299"/>
      <c r="F100" s="32"/>
      <c r="G100" s="33"/>
      <c r="H100" s="34"/>
      <c r="I100" s="34"/>
      <c r="J100" s="34"/>
      <c r="K100" s="35"/>
      <c r="L100" s="36"/>
      <c r="M100" s="37"/>
      <c r="N100" s="278"/>
      <c r="O100" s="38"/>
      <c r="P100" s="35"/>
      <c r="Q100" s="20"/>
      <c r="R100" s="108"/>
      <c r="S100" s="108"/>
      <c r="T100" s="109"/>
      <c r="U100" s="39"/>
      <c r="V100" s="110"/>
      <c r="W100" s="20"/>
    </row>
    <row r="101" spans="1:35" ht="16.5" thickBot="1">
      <c r="A101" s="29"/>
      <c r="B101" s="29"/>
      <c r="C101" s="30"/>
      <c r="D101" s="300"/>
      <c r="E101" s="300"/>
      <c r="F101" s="32"/>
      <c r="G101" s="33"/>
      <c r="H101" s="34"/>
      <c r="I101" s="34"/>
      <c r="J101" s="34"/>
      <c r="K101" s="35"/>
      <c r="L101" s="36"/>
      <c r="M101" s="37"/>
      <c r="N101" s="279"/>
      <c r="O101" s="38"/>
      <c r="P101" s="35"/>
      <c r="Q101" s="20"/>
      <c r="R101" s="108"/>
      <c r="S101" s="108"/>
      <c r="T101" s="109"/>
      <c r="U101" s="39"/>
      <c r="V101" s="110"/>
      <c r="W101" s="20"/>
    </row>
    <row r="102" spans="1:35" ht="16.5" thickBot="1">
      <c r="A102" s="96"/>
      <c r="B102" s="96"/>
      <c r="C102" s="30"/>
      <c r="D102" s="298"/>
      <c r="E102" s="298"/>
      <c r="F102" s="32"/>
      <c r="G102" s="33"/>
      <c r="H102" s="34"/>
      <c r="I102" s="34"/>
      <c r="J102" s="34"/>
      <c r="K102" s="35"/>
      <c r="L102" s="36"/>
      <c r="M102" s="37"/>
      <c r="N102" s="277"/>
      <c r="O102" s="38"/>
      <c r="P102" s="35"/>
      <c r="Q102" s="20"/>
      <c r="R102" s="108"/>
      <c r="S102" s="108"/>
      <c r="T102" s="109"/>
      <c r="U102" s="39"/>
      <c r="V102" s="110"/>
      <c r="W102" s="20"/>
    </row>
    <row r="103" spans="1:35" ht="16.5" thickBot="1">
      <c r="A103" s="96"/>
      <c r="B103" s="96"/>
      <c r="C103" s="30"/>
      <c r="D103" s="300"/>
      <c r="E103" s="300"/>
      <c r="F103" s="32"/>
      <c r="G103" s="33"/>
      <c r="H103" s="34"/>
      <c r="I103" s="34"/>
      <c r="J103" s="34"/>
      <c r="K103" s="35"/>
      <c r="L103" s="36"/>
      <c r="M103" s="37"/>
      <c r="N103" s="279"/>
      <c r="O103" s="38"/>
      <c r="P103" s="35"/>
      <c r="Q103" s="20"/>
      <c r="R103" s="108"/>
      <c r="S103" s="108"/>
      <c r="T103" s="109"/>
      <c r="U103" s="39"/>
      <c r="V103" s="110"/>
      <c r="W103" s="20"/>
    </row>
    <row r="104" spans="1:35" ht="16.5" thickBot="1">
      <c r="A104" s="49"/>
      <c r="B104" s="49"/>
      <c r="C104" s="30"/>
      <c r="D104" s="99"/>
      <c r="E104" s="99"/>
      <c r="F104" s="32"/>
      <c r="G104" s="33"/>
      <c r="H104" s="34"/>
      <c r="I104" s="34"/>
      <c r="J104" s="34"/>
      <c r="K104" s="35"/>
      <c r="L104" s="36"/>
      <c r="M104" s="37"/>
      <c r="N104" s="99"/>
      <c r="O104" s="38"/>
      <c r="P104" s="35"/>
      <c r="Q104" s="20"/>
      <c r="R104" s="108"/>
      <c r="S104" s="108"/>
      <c r="T104" s="109"/>
      <c r="U104" s="39"/>
      <c r="V104" s="110"/>
      <c r="W104" s="20"/>
      <c r="AC104" s="114"/>
    </row>
    <row r="105" spans="1:35" ht="16.5" thickBot="1">
      <c r="A105" s="49"/>
      <c r="B105" s="49"/>
      <c r="C105" s="30"/>
      <c r="D105" s="115"/>
      <c r="E105" s="115"/>
      <c r="F105" s="32"/>
      <c r="G105" s="33"/>
      <c r="H105" s="34"/>
      <c r="I105" s="34"/>
      <c r="J105" s="34"/>
      <c r="K105" s="35"/>
      <c r="L105" s="36"/>
      <c r="M105" s="37"/>
      <c r="N105" s="115"/>
      <c r="O105" s="38"/>
      <c r="P105" s="35"/>
      <c r="Q105" s="20"/>
      <c r="R105" s="108"/>
      <c r="S105" s="108"/>
      <c r="T105" s="109"/>
      <c r="U105" s="39"/>
      <c r="V105" s="110"/>
      <c r="W105" s="20"/>
      <c r="AE105" s="116"/>
      <c r="AF105" s="116"/>
      <c r="AG105" s="116"/>
      <c r="AH105" s="117"/>
      <c r="AI105" s="116"/>
    </row>
    <row r="106" spans="1:35" ht="16.5" thickBot="1">
      <c r="A106" s="118"/>
      <c r="B106" s="118"/>
      <c r="C106" s="52"/>
      <c r="D106" s="301"/>
      <c r="E106" s="301"/>
      <c r="F106" s="119"/>
      <c r="G106" s="120"/>
      <c r="H106" s="121"/>
      <c r="I106" s="121"/>
      <c r="J106" s="121"/>
      <c r="K106" s="122"/>
      <c r="L106" s="123"/>
      <c r="M106" s="124"/>
      <c r="N106" s="301"/>
      <c r="O106" s="119"/>
      <c r="P106" s="122"/>
      <c r="Q106" s="20"/>
      <c r="R106" s="108"/>
      <c r="S106" s="108"/>
      <c r="T106" s="109"/>
      <c r="U106" s="39"/>
      <c r="V106" s="110"/>
      <c r="W106" s="20"/>
      <c r="AE106" s="116"/>
      <c r="AF106" s="116"/>
      <c r="AG106" s="116"/>
      <c r="AH106" s="117"/>
      <c r="AI106" s="116"/>
    </row>
    <row r="107" spans="1:35" ht="16.5" thickBot="1">
      <c r="A107" s="118"/>
      <c r="B107" s="118"/>
      <c r="C107" s="52"/>
      <c r="D107" s="302"/>
      <c r="E107" s="302"/>
      <c r="F107" s="119"/>
      <c r="G107" s="120"/>
      <c r="H107" s="121"/>
      <c r="I107" s="121"/>
      <c r="J107" s="121"/>
      <c r="K107" s="122"/>
      <c r="L107" s="123"/>
      <c r="M107" s="124"/>
      <c r="N107" s="302"/>
      <c r="O107" s="119"/>
      <c r="P107" s="122"/>
      <c r="Q107" s="20"/>
      <c r="R107" s="108"/>
      <c r="S107" s="108"/>
      <c r="T107" s="109"/>
      <c r="U107" s="39"/>
      <c r="V107" s="110"/>
      <c r="W107" s="20"/>
      <c r="AE107" s="116"/>
      <c r="AF107" s="116"/>
      <c r="AG107" s="116"/>
      <c r="AH107" s="117"/>
      <c r="AI107" s="116"/>
    </row>
    <row r="108" spans="1:35" ht="16.5" thickBot="1">
      <c r="A108" s="125"/>
      <c r="B108" s="125"/>
      <c r="C108" s="30"/>
      <c r="D108" s="115"/>
      <c r="E108" s="115"/>
      <c r="F108" s="32"/>
      <c r="G108" s="33"/>
      <c r="H108" s="34"/>
      <c r="I108" s="34"/>
      <c r="J108" s="34"/>
      <c r="K108" s="35"/>
      <c r="L108" s="36"/>
      <c r="M108" s="37"/>
      <c r="N108" s="115"/>
      <c r="O108" s="38"/>
      <c r="P108" s="35"/>
      <c r="Q108" s="20"/>
      <c r="R108" s="108"/>
      <c r="S108" s="108"/>
      <c r="T108" s="109"/>
      <c r="U108" s="39"/>
      <c r="V108" s="110"/>
      <c r="W108" s="20"/>
      <c r="AE108" s="116"/>
      <c r="AF108" s="116"/>
      <c r="AG108" s="116"/>
      <c r="AH108" s="117"/>
      <c r="AI108" s="116"/>
    </row>
    <row r="109" spans="1:35" ht="16.5" thickBot="1">
      <c r="A109" s="125"/>
      <c r="B109" s="125"/>
      <c r="C109" s="30"/>
      <c r="D109" s="115"/>
      <c r="E109" s="115"/>
      <c r="F109" s="32"/>
      <c r="G109" s="33"/>
      <c r="H109" s="34"/>
      <c r="I109" s="34"/>
      <c r="J109" s="34"/>
      <c r="K109" s="35"/>
      <c r="L109" s="36"/>
      <c r="M109" s="37"/>
      <c r="N109" s="115"/>
      <c r="O109" s="38"/>
      <c r="P109" s="35"/>
      <c r="Q109" s="20"/>
      <c r="R109" s="108"/>
      <c r="S109" s="108"/>
      <c r="T109" s="109"/>
      <c r="U109" s="39"/>
      <c r="V109" s="110"/>
      <c r="W109" s="20"/>
      <c r="AE109" s="116"/>
      <c r="AF109" s="116"/>
      <c r="AG109" s="116"/>
      <c r="AH109" s="117"/>
      <c r="AI109" s="116"/>
    </row>
    <row r="110" spans="1:35" ht="16.5" thickBot="1">
      <c r="A110" s="125"/>
      <c r="B110" s="125"/>
      <c r="C110" s="30"/>
      <c r="D110" s="115"/>
      <c r="E110" s="115"/>
      <c r="F110" s="32"/>
      <c r="G110" s="33"/>
      <c r="H110" s="34"/>
      <c r="I110" s="34"/>
      <c r="J110" s="34"/>
      <c r="K110" s="35"/>
      <c r="L110" s="36"/>
      <c r="M110" s="37"/>
      <c r="N110" s="115"/>
      <c r="O110" s="38"/>
      <c r="P110" s="35"/>
      <c r="Q110" s="20"/>
      <c r="R110" s="108"/>
      <c r="S110" s="108"/>
      <c r="T110" s="109"/>
      <c r="U110" s="39"/>
      <c r="V110" s="110"/>
      <c r="W110" s="20"/>
      <c r="AE110" s="116"/>
      <c r="AF110" s="116"/>
      <c r="AG110" s="116"/>
      <c r="AH110" s="117"/>
      <c r="AI110" s="116"/>
    </row>
    <row r="111" spans="1:35" ht="16.5" thickBot="1">
      <c r="A111" s="126"/>
      <c r="B111" s="127"/>
      <c r="C111" s="30"/>
      <c r="D111" s="128"/>
      <c r="E111" s="128"/>
      <c r="F111" s="32"/>
      <c r="G111" s="33"/>
      <c r="H111" s="34"/>
      <c r="I111" s="34"/>
      <c r="J111" s="34"/>
      <c r="K111" s="35"/>
      <c r="L111" s="36"/>
      <c r="M111" s="37"/>
      <c r="N111" s="128"/>
      <c r="O111" s="38"/>
      <c r="P111" s="35"/>
      <c r="Q111" s="20"/>
      <c r="R111" s="108"/>
      <c r="S111" s="108"/>
      <c r="T111" s="109"/>
      <c r="U111" s="39"/>
      <c r="V111" s="110"/>
      <c r="W111" s="20"/>
      <c r="AE111" s="116"/>
      <c r="AF111" s="116"/>
      <c r="AG111" s="116"/>
      <c r="AH111" s="117"/>
      <c r="AI111" s="116"/>
    </row>
    <row r="112" spans="1:35" ht="16.5" thickBot="1">
      <c r="A112" s="103"/>
      <c r="B112" s="103"/>
      <c r="C112" s="30"/>
      <c r="D112" s="129"/>
      <c r="E112" s="129"/>
      <c r="F112" s="32"/>
      <c r="G112" s="33"/>
      <c r="H112" s="34"/>
      <c r="I112" s="34"/>
      <c r="J112" s="34"/>
      <c r="K112" s="35"/>
      <c r="L112" s="36"/>
      <c r="M112" s="37"/>
      <c r="N112" s="129"/>
      <c r="O112" s="38"/>
      <c r="P112" s="35"/>
      <c r="Q112" s="20"/>
      <c r="R112" s="108"/>
      <c r="S112" s="108"/>
      <c r="T112" s="109"/>
      <c r="U112" s="39"/>
      <c r="V112" s="110"/>
      <c r="W112" s="20"/>
      <c r="AE112" s="116"/>
      <c r="AF112" s="116"/>
      <c r="AG112" s="116"/>
      <c r="AH112" s="117"/>
      <c r="AI112" s="116"/>
    </row>
    <row r="113" spans="1:23" ht="16.5" thickBot="1">
      <c r="A113" s="130"/>
      <c r="B113" s="130"/>
      <c r="C113" s="131"/>
      <c r="D113" s="132"/>
      <c r="E113" s="132"/>
      <c r="F113" s="32"/>
      <c r="G113" s="33"/>
      <c r="H113" s="34"/>
      <c r="I113" s="34"/>
      <c r="J113" s="34"/>
      <c r="K113" s="35"/>
      <c r="L113" s="36"/>
      <c r="M113" s="133"/>
      <c r="N113" s="132"/>
      <c r="O113" s="134"/>
      <c r="P113" s="35"/>
      <c r="Q113" s="20"/>
      <c r="R113" s="108"/>
      <c r="S113" s="108"/>
      <c r="T113" s="109"/>
      <c r="U113" s="39"/>
      <c r="V113" s="110"/>
      <c r="W113" s="20"/>
    </row>
    <row r="114" spans="1:23" ht="16.5" thickBot="1">
      <c r="A114" s="126"/>
      <c r="B114" s="126"/>
      <c r="C114" s="131"/>
      <c r="D114" s="277"/>
      <c r="E114" s="277"/>
      <c r="F114" s="32"/>
      <c r="G114" s="33"/>
      <c r="H114" s="34"/>
      <c r="I114" s="34"/>
      <c r="J114" s="34"/>
      <c r="K114" s="35"/>
      <c r="L114" s="36"/>
      <c r="M114" s="133"/>
      <c r="N114" s="277"/>
      <c r="O114" s="134"/>
      <c r="P114" s="35"/>
      <c r="Q114" s="20"/>
      <c r="R114" s="108"/>
      <c r="S114" s="108"/>
      <c r="T114" s="109"/>
      <c r="U114" s="39"/>
      <c r="V114" s="110"/>
      <c r="W114" s="20"/>
    </row>
    <row r="115" spans="1:23" ht="16.5" thickBot="1">
      <c r="A115" s="126"/>
      <c r="B115" s="126"/>
      <c r="C115" s="131"/>
      <c r="D115" s="279"/>
      <c r="E115" s="279"/>
      <c r="F115" s="32"/>
      <c r="G115" s="33"/>
      <c r="H115" s="34"/>
      <c r="I115" s="34"/>
      <c r="J115" s="34"/>
      <c r="K115" s="35"/>
      <c r="L115" s="36"/>
      <c r="M115" s="37"/>
      <c r="N115" s="279"/>
      <c r="O115" s="38"/>
      <c r="P115" s="35"/>
      <c r="Q115" s="20"/>
      <c r="R115" s="108"/>
      <c r="S115" s="108"/>
      <c r="T115" s="109"/>
      <c r="U115" s="39"/>
      <c r="V115" s="110"/>
      <c r="W115" s="20"/>
    </row>
    <row r="116" spans="1:23" ht="16.5" thickBot="1">
      <c r="A116" s="29"/>
      <c r="B116" s="29"/>
      <c r="C116" s="30"/>
      <c r="D116" s="312"/>
      <c r="E116" s="312"/>
      <c r="F116" s="32"/>
      <c r="G116" s="33"/>
      <c r="H116" s="34"/>
      <c r="I116" s="34"/>
      <c r="J116" s="34"/>
      <c r="K116" s="35"/>
      <c r="L116" s="36"/>
      <c r="M116" s="37"/>
      <c r="N116" s="312"/>
      <c r="O116" s="38"/>
      <c r="P116" s="35"/>
      <c r="Q116" s="20"/>
      <c r="R116" s="303">
        <f>SUM(K116:K123)</f>
        <v>0</v>
      </c>
      <c r="S116" s="303">
        <v>0</v>
      </c>
      <c r="T116" s="303">
        <f>+R116-S116</f>
        <v>0</v>
      </c>
      <c r="U116" s="135"/>
      <c r="V116" s="314" t="e">
        <f>+R116*5/S116</f>
        <v>#DIV/0!</v>
      </c>
      <c r="W116" s="20"/>
    </row>
    <row r="117" spans="1:23" ht="16.5" thickBot="1">
      <c r="A117" s="29"/>
      <c r="B117" s="29"/>
      <c r="C117" s="30"/>
      <c r="D117" s="313"/>
      <c r="E117" s="313"/>
      <c r="F117" s="32"/>
      <c r="G117" s="33"/>
      <c r="H117" s="34"/>
      <c r="I117" s="34"/>
      <c r="J117" s="34"/>
      <c r="K117" s="35"/>
      <c r="L117" s="36"/>
      <c r="M117" s="37"/>
      <c r="N117" s="313"/>
      <c r="O117" s="38"/>
      <c r="P117" s="35"/>
      <c r="Q117" s="20"/>
      <c r="R117" s="304"/>
      <c r="S117" s="304"/>
      <c r="T117" s="304"/>
      <c r="U117" s="135"/>
      <c r="V117" s="315"/>
      <c r="W117" s="20"/>
    </row>
    <row r="118" spans="1:23" ht="16.5" thickBot="1">
      <c r="A118" s="49"/>
      <c r="B118" s="49"/>
      <c r="C118" s="30"/>
      <c r="D118" s="115"/>
      <c r="E118" s="115"/>
      <c r="F118" s="32"/>
      <c r="G118" s="33"/>
      <c r="H118" s="34"/>
      <c r="I118" s="34"/>
      <c r="J118" s="34"/>
      <c r="K118" s="35"/>
      <c r="L118" s="36"/>
      <c r="M118" s="37"/>
      <c r="N118" s="115"/>
      <c r="O118" s="38"/>
      <c r="P118" s="35"/>
      <c r="Q118" s="20"/>
      <c r="R118" s="304"/>
      <c r="S118" s="304"/>
      <c r="T118" s="304"/>
      <c r="U118" s="135"/>
      <c r="V118" s="315"/>
      <c r="W118" s="20"/>
    </row>
    <row r="119" spans="1:23" ht="16.5" thickBot="1">
      <c r="A119" s="29"/>
      <c r="B119" s="29"/>
      <c r="C119" s="30"/>
      <c r="D119" s="115"/>
      <c r="E119" s="115"/>
      <c r="F119" s="32"/>
      <c r="G119" s="33"/>
      <c r="H119" s="34"/>
      <c r="I119" s="34"/>
      <c r="J119" s="34"/>
      <c r="K119" s="35"/>
      <c r="L119" s="36"/>
      <c r="M119" s="37"/>
      <c r="N119" s="115"/>
      <c r="O119" s="38"/>
      <c r="P119" s="35"/>
      <c r="Q119" s="20"/>
      <c r="R119" s="304"/>
      <c r="S119" s="304"/>
      <c r="T119" s="304"/>
      <c r="U119" s="135"/>
      <c r="V119" s="315"/>
      <c r="W119" s="20"/>
    </row>
    <row r="120" spans="1:23" ht="16.5" thickBot="1">
      <c r="A120" s="136"/>
      <c r="B120" s="136"/>
      <c r="C120" s="30"/>
      <c r="D120" s="115"/>
      <c r="E120" s="115"/>
      <c r="F120" s="32"/>
      <c r="G120" s="33"/>
      <c r="H120" s="34"/>
      <c r="I120" s="34"/>
      <c r="J120" s="34"/>
      <c r="K120" s="35"/>
      <c r="L120" s="36"/>
      <c r="M120" s="37"/>
      <c r="N120" s="115"/>
      <c r="O120" s="38"/>
      <c r="P120" s="35"/>
      <c r="Q120" s="20"/>
      <c r="R120" s="304"/>
      <c r="S120" s="304"/>
      <c r="T120" s="304"/>
      <c r="U120" s="135"/>
      <c r="V120" s="315"/>
      <c r="W120" s="20"/>
    </row>
    <row r="121" spans="1:23" ht="16.5" thickBot="1">
      <c r="A121" s="136"/>
      <c r="B121" s="136"/>
      <c r="C121" s="30"/>
      <c r="D121" s="115"/>
      <c r="E121" s="115"/>
      <c r="F121" s="32"/>
      <c r="G121" s="33"/>
      <c r="H121" s="34"/>
      <c r="I121" s="34"/>
      <c r="J121" s="34"/>
      <c r="K121" s="35"/>
      <c r="L121" s="36"/>
      <c r="M121" s="37"/>
      <c r="N121" s="115"/>
      <c r="O121" s="38"/>
      <c r="P121" s="35"/>
      <c r="Q121" s="20"/>
      <c r="R121" s="304"/>
      <c r="S121" s="304"/>
      <c r="T121" s="304"/>
      <c r="U121" s="135"/>
      <c r="V121" s="315"/>
      <c r="W121" s="20"/>
    </row>
    <row r="122" spans="1:23" ht="16.5" thickBot="1">
      <c r="A122" s="49"/>
      <c r="B122" s="49"/>
      <c r="C122" s="30"/>
      <c r="D122" s="115"/>
      <c r="E122" s="115"/>
      <c r="F122" s="32"/>
      <c r="G122" s="33"/>
      <c r="H122" s="34"/>
      <c r="I122" s="34"/>
      <c r="J122" s="34"/>
      <c r="K122" s="35"/>
      <c r="L122" s="36"/>
      <c r="M122" s="37"/>
      <c r="N122" s="115"/>
      <c r="O122" s="38"/>
      <c r="P122" s="35"/>
      <c r="Q122" s="20"/>
      <c r="R122" s="304"/>
      <c r="S122" s="304"/>
      <c r="T122" s="304"/>
      <c r="U122" s="135"/>
      <c r="V122" s="315"/>
      <c r="W122" s="20"/>
    </row>
    <row r="123" spans="1:23" ht="16.5" thickBot="1">
      <c r="A123" s="49"/>
      <c r="B123" s="49"/>
      <c r="C123" s="30"/>
      <c r="D123" s="115"/>
      <c r="E123" s="115"/>
      <c r="F123" s="32"/>
      <c r="G123" s="33"/>
      <c r="H123" s="34"/>
      <c r="I123" s="34"/>
      <c r="J123" s="34"/>
      <c r="K123" s="35"/>
      <c r="L123" s="36"/>
      <c r="M123" s="37"/>
      <c r="N123" s="115"/>
      <c r="O123" s="38"/>
      <c r="P123" s="35"/>
      <c r="Q123" s="20"/>
      <c r="R123" s="305"/>
      <c r="S123" s="305"/>
      <c r="T123" s="305"/>
      <c r="U123" s="135"/>
      <c r="V123" s="316"/>
      <c r="W123" s="20"/>
    </row>
    <row r="124" spans="1:23" ht="16.5" thickBot="1">
      <c r="A124" s="29"/>
      <c r="B124" s="29"/>
      <c r="C124" s="30"/>
      <c r="D124" s="115"/>
      <c r="E124" s="115"/>
      <c r="F124" s="32"/>
      <c r="G124" s="33"/>
      <c r="H124" s="34"/>
      <c r="I124" s="34"/>
      <c r="J124" s="34"/>
      <c r="K124" s="35"/>
      <c r="L124" s="36"/>
      <c r="M124" s="37"/>
      <c r="N124" s="115"/>
      <c r="O124" s="38"/>
      <c r="P124" s="35"/>
      <c r="Q124" s="20"/>
      <c r="R124" s="137"/>
      <c r="S124" s="137"/>
      <c r="T124" s="138"/>
      <c r="U124" s="39"/>
      <c r="V124" s="139"/>
      <c r="W124" s="20"/>
    </row>
    <row r="125" spans="1:23" ht="16.5" thickBot="1">
      <c r="A125" s="49"/>
      <c r="B125" s="49"/>
      <c r="C125" s="30"/>
      <c r="D125" s="115"/>
      <c r="E125" s="115"/>
      <c r="F125" s="32"/>
      <c r="G125" s="33"/>
      <c r="H125" s="34"/>
      <c r="I125" s="34"/>
      <c r="J125" s="34"/>
      <c r="K125" s="35"/>
      <c r="L125" s="36"/>
      <c r="M125" s="37"/>
      <c r="N125" s="115"/>
      <c r="O125" s="38"/>
      <c r="P125" s="35"/>
      <c r="Q125" s="20"/>
      <c r="R125" s="137"/>
      <c r="S125" s="137"/>
      <c r="T125" s="138"/>
      <c r="U125" s="39"/>
      <c r="V125" s="139"/>
      <c r="W125" s="20"/>
    </row>
    <row r="126" spans="1:23" ht="16.5" thickBot="1">
      <c r="A126" s="29"/>
      <c r="B126" s="29"/>
      <c r="C126" s="30"/>
      <c r="D126" s="115"/>
      <c r="E126" s="115"/>
      <c r="F126" s="32"/>
      <c r="G126" s="33"/>
      <c r="H126" s="34"/>
      <c r="I126" s="34"/>
      <c r="J126" s="34"/>
      <c r="K126" s="35"/>
      <c r="L126" s="36"/>
      <c r="M126" s="37"/>
      <c r="N126" s="115"/>
      <c r="O126" s="38"/>
      <c r="P126" s="35"/>
      <c r="Q126" s="20"/>
      <c r="R126" s="317">
        <f>SUM(K126:K128)</f>
        <v>0</v>
      </c>
      <c r="S126" s="317">
        <f>S162</f>
        <v>0</v>
      </c>
      <c r="T126" s="317">
        <f>+R126-S126</f>
        <v>0</v>
      </c>
      <c r="U126" s="39"/>
      <c r="V126" s="317" t="e">
        <f>+R126*5/S126</f>
        <v>#DIV/0!</v>
      </c>
      <c r="W126" s="20"/>
    </row>
    <row r="127" spans="1:23" ht="16.5" thickBot="1">
      <c r="A127" s="29"/>
      <c r="B127" s="29"/>
      <c r="C127" s="30"/>
      <c r="D127" s="115"/>
      <c r="E127" s="115"/>
      <c r="F127" s="32"/>
      <c r="G127" s="33"/>
      <c r="H127" s="34"/>
      <c r="I127" s="34"/>
      <c r="J127" s="34"/>
      <c r="K127" s="35"/>
      <c r="L127" s="36"/>
      <c r="M127" s="37"/>
      <c r="N127" s="115"/>
      <c r="O127" s="38"/>
      <c r="P127" s="35"/>
      <c r="Q127" s="20"/>
      <c r="R127" s="318"/>
      <c r="S127" s="318"/>
      <c r="T127" s="318"/>
      <c r="U127" s="39"/>
      <c r="V127" s="318"/>
      <c r="W127" s="20"/>
    </row>
    <row r="128" spans="1:23" ht="16.5" thickBot="1">
      <c r="A128" s="29"/>
      <c r="B128" s="29"/>
      <c r="C128" s="30"/>
      <c r="D128" s="115"/>
      <c r="E128" s="115"/>
      <c r="F128" s="32"/>
      <c r="G128" s="33"/>
      <c r="H128" s="34"/>
      <c r="I128" s="34"/>
      <c r="J128" s="34"/>
      <c r="K128" s="35"/>
      <c r="L128" s="36"/>
      <c r="M128" s="140"/>
      <c r="N128" s="115"/>
      <c r="O128" s="38"/>
      <c r="P128" s="35"/>
      <c r="Q128" s="20"/>
      <c r="R128" s="319"/>
      <c r="S128" s="319"/>
      <c r="T128" s="319"/>
      <c r="U128" s="39"/>
      <c r="V128" s="319"/>
      <c r="W128" s="20"/>
    </row>
    <row r="129" spans="1:23" ht="16.5" thickBot="1">
      <c r="A129" s="66"/>
      <c r="B129" s="66"/>
      <c r="C129" s="30"/>
      <c r="D129" s="115"/>
      <c r="E129" s="115"/>
      <c r="F129" s="32"/>
      <c r="G129" s="33"/>
      <c r="H129" s="34"/>
      <c r="I129" s="34"/>
      <c r="J129" s="34"/>
      <c r="K129" s="35"/>
      <c r="L129" s="36"/>
      <c r="N129" s="115"/>
      <c r="O129" s="38"/>
      <c r="P129" s="35"/>
      <c r="Q129" s="20"/>
      <c r="R129" s="137"/>
      <c r="S129" s="137"/>
      <c r="T129" s="138"/>
      <c r="U129" s="39"/>
      <c r="V129" s="139"/>
      <c r="W129" s="20"/>
    </row>
    <row r="130" spans="1:23" ht="16.5" thickBot="1">
      <c r="A130" s="49"/>
      <c r="B130" s="49"/>
      <c r="C130" s="30"/>
      <c r="D130" s="115"/>
      <c r="E130" s="115"/>
      <c r="F130" s="32"/>
      <c r="G130" s="33"/>
      <c r="H130" s="34"/>
      <c r="I130" s="34"/>
      <c r="J130" s="34"/>
      <c r="K130" s="35"/>
      <c r="L130" s="36"/>
      <c r="N130" s="115"/>
      <c r="O130" s="38"/>
      <c r="P130" s="35"/>
      <c r="Q130" s="20"/>
      <c r="R130" s="137"/>
      <c r="S130" s="137"/>
      <c r="T130" s="216"/>
      <c r="U130" s="39"/>
      <c r="V130" s="139"/>
      <c r="W130" s="20"/>
    </row>
    <row r="131" spans="1:23" ht="16.5" thickBot="1">
      <c r="A131" s="29"/>
      <c r="B131" s="29"/>
      <c r="C131" s="30"/>
      <c r="D131" s="115"/>
      <c r="E131" s="115"/>
      <c r="F131" s="32"/>
      <c r="G131" s="33"/>
      <c r="H131" s="34"/>
      <c r="I131" s="34"/>
      <c r="J131" s="34"/>
      <c r="K131" s="35"/>
      <c r="L131" s="36"/>
      <c r="N131" s="115"/>
      <c r="O131" s="38"/>
      <c r="P131" s="35"/>
      <c r="Q131" s="20"/>
      <c r="R131" s="303">
        <f>SUM(K131:K135)</f>
        <v>0</v>
      </c>
      <c r="S131" s="306">
        <f>S164</f>
        <v>0</v>
      </c>
      <c r="T131" s="306">
        <f>+R131-S131</f>
        <v>0</v>
      </c>
      <c r="U131" s="141"/>
      <c r="V131" s="309" t="e">
        <f>+R131*1/S131</f>
        <v>#DIV/0!</v>
      </c>
      <c r="W131" s="20"/>
    </row>
    <row r="132" spans="1:23" ht="16.5" thickBot="1">
      <c r="A132" s="49"/>
      <c r="B132" s="49"/>
      <c r="C132" s="30"/>
      <c r="D132" s="115"/>
      <c r="E132" s="115"/>
      <c r="F132" s="32"/>
      <c r="G132" s="33"/>
      <c r="H132" s="34"/>
      <c r="I132" s="34"/>
      <c r="J132" s="34"/>
      <c r="K132" s="35"/>
      <c r="L132" s="36"/>
      <c r="N132" s="115"/>
      <c r="O132" s="38"/>
      <c r="P132" s="35"/>
      <c r="Q132" s="20"/>
      <c r="R132" s="304"/>
      <c r="S132" s="307"/>
      <c r="T132" s="307"/>
      <c r="U132" s="141"/>
      <c r="V132" s="310"/>
      <c r="W132" s="20"/>
    </row>
    <row r="133" spans="1:23" ht="16.5" thickBot="1">
      <c r="A133" s="29"/>
      <c r="B133" s="29"/>
      <c r="C133" s="30"/>
      <c r="D133" s="115"/>
      <c r="E133" s="115"/>
      <c r="F133" s="32"/>
      <c r="G133" s="33"/>
      <c r="H133" s="34"/>
      <c r="I133" s="34"/>
      <c r="J133" s="34"/>
      <c r="K133" s="35"/>
      <c r="L133" s="36"/>
      <c r="N133" s="115"/>
      <c r="O133" s="38"/>
      <c r="P133" s="35"/>
      <c r="Q133" s="20"/>
      <c r="R133" s="304"/>
      <c r="S133" s="307"/>
      <c r="T133" s="307"/>
      <c r="U133" s="141"/>
      <c r="V133" s="310"/>
      <c r="W133" s="20"/>
    </row>
    <row r="134" spans="1:23" ht="16.5" thickBot="1">
      <c r="A134" s="49"/>
      <c r="B134" s="49"/>
      <c r="C134" s="30"/>
      <c r="D134" s="115"/>
      <c r="E134" s="115"/>
      <c r="F134" s="32"/>
      <c r="G134" s="33"/>
      <c r="H134" s="34"/>
      <c r="I134" s="34"/>
      <c r="J134" s="34"/>
      <c r="K134" s="35"/>
      <c r="L134" s="36"/>
      <c r="N134" s="115"/>
      <c r="O134" s="38"/>
      <c r="P134" s="35"/>
      <c r="Q134" s="20"/>
      <c r="R134" s="304"/>
      <c r="S134" s="307"/>
      <c r="T134" s="307"/>
      <c r="U134" s="141"/>
      <c r="V134" s="310"/>
      <c r="W134" s="20"/>
    </row>
    <row r="135" spans="1:23" ht="16.5" thickBot="1">
      <c r="A135" s="29"/>
      <c r="B135" s="29"/>
      <c r="C135" s="30"/>
      <c r="D135" s="115"/>
      <c r="E135" s="115"/>
      <c r="F135" s="32"/>
      <c r="G135" s="33"/>
      <c r="H135" s="34"/>
      <c r="I135" s="34"/>
      <c r="J135" s="34"/>
      <c r="K135" s="35"/>
      <c r="L135" s="36"/>
      <c r="N135" s="115"/>
      <c r="O135" s="38"/>
      <c r="P135" s="35"/>
      <c r="Q135" s="20"/>
      <c r="R135" s="305"/>
      <c r="S135" s="308"/>
      <c r="T135" s="308"/>
      <c r="U135" s="141"/>
      <c r="V135" s="311"/>
      <c r="W135" s="20"/>
    </row>
    <row r="136" spans="1:23" ht="16.5" thickBot="1">
      <c r="A136" s="49"/>
      <c r="B136" s="49"/>
      <c r="C136" s="30"/>
      <c r="D136" s="115"/>
      <c r="E136" s="115"/>
      <c r="F136" s="32"/>
      <c r="G136" s="33"/>
      <c r="H136" s="34"/>
      <c r="I136" s="34"/>
      <c r="J136" s="34"/>
      <c r="K136" s="35"/>
      <c r="L136" s="36"/>
      <c r="N136" s="115"/>
      <c r="O136" s="38"/>
      <c r="P136" s="35"/>
      <c r="Q136" s="20"/>
      <c r="R136" s="137"/>
      <c r="S136" s="137"/>
      <c r="T136" s="217"/>
      <c r="U136" s="39"/>
      <c r="V136" s="139"/>
      <c r="W136" s="20"/>
    </row>
    <row r="137" spans="1:23" ht="16.5" thickBot="1">
      <c r="A137" s="29"/>
      <c r="B137" s="29"/>
      <c r="C137" s="30"/>
      <c r="D137" s="115"/>
      <c r="E137" s="115"/>
      <c r="F137" s="32"/>
      <c r="G137" s="33"/>
      <c r="H137" s="34"/>
      <c r="I137" s="34"/>
      <c r="J137" s="34"/>
      <c r="K137" s="35"/>
      <c r="L137" s="36"/>
      <c r="N137" s="115"/>
      <c r="O137" s="38"/>
      <c r="P137" s="35"/>
      <c r="Q137" s="20"/>
      <c r="R137" s="137"/>
      <c r="S137" s="137"/>
      <c r="T137" s="138"/>
      <c r="U137" s="39"/>
      <c r="V137" s="139"/>
      <c r="W137" s="20"/>
    </row>
    <row r="138" spans="1:23" ht="16.5" thickBot="1">
      <c r="A138" s="49"/>
      <c r="B138" s="49"/>
      <c r="C138" s="30"/>
      <c r="D138" s="115"/>
      <c r="E138" s="115"/>
      <c r="F138" s="32"/>
      <c r="G138" s="33"/>
      <c r="H138" s="34"/>
      <c r="I138" s="34"/>
      <c r="J138" s="34"/>
      <c r="K138" s="35"/>
      <c r="L138" s="36"/>
      <c r="N138" s="115"/>
      <c r="O138" s="38"/>
      <c r="P138" s="35"/>
      <c r="Q138" s="20"/>
      <c r="R138" s="137"/>
      <c r="S138" s="137"/>
      <c r="T138" s="138"/>
      <c r="U138" s="39"/>
      <c r="V138" s="139"/>
      <c r="W138" s="20"/>
    </row>
    <row r="139" spans="1:23" ht="16.5" thickBot="1">
      <c r="A139" s="142"/>
      <c r="B139" s="142"/>
      <c r="C139" s="30"/>
      <c r="D139" s="115"/>
      <c r="E139" s="115"/>
      <c r="F139" s="32"/>
      <c r="G139" s="33"/>
      <c r="H139" s="34"/>
      <c r="I139" s="34"/>
      <c r="J139" s="34"/>
      <c r="K139" s="35"/>
      <c r="L139" s="36"/>
      <c r="N139" s="115"/>
      <c r="O139" s="38"/>
      <c r="P139" s="35"/>
      <c r="Q139" s="20"/>
      <c r="R139" s="137"/>
      <c r="S139" s="137"/>
      <c r="T139" s="138"/>
      <c r="U139" s="39"/>
      <c r="V139" s="139"/>
      <c r="W139" s="20"/>
    </row>
    <row r="140" spans="1:23" ht="16.5" thickBot="1">
      <c r="A140" s="142"/>
      <c r="B140" s="142"/>
      <c r="C140" s="30"/>
      <c r="D140" s="115"/>
      <c r="E140" s="115"/>
      <c r="F140" s="32"/>
      <c r="G140" s="33"/>
      <c r="H140" s="34"/>
      <c r="I140" s="34"/>
      <c r="J140" s="34"/>
      <c r="K140" s="35"/>
      <c r="L140" s="36"/>
      <c r="N140" s="115"/>
      <c r="O140" s="38"/>
      <c r="P140" s="35"/>
      <c r="Q140" s="20"/>
      <c r="R140" s="143">
        <f>+K140</f>
        <v>0</v>
      </c>
      <c r="S140" s="144">
        <f>S166</f>
        <v>0</v>
      </c>
      <c r="T140" s="145">
        <f>+R140-S140</f>
        <v>0</v>
      </c>
      <c r="U140" s="141"/>
      <c r="V140" s="146" t="e">
        <f>+R140*1.5/S140</f>
        <v>#DIV/0!</v>
      </c>
      <c r="W140" s="20"/>
    </row>
    <row r="141" spans="1:23" ht="16.5" thickBot="1">
      <c r="A141" s="147"/>
      <c r="B141" s="147"/>
      <c r="C141" s="30"/>
      <c r="D141" s="115"/>
      <c r="E141" s="115"/>
      <c r="F141" s="32"/>
      <c r="G141" s="33"/>
      <c r="H141" s="34"/>
      <c r="I141" s="34"/>
      <c r="J141" s="34"/>
      <c r="K141" s="35"/>
      <c r="L141" s="36"/>
      <c r="N141" s="115"/>
      <c r="O141" s="38"/>
      <c r="P141" s="35"/>
      <c r="Q141" s="20"/>
      <c r="R141" s="210"/>
      <c r="S141" s="210"/>
      <c r="T141" s="217"/>
      <c r="U141" s="39"/>
      <c r="V141" s="139"/>
      <c r="W141" s="20"/>
    </row>
    <row r="142" spans="1:23" ht="16.5" thickBot="1">
      <c r="A142" s="49"/>
      <c r="B142" s="49"/>
      <c r="C142" s="30"/>
      <c r="D142" s="115"/>
      <c r="E142" s="115"/>
      <c r="F142" s="32"/>
      <c r="G142" s="33"/>
      <c r="H142" s="34"/>
      <c r="I142" s="34"/>
      <c r="J142" s="34"/>
      <c r="K142" s="35"/>
      <c r="L142" s="36"/>
      <c r="N142" s="115"/>
      <c r="O142" s="38"/>
      <c r="P142" s="35"/>
      <c r="Q142" s="20"/>
      <c r="R142" s="210"/>
      <c r="S142" s="210"/>
      <c r="T142" s="217"/>
      <c r="U142" s="39"/>
      <c r="V142" s="139"/>
      <c r="W142" s="20"/>
    </row>
    <row r="143" spans="1:23" ht="16.5" thickBot="1">
      <c r="A143" s="142"/>
      <c r="B143" s="148"/>
      <c r="C143" s="30"/>
      <c r="D143" s="115"/>
      <c r="E143" s="115"/>
      <c r="F143" s="32"/>
      <c r="G143" s="33"/>
      <c r="H143" s="34"/>
      <c r="I143" s="34"/>
      <c r="J143" s="34"/>
      <c r="K143" s="35"/>
      <c r="L143" s="36"/>
      <c r="N143" s="115"/>
      <c r="O143" s="38"/>
      <c r="P143" s="35"/>
      <c r="Q143" s="20"/>
      <c r="R143" s="137"/>
      <c r="S143" s="137"/>
      <c r="T143" s="138"/>
      <c r="U143" s="39"/>
      <c r="V143" s="139"/>
      <c r="W143" s="20"/>
    </row>
    <row r="144" spans="1:23" ht="16.5" thickBot="1">
      <c r="A144" s="142"/>
      <c r="B144" s="148"/>
      <c r="C144" s="30"/>
      <c r="D144" s="115"/>
      <c r="E144" s="115"/>
      <c r="F144" s="32"/>
      <c r="G144" s="33"/>
      <c r="H144" s="34"/>
      <c r="I144" s="34"/>
      <c r="J144" s="34"/>
      <c r="K144" s="35"/>
      <c r="L144" s="36"/>
      <c r="N144" s="115"/>
      <c r="O144" s="38"/>
      <c r="P144" s="35"/>
      <c r="Q144" s="20"/>
      <c r="R144" s="137"/>
      <c r="S144" s="137"/>
      <c r="T144" s="138"/>
      <c r="U144" s="39"/>
      <c r="V144" s="139"/>
      <c r="W144" s="20"/>
    </row>
    <row r="145" spans="1:23" ht="16.5" thickBot="1">
      <c r="A145" s="142"/>
      <c r="B145" s="148"/>
      <c r="C145" s="30"/>
      <c r="D145" s="115"/>
      <c r="E145" s="115"/>
      <c r="F145" s="32"/>
      <c r="G145" s="33"/>
      <c r="H145" s="34"/>
      <c r="I145" s="34"/>
      <c r="J145" s="34"/>
      <c r="K145" s="35"/>
      <c r="L145" s="36"/>
      <c r="N145" s="115"/>
      <c r="O145" s="38"/>
      <c r="P145" s="35"/>
      <c r="Q145" s="20"/>
      <c r="R145" s="137"/>
      <c r="S145" s="137"/>
      <c r="T145" s="138"/>
      <c r="U145" s="39"/>
      <c r="V145" s="139"/>
      <c r="W145" s="20"/>
    </row>
    <row r="146" spans="1:23" ht="16.5" thickBot="1">
      <c r="A146" s="142"/>
      <c r="B146" s="148"/>
      <c r="C146" s="30"/>
      <c r="D146" s="115"/>
      <c r="E146" s="115"/>
      <c r="F146" s="32"/>
      <c r="G146" s="33"/>
      <c r="H146" s="34"/>
      <c r="I146" s="34"/>
      <c r="J146" s="34"/>
      <c r="K146" s="35"/>
      <c r="L146" s="36"/>
      <c r="N146" s="115"/>
      <c r="O146" s="38"/>
      <c r="P146" s="35"/>
      <c r="Q146" s="20"/>
      <c r="R146" s="137"/>
      <c r="S146" s="137"/>
      <c r="T146" s="138"/>
      <c r="U146" s="39"/>
      <c r="V146" s="139"/>
      <c r="W146" s="20"/>
    </row>
    <row r="147" spans="1:23" ht="16.5" thickBot="1">
      <c r="A147" s="142"/>
      <c r="B147" s="148"/>
      <c r="C147" s="30"/>
      <c r="D147" s="115"/>
      <c r="E147" s="115"/>
      <c r="F147" s="32"/>
      <c r="G147" s="33"/>
      <c r="H147" s="34"/>
      <c r="I147" s="34"/>
      <c r="J147" s="34"/>
      <c r="K147" s="35"/>
      <c r="L147" s="36"/>
      <c r="N147" s="115"/>
      <c r="O147" s="38"/>
      <c r="P147" s="35"/>
      <c r="Q147" s="20"/>
      <c r="R147" s="137"/>
      <c r="S147" s="137"/>
      <c r="T147" s="138"/>
      <c r="U147" s="39"/>
      <c r="V147" s="139"/>
      <c r="W147" s="20"/>
    </row>
    <row r="148" spans="1:23" ht="16.5" thickBot="1">
      <c r="A148" s="142"/>
      <c r="B148" s="148"/>
      <c r="C148" s="30"/>
      <c r="D148" s="115"/>
      <c r="E148" s="115"/>
      <c r="F148" s="32"/>
      <c r="G148" s="33"/>
      <c r="H148" s="34"/>
      <c r="I148" s="34"/>
      <c r="J148" s="34"/>
      <c r="K148" s="35"/>
      <c r="L148" s="36"/>
      <c r="N148" s="115"/>
      <c r="O148" s="38"/>
      <c r="P148" s="35"/>
      <c r="Q148" s="20"/>
      <c r="R148" s="137"/>
      <c r="S148" s="137"/>
      <c r="T148" s="138"/>
      <c r="U148" s="39"/>
      <c r="V148" s="139"/>
      <c r="W148" s="20"/>
    </row>
    <row r="149" spans="1:23" ht="16.5" thickBot="1">
      <c r="A149" s="142"/>
      <c r="B149" s="148"/>
      <c r="C149" s="30"/>
      <c r="D149" s="115"/>
      <c r="E149" s="115"/>
      <c r="F149" s="32"/>
      <c r="G149" s="33"/>
      <c r="H149" s="34"/>
      <c r="I149" s="34"/>
      <c r="J149" s="34"/>
      <c r="K149" s="35"/>
      <c r="L149" s="36"/>
      <c r="N149" s="115"/>
      <c r="O149" s="38"/>
      <c r="P149" s="35"/>
      <c r="Q149" s="20"/>
      <c r="R149" s="137"/>
      <c r="S149" s="137"/>
      <c r="T149" s="138"/>
      <c r="U149" s="39"/>
      <c r="V149" s="139"/>
      <c r="W149" s="20"/>
    </row>
    <row r="150" spans="1:23" ht="16.5" thickBot="1">
      <c r="A150" s="142"/>
      <c r="B150" s="148"/>
      <c r="C150" s="30"/>
      <c r="D150" s="115"/>
      <c r="E150" s="115"/>
      <c r="F150" s="32"/>
      <c r="G150" s="33"/>
      <c r="H150" s="34"/>
      <c r="I150" s="34"/>
      <c r="J150" s="34"/>
      <c r="K150" s="35"/>
      <c r="L150" s="36"/>
      <c r="N150" s="115"/>
      <c r="O150" s="38"/>
      <c r="P150" s="35"/>
      <c r="Q150" s="20"/>
      <c r="R150" s="137"/>
      <c r="S150" s="137"/>
      <c r="T150" s="138"/>
      <c r="U150" s="39"/>
      <c r="V150" s="139"/>
      <c r="W150" s="20"/>
    </row>
    <row r="151" spans="1:23" ht="16.5" thickBot="1">
      <c r="A151" s="142"/>
      <c r="B151" s="148"/>
      <c r="C151" s="30"/>
      <c r="D151" s="115"/>
      <c r="E151" s="115"/>
      <c r="F151" s="32"/>
      <c r="G151" s="33"/>
      <c r="H151" s="34"/>
      <c r="I151" s="34"/>
      <c r="J151" s="34"/>
      <c r="K151" s="35"/>
      <c r="L151" s="36"/>
      <c r="N151" s="115"/>
      <c r="O151" s="38"/>
      <c r="P151" s="35"/>
      <c r="Q151" s="20"/>
      <c r="R151" s="137"/>
      <c r="S151" s="137"/>
      <c r="T151" s="138"/>
      <c r="U151" s="39"/>
      <c r="V151" s="139"/>
      <c r="W151" s="20"/>
    </row>
    <row r="152" spans="1:23" ht="16.5" thickBot="1">
      <c r="A152" s="142"/>
      <c r="B152" s="148"/>
      <c r="C152" s="30"/>
      <c r="D152" s="115"/>
      <c r="E152" s="115"/>
      <c r="F152" s="32"/>
      <c r="G152" s="33"/>
      <c r="H152" s="34"/>
      <c r="I152" s="34"/>
      <c r="J152" s="34"/>
      <c r="K152" s="35"/>
      <c r="L152" s="36"/>
      <c r="N152" s="115"/>
      <c r="O152" s="38"/>
      <c r="P152" s="35"/>
      <c r="Q152" s="20"/>
      <c r="R152" s="137"/>
      <c r="S152" s="137"/>
      <c r="T152" s="138"/>
      <c r="U152" s="39"/>
      <c r="V152" s="139"/>
      <c r="W152" s="20"/>
    </row>
    <row r="153" spans="1:23" ht="16.5" thickBot="1">
      <c r="A153" s="149"/>
      <c r="B153" s="150"/>
      <c r="C153" s="52"/>
      <c r="D153" s="151"/>
      <c r="E153" s="152"/>
      <c r="F153" s="32"/>
      <c r="G153" s="153"/>
      <c r="H153" s="34"/>
      <c r="I153" s="34"/>
      <c r="J153" s="34"/>
      <c r="K153" s="154"/>
      <c r="L153" s="155"/>
      <c r="M153" s="37"/>
      <c r="N153" s="151"/>
      <c r="O153" s="38"/>
      <c r="P153" s="35"/>
      <c r="Q153" s="20"/>
      <c r="R153" s="137"/>
      <c r="S153" s="137"/>
      <c r="T153" s="138"/>
      <c r="U153" s="39"/>
      <c r="V153" s="139"/>
      <c r="W153" s="20"/>
    </row>
    <row r="154" spans="1:23" ht="16.5" thickBot="1">
      <c r="A154" s="156"/>
      <c r="B154" s="156"/>
      <c r="C154" s="30"/>
      <c r="D154" s="157"/>
      <c r="E154" s="157"/>
      <c r="F154" s="32"/>
      <c r="G154" s="33"/>
      <c r="H154" s="34"/>
      <c r="I154" s="34"/>
      <c r="J154" s="34"/>
      <c r="K154" s="35"/>
      <c r="L154" s="158"/>
      <c r="M154" s="37"/>
      <c r="N154" s="157"/>
      <c r="O154" s="38"/>
      <c r="P154" s="35"/>
      <c r="Q154" s="20"/>
      <c r="R154" s="137"/>
      <c r="S154" s="137"/>
      <c r="T154" s="138"/>
      <c r="U154" s="39"/>
      <c r="V154" s="139"/>
      <c r="W154" s="20"/>
    </row>
    <row r="155" spans="1:23" ht="16.5" thickBot="1">
      <c r="A155" s="156"/>
      <c r="B155" s="156"/>
      <c r="C155" s="30"/>
      <c r="D155" s="157"/>
      <c r="E155" s="157"/>
      <c r="F155" s="32"/>
      <c r="G155" s="33"/>
      <c r="H155" s="159"/>
      <c r="I155" s="159"/>
      <c r="J155" s="159"/>
      <c r="K155" s="35"/>
      <c r="L155" s="158"/>
      <c r="M155" s="37"/>
      <c r="N155" s="157"/>
      <c r="O155" s="38"/>
      <c r="P155" s="35"/>
      <c r="Q155" s="20"/>
      <c r="R155" s="137"/>
      <c r="S155" s="137"/>
      <c r="T155" s="138"/>
      <c r="U155" s="39"/>
      <c r="V155" s="139"/>
      <c r="W155" s="20"/>
    </row>
    <row r="156" spans="1:23" ht="16.5" thickBot="1">
      <c r="A156" s="156"/>
      <c r="B156" s="156"/>
      <c r="C156" s="160"/>
      <c r="D156" s="157"/>
      <c r="E156" s="157"/>
      <c r="F156" s="32"/>
      <c r="G156" s="33"/>
      <c r="H156" s="159"/>
      <c r="I156" s="159"/>
      <c r="J156" s="159"/>
      <c r="K156" s="35"/>
      <c r="L156" s="158"/>
      <c r="M156" s="37"/>
      <c r="N156" s="157"/>
      <c r="O156" s="38"/>
      <c r="P156" s="35"/>
      <c r="Q156" s="20"/>
      <c r="R156" s="137"/>
      <c r="S156" s="137"/>
      <c r="T156" s="138"/>
      <c r="U156" s="39"/>
      <c r="V156" s="139"/>
      <c r="W156" s="20"/>
    </row>
    <row r="157" spans="1:23" ht="16.5" thickBot="1">
      <c r="B157" s="161"/>
      <c r="C157" s="161"/>
      <c r="D157" s="162">
        <f>SUM(D12:D156)</f>
        <v>0</v>
      </c>
      <c r="E157" s="163"/>
      <c r="F157" s="163"/>
      <c r="G157" s="153"/>
      <c r="H157" s="159"/>
      <c r="I157" s="164">
        <f>SUM(I12:I156)</f>
        <v>0</v>
      </c>
      <c r="J157" s="164">
        <f>SUM(J12:J156)</f>
        <v>0</v>
      </c>
      <c r="K157" s="164">
        <v>254.06690399999997</v>
      </c>
      <c r="L157" s="165">
        <f>SUM(L12:L156)</f>
        <v>0</v>
      </c>
      <c r="M157" s="140"/>
      <c r="N157" s="20"/>
      <c r="O157" s="20"/>
      <c r="P157" s="164">
        <v>0</v>
      </c>
      <c r="Q157" s="20"/>
      <c r="R157" s="137"/>
      <c r="S157" s="137"/>
      <c r="T157" s="138"/>
      <c r="U157" s="39"/>
      <c r="V157" s="139"/>
      <c r="W157" s="20"/>
    </row>
    <row r="158" spans="1:23" ht="16.5" thickBot="1">
      <c r="B158" s="166" t="s">
        <v>3</v>
      </c>
      <c r="C158" s="166"/>
      <c r="D158" s="155">
        <f>+L157</f>
        <v>0</v>
      </c>
      <c r="E158" s="167"/>
      <c r="F158" s="167"/>
      <c r="G158" s="168"/>
      <c r="H158" s="168"/>
      <c r="I158" s="169">
        <f>+K158</f>
        <v>0</v>
      </c>
      <c r="J158" s="169"/>
      <c r="K158" s="169">
        <v>0</v>
      </c>
      <c r="P158" s="114"/>
    </row>
    <row r="159" spans="1:23" ht="16.5" thickBot="1">
      <c r="B159" s="166"/>
      <c r="C159" s="166"/>
      <c r="D159" s="158">
        <v>0</v>
      </c>
      <c r="E159" s="170"/>
      <c r="F159" s="170"/>
      <c r="G159" s="168"/>
      <c r="H159" s="168"/>
      <c r="I159" s="169">
        <f>+I158-I157</f>
        <v>0</v>
      </c>
      <c r="J159" s="169"/>
      <c r="K159" s="171">
        <v>-254.06690399999997</v>
      </c>
    </row>
    <row r="160" spans="1:23" ht="16.5" thickBot="1">
      <c r="B160" s="166"/>
      <c r="C160" s="166"/>
      <c r="D160" s="158">
        <v>0</v>
      </c>
      <c r="E160" s="170"/>
      <c r="F160" s="170"/>
      <c r="G160" s="168"/>
      <c r="H160" s="168"/>
      <c r="I160" s="168"/>
      <c r="J160" s="168"/>
      <c r="S160" s="172">
        <v>0</v>
      </c>
    </row>
    <row r="161" spans="2:19" ht="16.5" thickBot="1">
      <c r="B161" s="166"/>
      <c r="C161" s="166"/>
      <c r="D161" s="162">
        <f>SUM(D158:D160)</f>
        <v>0</v>
      </c>
      <c r="E161" s="173"/>
      <c r="F161" s="173"/>
      <c r="G161" s="174"/>
      <c r="H161" s="174"/>
      <c r="I161" s="174"/>
      <c r="J161" s="174"/>
      <c r="S161" s="175"/>
    </row>
    <row r="162" spans="2:19" ht="16.5" thickBot="1">
      <c r="B162" s="16" t="s">
        <v>4</v>
      </c>
      <c r="C162" s="166"/>
      <c r="D162" s="158">
        <v>0</v>
      </c>
      <c r="E162" s="170"/>
      <c r="F162" s="170"/>
      <c r="G162" s="174"/>
      <c r="H162" s="174"/>
      <c r="I162" s="174"/>
      <c r="J162" s="174"/>
      <c r="S162" s="176">
        <v>0</v>
      </c>
    </row>
    <row r="163" spans="2:19" ht="16.5" thickBot="1">
      <c r="B163" s="16" t="s">
        <v>5</v>
      </c>
      <c r="C163" s="166"/>
      <c r="D163" s="158">
        <v>0</v>
      </c>
      <c r="E163" s="170"/>
      <c r="F163" s="170"/>
      <c r="G163" s="174"/>
      <c r="H163" s="174"/>
      <c r="I163" s="174"/>
      <c r="J163" s="174"/>
      <c r="S163" s="175"/>
    </row>
    <row r="164" spans="2:19" ht="16.5" thickBot="1">
      <c r="B164" s="16" t="s">
        <v>6</v>
      </c>
      <c r="C164" s="166"/>
      <c r="D164" s="162">
        <f>+D162+D163</f>
        <v>0</v>
      </c>
      <c r="E164" s="173"/>
      <c r="F164" s="173"/>
      <c r="G164" s="174"/>
      <c r="H164" s="174"/>
      <c r="I164" s="174"/>
      <c r="J164" s="174"/>
      <c r="S164" s="177">
        <v>0</v>
      </c>
    </row>
    <row r="165" spans="2:19" ht="16.5" thickBot="1">
      <c r="B165" s="16" t="s">
        <v>7</v>
      </c>
      <c r="C165" s="166"/>
      <c r="D165" s="158">
        <v>0</v>
      </c>
      <c r="E165" s="170"/>
      <c r="F165" s="170"/>
      <c r="G165" s="174"/>
      <c r="H165" s="174"/>
      <c r="I165" s="174"/>
      <c r="J165" s="174"/>
      <c r="S165"/>
    </row>
    <row r="166" spans="2:19" ht="16.5" thickBot="1">
      <c r="B166" s="16" t="s">
        <v>8</v>
      </c>
      <c r="C166" s="166"/>
      <c r="D166" s="178">
        <f>+D164+D161+D165</f>
        <v>0</v>
      </c>
      <c r="E166" s="179"/>
      <c r="F166" s="179"/>
      <c r="G166" s="166"/>
      <c r="H166" s="166"/>
      <c r="I166" s="166"/>
      <c r="J166" s="166"/>
      <c r="S166" s="177">
        <v>0</v>
      </c>
    </row>
    <row r="167" spans="2:19" ht="16.5" thickBot="1">
      <c r="B167" s="16" t="s">
        <v>9</v>
      </c>
      <c r="C167" s="166"/>
      <c r="D167" s="180"/>
      <c r="E167" s="181"/>
      <c r="F167" s="181"/>
      <c r="G167" s="166"/>
      <c r="H167" s="166"/>
      <c r="I167" s="166"/>
      <c r="J167" s="166"/>
    </row>
    <row r="168" spans="2:19" ht="16.5" thickBot="1">
      <c r="B168" s="166"/>
      <c r="C168" s="166"/>
      <c r="D168" s="111"/>
      <c r="E168" s="182"/>
      <c r="F168" s="182"/>
      <c r="G168" s="166"/>
      <c r="H168" s="166"/>
      <c r="I168" s="166"/>
      <c r="J168" s="166"/>
    </row>
    <row r="169" spans="2:19">
      <c r="B169" s="166"/>
      <c r="C169" s="166"/>
      <c r="D169" s="166"/>
      <c r="E169" s="166"/>
      <c r="F169" s="166"/>
      <c r="G169" s="166"/>
      <c r="H169" s="166"/>
      <c r="I169" s="166"/>
      <c r="J169" s="166"/>
    </row>
    <row r="176" spans="2:19">
      <c r="N176" s="48"/>
    </row>
    <row r="177" spans="14:14">
      <c r="N177" s="48"/>
    </row>
    <row r="178" spans="14:14">
      <c r="N178" s="48"/>
    </row>
    <row r="179" spans="14:14">
      <c r="N179" s="48"/>
    </row>
    <row r="180" spans="14:14">
      <c r="N180" s="48"/>
    </row>
    <row r="181" spans="14:14">
      <c r="N181" s="48"/>
    </row>
    <row r="182" spans="14:14">
      <c r="N182" s="48"/>
    </row>
    <row r="183" spans="14:14">
      <c r="N183" s="48"/>
    </row>
    <row r="184" spans="14:14">
      <c r="N184" s="48"/>
    </row>
    <row r="185" spans="14:14">
      <c r="N185" s="48"/>
    </row>
    <row r="186" spans="14:14">
      <c r="N186" s="48"/>
    </row>
    <row r="187" spans="14:14">
      <c r="N187" s="48"/>
    </row>
    <row r="188" spans="14:14">
      <c r="N188" s="48"/>
    </row>
    <row r="189" spans="14:14">
      <c r="N189" s="48"/>
    </row>
    <row r="190" spans="14:14">
      <c r="N190" s="48"/>
    </row>
    <row r="191" spans="14:14">
      <c r="N191" s="48"/>
    </row>
    <row r="192" spans="14:14">
      <c r="N192" s="48"/>
    </row>
    <row r="193" spans="14:14">
      <c r="N193" s="48"/>
    </row>
    <row r="194" spans="14:14">
      <c r="N194" s="48"/>
    </row>
    <row r="195" spans="14:14">
      <c r="N195" s="48"/>
    </row>
    <row r="196" spans="14:14">
      <c r="N196" s="48"/>
    </row>
    <row r="197" spans="14:14">
      <c r="N197" s="48"/>
    </row>
    <row r="198" spans="14:14">
      <c r="N198" s="48"/>
    </row>
    <row r="199" spans="14:14">
      <c r="N199" s="48"/>
    </row>
    <row r="200" spans="14:14">
      <c r="N200" s="48"/>
    </row>
    <row r="201" spans="14:14">
      <c r="N201" s="48"/>
    </row>
    <row r="202" spans="14:14">
      <c r="N202" s="48"/>
    </row>
    <row r="203" spans="14:14">
      <c r="N203" s="48"/>
    </row>
    <row r="204" spans="14:14">
      <c r="N204" s="48"/>
    </row>
    <row r="205" spans="14:14">
      <c r="N205" s="48"/>
    </row>
    <row r="206" spans="14:14">
      <c r="N206" s="48"/>
    </row>
    <row r="207" spans="14:14">
      <c r="N207" s="48"/>
    </row>
    <row r="208" spans="14:14">
      <c r="N208" s="48"/>
    </row>
    <row r="209" spans="14:14">
      <c r="N209" s="48"/>
    </row>
    <row r="210" spans="14:14">
      <c r="N210" s="48"/>
    </row>
    <row r="211" spans="14:14">
      <c r="N211" s="48"/>
    </row>
    <row r="212" spans="14:14">
      <c r="N212" s="48"/>
    </row>
    <row r="213" spans="14:14">
      <c r="N213" s="48"/>
    </row>
    <row r="214" spans="14:14">
      <c r="N214" s="48"/>
    </row>
    <row r="215" spans="14:14">
      <c r="N215" s="48"/>
    </row>
    <row r="216" spans="14:14">
      <c r="N216" s="48"/>
    </row>
    <row r="217" spans="14:14">
      <c r="N217" s="48"/>
    </row>
    <row r="218" spans="14:14">
      <c r="N218" s="48"/>
    </row>
    <row r="219" spans="14:14">
      <c r="N219" s="48"/>
    </row>
    <row r="220" spans="14:14">
      <c r="N220" s="48"/>
    </row>
    <row r="221" spans="14:14">
      <c r="N221" s="48"/>
    </row>
    <row r="222" spans="14:14">
      <c r="N222" s="48"/>
    </row>
    <row r="223" spans="14:14">
      <c r="N223" s="48"/>
    </row>
    <row r="224" spans="14:14">
      <c r="N224" s="48"/>
    </row>
    <row r="225" spans="14:14">
      <c r="N225" s="48"/>
    </row>
    <row r="226" spans="14:14">
      <c r="N226" s="48"/>
    </row>
    <row r="227" spans="14:14">
      <c r="N227" s="48"/>
    </row>
    <row r="228" spans="14:14">
      <c r="N228" s="48"/>
    </row>
    <row r="229" spans="14:14">
      <c r="N229" s="48"/>
    </row>
    <row r="230" spans="14:14">
      <c r="N230" s="48"/>
    </row>
    <row r="231" spans="14:14">
      <c r="N231" s="48"/>
    </row>
    <row r="232" spans="14:14">
      <c r="N232" s="48"/>
    </row>
    <row r="233" spans="14:14">
      <c r="N233" s="48"/>
    </row>
    <row r="234" spans="14:14">
      <c r="N234" s="48"/>
    </row>
    <row r="235" spans="14:14">
      <c r="N235" s="48"/>
    </row>
    <row r="236" spans="14:14">
      <c r="N236" s="48"/>
    </row>
    <row r="237" spans="14:14">
      <c r="N237" s="48"/>
    </row>
    <row r="238" spans="14:14">
      <c r="N238" s="48"/>
    </row>
    <row r="239" spans="14:14">
      <c r="N239" s="48"/>
    </row>
    <row r="240" spans="14:14">
      <c r="N240" s="48"/>
    </row>
  </sheetData>
  <mergeCells count="100">
    <mergeCell ref="R12:R93"/>
    <mergeCell ref="S12:S93"/>
    <mergeCell ref="T12:T93"/>
    <mergeCell ref="V12:V93"/>
    <mergeCell ref="D13:D22"/>
    <mergeCell ref="E13:E22"/>
    <mergeCell ref="N13:N22"/>
    <mergeCell ref="D23:D26"/>
    <mergeCell ref="E23:E26"/>
    <mergeCell ref="N23:N26"/>
    <mergeCell ref="D27:D32"/>
    <mergeCell ref="E27:E32"/>
    <mergeCell ref="N27:N32"/>
    <mergeCell ref="D33:D35"/>
    <mergeCell ref="E33:E35"/>
    <mergeCell ref="N33:N35"/>
    <mergeCell ref="D37:D39"/>
    <mergeCell ref="E37:E39"/>
    <mergeCell ref="N37:N39"/>
    <mergeCell ref="D40:D43"/>
    <mergeCell ref="E40:E43"/>
    <mergeCell ref="N40:N43"/>
    <mergeCell ref="D44:D45"/>
    <mergeCell ref="E44:E45"/>
    <mergeCell ref="N44:N45"/>
    <mergeCell ref="D47:D49"/>
    <mergeCell ref="E47:E49"/>
    <mergeCell ref="N47:N49"/>
    <mergeCell ref="D50:D56"/>
    <mergeCell ref="E50:E56"/>
    <mergeCell ref="N50:N56"/>
    <mergeCell ref="D57:D60"/>
    <mergeCell ref="E57:E60"/>
    <mergeCell ref="N57:N60"/>
    <mergeCell ref="D82:D84"/>
    <mergeCell ref="E82:E84"/>
    <mergeCell ref="N82:N84"/>
    <mergeCell ref="D63:D66"/>
    <mergeCell ref="E63:E66"/>
    <mergeCell ref="N63:N66"/>
    <mergeCell ref="D68:D74"/>
    <mergeCell ref="E68:E74"/>
    <mergeCell ref="N68:N74"/>
    <mergeCell ref="D76:D78"/>
    <mergeCell ref="E76:E78"/>
    <mergeCell ref="N76:N78"/>
    <mergeCell ref="D79:D80"/>
    <mergeCell ref="N79:N80"/>
    <mergeCell ref="D85:D86"/>
    <mergeCell ref="E85:E86"/>
    <mergeCell ref="N85:N86"/>
    <mergeCell ref="D87:D88"/>
    <mergeCell ref="E87:E88"/>
    <mergeCell ref="N87:N88"/>
    <mergeCell ref="D89:D91"/>
    <mergeCell ref="E89:E91"/>
    <mergeCell ref="N89:N91"/>
    <mergeCell ref="D92:D93"/>
    <mergeCell ref="E92:E93"/>
    <mergeCell ref="N92:N93"/>
    <mergeCell ref="D94:D95"/>
    <mergeCell ref="E94:E95"/>
    <mergeCell ref="N94:N95"/>
    <mergeCell ref="D97:D98"/>
    <mergeCell ref="E97:E98"/>
    <mergeCell ref="N97:N98"/>
    <mergeCell ref="D99:D101"/>
    <mergeCell ref="E99:E101"/>
    <mergeCell ref="N99:N101"/>
    <mergeCell ref="D102:D103"/>
    <mergeCell ref="E102:E103"/>
    <mergeCell ref="N102:N103"/>
    <mergeCell ref="D106:D107"/>
    <mergeCell ref="E106:E107"/>
    <mergeCell ref="N106:N107"/>
    <mergeCell ref="D114:D115"/>
    <mergeCell ref="E114:E115"/>
    <mergeCell ref="N114:N115"/>
    <mergeCell ref="R131:R135"/>
    <mergeCell ref="S131:S135"/>
    <mergeCell ref="T131:T135"/>
    <mergeCell ref="V131:V135"/>
    <mergeCell ref="D116:D117"/>
    <mergeCell ref="E116:E117"/>
    <mergeCell ref="N116:N117"/>
    <mergeCell ref="R116:R123"/>
    <mergeCell ref="S116:S123"/>
    <mergeCell ref="T116:T123"/>
    <mergeCell ref="V116:V123"/>
    <mergeCell ref="R126:R128"/>
    <mergeCell ref="S126:S128"/>
    <mergeCell ref="T126:T128"/>
    <mergeCell ref="V126:V128"/>
    <mergeCell ref="AI12:AI29"/>
    <mergeCell ref="AA9:AA11"/>
    <mergeCell ref="X10:X11"/>
    <mergeCell ref="Z10:Z11"/>
    <mergeCell ref="AE12:AE29"/>
    <mergeCell ref="AF12:AF29"/>
    <mergeCell ref="AG12:AG29"/>
  </mergeCells>
  <conditionalFormatting sqref="F12:F156">
    <cfRule type="cellIs" dxfId="20" priority="3" operator="lessThan">
      <formula>0</formula>
    </cfRule>
    <cfRule type="cellIs" dxfId="19" priority="4" operator="lessThan">
      <formula>-18</formula>
    </cfRule>
    <cfRule type="cellIs" dxfId="18" priority="5" operator="lessThan">
      <formula>0</formula>
    </cfRule>
  </conditionalFormatting>
  <conditionalFormatting sqref="AA12:AA35 AA37:AA88">
    <cfRule type="cellIs" dxfId="17" priority="2" operator="equal">
      <formula>0</formula>
    </cfRule>
  </conditionalFormatting>
  <conditionalFormatting sqref="AA36">
    <cfRule type="cellIs" dxfId="16" priority="1" operator="equal">
      <formula>0</formula>
    </cfRule>
  </conditionalFormatting>
  <pageMargins left="0" right="0" top="0.74803149606299213" bottom="0" header="0" footer="0"/>
  <pageSetup paperSize="9"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40"/>
  <sheetViews>
    <sheetView zoomScale="85" zoomScaleNormal="85" workbookViewId="0">
      <selection activeCell="B1" sqref="B1:B2"/>
    </sheetView>
  </sheetViews>
  <sheetFormatPr baseColWidth="10" defaultRowHeight="12.75"/>
  <cols>
    <col min="1" max="1" width="8.140625" style="16" bestFit="1" customWidth="1"/>
    <col min="2" max="2" width="47.85546875" style="16" bestFit="1" customWidth="1"/>
    <col min="3" max="3" width="5.42578125" style="16" bestFit="1" customWidth="1"/>
    <col min="4" max="4" width="10.5703125" style="16" customWidth="1"/>
    <col min="5" max="5" width="1.7109375" style="16" customWidth="1"/>
    <col min="6" max="6" width="10.5703125" style="16" customWidth="1"/>
    <col min="7" max="7" width="8.5703125" style="16" customWidth="1"/>
    <col min="8" max="10" width="11.28515625" style="16" hidden="1" customWidth="1"/>
    <col min="11" max="11" width="12.28515625" style="16" bestFit="1" customWidth="1"/>
    <col min="12" max="12" width="7.7109375" style="16" customWidth="1"/>
    <col min="13" max="13" width="2.7109375" style="16" customWidth="1"/>
    <col min="14" max="14" width="11.7109375" style="16" customWidth="1"/>
    <col min="15" max="15" width="7.42578125" style="16" bestFit="1" customWidth="1"/>
    <col min="16" max="16" width="11.7109375" style="16" customWidth="1"/>
    <col min="17" max="17" width="3.7109375" style="16" customWidth="1"/>
    <col min="18" max="19" width="11.42578125" style="16"/>
    <col min="20" max="20" width="11.5703125" style="16" bestFit="1" customWidth="1"/>
    <col min="21" max="21" width="4" style="16" customWidth="1"/>
    <col min="22" max="22" width="16.42578125" style="16" bestFit="1" customWidth="1"/>
    <col min="23" max="23" width="4.42578125" style="16" customWidth="1"/>
    <col min="24" max="24" width="10.42578125" style="16" bestFit="1" customWidth="1"/>
    <col min="25" max="25" width="57.7109375" style="16" bestFit="1" customWidth="1"/>
    <col min="26" max="26" width="4.85546875" style="16" bestFit="1" customWidth="1"/>
    <col min="27" max="27" width="15.140625" style="16" customWidth="1"/>
    <col min="28" max="28" width="11.42578125" style="16"/>
    <col min="29" max="29" width="22" style="16" customWidth="1"/>
    <col min="30" max="30" width="14.28515625" style="16" customWidth="1"/>
    <col min="31" max="33" width="11.42578125" style="16"/>
    <col min="34" max="34" width="3.5703125" style="16" customWidth="1"/>
    <col min="35" max="35" width="15.140625" style="16" bestFit="1" customWidth="1"/>
    <col min="36" max="16384" width="11.42578125" style="16"/>
  </cols>
  <sheetData>
    <row r="1" spans="1:35" s="1" customFormat="1" ht="18">
      <c r="B1" s="2"/>
      <c r="C1" s="3"/>
      <c r="K1" s="4"/>
      <c r="N1" s="4"/>
      <c r="X1" s="4"/>
      <c r="Y1" s="2"/>
    </row>
    <row r="2" spans="1:35" s="1" customFormat="1" ht="18">
      <c r="B2" s="5"/>
      <c r="D2" s="6"/>
      <c r="N2" s="6"/>
      <c r="O2" s="6"/>
      <c r="X2" s="4"/>
      <c r="Y2" s="7"/>
    </row>
    <row r="3" spans="1:35" s="1" customFormat="1">
      <c r="D3" s="6"/>
      <c r="N3" s="6"/>
      <c r="O3" s="6"/>
    </row>
    <row r="4" spans="1:35" s="1" customFormat="1"/>
    <row r="5" spans="1:35" s="1" customFormat="1"/>
    <row r="6" spans="1:35" s="1" customFormat="1" ht="18.75" thickBot="1">
      <c r="Y6" s="2"/>
    </row>
    <row r="7" spans="1:35" s="1" customFormat="1" ht="18.75" thickBot="1">
      <c r="S7" s="1" t="s">
        <v>0</v>
      </c>
      <c r="T7" s="8" t="e">
        <f>T12/G13</f>
        <v>#DIV/0!</v>
      </c>
      <c r="Y7" s="7"/>
    </row>
    <row r="8" spans="1:35" s="1" customFormat="1" ht="18.75" thickBot="1">
      <c r="S8" s="1" t="s">
        <v>1</v>
      </c>
      <c r="T8" s="8" t="e">
        <f>T12/G69</f>
        <v>#DIV/0!</v>
      </c>
    </row>
    <row r="9" spans="1:35" s="1" customFormat="1" ht="13.5" thickBot="1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248"/>
    </row>
    <row r="10" spans="1:35" s="1" customFormat="1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1"/>
      <c r="M10" s="12"/>
      <c r="N10" s="11"/>
      <c r="O10" s="11"/>
      <c r="P10" s="11"/>
      <c r="Q10" s="9"/>
      <c r="R10" s="10"/>
      <c r="S10" s="10"/>
      <c r="T10" s="11"/>
      <c r="U10" s="9"/>
      <c r="V10" s="13"/>
      <c r="W10" s="9"/>
      <c r="X10" s="251"/>
      <c r="Y10" s="14"/>
      <c r="Z10" s="248"/>
      <c r="AA10" s="249"/>
      <c r="AB10" s="10"/>
      <c r="AC10" s="10"/>
      <c r="AD10" s="10"/>
      <c r="AE10" s="10"/>
      <c r="AF10" s="10"/>
      <c r="AG10" s="11"/>
      <c r="AH10" s="15"/>
      <c r="AI10" s="13"/>
    </row>
    <row r="11" spans="1:35" ht="13.5" thickBot="1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8"/>
      <c r="M11" s="19"/>
      <c r="N11" s="18"/>
      <c r="O11" s="18"/>
      <c r="P11" s="18"/>
      <c r="Q11" s="20"/>
      <c r="R11" s="21"/>
      <c r="S11" s="21"/>
      <c r="T11" s="22"/>
      <c r="U11" s="20"/>
      <c r="V11" s="23"/>
      <c r="W11" s="20"/>
      <c r="X11" s="252"/>
      <c r="Y11" s="24"/>
      <c r="Z11" s="250"/>
      <c r="AA11" s="250"/>
      <c r="AB11" s="17"/>
      <c r="AC11" s="17"/>
      <c r="AD11" s="17"/>
      <c r="AE11" s="25"/>
      <c r="AF11" s="25"/>
      <c r="AG11" s="26"/>
      <c r="AH11" s="27"/>
      <c r="AI11" s="28"/>
    </row>
    <row r="12" spans="1:35" ht="20.25" thickBot="1">
      <c r="A12" s="29"/>
      <c r="B12" s="29"/>
      <c r="C12" s="30"/>
      <c r="D12" s="31"/>
      <c r="E12" s="31"/>
      <c r="F12" s="32"/>
      <c r="G12" s="33"/>
      <c r="H12" s="34"/>
      <c r="I12" s="34"/>
      <c r="J12" s="34"/>
      <c r="K12" s="35"/>
      <c r="L12" s="36"/>
      <c r="M12" s="37"/>
      <c r="N12" s="31"/>
      <c r="O12" s="38"/>
      <c r="P12" s="35"/>
      <c r="Q12" s="20"/>
      <c r="R12" s="253">
        <f>SUM(K12:K105)</f>
        <v>0</v>
      </c>
      <c r="S12" s="253">
        <v>0</v>
      </c>
      <c r="T12" s="256">
        <f>+R12-S12</f>
        <v>0</v>
      </c>
      <c r="U12" s="39"/>
      <c r="V12" s="259" t="e">
        <f>+R12*1.5/S12</f>
        <v>#DIV/0!</v>
      </c>
      <c r="W12" s="20"/>
      <c r="X12" s="40"/>
      <c r="Y12" s="41"/>
      <c r="Z12" s="42"/>
      <c r="AA12" s="43"/>
      <c r="AB12" s="44"/>
      <c r="AC12" s="45"/>
      <c r="AD12" s="46"/>
      <c r="AE12" s="262"/>
      <c r="AF12" s="265"/>
      <c r="AG12" s="268"/>
      <c r="AH12" s="47"/>
      <c r="AI12" s="271"/>
    </row>
    <row r="13" spans="1:35" ht="20.25" thickBot="1">
      <c r="A13" s="49"/>
      <c r="B13" s="49"/>
      <c r="C13" s="30"/>
      <c r="D13" s="274"/>
      <c r="E13" s="274"/>
      <c r="F13" s="32"/>
      <c r="G13" s="33"/>
      <c r="H13" s="34"/>
      <c r="I13" s="34"/>
      <c r="J13" s="34"/>
      <c r="K13" s="35"/>
      <c r="L13" s="36"/>
      <c r="M13" s="37"/>
      <c r="N13" s="274"/>
      <c r="O13" s="38"/>
      <c r="P13" s="35"/>
      <c r="Q13" s="20"/>
      <c r="R13" s="254"/>
      <c r="S13" s="254"/>
      <c r="T13" s="257"/>
      <c r="U13" s="39"/>
      <c r="V13" s="260"/>
      <c r="W13" s="20"/>
      <c r="X13" s="40"/>
      <c r="Y13" s="41"/>
      <c r="Z13" s="42"/>
      <c r="AA13" s="43"/>
      <c r="AB13" s="44"/>
      <c r="AC13" s="45"/>
      <c r="AD13" s="46"/>
      <c r="AE13" s="263"/>
      <c r="AF13" s="266"/>
      <c r="AG13" s="269"/>
      <c r="AH13" s="50"/>
      <c r="AI13" s="272"/>
    </row>
    <row r="14" spans="1:35" ht="20.25" thickBot="1">
      <c r="A14" s="49"/>
      <c r="B14" s="49"/>
      <c r="C14" s="30"/>
      <c r="D14" s="275"/>
      <c r="E14" s="275"/>
      <c r="F14" s="32"/>
      <c r="G14" s="33"/>
      <c r="H14" s="34"/>
      <c r="I14" s="34"/>
      <c r="J14" s="34"/>
      <c r="K14" s="35"/>
      <c r="L14" s="36"/>
      <c r="M14" s="37"/>
      <c r="N14" s="275"/>
      <c r="O14" s="38"/>
      <c r="P14" s="35"/>
      <c r="Q14" s="20"/>
      <c r="R14" s="254"/>
      <c r="S14" s="254"/>
      <c r="T14" s="257"/>
      <c r="U14" s="39"/>
      <c r="V14" s="260"/>
      <c r="W14" s="20"/>
      <c r="X14" s="40"/>
      <c r="Y14" s="41"/>
      <c r="Z14" s="42"/>
      <c r="AA14" s="43"/>
      <c r="AB14" s="44"/>
      <c r="AC14" s="45"/>
      <c r="AD14" s="46"/>
      <c r="AE14" s="263"/>
      <c r="AF14" s="266"/>
      <c r="AG14" s="269"/>
      <c r="AH14" s="50"/>
      <c r="AI14" s="272"/>
    </row>
    <row r="15" spans="1:35" ht="20.25" thickBot="1">
      <c r="A15" s="49"/>
      <c r="B15" s="49"/>
      <c r="C15" s="30"/>
      <c r="D15" s="275"/>
      <c r="E15" s="275"/>
      <c r="F15" s="32"/>
      <c r="G15" s="33"/>
      <c r="H15" s="34"/>
      <c r="I15" s="34"/>
      <c r="J15" s="34"/>
      <c r="K15" s="35"/>
      <c r="L15" s="36"/>
      <c r="M15" s="37"/>
      <c r="N15" s="275"/>
      <c r="O15" s="38"/>
      <c r="P15" s="35"/>
      <c r="Q15" s="20"/>
      <c r="R15" s="254"/>
      <c r="S15" s="254"/>
      <c r="T15" s="257"/>
      <c r="U15" s="39"/>
      <c r="V15" s="260"/>
      <c r="W15" s="20"/>
      <c r="X15" s="40"/>
      <c r="Y15" s="41"/>
      <c r="Z15" s="42"/>
      <c r="AA15" s="43"/>
      <c r="AB15" s="44"/>
      <c r="AC15" s="45"/>
      <c r="AD15" s="46"/>
      <c r="AE15" s="263"/>
      <c r="AF15" s="266"/>
      <c r="AG15" s="269"/>
      <c r="AH15" s="50"/>
      <c r="AI15" s="272"/>
    </row>
    <row r="16" spans="1:35" ht="20.25" thickBot="1">
      <c r="A16" s="49"/>
      <c r="B16" s="49"/>
      <c r="C16" s="30"/>
      <c r="D16" s="275"/>
      <c r="E16" s="275"/>
      <c r="F16" s="32"/>
      <c r="G16" s="33"/>
      <c r="H16" s="34"/>
      <c r="I16" s="34"/>
      <c r="J16" s="34"/>
      <c r="K16" s="35"/>
      <c r="L16" s="36"/>
      <c r="M16" s="37"/>
      <c r="N16" s="275"/>
      <c r="O16" s="38"/>
      <c r="P16" s="35"/>
      <c r="Q16" s="20"/>
      <c r="R16" s="254"/>
      <c r="S16" s="254"/>
      <c r="T16" s="257"/>
      <c r="U16" s="39"/>
      <c r="V16" s="260"/>
      <c r="W16" s="20"/>
      <c r="X16" s="40"/>
      <c r="Y16" s="41"/>
      <c r="Z16" s="42"/>
      <c r="AA16" s="43"/>
      <c r="AB16" s="44"/>
      <c r="AC16" s="45"/>
      <c r="AD16" s="46"/>
      <c r="AE16" s="263"/>
      <c r="AF16" s="266"/>
      <c r="AG16" s="269"/>
      <c r="AH16" s="50"/>
      <c r="AI16" s="272"/>
    </row>
    <row r="17" spans="1:35" ht="20.25" thickBot="1">
      <c r="A17" s="49"/>
      <c r="B17" s="49"/>
      <c r="C17" s="30"/>
      <c r="D17" s="275"/>
      <c r="E17" s="275"/>
      <c r="F17" s="32"/>
      <c r="G17" s="33"/>
      <c r="H17" s="34"/>
      <c r="I17" s="34"/>
      <c r="J17" s="34"/>
      <c r="K17" s="35"/>
      <c r="L17" s="36"/>
      <c r="M17" s="37"/>
      <c r="N17" s="275"/>
      <c r="O17" s="38"/>
      <c r="P17" s="35"/>
      <c r="Q17" s="20"/>
      <c r="R17" s="254"/>
      <c r="S17" s="254"/>
      <c r="T17" s="257"/>
      <c r="U17" s="39"/>
      <c r="V17" s="260"/>
      <c r="W17" s="20"/>
      <c r="X17" s="40"/>
      <c r="Y17" s="41"/>
      <c r="Z17" s="42"/>
      <c r="AA17" s="43"/>
      <c r="AB17" s="44"/>
      <c r="AC17" s="45"/>
      <c r="AD17" s="46"/>
      <c r="AE17" s="263"/>
      <c r="AF17" s="266"/>
      <c r="AG17" s="269"/>
      <c r="AH17" s="50"/>
      <c r="AI17" s="272"/>
    </row>
    <row r="18" spans="1:35" ht="20.25" thickBot="1">
      <c r="A18" s="49"/>
      <c r="B18" s="49"/>
      <c r="C18" s="30"/>
      <c r="D18" s="275"/>
      <c r="E18" s="275"/>
      <c r="F18" s="32"/>
      <c r="G18" s="33"/>
      <c r="H18" s="34"/>
      <c r="I18" s="34"/>
      <c r="J18" s="34"/>
      <c r="K18" s="35"/>
      <c r="L18" s="36"/>
      <c r="M18" s="37"/>
      <c r="N18" s="275"/>
      <c r="O18" s="38"/>
      <c r="P18" s="35"/>
      <c r="Q18" s="20"/>
      <c r="R18" s="254"/>
      <c r="S18" s="254"/>
      <c r="T18" s="257"/>
      <c r="U18" s="39"/>
      <c r="V18" s="260"/>
      <c r="W18" s="20"/>
      <c r="X18" s="40"/>
      <c r="Y18" s="41"/>
      <c r="Z18" s="42"/>
      <c r="AA18" s="43"/>
      <c r="AB18" s="44"/>
      <c r="AC18" s="45"/>
      <c r="AD18" s="46"/>
      <c r="AE18" s="263"/>
      <c r="AF18" s="266"/>
      <c r="AG18" s="269"/>
      <c r="AH18" s="50"/>
      <c r="AI18" s="272"/>
    </row>
    <row r="19" spans="1:35" ht="20.25" thickBot="1">
      <c r="A19" s="49"/>
      <c r="B19" s="49"/>
      <c r="C19" s="30"/>
      <c r="D19" s="275"/>
      <c r="E19" s="275"/>
      <c r="F19" s="32"/>
      <c r="G19" s="33"/>
      <c r="H19" s="34"/>
      <c r="I19" s="34"/>
      <c r="J19" s="34"/>
      <c r="K19" s="35"/>
      <c r="L19" s="36"/>
      <c r="M19" s="37"/>
      <c r="N19" s="275"/>
      <c r="O19" s="38"/>
      <c r="P19" s="35"/>
      <c r="Q19" s="20"/>
      <c r="R19" s="254"/>
      <c r="S19" s="254"/>
      <c r="T19" s="257"/>
      <c r="U19" s="39"/>
      <c r="V19" s="260"/>
      <c r="W19" s="20"/>
      <c r="X19" s="40"/>
      <c r="Y19" s="41"/>
      <c r="Z19" s="42"/>
      <c r="AA19" s="43"/>
      <c r="AB19" s="44"/>
      <c r="AC19" s="45"/>
      <c r="AD19" s="46"/>
      <c r="AE19" s="263"/>
      <c r="AF19" s="266"/>
      <c r="AG19" s="269"/>
      <c r="AH19" s="50"/>
      <c r="AI19" s="272"/>
    </row>
    <row r="20" spans="1:35" ht="20.25" thickBot="1">
      <c r="A20" s="49"/>
      <c r="B20" s="49"/>
      <c r="C20" s="30"/>
      <c r="D20" s="275"/>
      <c r="E20" s="275"/>
      <c r="F20" s="32"/>
      <c r="G20" s="33"/>
      <c r="H20" s="34"/>
      <c r="I20" s="34"/>
      <c r="J20" s="34"/>
      <c r="K20" s="35"/>
      <c r="L20" s="36"/>
      <c r="M20" s="37"/>
      <c r="N20" s="275"/>
      <c r="O20" s="38"/>
      <c r="P20" s="35"/>
      <c r="Q20" s="20"/>
      <c r="R20" s="254"/>
      <c r="S20" s="254"/>
      <c r="T20" s="257"/>
      <c r="U20" s="39"/>
      <c r="V20" s="260"/>
      <c r="W20" s="20"/>
      <c r="X20" s="40"/>
      <c r="Y20" s="41"/>
      <c r="Z20" s="42"/>
      <c r="AA20" s="43"/>
      <c r="AB20" s="44"/>
      <c r="AC20" s="45"/>
      <c r="AD20" s="46"/>
      <c r="AE20" s="263"/>
      <c r="AF20" s="266"/>
      <c r="AG20" s="269"/>
      <c r="AH20" s="50"/>
      <c r="AI20" s="272"/>
    </row>
    <row r="21" spans="1:35" ht="20.25" thickBot="1">
      <c r="A21" s="49"/>
      <c r="B21" s="49"/>
      <c r="C21" s="30"/>
      <c r="D21" s="275"/>
      <c r="E21" s="275"/>
      <c r="F21" s="32"/>
      <c r="G21" s="33"/>
      <c r="H21" s="34"/>
      <c r="I21" s="34"/>
      <c r="J21" s="34"/>
      <c r="K21" s="35"/>
      <c r="L21" s="36"/>
      <c r="M21" s="37"/>
      <c r="N21" s="275"/>
      <c r="O21" s="38"/>
      <c r="P21" s="35"/>
      <c r="Q21" s="20"/>
      <c r="R21" s="254"/>
      <c r="S21" s="254"/>
      <c r="T21" s="257"/>
      <c r="U21" s="39"/>
      <c r="V21" s="260"/>
      <c r="W21" s="20"/>
      <c r="X21" s="40"/>
      <c r="Y21" s="41"/>
      <c r="Z21" s="42"/>
      <c r="AA21" s="43"/>
      <c r="AB21" s="44"/>
      <c r="AC21" s="45"/>
      <c r="AD21" s="46"/>
      <c r="AE21" s="263"/>
      <c r="AF21" s="266"/>
      <c r="AG21" s="269"/>
      <c r="AH21" s="50"/>
      <c r="AI21" s="272"/>
    </row>
    <row r="22" spans="1:35" ht="20.25" thickBot="1">
      <c r="A22" s="49"/>
      <c r="B22" s="49"/>
      <c r="C22" s="30"/>
      <c r="D22" s="276"/>
      <c r="E22" s="276"/>
      <c r="F22" s="32"/>
      <c r="G22" s="33"/>
      <c r="H22" s="34"/>
      <c r="I22" s="34"/>
      <c r="J22" s="34"/>
      <c r="K22" s="35"/>
      <c r="L22" s="36"/>
      <c r="M22" s="37"/>
      <c r="N22" s="276"/>
      <c r="O22" s="38"/>
      <c r="P22" s="35"/>
      <c r="Q22" s="20"/>
      <c r="R22" s="254"/>
      <c r="S22" s="254"/>
      <c r="T22" s="257"/>
      <c r="U22" s="39"/>
      <c r="V22" s="260"/>
      <c r="W22" s="20"/>
      <c r="X22" s="40"/>
      <c r="Y22" s="41"/>
      <c r="Z22" s="42"/>
      <c r="AA22" s="43"/>
      <c r="AB22" s="44"/>
      <c r="AC22" s="45"/>
      <c r="AD22" s="46"/>
      <c r="AE22" s="263"/>
      <c r="AF22" s="266"/>
      <c r="AG22" s="269"/>
      <c r="AH22" s="50"/>
      <c r="AI22" s="272"/>
    </row>
    <row r="23" spans="1:35" ht="20.25" thickBot="1">
      <c r="A23" s="51"/>
      <c r="B23" s="51"/>
      <c r="C23" s="30"/>
      <c r="D23" s="274"/>
      <c r="E23" s="274"/>
      <c r="F23" s="32"/>
      <c r="G23" s="33"/>
      <c r="H23" s="34"/>
      <c r="I23" s="34"/>
      <c r="J23" s="34"/>
      <c r="K23" s="35"/>
      <c r="L23" s="36"/>
      <c r="M23" s="37"/>
      <c r="N23" s="274"/>
      <c r="O23" s="38"/>
      <c r="P23" s="35"/>
      <c r="Q23" s="20"/>
      <c r="R23" s="254"/>
      <c r="S23" s="254"/>
      <c r="T23" s="257"/>
      <c r="U23" s="39"/>
      <c r="V23" s="260"/>
      <c r="W23" s="20"/>
      <c r="X23" s="40"/>
      <c r="Y23" s="41"/>
      <c r="Z23" s="42"/>
      <c r="AA23" s="43"/>
      <c r="AB23" s="44"/>
      <c r="AC23" s="45"/>
      <c r="AD23" s="46"/>
      <c r="AE23" s="263"/>
      <c r="AF23" s="266"/>
      <c r="AG23" s="269"/>
      <c r="AH23" s="50"/>
      <c r="AI23" s="272"/>
    </row>
    <row r="24" spans="1:35" ht="20.25" thickBot="1">
      <c r="A24" s="51"/>
      <c r="B24" s="51"/>
      <c r="C24" s="30"/>
      <c r="D24" s="275"/>
      <c r="E24" s="275"/>
      <c r="F24" s="32"/>
      <c r="G24" s="33"/>
      <c r="H24" s="34"/>
      <c r="I24" s="34"/>
      <c r="J24" s="34"/>
      <c r="K24" s="35"/>
      <c r="L24" s="36"/>
      <c r="M24" s="37"/>
      <c r="N24" s="275"/>
      <c r="O24" s="38"/>
      <c r="P24" s="35"/>
      <c r="Q24" s="20"/>
      <c r="R24" s="254"/>
      <c r="S24" s="254"/>
      <c r="T24" s="257"/>
      <c r="U24" s="39"/>
      <c r="V24" s="260"/>
      <c r="W24" s="20"/>
      <c r="X24" s="40"/>
      <c r="Y24" s="41"/>
      <c r="Z24" s="42"/>
      <c r="AA24" s="43"/>
      <c r="AB24" s="44"/>
      <c r="AC24" s="45"/>
      <c r="AD24" s="46"/>
      <c r="AE24" s="263"/>
      <c r="AF24" s="266"/>
      <c r="AG24" s="269"/>
      <c r="AH24" s="50"/>
      <c r="AI24" s="272"/>
    </row>
    <row r="25" spans="1:35" ht="20.25" thickBot="1">
      <c r="A25" s="51"/>
      <c r="B25" s="51"/>
      <c r="C25" s="30"/>
      <c r="D25" s="275"/>
      <c r="E25" s="275"/>
      <c r="F25" s="32"/>
      <c r="G25" s="33"/>
      <c r="H25" s="34"/>
      <c r="I25" s="34"/>
      <c r="J25" s="34"/>
      <c r="K25" s="35"/>
      <c r="L25" s="36"/>
      <c r="M25" s="37"/>
      <c r="N25" s="275"/>
      <c r="O25" s="38"/>
      <c r="P25" s="35"/>
      <c r="Q25" s="20"/>
      <c r="R25" s="254"/>
      <c r="S25" s="254"/>
      <c r="T25" s="257"/>
      <c r="U25" s="39"/>
      <c r="V25" s="260"/>
      <c r="W25" s="20"/>
      <c r="X25" s="40"/>
      <c r="Y25" s="41"/>
      <c r="Z25" s="42"/>
      <c r="AA25" s="43"/>
      <c r="AB25" s="44"/>
      <c r="AC25" s="45"/>
      <c r="AD25" s="46"/>
      <c r="AE25" s="263"/>
      <c r="AF25" s="266"/>
      <c r="AG25" s="269"/>
      <c r="AH25" s="50"/>
      <c r="AI25" s="272"/>
    </row>
    <row r="26" spans="1:35" ht="20.25" thickBot="1">
      <c r="A26" s="51"/>
      <c r="B26" s="51"/>
      <c r="C26" s="30"/>
      <c r="D26" s="276"/>
      <c r="E26" s="276"/>
      <c r="F26" s="32"/>
      <c r="G26" s="33"/>
      <c r="H26" s="34"/>
      <c r="I26" s="34"/>
      <c r="J26" s="34"/>
      <c r="K26" s="35"/>
      <c r="L26" s="36"/>
      <c r="M26" s="37"/>
      <c r="N26" s="276"/>
      <c r="O26" s="38"/>
      <c r="P26" s="35"/>
      <c r="Q26" s="20"/>
      <c r="R26" s="254"/>
      <c r="S26" s="254"/>
      <c r="T26" s="257"/>
      <c r="U26" s="39"/>
      <c r="V26" s="260"/>
      <c r="W26" s="20"/>
      <c r="X26" s="40"/>
      <c r="Y26" s="41"/>
      <c r="Z26" s="42"/>
      <c r="AA26" s="43"/>
      <c r="AB26" s="44"/>
      <c r="AC26" s="45"/>
      <c r="AD26" s="46"/>
      <c r="AE26" s="263"/>
      <c r="AF26" s="266"/>
      <c r="AG26" s="269"/>
      <c r="AH26" s="50"/>
      <c r="AI26" s="272"/>
    </row>
    <row r="27" spans="1:35" ht="20.25" thickBot="1">
      <c r="A27" s="29"/>
      <c r="B27" s="29"/>
      <c r="C27" s="52"/>
      <c r="D27" s="277"/>
      <c r="E27" s="277"/>
      <c r="F27" s="32"/>
      <c r="G27" s="33"/>
      <c r="H27" s="34"/>
      <c r="I27" s="34"/>
      <c r="J27" s="34"/>
      <c r="K27" s="35"/>
      <c r="L27" s="36"/>
      <c r="M27" s="37"/>
      <c r="N27" s="277"/>
      <c r="O27" s="38"/>
      <c r="P27" s="35"/>
      <c r="Q27" s="20"/>
      <c r="R27" s="254"/>
      <c r="S27" s="254"/>
      <c r="T27" s="257"/>
      <c r="U27" s="39"/>
      <c r="V27" s="260"/>
      <c r="W27" s="20"/>
      <c r="X27" s="40"/>
      <c r="Y27" s="41"/>
      <c r="Z27" s="42"/>
      <c r="AA27" s="43"/>
      <c r="AB27" s="44"/>
      <c r="AC27" s="45"/>
      <c r="AD27" s="46"/>
      <c r="AE27" s="263"/>
      <c r="AF27" s="266"/>
      <c r="AG27" s="269"/>
      <c r="AH27" s="50"/>
      <c r="AI27" s="272"/>
    </row>
    <row r="28" spans="1:35" ht="20.25" thickBot="1">
      <c r="A28" s="29"/>
      <c r="B28" s="29"/>
      <c r="C28" s="52"/>
      <c r="D28" s="278"/>
      <c r="E28" s="278"/>
      <c r="F28" s="32"/>
      <c r="G28" s="33"/>
      <c r="H28" s="34"/>
      <c r="I28" s="34"/>
      <c r="J28" s="34"/>
      <c r="K28" s="35"/>
      <c r="L28" s="36"/>
      <c r="M28" s="37"/>
      <c r="N28" s="280"/>
      <c r="O28" s="38"/>
      <c r="P28" s="35"/>
      <c r="Q28" s="20"/>
      <c r="R28" s="254"/>
      <c r="S28" s="254"/>
      <c r="T28" s="257"/>
      <c r="U28" s="39"/>
      <c r="V28" s="260"/>
      <c r="W28" s="20"/>
      <c r="X28" s="40"/>
      <c r="Y28" s="41"/>
      <c r="Z28" s="42"/>
      <c r="AA28" s="43"/>
      <c r="AB28" s="44"/>
      <c r="AC28" s="45"/>
      <c r="AD28" s="46"/>
      <c r="AE28" s="263"/>
      <c r="AF28" s="266"/>
      <c r="AG28" s="269"/>
      <c r="AH28" s="50"/>
      <c r="AI28" s="272"/>
    </row>
    <row r="29" spans="1:35" ht="20.25" thickBot="1">
      <c r="A29" s="29"/>
      <c r="B29" s="29"/>
      <c r="C29" s="52"/>
      <c r="D29" s="278"/>
      <c r="E29" s="278"/>
      <c r="F29" s="32"/>
      <c r="G29" s="33"/>
      <c r="H29" s="34"/>
      <c r="I29" s="34"/>
      <c r="J29" s="34"/>
      <c r="K29" s="35"/>
      <c r="L29" s="36"/>
      <c r="M29" s="37"/>
      <c r="N29" s="280"/>
      <c r="O29" s="38"/>
      <c r="P29" s="35"/>
      <c r="Q29" s="20"/>
      <c r="R29" s="254"/>
      <c r="S29" s="254"/>
      <c r="T29" s="257"/>
      <c r="U29" s="39"/>
      <c r="V29" s="260"/>
      <c r="W29" s="20"/>
      <c r="X29" s="40"/>
      <c r="Y29" s="41"/>
      <c r="Z29" s="42"/>
      <c r="AA29" s="43"/>
      <c r="AB29" s="44"/>
      <c r="AC29" s="45"/>
      <c r="AD29" s="46"/>
      <c r="AE29" s="264"/>
      <c r="AF29" s="267"/>
      <c r="AG29" s="270"/>
      <c r="AH29" s="50"/>
      <c r="AI29" s="273"/>
    </row>
    <row r="30" spans="1:35" ht="20.25" thickBot="1">
      <c r="A30" s="29"/>
      <c r="B30" s="29"/>
      <c r="C30" s="52"/>
      <c r="D30" s="278"/>
      <c r="E30" s="278"/>
      <c r="F30" s="32"/>
      <c r="G30" s="33"/>
      <c r="H30" s="34"/>
      <c r="I30" s="34"/>
      <c r="J30" s="34"/>
      <c r="K30" s="35"/>
      <c r="L30" s="36"/>
      <c r="M30" s="37"/>
      <c r="N30" s="280"/>
      <c r="O30" s="38"/>
      <c r="P30" s="35"/>
      <c r="Q30" s="20"/>
      <c r="R30" s="254"/>
      <c r="S30" s="254"/>
      <c r="T30" s="257"/>
      <c r="U30" s="39"/>
      <c r="V30" s="260"/>
      <c r="W30" s="20"/>
      <c r="X30" s="40"/>
      <c r="Y30" s="41"/>
      <c r="Z30" s="42"/>
      <c r="AA30" s="43"/>
      <c r="AB30" s="44"/>
      <c r="AC30" s="45"/>
      <c r="AD30" s="46"/>
      <c r="AE30" s="53"/>
      <c r="AF30" s="54"/>
      <c r="AG30" s="54"/>
      <c r="AH30" s="54"/>
      <c r="AI30" s="55"/>
    </row>
    <row r="31" spans="1:35" ht="20.25" thickBot="1">
      <c r="A31" s="29"/>
      <c r="B31" s="29"/>
      <c r="C31" s="52"/>
      <c r="D31" s="278"/>
      <c r="E31" s="278"/>
      <c r="F31" s="32"/>
      <c r="G31" s="33"/>
      <c r="H31" s="34"/>
      <c r="I31" s="34"/>
      <c r="J31" s="34"/>
      <c r="K31" s="35"/>
      <c r="L31" s="36"/>
      <c r="M31" s="37"/>
      <c r="N31" s="280"/>
      <c r="O31" s="38"/>
      <c r="P31" s="35"/>
      <c r="Q31" s="20"/>
      <c r="R31" s="254"/>
      <c r="S31" s="254"/>
      <c r="T31" s="257"/>
      <c r="U31" s="39"/>
      <c r="V31" s="260"/>
      <c r="W31" s="20"/>
      <c r="X31" s="40"/>
      <c r="Y31" s="41"/>
      <c r="Z31" s="42"/>
      <c r="AA31" s="43"/>
      <c r="AB31" s="44"/>
      <c r="AC31" s="45"/>
      <c r="AD31" s="46"/>
      <c r="AE31" s="56"/>
      <c r="AF31" s="57"/>
      <c r="AG31" s="58"/>
      <c r="AH31" s="59"/>
      <c r="AI31" s="60"/>
    </row>
    <row r="32" spans="1:35" ht="20.25" thickBot="1">
      <c r="A32" s="29"/>
      <c r="B32" s="29"/>
      <c r="C32" s="52"/>
      <c r="D32" s="279"/>
      <c r="E32" s="279"/>
      <c r="F32" s="32"/>
      <c r="G32" s="33"/>
      <c r="H32" s="34"/>
      <c r="I32" s="34"/>
      <c r="J32" s="34"/>
      <c r="K32" s="35"/>
      <c r="L32" s="36"/>
      <c r="M32" s="37"/>
      <c r="N32" s="281"/>
      <c r="O32" s="38"/>
      <c r="P32" s="35"/>
      <c r="Q32" s="20"/>
      <c r="R32" s="254"/>
      <c r="S32" s="254"/>
      <c r="T32" s="257"/>
      <c r="U32" s="39"/>
      <c r="V32" s="260"/>
      <c r="W32" s="20"/>
      <c r="X32" s="40"/>
      <c r="Y32" s="41"/>
      <c r="Z32" s="42"/>
      <c r="AA32" s="43"/>
      <c r="AB32" s="44"/>
      <c r="AC32" s="45"/>
      <c r="AD32" s="46"/>
      <c r="AE32" s="56"/>
      <c r="AF32" s="57"/>
      <c r="AG32" s="58"/>
      <c r="AH32" s="59"/>
      <c r="AI32" s="60"/>
    </row>
    <row r="33" spans="1:35" ht="20.25" thickBot="1">
      <c r="A33" s="61"/>
      <c r="B33" s="61"/>
      <c r="C33" s="30"/>
      <c r="D33" s="277"/>
      <c r="E33" s="277"/>
      <c r="F33" s="32"/>
      <c r="G33" s="33"/>
      <c r="H33" s="34"/>
      <c r="I33" s="34"/>
      <c r="J33" s="34"/>
      <c r="K33" s="35"/>
      <c r="L33" s="36"/>
      <c r="M33" s="37"/>
      <c r="N33" s="277"/>
      <c r="O33" s="38"/>
      <c r="P33" s="35"/>
      <c r="Q33" s="20"/>
      <c r="R33" s="254"/>
      <c r="S33" s="254"/>
      <c r="T33" s="257"/>
      <c r="U33" s="39"/>
      <c r="V33" s="260"/>
      <c r="W33" s="20"/>
      <c r="X33" s="40"/>
      <c r="Y33" s="41"/>
      <c r="Z33" s="42"/>
      <c r="AA33" s="43"/>
      <c r="AB33" s="44"/>
      <c r="AC33" s="45"/>
      <c r="AD33" s="46"/>
      <c r="AE33" s="56"/>
      <c r="AF33" s="57"/>
      <c r="AG33" s="58"/>
      <c r="AH33" s="59"/>
      <c r="AI33" s="60"/>
    </row>
    <row r="34" spans="1:35" ht="20.25" thickBot="1">
      <c r="A34" s="61"/>
      <c r="B34" s="61"/>
      <c r="C34" s="30"/>
      <c r="D34" s="278"/>
      <c r="E34" s="278"/>
      <c r="F34" s="32"/>
      <c r="G34" s="33"/>
      <c r="H34" s="34"/>
      <c r="I34" s="34"/>
      <c r="J34" s="34"/>
      <c r="K34" s="35"/>
      <c r="L34" s="36"/>
      <c r="M34" s="37"/>
      <c r="N34" s="278"/>
      <c r="O34" s="38"/>
      <c r="P34" s="35"/>
      <c r="Q34" s="20"/>
      <c r="R34" s="254"/>
      <c r="S34" s="254"/>
      <c r="T34" s="257"/>
      <c r="U34" s="39"/>
      <c r="V34" s="260"/>
      <c r="W34" s="20"/>
      <c r="X34" s="40"/>
      <c r="Y34" s="41"/>
      <c r="Z34" s="42"/>
      <c r="AA34" s="43"/>
      <c r="AB34" s="44"/>
      <c r="AC34" s="45"/>
      <c r="AD34" s="46"/>
      <c r="AE34" s="56"/>
      <c r="AF34" s="57"/>
      <c r="AG34" s="58"/>
      <c r="AH34" s="59"/>
      <c r="AI34" s="60"/>
    </row>
    <row r="35" spans="1:35" ht="20.25" thickBot="1">
      <c r="A35" s="61"/>
      <c r="B35" s="61"/>
      <c r="C35" s="30"/>
      <c r="D35" s="279"/>
      <c r="E35" s="278"/>
      <c r="F35" s="32"/>
      <c r="G35" s="33"/>
      <c r="H35" s="34"/>
      <c r="I35" s="34"/>
      <c r="J35" s="34"/>
      <c r="K35" s="35"/>
      <c r="L35" s="36"/>
      <c r="M35" s="37"/>
      <c r="N35" s="279"/>
      <c r="O35" s="38"/>
      <c r="P35" s="35"/>
      <c r="Q35" s="20"/>
      <c r="R35" s="254"/>
      <c r="S35" s="254"/>
      <c r="T35" s="257"/>
      <c r="U35" s="39"/>
      <c r="V35" s="260"/>
      <c r="W35" s="20"/>
      <c r="X35" s="40"/>
      <c r="Y35" s="41"/>
      <c r="Z35" s="42"/>
      <c r="AA35" s="43"/>
      <c r="AB35" s="44"/>
      <c r="AC35" s="45"/>
      <c r="AD35" s="46"/>
      <c r="AE35" s="56"/>
      <c r="AF35" s="57"/>
      <c r="AG35" s="58"/>
      <c r="AH35" s="59"/>
      <c r="AI35" s="60"/>
    </row>
    <row r="36" spans="1:35" ht="20.25" thickBot="1">
      <c r="A36" s="62"/>
      <c r="B36" s="62"/>
      <c r="C36" s="62"/>
      <c r="D36" s="63"/>
      <c r="E36" s="63"/>
      <c r="F36" s="32"/>
      <c r="G36" s="33"/>
      <c r="H36" s="34"/>
      <c r="I36" s="34"/>
      <c r="J36" s="34"/>
      <c r="K36" s="35"/>
      <c r="L36" s="36"/>
      <c r="M36" s="37"/>
      <c r="N36" s="63"/>
      <c r="O36" s="38"/>
      <c r="P36" s="35"/>
      <c r="Q36" s="20"/>
      <c r="R36" s="254"/>
      <c r="S36" s="254"/>
      <c r="T36" s="257"/>
      <c r="U36" s="39"/>
      <c r="V36" s="260"/>
      <c r="W36" s="20"/>
      <c r="X36" s="40"/>
      <c r="Y36" s="41"/>
      <c r="Z36" s="42"/>
      <c r="AA36" s="43"/>
      <c r="AB36" s="44"/>
      <c r="AC36" s="45"/>
      <c r="AD36" s="46"/>
      <c r="AE36" s="56"/>
      <c r="AF36" s="57"/>
      <c r="AG36" s="58"/>
      <c r="AH36" s="59"/>
      <c r="AI36" s="60"/>
    </row>
    <row r="37" spans="1:35" ht="20.25" thickBot="1">
      <c r="A37" s="49"/>
      <c r="B37" s="49"/>
      <c r="C37" s="30"/>
      <c r="D37" s="274"/>
      <c r="E37" s="274"/>
      <c r="F37" s="32"/>
      <c r="G37" s="33"/>
      <c r="H37" s="34"/>
      <c r="I37" s="34"/>
      <c r="J37" s="34"/>
      <c r="K37" s="35"/>
      <c r="L37" s="36"/>
      <c r="M37" s="37"/>
      <c r="N37" s="274"/>
      <c r="O37" s="38"/>
      <c r="P37" s="35"/>
      <c r="Q37" s="20"/>
      <c r="R37" s="254"/>
      <c r="S37" s="254"/>
      <c r="T37" s="257"/>
      <c r="U37" s="39"/>
      <c r="V37" s="260"/>
      <c r="W37" s="20"/>
      <c r="X37" s="40"/>
      <c r="Y37" s="41"/>
      <c r="Z37" s="42"/>
      <c r="AA37" s="43"/>
      <c r="AB37" s="44"/>
      <c r="AC37" s="45"/>
      <c r="AD37" s="46"/>
      <c r="AE37" s="56"/>
      <c r="AF37" s="57"/>
      <c r="AG37" s="58"/>
      <c r="AH37" s="59"/>
      <c r="AI37" s="60"/>
    </row>
    <row r="38" spans="1:35" ht="20.25" thickBot="1">
      <c r="A38" s="49"/>
      <c r="B38" s="49"/>
      <c r="C38" s="30"/>
      <c r="D38" s="275"/>
      <c r="E38" s="275"/>
      <c r="F38" s="32"/>
      <c r="G38" s="33"/>
      <c r="H38" s="34"/>
      <c r="I38" s="34"/>
      <c r="J38" s="34"/>
      <c r="K38" s="35"/>
      <c r="L38" s="36"/>
      <c r="M38" s="37"/>
      <c r="N38" s="275"/>
      <c r="O38" s="38"/>
      <c r="P38" s="35"/>
      <c r="Q38" s="20"/>
      <c r="R38" s="254"/>
      <c r="S38" s="254"/>
      <c r="T38" s="257"/>
      <c r="U38" s="39"/>
      <c r="V38" s="260"/>
      <c r="W38" s="20"/>
      <c r="X38" s="40"/>
      <c r="Y38" s="41"/>
      <c r="Z38" s="42"/>
      <c r="AA38" s="43"/>
      <c r="AB38" s="44"/>
      <c r="AC38" s="45"/>
      <c r="AD38" s="46"/>
      <c r="AE38" s="56"/>
      <c r="AF38" s="57"/>
      <c r="AG38" s="58"/>
      <c r="AH38" s="59"/>
      <c r="AI38" s="60"/>
    </row>
    <row r="39" spans="1:35" ht="20.25" thickBot="1">
      <c r="A39" s="49"/>
      <c r="B39" s="49"/>
      <c r="C39" s="30"/>
      <c r="D39" s="276"/>
      <c r="E39" s="276"/>
      <c r="F39" s="32"/>
      <c r="G39" s="33"/>
      <c r="H39" s="34"/>
      <c r="I39" s="34"/>
      <c r="J39" s="34"/>
      <c r="K39" s="35"/>
      <c r="L39" s="36"/>
      <c r="M39" s="37"/>
      <c r="N39" s="276"/>
      <c r="O39" s="38"/>
      <c r="P39" s="35"/>
      <c r="Q39" s="20"/>
      <c r="R39" s="254"/>
      <c r="S39" s="254"/>
      <c r="T39" s="257"/>
      <c r="U39" s="39"/>
      <c r="V39" s="260"/>
      <c r="W39" s="20"/>
      <c r="X39" s="40"/>
      <c r="Y39" s="41"/>
      <c r="Z39" s="42"/>
      <c r="AA39" s="43"/>
      <c r="AB39" s="44"/>
      <c r="AC39" s="45"/>
      <c r="AD39" s="46"/>
      <c r="AE39" s="56"/>
      <c r="AF39" s="57"/>
      <c r="AG39" s="58"/>
      <c r="AH39" s="59"/>
      <c r="AI39" s="60"/>
    </row>
    <row r="40" spans="1:35" ht="20.25" thickBot="1">
      <c r="A40" s="51"/>
      <c r="B40" s="51"/>
      <c r="C40" s="30"/>
      <c r="D40" s="282"/>
      <c r="E40" s="282"/>
      <c r="F40" s="32"/>
      <c r="G40" s="33"/>
      <c r="H40" s="34"/>
      <c r="I40" s="34"/>
      <c r="J40" s="34"/>
      <c r="K40" s="35"/>
      <c r="L40" s="36"/>
      <c r="M40" s="37"/>
      <c r="N40" s="282"/>
      <c r="O40" s="38"/>
      <c r="P40" s="35"/>
      <c r="Q40" s="20"/>
      <c r="R40" s="254"/>
      <c r="S40" s="254"/>
      <c r="T40" s="257"/>
      <c r="U40" s="39"/>
      <c r="V40" s="260"/>
      <c r="W40" s="20"/>
      <c r="X40" s="40"/>
      <c r="Y40" s="41"/>
      <c r="Z40" s="42"/>
      <c r="AA40" s="43"/>
      <c r="AB40" s="44"/>
      <c r="AC40" s="45"/>
      <c r="AD40" s="46"/>
      <c r="AE40" s="56"/>
      <c r="AF40" s="57"/>
      <c r="AG40" s="58"/>
      <c r="AH40" s="59"/>
      <c r="AI40" s="60"/>
    </row>
    <row r="41" spans="1:35" ht="20.25" thickBot="1">
      <c r="A41" s="51"/>
      <c r="B41" s="51"/>
      <c r="C41" s="30"/>
      <c r="D41" s="283"/>
      <c r="E41" s="283"/>
      <c r="F41" s="32"/>
      <c r="G41" s="33"/>
      <c r="H41" s="34"/>
      <c r="I41" s="34"/>
      <c r="J41" s="34"/>
      <c r="K41" s="35"/>
      <c r="L41" s="36"/>
      <c r="M41" s="37"/>
      <c r="N41" s="283"/>
      <c r="O41" s="38"/>
      <c r="P41" s="35"/>
      <c r="Q41" s="20"/>
      <c r="R41" s="254"/>
      <c r="S41" s="254"/>
      <c r="T41" s="257"/>
      <c r="U41" s="39"/>
      <c r="V41" s="260"/>
      <c r="W41" s="20"/>
      <c r="X41" s="40"/>
      <c r="Y41" s="41"/>
      <c r="Z41" s="42"/>
      <c r="AA41" s="43"/>
      <c r="AB41" s="44"/>
      <c r="AC41" s="45"/>
      <c r="AD41" s="46"/>
      <c r="AE41" s="56"/>
      <c r="AF41" s="57"/>
      <c r="AG41" s="58"/>
      <c r="AH41" s="59"/>
      <c r="AI41" s="60"/>
    </row>
    <row r="42" spans="1:35" ht="20.25" thickBot="1">
      <c r="A42" s="51"/>
      <c r="B42" s="51"/>
      <c r="C42" s="30"/>
      <c r="D42" s="283"/>
      <c r="E42" s="283"/>
      <c r="F42" s="32"/>
      <c r="G42" s="33"/>
      <c r="H42" s="34"/>
      <c r="I42" s="34"/>
      <c r="J42" s="34"/>
      <c r="K42" s="35"/>
      <c r="L42" s="36"/>
      <c r="M42" s="37"/>
      <c r="N42" s="283"/>
      <c r="O42" s="38"/>
      <c r="P42" s="35"/>
      <c r="Q42" s="20"/>
      <c r="R42" s="254"/>
      <c r="S42" s="254"/>
      <c r="T42" s="257"/>
      <c r="U42" s="39"/>
      <c r="V42" s="260"/>
      <c r="W42" s="20"/>
      <c r="X42" s="40"/>
      <c r="Y42" s="41"/>
      <c r="Z42" s="42"/>
      <c r="AA42" s="43"/>
      <c r="AB42" s="44"/>
      <c r="AC42" s="45"/>
      <c r="AD42" s="46"/>
      <c r="AE42" s="56"/>
      <c r="AF42" s="64"/>
      <c r="AG42" s="58"/>
      <c r="AH42" s="59"/>
      <c r="AI42" s="60"/>
    </row>
    <row r="43" spans="1:35" ht="20.25" thickBot="1">
      <c r="A43" s="51"/>
      <c r="B43" s="51"/>
      <c r="C43" s="30"/>
      <c r="D43" s="284"/>
      <c r="E43" s="284"/>
      <c r="F43" s="32"/>
      <c r="G43" s="33"/>
      <c r="H43" s="34"/>
      <c r="I43" s="34"/>
      <c r="J43" s="34"/>
      <c r="K43" s="35"/>
      <c r="L43" s="36"/>
      <c r="M43" s="37"/>
      <c r="N43" s="284"/>
      <c r="O43" s="38"/>
      <c r="P43" s="35"/>
      <c r="Q43" s="20"/>
      <c r="R43" s="254"/>
      <c r="S43" s="254"/>
      <c r="T43" s="257"/>
      <c r="U43" s="39"/>
      <c r="V43" s="260"/>
      <c r="W43" s="20"/>
      <c r="X43" s="40"/>
      <c r="Y43" s="41"/>
      <c r="Z43" s="42"/>
      <c r="AA43" s="43"/>
      <c r="AB43" s="44"/>
      <c r="AC43" s="45"/>
      <c r="AD43" s="46"/>
      <c r="AE43" s="56"/>
      <c r="AF43" s="64"/>
      <c r="AG43" s="58"/>
      <c r="AH43" s="59"/>
      <c r="AI43" s="60"/>
    </row>
    <row r="44" spans="1:35" ht="20.25" thickBot="1">
      <c r="A44" s="66"/>
      <c r="B44" s="66"/>
      <c r="C44" s="67"/>
      <c r="D44" s="285"/>
      <c r="E44" s="287"/>
      <c r="F44" s="32"/>
      <c r="G44" s="33"/>
      <c r="H44" s="34"/>
      <c r="I44" s="34"/>
      <c r="J44" s="34"/>
      <c r="K44" s="35"/>
      <c r="L44" s="36"/>
      <c r="M44" s="37"/>
      <c r="N44" s="285"/>
      <c r="O44" s="38"/>
      <c r="P44" s="35"/>
      <c r="Q44" s="20"/>
      <c r="R44" s="254"/>
      <c r="S44" s="254"/>
      <c r="T44" s="257"/>
      <c r="U44" s="39"/>
      <c r="V44" s="260"/>
      <c r="W44" s="20"/>
      <c r="X44" s="40"/>
      <c r="Y44" s="41"/>
      <c r="Z44" s="42"/>
      <c r="AA44" s="43"/>
      <c r="AB44" s="44"/>
      <c r="AC44" s="45"/>
      <c r="AD44" s="46"/>
      <c r="AE44" s="56"/>
      <c r="AF44" s="65"/>
      <c r="AG44" s="59"/>
      <c r="AH44" s="59"/>
      <c r="AI44" s="60"/>
    </row>
    <row r="45" spans="1:35" ht="20.25" thickBot="1">
      <c r="A45" s="66"/>
      <c r="B45" s="66"/>
      <c r="C45" s="67"/>
      <c r="D45" s="286"/>
      <c r="E45" s="288"/>
      <c r="F45" s="32"/>
      <c r="G45" s="33"/>
      <c r="H45" s="34"/>
      <c r="I45" s="34"/>
      <c r="J45" s="34"/>
      <c r="K45" s="35"/>
      <c r="L45" s="36"/>
      <c r="M45" s="37"/>
      <c r="N45" s="286"/>
      <c r="O45" s="38"/>
      <c r="P45" s="35"/>
      <c r="Q45" s="20"/>
      <c r="R45" s="254"/>
      <c r="S45" s="254"/>
      <c r="T45" s="257"/>
      <c r="U45" s="39"/>
      <c r="V45" s="260"/>
      <c r="W45" s="20"/>
      <c r="X45" s="40"/>
      <c r="Y45" s="41"/>
      <c r="Z45" s="42"/>
      <c r="AA45" s="43"/>
      <c r="AB45" s="44"/>
      <c r="AC45" s="45"/>
      <c r="AD45" s="46"/>
      <c r="AE45" s="56"/>
      <c r="AF45" s="65"/>
      <c r="AG45" s="59"/>
      <c r="AH45" s="59"/>
      <c r="AI45" s="60"/>
    </row>
    <row r="46" spans="1:35" ht="20.25" thickBot="1">
      <c r="A46" s="49"/>
      <c r="B46" s="49"/>
      <c r="C46" s="49"/>
      <c r="D46" s="68"/>
      <c r="E46" s="68"/>
      <c r="F46" s="32"/>
      <c r="G46" s="33"/>
      <c r="H46" s="34"/>
      <c r="I46" s="34"/>
      <c r="J46" s="34"/>
      <c r="K46" s="35"/>
      <c r="L46" s="36"/>
      <c r="M46" s="37"/>
      <c r="N46" s="68"/>
      <c r="O46" s="38"/>
      <c r="P46" s="35"/>
      <c r="Q46" s="20"/>
      <c r="R46" s="254"/>
      <c r="S46" s="254"/>
      <c r="T46" s="257"/>
      <c r="U46" s="39"/>
      <c r="V46" s="260"/>
      <c r="W46" s="20"/>
      <c r="X46" s="40"/>
      <c r="Y46" s="41"/>
      <c r="Z46" s="42"/>
      <c r="AA46" s="43"/>
      <c r="AB46" s="44"/>
      <c r="AC46" s="45"/>
      <c r="AD46" s="46"/>
      <c r="AE46" s="56"/>
      <c r="AF46" s="59"/>
      <c r="AG46" s="59"/>
      <c r="AH46" s="59"/>
      <c r="AI46" s="60"/>
    </row>
    <row r="47" spans="1:35" ht="20.25" thickBot="1">
      <c r="A47" s="51"/>
      <c r="B47" s="51"/>
      <c r="C47" s="30"/>
      <c r="D47" s="282"/>
      <c r="E47" s="282"/>
      <c r="F47" s="32"/>
      <c r="G47" s="33"/>
      <c r="H47" s="34"/>
      <c r="I47" s="34"/>
      <c r="J47" s="34"/>
      <c r="K47" s="35"/>
      <c r="L47" s="36"/>
      <c r="M47" s="37"/>
      <c r="N47" s="282"/>
      <c r="O47" s="38"/>
      <c r="P47" s="35"/>
      <c r="Q47" s="20"/>
      <c r="R47" s="254"/>
      <c r="S47" s="254"/>
      <c r="T47" s="257"/>
      <c r="U47" s="39"/>
      <c r="V47" s="260"/>
      <c r="W47" s="20"/>
      <c r="X47" s="40"/>
      <c r="Y47" s="41"/>
      <c r="Z47" s="42"/>
      <c r="AA47" s="43"/>
      <c r="AB47" s="44"/>
      <c r="AC47" s="45"/>
      <c r="AD47" s="46"/>
      <c r="AE47" s="56"/>
      <c r="AF47" s="59"/>
      <c r="AG47" s="59"/>
      <c r="AH47" s="59"/>
      <c r="AI47" s="60"/>
    </row>
    <row r="48" spans="1:35" ht="20.25" thickBot="1">
      <c r="A48" s="51"/>
      <c r="B48" s="51"/>
      <c r="C48" s="30"/>
      <c r="D48" s="283"/>
      <c r="E48" s="283"/>
      <c r="F48" s="32"/>
      <c r="G48" s="33"/>
      <c r="H48" s="34"/>
      <c r="I48" s="34"/>
      <c r="J48" s="34"/>
      <c r="K48" s="35"/>
      <c r="L48" s="36"/>
      <c r="M48" s="37"/>
      <c r="N48" s="283"/>
      <c r="O48" s="38"/>
      <c r="P48" s="35"/>
      <c r="Q48" s="20"/>
      <c r="R48" s="254"/>
      <c r="S48" s="254"/>
      <c r="T48" s="257"/>
      <c r="U48" s="39"/>
      <c r="V48" s="260"/>
      <c r="W48" s="20"/>
      <c r="X48" s="40"/>
      <c r="Y48" s="41"/>
      <c r="Z48" s="42"/>
      <c r="AA48" s="43"/>
      <c r="AB48" s="44"/>
      <c r="AC48" s="45"/>
      <c r="AD48" s="46"/>
      <c r="AE48" s="56"/>
      <c r="AF48" s="59"/>
      <c r="AG48" s="59"/>
      <c r="AH48" s="59"/>
      <c r="AI48" s="60"/>
    </row>
    <row r="49" spans="1:35" ht="20.25" thickBot="1">
      <c r="A49" s="51"/>
      <c r="B49" s="51"/>
      <c r="C49" s="30"/>
      <c r="D49" s="284"/>
      <c r="E49" s="284"/>
      <c r="F49" s="32"/>
      <c r="G49" s="33"/>
      <c r="H49" s="34"/>
      <c r="I49" s="34"/>
      <c r="J49" s="34"/>
      <c r="K49" s="35"/>
      <c r="L49" s="36"/>
      <c r="M49" s="37"/>
      <c r="N49" s="284"/>
      <c r="O49" s="38"/>
      <c r="P49" s="35"/>
      <c r="Q49" s="20"/>
      <c r="R49" s="254"/>
      <c r="S49" s="254"/>
      <c r="T49" s="257"/>
      <c r="U49" s="39"/>
      <c r="V49" s="260"/>
      <c r="W49" s="20"/>
      <c r="X49" s="40"/>
      <c r="Y49" s="41"/>
      <c r="Z49" s="42"/>
      <c r="AA49" s="43"/>
      <c r="AB49" s="44"/>
      <c r="AC49" s="45"/>
      <c r="AD49" s="46"/>
      <c r="AE49" s="56"/>
      <c r="AF49" s="59"/>
      <c r="AG49" s="59"/>
      <c r="AH49" s="59"/>
      <c r="AI49" s="60"/>
    </row>
    <row r="50" spans="1:35" ht="20.25" thickBot="1">
      <c r="A50" s="29"/>
      <c r="B50" s="29"/>
      <c r="C50" s="30"/>
      <c r="D50" s="277"/>
      <c r="E50" s="277"/>
      <c r="F50" s="32"/>
      <c r="G50" s="33"/>
      <c r="H50" s="34"/>
      <c r="I50" s="34"/>
      <c r="J50" s="34"/>
      <c r="K50" s="35"/>
      <c r="L50" s="36"/>
      <c r="M50" s="37"/>
      <c r="N50" s="277"/>
      <c r="O50" s="38"/>
      <c r="P50" s="35"/>
      <c r="Q50" s="20"/>
      <c r="R50" s="254"/>
      <c r="S50" s="254"/>
      <c r="T50" s="257"/>
      <c r="U50" s="39"/>
      <c r="V50" s="260"/>
      <c r="W50" s="20"/>
      <c r="X50" s="40"/>
      <c r="Y50" s="41"/>
      <c r="Z50" s="42"/>
      <c r="AA50" s="43"/>
      <c r="AB50" s="44"/>
      <c r="AC50" s="45"/>
      <c r="AD50" s="46"/>
      <c r="AE50" s="56"/>
      <c r="AF50" s="59"/>
      <c r="AG50" s="59"/>
      <c r="AH50" s="59"/>
      <c r="AI50" s="60"/>
    </row>
    <row r="51" spans="1:35" ht="20.25" thickBot="1">
      <c r="A51" s="29"/>
      <c r="B51" s="29"/>
      <c r="C51" s="30"/>
      <c r="D51" s="278"/>
      <c r="E51" s="278"/>
      <c r="F51" s="32"/>
      <c r="G51" s="33"/>
      <c r="H51" s="34"/>
      <c r="I51" s="34"/>
      <c r="J51" s="34"/>
      <c r="K51" s="35"/>
      <c r="L51" s="36"/>
      <c r="M51" s="37"/>
      <c r="N51" s="278"/>
      <c r="O51" s="38"/>
      <c r="P51" s="35"/>
      <c r="Q51" s="20"/>
      <c r="R51" s="254"/>
      <c r="S51" s="254"/>
      <c r="T51" s="257"/>
      <c r="U51" s="39"/>
      <c r="V51" s="260"/>
      <c r="W51" s="20"/>
      <c r="X51" s="40"/>
      <c r="Y51" s="41"/>
      <c r="Z51" s="42"/>
      <c r="AA51" s="43"/>
      <c r="AB51" s="44"/>
      <c r="AC51" s="45"/>
      <c r="AD51" s="46"/>
      <c r="AE51" s="56"/>
      <c r="AF51" s="59"/>
      <c r="AG51" s="59"/>
      <c r="AH51" s="59"/>
      <c r="AI51" s="60"/>
    </row>
    <row r="52" spans="1:35" ht="20.25" thickBot="1">
      <c r="A52" s="29"/>
      <c r="B52" s="29"/>
      <c r="C52" s="30"/>
      <c r="D52" s="278"/>
      <c r="E52" s="278"/>
      <c r="F52" s="32"/>
      <c r="G52" s="33"/>
      <c r="H52" s="34"/>
      <c r="I52" s="34"/>
      <c r="J52" s="34"/>
      <c r="K52" s="35"/>
      <c r="L52" s="36"/>
      <c r="M52" s="37"/>
      <c r="N52" s="278"/>
      <c r="O52" s="38"/>
      <c r="P52" s="35"/>
      <c r="Q52" s="20"/>
      <c r="R52" s="254"/>
      <c r="S52" s="254"/>
      <c r="T52" s="257"/>
      <c r="U52" s="39"/>
      <c r="V52" s="260"/>
      <c r="W52" s="20"/>
      <c r="X52" s="40"/>
      <c r="Y52" s="41"/>
      <c r="Z52" s="42"/>
      <c r="AA52" s="43"/>
      <c r="AB52" s="44"/>
      <c r="AC52" s="45"/>
      <c r="AD52" s="46"/>
      <c r="AE52" s="69"/>
      <c r="AF52" s="70"/>
      <c r="AG52" s="70"/>
      <c r="AH52" s="70"/>
      <c r="AI52" s="71"/>
    </row>
    <row r="53" spans="1:35" ht="20.25" thickBot="1">
      <c r="A53" s="29"/>
      <c r="B53" s="29"/>
      <c r="C53" s="30"/>
      <c r="D53" s="278"/>
      <c r="E53" s="278"/>
      <c r="F53" s="32"/>
      <c r="G53" s="33"/>
      <c r="H53" s="34"/>
      <c r="I53" s="34"/>
      <c r="J53" s="34"/>
      <c r="K53" s="35"/>
      <c r="L53" s="36"/>
      <c r="M53" s="37"/>
      <c r="N53" s="278"/>
      <c r="O53" s="38"/>
      <c r="P53" s="35"/>
      <c r="Q53" s="20"/>
      <c r="R53" s="254"/>
      <c r="S53" s="254"/>
      <c r="T53" s="257"/>
      <c r="U53" s="39"/>
      <c r="V53" s="260"/>
      <c r="W53" s="20"/>
      <c r="X53" s="40"/>
      <c r="Y53" s="41"/>
      <c r="Z53" s="42"/>
      <c r="AA53" s="43"/>
      <c r="AB53" s="44"/>
      <c r="AC53" s="45"/>
      <c r="AD53" s="46"/>
      <c r="AE53" s="72"/>
      <c r="AF53" s="72"/>
      <c r="AG53" s="73"/>
      <c r="AH53" s="74"/>
      <c r="AI53" s="75"/>
    </row>
    <row r="54" spans="1:35" ht="20.25" thickBot="1">
      <c r="A54" s="29"/>
      <c r="B54" s="29"/>
      <c r="C54" s="30"/>
      <c r="D54" s="278"/>
      <c r="E54" s="278"/>
      <c r="F54" s="32"/>
      <c r="G54" s="33"/>
      <c r="H54" s="34"/>
      <c r="I54" s="34"/>
      <c r="J54" s="34"/>
      <c r="K54" s="35"/>
      <c r="L54" s="36"/>
      <c r="M54" s="37"/>
      <c r="N54" s="278"/>
      <c r="O54" s="38"/>
      <c r="P54" s="35"/>
      <c r="Q54" s="20"/>
      <c r="R54" s="254"/>
      <c r="S54" s="254"/>
      <c r="T54" s="257"/>
      <c r="U54" s="39"/>
      <c r="V54" s="260"/>
      <c r="W54" s="20"/>
      <c r="X54" s="40"/>
      <c r="Y54" s="41"/>
      <c r="Z54" s="42"/>
      <c r="AA54" s="43"/>
      <c r="AB54" s="44"/>
      <c r="AC54" s="45"/>
      <c r="AD54" s="46"/>
      <c r="AE54" s="75"/>
      <c r="AF54" s="75"/>
      <c r="AG54" s="73"/>
      <c r="AH54" s="76"/>
      <c r="AI54" s="75"/>
    </row>
    <row r="55" spans="1:35" ht="20.25" thickBot="1">
      <c r="A55" s="29"/>
      <c r="B55" s="29"/>
      <c r="C55" s="30"/>
      <c r="D55" s="278"/>
      <c r="E55" s="278"/>
      <c r="F55" s="32"/>
      <c r="G55" s="33"/>
      <c r="H55" s="34"/>
      <c r="I55" s="34"/>
      <c r="J55" s="34"/>
      <c r="K55" s="35"/>
      <c r="L55" s="36"/>
      <c r="M55" s="37"/>
      <c r="N55" s="278"/>
      <c r="O55" s="38"/>
      <c r="P55" s="35"/>
      <c r="Q55" s="20"/>
      <c r="R55" s="254"/>
      <c r="S55" s="254"/>
      <c r="T55" s="257"/>
      <c r="U55" s="39"/>
      <c r="V55" s="260"/>
      <c r="W55" s="20"/>
      <c r="X55" s="40"/>
      <c r="Y55" s="41"/>
      <c r="Z55" s="42"/>
      <c r="AA55" s="43"/>
      <c r="AB55" s="44"/>
      <c r="AC55" s="45"/>
      <c r="AD55" s="46"/>
      <c r="AE55" s="75"/>
      <c r="AF55" s="75"/>
      <c r="AG55" s="73"/>
      <c r="AH55" s="76"/>
      <c r="AI55" s="75"/>
    </row>
    <row r="56" spans="1:35" ht="20.25" thickBot="1">
      <c r="A56" s="29"/>
      <c r="B56" s="29"/>
      <c r="C56" s="30"/>
      <c r="D56" s="279"/>
      <c r="E56" s="279"/>
      <c r="F56" s="32"/>
      <c r="G56" s="33"/>
      <c r="H56" s="34"/>
      <c r="I56" s="34"/>
      <c r="J56" s="34"/>
      <c r="K56" s="35"/>
      <c r="L56" s="36"/>
      <c r="M56" s="37"/>
      <c r="N56" s="279"/>
      <c r="O56" s="38"/>
      <c r="P56" s="35"/>
      <c r="Q56" s="20"/>
      <c r="R56" s="254"/>
      <c r="S56" s="254"/>
      <c r="T56" s="257"/>
      <c r="U56" s="39"/>
      <c r="V56" s="260"/>
      <c r="W56" s="20"/>
      <c r="X56" s="40"/>
      <c r="Y56" s="41"/>
      <c r="Z56" s="42"/>
      <c r="AA56" s="43"/>
      <c r="AB56" s="44"/>
      <c r="AC56" s="45"/>
      <c r="AD56" s="46"/>
      <c r="AE56" s="75"/>
      <c r="AF56" s="75"/>
      <c r="AG56" s="73"/>
      <c r="AH56" s="76"/>
      <c r="AI56" s="75"/>
    </row>
    <row r="57" spans="1:35" ht="20.25" thickBot="1">
      <c r="A57" s="49"/>
      <c r="B57" s="49"/>
      <c r="C57" s="52"/>
      <c r="D57" s="274"/>
      <c r="E57" s="274"/>
      <c r="F57" s="32"/>
      <c r="G57" s="33"/>
      <c r="H57" s="34"/>
      <c r="I57" s="34"/>
      <c r="J57" s="34"/>
      <c r="K57" s="35"/>
      <c r="L57" s="36"/>
      <c r="M57" s="37"/>
      <c r="N57" s="274"/>
      <c r="O57" s="38"/>
      <c r="P57" s="35"/>
      <c r="Q57" s="20"/>
      <c r="R57" s="254"/>
      <c r="S57" s="254"/>
      <c r="T57" s="257"/>
      <c r="U57" s="39"/>
      <c r="V57" s="260"/>
      <c r="W57" s="20"/>
      <c r="X57" s="40"/>
      <c r="Y57" s="41"/>
      <c r="Z57" s="42"/>
      <c r="AA57" s="43"/>
      <c r="AB57" s="44"/>
      <c r="AC57" s="45"/>
      <c r="AD57" s="46"/>
      <c r="AE57" s="75"/>
      <c r="AF57" s="75"/>
      <c r="AG57" s="73"/>
      <c r="AH57" s="76"/>
      <c r="AI57" s="75"/>
    </row>
    <row r="58" spans="1:35" ht="20.25" thickBot="1">
      <c r="A58" s="49"/>
      <c r="B58" s="49"/>
      <c r="C58" s="52"/>
      <c r="D58" s="275"/>
      <c r="E58" s="275"/>
      <c r="F58" s="32"/>
      <c r="G58" s="33"/>
      <c r="H58" s="34"/>
      <c r="I58" s="34"/>
      <c r="J58" s="34"/>
      <c r="K58" s="35"/>
      <c r="L58" s="36"/>
      <c r="M58" s="37"/>
      <c r="N58" s="275"/>
      <c r="O58" s="38"/>
      <c r="P58" s="35"/>
      <c r="Q58" s="20"/>
      <c r="R58" s="254"/>
      <c r="S58" s="254"/>
      <c r="T58" s="257"/>
      <c r="U58" s="39"/>
      <c r="V58" s="260"/>
      <c r="W58" s="20"/>
      <c r="X58" s="40"/>
      <c r="Y58" s="41"/>
      <c r="Z58" s="42"/>
      <c r="AA58" s="43"/>
      <c r="AB58" s="44"/>
      <c r="AC58" s="45"/>
      <c r="AD58" s="46"/>
      <c r="AE58" s="75"/>
      <c r="AF58" s="75"/>
      <c r="AG58" s="73"/>
      <c r="AH58" s="76"/>
      <c r="AI58" s="75"/>
    </row>
    <row r="59" spans="1:35" ht="20.25" thickBot="1">
      <c r="A59" s="49"/>
      <c r="B59" s="49"/>
      <c r="C59" s="52"/>
      <c r="D59" s="275"/>
      <c r="E59" s="275"/>
      <c r="F59" s="32"/>
      <c r="G59" s="33"/>
      <c r="H59" s="34"/>
      <c r="I59" s="34"/>
      <c r="J59" s="34"/>
      <c r="K59" s="35"/>
      <c r="L59" s="36"/>
      <c r="M59" s="37"/>
      <c r="N59" s="275"/>
      <c r="O59" s="38"/>
      <c r="P59" s="35"/>
      <c r="Q59" s="20"/>
      <c r="R59" s="254"/>
      <c r="S59" s="254"/>
      <c r="T59" s="257"/>
      <c r="U59" s="39"/>
      <c r="V59" s="260"/>
      <c r="W59" s="20"/>
      <c r="X59" s="40"/>
      <c r="Y59" s="41"/>
      <c r="Z59" s="42"/>
      <c r="AA59" s="43"/>
      <c r="AB59" s="44"/>
      <c r="AC59" s="45"/>
      <c r="AD59" s="46"/>
      <c r="AE59" s="77"/>
      <c r="AF59" s="77"/>
      <c r="AG59" s="78"/>
      <c r="AH59" s="76"/>
      <c r="AI59" s="77"/>
    </row>
    <row r="60" spans="1:35" ht="20.25" thickBot="1">
      <c r="A60" s="49"/>
      <c r="B60" s="49"/>
      <c r="C60" s="52"/>
      <c r="D60" s="276"/>
      <c r="E60" s="276"/>
      <c r="F60" s="32"/>
      <c r="G60" s="33"/>
      <c r="H60" s="34"/>
      <c r="I60" s="34"/>
      <c r="J60" s="34"/>
      <c r="K60" s="35"/>
      <c r="L60" s="36"/>
      <c r="M60" s="81"/>
      <c r="N60" s="276"/>
      <c r="O60" s="38"/>
      <c r="P60" s="35"/>
      <c r="Q60" s="20"/>
      <c r="R60" s="254"/>
      <c r="S60" s="254"/>
      <c r="T60" s="257"/>
      <c r="U60" s="39"/>
      <c r="V60" s="260"/>
      <c r="W60" s="20"/>
      <c r="X60" s="40"/>
      <c r="Y60" s="41"/>
      <c r="Z60" s="42"/>
      <c r="AA60" s="43"/>
      <c r="AB60" s="44"/>
      <c r="AC60" s="45"/>
      <c r="AD60" s="46"/>
      <c r="AE60" s="79"/>
      <c r="AF60" s="79"/>
      <c r="AG60" s="79"/>
      <c r="AH60" s="79"/>
      <c r="AI60" s="80"/>
    </row>
    <row r="61" spans="1:35" ht="20.25" thickBot="1">
      <c r="A61" s="29"/>
      <c r="B61" s="29"/>
      <c r="C61" s="30"/>
      <c r="D61" s="207"/>
      <c r="E61" s="206"/>
      <c r="F61" s="32"/>
      <c r="G61" s="33"/>
      <c r="H61" s="34"/>
      <c r="I61" s="34"/>
      <c r="J61" s="34"/>
      <c r="K61" s="35"/>
      <c r="L61" s="36"/>
      <c r="M61" s="37"/>
      <c r="N61" s="207"/>
      <c r="O61" s="38"/>
      <c r="P61" s="35"/>
      <c r="Q61" s="20"/>
      <c r="R61" s="254"/>
      <c r="S61" s="254"/>
      <c r="T61" s="257"/>
      <c r="U61" s="39"/>
      <c r="V61" s="260"/>
      <c r="W61" s="20"/>
      <c r="X61" s="40"/>
      <c r="Y61" s="41"/>
      <c r="Z61" s="42"/>
      <c r="AA61" s="43"/>
      <c r="AB61" s="44"/>
      <c r="AC61" s="45"/>
      <c r="AD61" s="46"/>
      <c r="AE61" s="79"/>
      <c r="AF61" s="79"/>
      <c r="AG61" s="79"/>
      <c r="AH61" s="79"/>
      <c r="AI61" s="80"/>
    </row>
    <row r="62" spans="1:35" ht="20.25" thickBot="1">
      <c r="A62" s="51"/>
      <c r="B62" s="51"/>
      <c r="C62" s="30"/>
      <c r="D62" s="85"/>
      <c r="E62" s="85"/>
      <c r="F62" s="32"/>
      <c r="G62" s="33"/>
      <c r="H62" s="34"/>
      <c r="I62" s="34"/>
      <c r="J62" s="34"/>
      <c r="K62" s="35"/>
      <c r="L62" s="36"/>
      <c r="M62" s="37"/>
      <c r="N62" s="85"/>
      <c r="O62" s="38"/>
      <c r="P62" s="35"/>
      <c r="Q62" s="20"/>
      <c r="R62" s="254"/>
      <c r="S62" s="254"/>
      <c r="T62" s="257"/>
      <c r="U62" s="39"/>
      <c r="V62" s="260"/>
      <c r="W62" s="20"/>
      <c r="X62" s="40"/>
      <c r="Y62" s="41"/>
      <c r="Z62" s="42"/>
      <c r="AA62" s="43"/>
      <c r="AB62" s="44"/>
      <c r="AC62" s="45"/>
      <c r="AD62" s="46"/>
      <c r="AE62" s="82"/>
      <c r="AF62" s="82"/>
      <c r="AG62" s="82"/>
      <c r="AH62" s="83"/>
      <c r="AI62" s="84"/>
    </row>
    <row r="63" spans="1:35" ht="20.25" thickBot="1">
      <c r="A63" s="87"/>
      <c r="B63" s="87"/>
      <c r="C63" s="88"/>
      <c r="D63" s="290"/>
      <c r="E63" s="290"/>
      <c r="F63" s="32"/>
      <c r="G63" s="33"/>
      <c r="H63" s="34"/>
      <c r="I63" s="34"/>
      <c r="J63" s="34"/>
      <c r="K63" s="35"/>
      <c r="L63" s="36"/>
      <c r="M63" s="37"/>
      <c r="N63" s="290"/>
      <c r="O63" s="38"/>
      <c r="P63" s="35"/>
      <c r="Q63" s="20"/>
      <c r="R63" s="254"/>
      <c r="S63" s="254"/>
      <c r="T63" s="257"/>
      <c r="U63" s="39"/>
      <c r="V63" s="260"/>
      <c r="W63" s="20"/>
      <c r="X63" s="40"/>
      <c r="Y63" s="41"/>
      <c r="Z63" s="42"/>
      <c r="AA63" s="43"/>
      <c r="AB63" s="44"/>
      <c r="AC63" s="45"/>
      <c r="AD63" s="46"/>
      <c r="AE63" s="86"/>
      <c r="AF63" s="86"/>
      <c r="AG63" s="86"/>
      <c r="AH63" s="83"/>
      <c r="AI63" s="86"/>
    </row>
    <row r="64" spans="1:35" ht="20.25" thickBot="1">
      <c r="A64" s="87"/>
      <c r="B64" s="87"/>
      <c r="C64" s="88"/>
      <c r="D64" s="291"/>
      <c r="E64" s="291"/>
      <c r="F64" s="32"/>
      <c r="G64" s="33"/>
      <c r="H64" s="34"/>
      <c r="I64" s="34"/>
      <c r="J64" s="34"/>
      <c r="K64" s="35"/>
      <c r="L64" s="36"/>
      <c r="M64" s="81"/>
      <c r="N64" s="291"/>
      <c r="O64" s="38"/>
      <c r="P64" s="35"/>
      <c r="Q64" s="20"/>
      <c r="R64" s="254"/>
      <c r="S64" s="254"/>
      <c r="T64" s="257"/>
      <c r="U64" s="39"/>
      <c r="V64" s="260"/>
      <c r="W64" s="20"/>
      <c r="X64" s="40"/>
      <c r="Y64" s="41"/>
      <c r="Z64" s="42"/>
      <c r="AA64" s="43"/>
      <c r="AB64" s="44"/>
      <c r="AC64" s="45"/>
      <c r="AD64" s="46"/>
      <c r="AE64" s="89"/>
      <c r="AF64" s="89"/>
      <c r="AG64" s="89"/>
      <c r="AH64" s="83"/>
      <c r="AI64" s="89"/>
    </row>
    <row r="65" spans="1:35" ht="20.25" thickBot="1">
      <c r="A65" s="87"/>
      <c r="B65" s="87"/>
      <c r="C65" s="88"/>
      <c r="D65" s="291"/>
      <c r="E65" s="291"/>
      <c r="F65" s="32"/>
      <c r="G65" s="33"/>
      <c r="H65" s="34"/>
      <c r="I65" s="34"/>
      <c r="J65" s="34"/>
      <c r="K65" s="35"/>
      <c r="L65" s="36"/>
      <c r="M65" s="81"/>
      <c r="N65" s="291"/>
      <c r="O65" s="38"/>
      <c r="P65" s="35"/>
      <c r="Q65" s="20"/>
      <c r="R65" s="254"/>
      <c r="S65" s="254"/>
      <c r="T65" s="257"/>
      <c r="U65" s="39"/>
      <c r="V65" s="260"/>
      <c r="W65" s="20"/>
      <c r="X65" s="40"/>
      <c r="Y65" s="41"/>
      <c r="Z65" s="42"/>
      <c r="AA65" s="43"/>
      <c r="AB65" s="44"/>
      <c r="AC65" s="45"/>
      <c r="AD65" s="46"/>
      <c r="AE65" s="79"/>
      <c r="AF65" s="79"/>
      <c r="AG65" s="79"/>
      <c r="AH65" s="79"/>
      <c r="AI65" s="79"/>
    </row>
    <row r="66" spans="1:35" ht="20.25" thickBot="1">
      <c r="A66" s="87"/>
      <c r="B66" s="87"/>
      <c r="C66" s="88"/>
      <c r="D66" s="292"/>
      <c r="E66" s="292"/>
      <c r="F66" s="32"/>
      <c r="G66" s="33"/>
      <c r="H66" s="34"/>
      <c r="I66" s="34"/>
      <c r="J66" s="34"/>
      <c r="K66" s="35"/>
      <c r="L66" s="36"/>
      <c r="M66" s="37"/>
      <c r="N66" s="292"/>
      <c r="O66" s="38"/>
      <c r="P66" s="35"/>
      <c r="Q66" s="20"/>
      <c r="R66" s="254"/>
      <c r="S66" s="254"/>
      <c r="T66" s="257"/>
      <c r="U66" s="39"/>
      <c r="V66" s="260"/>
      <c r="W66" s="20"/>
      <c r="X66" s="40"/>
      <c r="Y66" s="41"/>
      <c r="Z66" s="42"/>
      <c r="AA66" s="43"/>
      <c r="AB66" s="44"/>
      <c r="AC66" s="45"/>
      <c r="AD66" s="46"/>
      <c r="AE66" s="79"/>
      <c r="AF66" s="79"/>
      <c r="AG66" s="79"/>
      <c r="AH66" s="79"/>
      <c r="AI66" s="79"/>
    </row>
    <row r="67" spans="1:35" ht="20.25" thickBot="1">
      <c r="A67" s="29"/>
      <c r="B67" s="29"/>
      <c r="C67" s="30"/>
      <c r="D67" s="207"/>
      <c r="E67" s="206"/>
      <c r="F67" s="32"/>
      <c r="G67" s="33"/>
      <c r="H67" s="34"/>
      <c r="I67" s="34"/>
      <c r="J67" s="34"/>
      <c r="K67" s="35"/>
      <c r="L67" s="36"/>
      <c r="M67" s="37"/>
      <c r="N67" s="207"/>
      <c r="O67" s="38"/>
      <c r="P67" s="35"/>
      <c r="Q67" s="20"/>
      <c r="R67" s="254"/>
      <c r="S67" s="254"/>
      <c r="T67" s="257"/>
      <c r="U67" s="39"/>
      <c r="V67" s="260"/>
      <c r="W67" s="20"/>
      <c r="X67" s="40"/>
      <c r="Y67" s="41"/>
      <c r="Z67" s="42"/>
      <c r="AA67" s="43"/>
      <c r="AB67" s="44"/>
      <c r="AC67" s="45"/>
      <c r="AD67" s="46"/>
      <c r="AE67" s="90"/>
      <c r="AF67" s="90"/>
      <c r="AG67" s="91"/>
      <c r="AH67" s="92"/>
      <c r="AI67" s="93"/>
    </row>
    <row r="68" spans="1:35" ht="20.25" thickBot="1">
      <c r="A68" s="96"/>
      <c r="B68" s="96"/>
      <c r="C68" s="30"/>
      <c r="D68" s="285"/>
      <c r="E68" s="285"/>
      <c r="F68" s="32"/>
      <c r="G68" s="33"/>
      <c r="H68" s="34"/>
      <c r="I68" s="34"/>
      <c r="J68" s="34"/>
      <c r="K68" s="35"/>
      <c r="L68" s="36"/>
      <c r="M68" s="37"/>
      <c r="N68" s="285"/>
      <c r="O68" s="38"/>
      <c r="P68" s="35"/>
      <c r="Q68" s="20"/>
      <c r="R68" s="254"/>
      <c r="S68" s="254"/>
      <c r="T68" s="257"/>
      <c r="U68" s="39"/>
      <c r="V68" s="260"/>
      <c r="W68" s="20"/>
      <c r="X68" s="40"/>
      <c r="Y68" s="41"/>
      <c r="Z68" s="42"/>
      <c r="AA68" s="43"/>
      <c r="AB68" s="44"/>
      <c r="AC68" s="45"/>
      <c r="AD68" s="46"/>
      <c r="AE68" s="94"/>
      <c r="AF68" s="94"/>
      <c r="AG68" s="95"/>
      <c r="AH68" s="92"/>
      <c r="AI68" s="94"/>
    </row>
    <row r="69" spans="1:35" ht="20.25" thickBot="1">
      <c r="A69" s="96"/>
      <c r="B69" s="96"/>
      <c r="C69" s="30"/>
      <c r="D69" s="289"/>
      <c r="E69" s="289"/>
      <c r="F69" s="32"/>
      <c r="G69" s="33"/>
      <c r="H69" s="34"/>
      <c r="I69" s="34"/>
      <c r="J69" s="34"/>
      <c r="K69" s="35"/>
      <c r="L69" s="36"/>
      <c r="M69" s="37"/>
      <c r="N69" s="289"/>
      <c r="O69" s="38"/>
      <c r="P69" s="35"/>
      <c r="Q69" s="20"/>
      <c r="R69" s="254"/>
      <c r="S69" s="254"/>
      <c r="T69" s="257"/>
      <c r="U69" s="39"/>
      <c r="V69" s="260"/>
      <c r="W69" s="20"/>
      <c r="X69" s="40"/>
      <c r="Y69" s="41"/>
      <c r="Z69" s="42"/>
      <c r="AA69" s="43"/>
      <c r="AB69" s="44"/>
      <c r="AC69" s="45"/>
      <c r="AD69" s="46"/>
      <c r="AE69" s="94"/>
      <c r="AF69" s="94"/>
      <c r="AG69" s="95"/>
      <c r="AH69" s="92"/>
      <c r="AI69" s="94"/>
    </row>
    <row r="70" spans="1:35" ht="20.25" thickBot="1">
      <c r="A70" s="96"/>
      <c r="B70" s="96"/>
      <c r="C70" s="30"/>
      <c r="D70" s="289"/>
      <c r="E70" s="289"/>
      <c r="F70" s="32"/>
      <c r="G70" s="33"/>
      <c r="H70" s="34"/>
      <c r="I70" s="34"/>
      <c r="J70" s="34"/>
      <c r="K70" s="35"/>
      <c r="L70" s="36"/>
      <c r="M70" s="37"/>
      <c r="N70" s="289"/>
      <c r="O70" s="38"/>
      <c r="P70" s="35"/>
      <c r="Q70" s="20"/>
      <c r="R70" s="254"/>
      <c r="S70" s="254"/>
      <c r="T70" s="257"/>
      <c r="U70" s="39"/>
      <c r="V70" s="260"/>
      <c r="W70" s="20"/>
      <c r="X70" s="40"/>
      <c r="Y70" s="41"/>
      <c r="Z70" s="42"/>
      <c r="AA70" s="43"/>
      <c r="AB70" s="44"/>
      <c r="AC70" s="45"/>
      <c r="AD70" s="46"/>
      <c r="AE70" s="94"/>
      <c r="AF70" s="94"/>
      <c r="AG70" s="95"/>
      <c r="AH70" s="92"/>
      <c r="AI70" s="94"/>
    </row>
    <row r="71" spans="1:35" ht="20.25" thickBot="1">
      <c r="A71" s="96"/>
      <c r="B71" s="96"/>
      <c r="C71" s="30"/>
      <c r="D71" s="289"/>
      <c r="E71" s="289"/>
      <c r="F71" s="32"/>
      <c r="G71" s="33"/>
      <c r="H71" s="34"/>
      <c r="I71" s="34"/>
      <c r="J71" s="34"/>
      <c r="K71" s="35"/>
      <c r="L71" s="36"/>
      <c r="M71" s="37"/>
      <c r="N71" s="289"/>
      <c r="O71" s="38"/>
      <c r="P71" s="35"/>
      <c r="Q71" s="20"/>
      <c r="R71" s="254"/>
      <c r="S71" s="254"/>
      <c r="T71" s="257"/>
      <c r="U71" s="39"/>
      <c r="V71" s="260"/>
      <c r="W71" s="20"/>
      <c r="X71" s="40"/>
      <c r="Y71" s="41"/>
      <c r="Z71" s="42"/>
      <c r="AA71" s="43"/>
      <c r="AB71" s="44"/>
      <c r="AC71" s="45"/>
      <c r="AD71" s="46"/>
      <c r="AE71" s="97"/>
      <c r="AF71" s="97"/>
      <c r="AG71" s="98"/>
      <c r="AH71" s="92"/>
      <c r="AI71" s="97"/>
    </row>
    <row r="72" spans="1:35" ht="20.25" thickBot="1">
      <c r="A72" s="96"/>
      <c r="B72" s="96"/>
      <c r="C72" s="30"/>
      <c r="D72" s="289"/>
      <c r="E72" s="289"/>
      <c r="F72" s="32"/>
      <c r="G72" s="33"/>
      <c r="H72" s="34"/>
      <c r="I72" s="34"/>
      <c r="J72" s="34"/>
      <c r="K72" s="35"/>
      <c r="L72" s="36"/>
      <c r="M72" s="37"/>
      <c r="N72" s="289"/>
      <c r="O72" s="38"/>
      <c r="P72" s="35"/>
      <c r="Q72" s="20"/>
      <c r="R72" s="254"/>
      <c r="S72" s="254"/>
      <c r="T72" s="257"/>
      <c r="U72" s="39"/>
      <c r="V72" s="260"/>
      <c r="W72" s="20"/>
      <c r="X72" s="40"/>
      <c r="Y72" s="41"/>
      <c r="Z72" s="42"/>
      <c r="AA72" s="43"/>
      <c r="AB72" s="44"/>
      <c r="AC72" s="45"/>
      <c r="AD72" s="46"/>
      <c r="AE72" s="79"/>
      <c r="AF72" s="79"/>
      <c r="AG72" s="79"/>
      <c r="AH72" s="79"/>
      <c r="AI72" s="79"/>
    </row>
    <row r="73" spans="1:35" ht="20.25" thickBot="1">
      <c r="A73" s="96"/>
      <c r="B73" s="96"/>
      <c r="C73" s="30"/>
      <c r="D73" s="289"/>
      <c r="E73" s="289"/>
      <c r="F73" s="32"/>
      <c r="G73" s="33"/>
      <c r="H73" s="34"/>
      <c r="I73" s="34"/>
      <c r="J73" s="34"/>
      <c r="K73" s="35"/>
      <c r="L73" s="36"/>
      <c r="M73" s="37"/>
      <c r="N73" s="289"/>
      <c r="O73" s="38"/>
      <c r="P73" s="35"/>
      <c r="Q73" s="20"/>
      <c r="R73" s="254"/>
      <c r="S73" s="254"/>
      <c r="T73" s="257"/>
      <c r="U73" s="39"/>
      <c r="V73" s="260"/>
      <c r="W73" s="20"/>
      <c r="X73" s="40"/>
      <c r="Y73" s="41"/>
      <c r="Z73" s="42"/>
      <c r="AA73" s="43"/>
      <c r="AB73" s="44"/>
      <c r="AC73" s="45"/>
      <c r="AD73" s="46"/>
      <c r="AE73" s="79"/>
      <c r="AF73" s="79"/>
      <c r="AG73" s="79"/>
      <c r="AH73" s="79"/>
      <c r="AI73" s="79"/>
    </row>
    <row r="74" spans="1:35" ht="20.25" thickBot="1">
      <c r="A74" s="96"/>
      <c r="B74" s="96"/>
      <c r="C74" s="30"/>
      <c r="D74" s="286"/>
      <c r="E74" s="286"/>
      <c r="F74" s="32"/>
      <c r="G74" s="33"/>
      <c r="H74" s="34"/>
      <c r="I74" s="34"/>
      <c r="J74" s="34"/>
      <c r="K74" s="35"/>
      <c r="L74" s="36"/>
      <c r="M74" s="37"/>
      <c r="N74" s="286"/>
      <c r="O74" s="38"/>
      <c r="P74" s="35"/>
      <c r="Q74" s="20"/>
      <c r="R74" s="254"/>
      <c r="S74" s="254"/>
      <c r="T74" s="257"/>
      <c r="U74" s="39"/>
      <c r="V74" s="260"/>
      <c r="W74" s="20"/>
      <c r="X74" s="40"/>
      <c r="Y74" s="41"/>
      <c r="Z74" s="42"/>
      <c r="AA74" s="43"/>
      <c r="AB74" s="44"/>
      <c r="AC74" s="45"/>
      <c r="AD74" s="46"/>
      <c r="AE74" s="79"/>
      <c r="AF74" s="79"/>
      <c r="AG74" s="79"/>
      <c r="AH74" s="79"/>
      <c r="AI74" s="79"/>
    </row>
    <row r="75" spans="1:35" ht="20.25" thickBot="1">
      <c r="A75" s="49"/>
      <c r="B75" s="49"/>
      <c r="C75" s="30"/>
      <c r="D75" s="99"/>
      <c r="E75" s="99"/>
      <c r="F75" s="32"/>
      <c r="G75" s="33"/>
      <c r="H75" s="34"/>
      <c r="I75" s="34"/>
      <c r="J75" s="34"/>
      <c r="K75" s="35"/>
      <c r="L75" s="36"/>
      <c r="M75" s="81"/>
      <c r="N75" s="99"/>
      <c r="O75" s="38"/>
      <c r="P75" s="35"/>
      <c r="Q75" s="20"/>
      <c r="R75" s="254"/>
      <c r="S75" s="254"/>
      <c r="T75" s="257"/>
      <c r="U75" s="39"/>
      <c r="V75" s="260"/>
      <c r="W75" s="20"/>
      <c r="X75" s="40"/>
      <c r="Y75" s="41"/>
      <c r="Z75" s="42"/>
      <c r="AA75" s="43"/>
      <c r="AB75" s="44"/>
      <c r="AC75" s="45"/>
      <c r="AD75" s="46"/>
      <c r="AE75" s="79"/>
      <c r="AF75" s="79"/>
      <c r="AG75" s="79"/>
      <c r="AH75" s="79"/>
      <c r="AI75" s="79"/>
    </row>
    <row r="76" spans="1:35" ht="20.25" thickBot="1">
      <c r="A76" s="103"/>
      <c r="B76" s="103"/>
      <c r="C76" s="30"/>
      <c r="D76" s="282"/>
      <c r="E76" s="282"/>
      <c r="F76" s="32"/>
      <c r="G76" s="33"/>
      <c r="H76" s="34"/>
      <c r="I76" s="34"/>
      <c r="J76" s="34"/>
      <c r="K76" s="35"/>
      <c r="L76" s="36"/>
      <c r="M76" s="37"/>
      <c r="N76" s="282"/>
      <c r="O76" s="38"/>
      <c r="P76" s="35"/>
      <c r="Q76" s="20"/>
      <c r="R76" s="254"/>
      <c r="S76" s="254"/>
      <c r="T76" s="257"/>
      <c r="U76" s="39"/>
      <c r="V76" s="260"/>
      <c r="W76" s="20"/>
      <c r="X76" s="40"/>
      <c r="Y76" s="41"/>
      <c r="Z76" s="42"/>
      <c r="AA76" s="43"/>
      <c r="AB76" s="44"/>
      <c r="AC76" s="45"/>
      <c r="AD76" s="46"/>
      <c r="AE76" s="100"/>
      <c r="AF76" s="100"/>
      <c r="AG76" s="101"/>
      <c r="AH76" s="102"/>
      <c r="AI76" s="102"/>
    </row>
    <row r="77" spans="1:35" ht="20.25" thickBot="1">
      <c r="A77" s="103"/>
      <c r="B77" s="103"/>
      <c r="C77" s="30"/>
      <c r="D77" s="283"/>
      <c r="E77" s="283"/>
      <c r="F77" s="32"/>
      <c r="G77" s="33"/>
      <c r="H77" s="34"/>
      <c r="I77" s="34"/>
      <c r="J77" s="34"/>
      <c r="K77" s="35"/>
      <c r="L77" s="36"/>
      <c r="M77" s="37"/>
      <c r="N77" s="283"/>
      <c r="O77" s="38"/>
      <c r="P77" s="35"/>
      <c r="Q77" s="20"/>
      <c r="R77" s="254"/>
      <c r="S77" s="254"/>
      <c r="T77" s="257"/>
      <c r="U77" s="39"/>
      <c r="V77" s="260"/>
      <c r="W77" s="20"/>
      <c r="X77" s="40"/>
      <c r="Y77" s="41"/>
      <c r="Z77" s="42"/>
      <c r="AA77" s="43"/>
      <c r="AB77" s="44"/>
      <c r="AC77" s="45"/>
      <c r="AD77" s="46"/>
      <c r="AE77" s="104"/>
      <c r="AF77" s="104"/>
      <c r="AG77" s="104"/>
      <c r="AH77" s="104"/>
      <c r="AI77" s="104"/>
    </row>
    <row r="78" spans="1:35" ht="20.25" thickBot="1">
      <c r="A78" s="103"/>
      <c r="B78" s="103"/>
      <c r="C78" s="30"/>
      <c r="D78" s="284"/>
      <c r="E78" s="284"/>
      <c r="F78" s="32"/>
      <c r="G78" s="33"/>
      <c r="H78" s="34"/>
      <c r="I78" s="34"/>
      <c r="J78" s="34"/>
      <c r="K78" s="35"/>
      <c r="L78" s="36"/>
      <c r="M78" s="37"/>
      <c r="N78" s="284"/>
      <c r="O78" s="38"/>
      <c r="P78" s="35"/>
      <c r="Q78" s="20"/>
      <c r="R78" s="254"/>
      <c r="S78" s="254"/>
      <c r="T78" s="257"/>
      <c r="U78" s="39"/>
      <c r="V78" s="260"/>
      <c r="W78" s="20"/>
      <c r="X78" s="40"/>
      <c r="Y78" s="41"/>
      <c r="Z78" s="42"/>
      <c r="AA78" s="43"/>
      <c r="AB78" s="44"/>
      <c r="AC78" s="45"/>
      <c r="AD78" s="46"/>
      <c r="AE78" s="104"/>
      <c r="AF78" s="104"/>
      <c r="AG78" s="104"/>
      <c r="AH78" s="104"/>
      <c r="AI78" s="104"/>
    </row>
    <row r="79" spans="1:35" ht="20.25" thickBot="1">
      <c r="A79" s="51"/>
      <c r="B79" s="51"/>
      <c r="C79" s="30"/>
      <c r="D79" s="274"/>
      <c r="E79" s="203"/>
      <c r="F79" s="32"/>
      <c r="G79" s="33"/>
      <c r="H79" s="34"/>
      <c r="I79" s="34"/>
      <c r="J79" s="34"/>
      <c r="K79" s="35"/>
      <c r="L79" s="36"/>
      <c r="M79" s="37"/>
      <c r="N79" s="274"/>
      <c r="O79" s="38"/>
      <c r="P79" s="35"/>
      <c r="Q79" s="20"/>
      <c r="R79" s="254"/>
      <c r="S79" s="254"/>
      <c r="T79" s="257"/>
      <c r="U79" s="39"/>
      <c r="V79" s="260"/>
      <c r="W79" s="20"/>
      <c r="X79" s="40"/>
      <c r="Y79" s="41"/>
      <c r="Z79" s="42"/>
      <c r="AA79" s="43"/>
      <c r="AB79" s="44"/>
      <c r="AC79" s="45"/>
      <c r="AD79" s="46"/>
      <c r="AE79" s="104"/>
      <c r="AF79" s="104"/>
      <c r="AG79" s="104"/>
      <c r="AH79" s="104"/>
      <c r="AI79" s="104"/>
    </row>
    <row r="80" spans="1:35" ht="20.25" thickBot="1">
      <c r="A80" s="51"/>
      <c r="B80" s="51"/>
      <c r="C80" s="30"/>
      <c r="D80" s="275"/>
      <c r="E80" s="204"/>
      <c r="F80" s="32"/>
      <c r="G80" s="33"/>
      <c r="H80" s="34"/>
      <c r="I80" s="34"/>
      <c r="J80" s="34"/>
      <c r="K80" s="35"/>
      <c r="L80" s="36"/>
      <c r="M80" s="37"/>
      <c r="N80" s="275"/>
      <c r="O80" s="38"/>
      <c r="P80" s="35"/>
      <c r="Q80" s="20"/>
      <c r="R80" s="254"/>
      <c r="S80" s="254"/>
      <c r="T80" s="257"/>
      <c r="U80" s="39"/>
      <c r="V80" s="260"/>
      <c r="W80" s="20"/>
      <c r="X80" s="40"/>
      <c r="Y80" s="41"/>
      <c r="Z80" s="42"/>
      <c r="AA80" s="43"/>
      <c r="AB80" s="44"/>
      <c r="AC80" s="45"/>
      <c r="AD80" s="46"/>
      <c r="AE80" s="104"/>
      <c r="AF80" s="104"/>
      <c r="AG80" s="104"/>
      <c r="AH80" s="104"/>
      <c r="AI80" s="104"/>
    </row>
    <row r="81" spans="1:35" ht="20.25" thickBot="1">
      <c r="A81" s="105"/>
      <c r="B81" s="61"/>
      <c r="C81" s="30"/>
      <c r="D81" s="205"/>
      <c r="E81" s="205"/>
      <c r="F81" s="32"/>
      <c r="G81" s="33"/>
      <c r="H81" s="34"/>
      <c r="I81" s="34"/>
      <c r="J81" s="34"/>
      <c r="K81" s="35"/>
      <c r="L81" s="36"/>
      <c r="M81" s="37"/>
      <c r="N81" s="205"/>
      <c r="O81" s="38"/>
      <c r="P81" s="35"/>
      <c r="Q81" s="20"/>
      <c r="R81" s="254"/>
      <c r="S81" s="254"/>
      <c r="T81" s="257"/>
      <c r="U81" s="39"/>
      <c r="V81" s="260"/>
      <c r="W81" s="20"/>
      <c r="X81" s="40"/>
      <c r="Y81" s="41"/>
      <c r="Z81" s="42"/>
      <c r="AA81" s="43"/>
      <c r="AB81" s="44"/>
      <c r="AC81" s="45"/>
      <c r="AD81" s="46"/>
      <c r="AE81" s="104"/>
      <c r="AF81" s="104"/>
      <c r="AG81" s="104"/>
      <c r="AH81" s="104"/>
      <c r="AI81" s="104"/>
    </row>
    <row r="82" spans="1:35" ht="20.25" thickBot="1">
      <c r="A82" s="29"/>
      <c r="B82" s="29"/>
      <c r="C82" s="30"/>
      <c r="D82" s="285"/>
      <c r="E82" s="285"/>
      <c r="F82" s="32"/>
      <c r="G82" s="33"/>
      <c r="H82" s="34"/>
      <c r="I82" s="34"/>
      <c r="J82" s="34"/>
      <c r="K82" s="35"/>
      <c r="L82" s="36"/>
      <c r="M82" s="37"/>
      <c r="N82" s="285"/>
      <c r="O82" s="38"/>
      <c r="P82" s="35"/>
      <c r="Q82" s="20"/>
      <c r="R82" s="254"/>
      <c r="S82" s="254"/>
      <c r="T82" s="257"/>
      <c r="U82" s="39"/>
      <c r="V82" s="260"/>
      <c r="W82" s="20"/>
      <c r="X82" s="40"/>
      <c r="Y82" s="41"/>
      <c r="Z82" s="42"/>
      <c r="AA82" s="43"/>
      <c r="AB82" s="44"/>
      <c r="AC82" s="45"/>
      <c r="AD82" s="46"/>
      <c r="AE82" s="104"/>
      <c r="AF82" s="104"/>
      <c r="AG82" s="104"/>
      <c r="AH82" s="104"/>
      <c r="AI82" s="104"/>
    </row>
    <row r="83" spans="1:35" ht="20.25" thickBot="1">
      <c r="A83" s="29"/>
      <c r="B83" s="29"/>
      <c r="C83" s="30"/>
      <c r="D83" s="289"/>
      <c r="E83" s="289"/>
      <c r="F83" s="32"/>
      <c r="G83" s="33"/>
      <c r="H83" s="34"/>
      <c r="I83" s="34"/>
      <c r="J83" s="34"/>
      <c r="K83" s="35"/>
      <c r="L83" s="36"/>
      <c r="M83" s="37"/>
      <c r="N83" s="289"/>
      <c r="O83" s="38"/>
      <c r="P83" s="35"/>
      <c r="Q83" s="20"/>
      <c r="R83" s="254"/>
      <c r="S83" s="254"/>
      <c r="T83" s="257"/>
      <c r="U83" s="39"/>
      <c r="V83" s="260"/>
      <c r="W83" s="20"/>
      <c r="X83" s="40"/>
      <c r="Y83" s="41"/>
      <c r="Z83" s="42"/>
      <c r="AA83" s="43"/>
      <c r="AB83" s="44"/>
      <c r="AC83" s="45"/>
      <c r="AD83" s="46"/>
      <c r="AE83" s="104"/>
      <c r="AF83" s="104"/>
      <c r="AG83" s="104"/>
      <c r="AH83" s="104"/>
      <c r="AI83" s="104"/>
    </row>
    <row r="84" spans="1:35" ht="20.25" thickBot="1">
      <c r="A84" s="29"/>
      <c r="B84" s="29"/>
      <c r="C84" s="30"/>
      <c r="D84" s="286"/>
      <c r="E84" s="286"/>
      <c r="F84" s="32"/>
      <c r="G84" s="33"/>
      <c r="H84" s="34"/>
      <c r="I84" s="34"/>
      <c r="J84" s="34"/>
      <c r="K84" s="35"/>
      <c r="L84" s="36"/>
      <c r="M84" s="37"/>
      <c r="N84" s="286"/>
      <c r="O84" s="38"/>
      <c r="P84" s="35"/>
      <c r="Q84" s="20"/>
      <c r="R84" s="254"/>
      <c r="S84" s="254"/>
      <c r="T84" s="257"/>
      <c r="U84" s="39"/>
      <c r="V84" s="260"/>
      <c r="W84" s="20"/>
      <c r="X84" s="40"/>
      <c r="Y84" s="41"/>
      <c r="Z84" s="42"/>
      <c r="AA84" s="43"/>
      <c r="AB84" s="44"/>
      <c r="AC84" s="45"/>
      <c r="AD84" s="46"/>
      <c r="AE84" s="104"/>
      <c r="AF84" s="104"/>
      <c r="AG84" s="104"/>
      <c r="AH84" s="104"/>
      <c r="AI84" s="104"/>
    </row>
    <row r="85" spans="1:35" ht="20.25" thickBot="1">
      <c r="A85" s="49"/>
      <c r="B85" s="49"/>
      <c r="C85" s="30"/>
      <c r="D85" s="274"/>
      <c r="E85" s="274"/>
      <c r="F85" s="32"/>
      <c r="G85" s="33"/>
      <c r="H85" s="34"/>
      <c r="I85" s="34"/>
      <c r="J85" s="34"/>
      <c r="K85" s="35"/>
      <c r="L85" s="36"/>
      <c r="M85" s="37"/>
      <c r="N85" s="274"/>
      <c r="O85" s="38"/>
      <c r="P85" s="35"/>
      <c r="Q85" s="20"/>
      <c r="R85" s="254"/>
      <c r="S85" s="254"/>
      <c r="T85" s="257"/>
      <c r="U85" s="39"/>
      <c r="V85" s="260"/>
      <c r="W85" s="20"/>
      <c r="X85" s="40"/>
      <c r="Y85" s="41"/>
      <c r="Z85" s="42"/>
      <c r="AA85" s="43"/>
      <c r="AB85" s="44"/>
      <c r="AC85" s="45"/>
      <c r="AD85" s="46"/>
      <c r="AE85" s="104"/>
      <c r="AF85" s="104"/>
      <c r="AG85" s="104"/>
      <c r="AH85" s="104"/>
      <c r="AI85" s="104"/>
    </row>
    <row r="86" spans="1:35" ht="20.25" thickBot="1">
      <c r="A86" s="49"/>
      <c r="B86" s="49"/>
      <c r="C86" s="30"/>
      <c r="D86" s="276"/>
      <c r="E86" s="276"/>
      <c r="F86" s="32"/>
      <c r="G86" s="33"/>
      <c r="H86" s="34"/>
      <c r="I86" s="34"/>
      <c r="J86" s="34"/>
      <c r="K86" s="35"/>
      <c r="L86" s="36"/>
      <c r="M86" s="37"/>
      <c r="N86" s="276"/>
      <c r="O86" s="38"/>
      <c r="P86" s="35"/>
      <c r="Q86" s="20"/>
      <c r="R86" s="254"/>
      <c r="S86" s="254"/>
      <c r="T86" s="257"/>
      <c r="U86" s="39"/>
      <c r="V86" s="260"/>
      <c r="W86" s="20"/>
      <c r="X86" s="40"/>
      <c r="Y86" s="41"/>
      <c r="Z86" s="42"/>
      <c r="AA86" s="43"/>
      <c r="AB86" s="44"/>
      <c r="AC86" s="45"/>
      <c r="AD86" s="46"/>
      <c r="AE86" s="104"/>
      <c r="AF86" s="104"/>
      <c r="AG86" s="104"/>
      <c r="AH86" s="104"/>
      <c r="AI86" s="104"/>
    </row>
    <row r="87" spans="1:35" ht="20.25" thickBot="1">
      <c r="A87" s="51"/>
      <c r="B87" s="51"/>
      <c r="C87" s="30"/>
      <c r="D87" s="293"/>
      <c r="E87" s="293"/>
      <c r="F87" s="32"/>
      <c r="G87" s="33"/>
      <c r="H87" s="34"/>
      <c r="I87" s="34"/>
      <c r="J87" s="34"/>
      <c r="K87" s="35"/>
      <c r="L87" s="36"/>
      <c r="M87" s="37"/>
      <c r="N87" s="293"/>
      <c r="O87" s="38"/>
      <c r="P87" s="35"/>
      <c r="Q87" s="20"/>
      <c r="R87" s="254"/>
      <c r="S87" s="254"/>
      <c r="T87" s="257"/>
      <c r="U87" s="39"/>
      <c r="V87" s="260"/>
      <c r="W87" s="20"/>
      <c r="X87" s="40"/>
      <c r="Y87" s="41"/>
      <c r="Z87" s="42"/>
      <c r="AA87" s="43"/>
      <c r="AB87" s="44"/>
      <c r="AC87" s="45"/>
      <c r="AD87" s="46"/>
      <c r="AE87" s="104"/>
      <c r="AF87" s="104"/>
      <c r="AG87" s="104"/>
      <c r="AH87" s="104"/>
      <c r="AI87" s="104"/>
    </row>
    <row r="88" spans="1:35" ht="20.25" thickBot="1">
      <c r="A88" s="51"/>
      <c r="B88" s="51"/>
      <c r="C88" s="30"/>
      <c r="D88" s="294"/>
      <c r="E88" s="294"/>
      <c r="F88" s="32"/>
      <c r="G88" s="33"/>
      <c r="H88" s="34"/>
      <c r="I88" s="34"/>
      <c r="J88" s="34"/>
      <c r="K88" s="35"/>
      <c r="L88" s="36"/>
      <c r="M88" s="37"/>
      <c r="N88" s="294"/>
      <c r="O88" s="38"/>
      <c r="P88" s="35"/>
      <c r="Q88" s="20"/>
      <c r="R88" s="254"/>
      <c r="S88" s="254"/>
      <c r="T88" s="257"/>
      <c r="U88" s="39"/>
      <c r="V88" s="260"/>
      <c r="W88" s="20"/>
      <c r="X88" s="40"/>
      <c r="Y88" s="41"/>
      <c r="Z88" s="42"/>
      <c r="AA88" s="43"/>
      <c r="AB88" s="44"/>
      <c r="AC88" s="45"/>
      <c r="AD88" s="46"/>
      <c r="AE88" s="104"/>
      <c r="AF88" s="104"/>
      <c r="AG88" s="104"/>
      <c r="AH88" s="104"/>
      <c r="AI88" s="104"/>
    </row>
    <row r="89" spans="1:35" ht="20.25" thickBot="1">
      <c r="A89" s="189"/>
      <c r="B89" s="189"/>
      <c r="C89" s="30"/>
      <c r="D89" s="295"/>
      <c r="E89" s="295"/>
      <c r="F89" s="32"/>
      <c r="G89" s="33"/>
      <c r="H89" s="34"/>
      <c r="I89" s="34"/>
      <c r="J89" s="34"/>
      <c r="K89" s="35"/>
      <c r="L89" s="36"/>
      <c r="M89" s="37"/>
      <c r="N89" s="295"/>
      <c r="O89" s="38"/>
      <c r="P89" s="35"/>
      <c r="Q89" s="20"/>
      <c r="R89" s="254"/>
      <c r="S89" s="254"/>
      <c r="T89" s="257"/>
      <c r="U89" s="39"/>
      <c r="V89" s="260"/>
      <c r="W89" s="20"/>
      <c r="X89" s="40"/>
      <c r="Y89" s="41"/>
      <c r="Z89" s="42"/>
      <c r="AA89" s="43"/>
      <c r="AB89" s="44"/>
      <c r="AC89" s="45"/>
      <c r="AD89" s="106"/>
      <c r="AE89" s="104"/>
      <c r="AF89" s="104"/>
      <c r="AG89" s="104"/>
      <c r="AH89" s="104"/>
      <c r="AI89" s="104"/>
    </row>
    <row r="90" spans="1:35" ht="20.25" thickBot="1">
      <c r="A90" s="189"/>
      <c r="B90" s="189"/>
      <c r="C90" s="30"/>
      <c r="D90" s="296"/>
      <c r="E90" s="296"/>
      <c r="F90" s="32"/>
      <c r="G90" s="33"/>
      <c r="H90" s="34"/>
      <c r="I90" s="34"/>
      <c r="J90" s="34"/>
      <c r="K90" s="35"/>
      <c r="L90" s="36"/>
      <c r="M90" s="37"/>
      <c r="N90" s="296"/>
      <c r="O90" s="38"/>
      <c r="P90" s="35"/>
      <c r="Q90" s="20"/>
      <c r="R90" s="254"/>
      <c r="S90" s="254"/>
      <c r="T90" s="257"/>
      <c r="U90" s="39"/>
      <c r="V90" s="260"/>
      <c r="W90" s="20"/>
      <c r="X90" s="40"/>
      <c r="Y90" s="41"/>
      <c r="Z90" s="42"/>
      <c r="AA90" s="43"/>
      <c r="AB90" s="44"/>
      <c r="AC90" s="45"/>
      <c r="AD90" s="46"/>
      <c r="AE90" s="104"/>
      <c r="AF90" s="104"/>
      <c r="AG90" s="104"/>
      <c r="AH90" s="104"/>
      <c r="AI90" s="104"/>
    </row>
    <row r="91" spans="1:35" ht="20.25" thickBot="1">
      <c r="A91" s="189"/>
      <c r="B91" s="189"/>
      <c r="C91" s="30"/>
      <c r="D91" s="297"/>
      <c r="E91" s="297"/>
      <c r="F91" s="32"/>
      <c r="G91" s="33"/>
      <c r="H91" s="34"/>
      <c r="I91" s="34"/>
      <c r="J91" s="34"/>
      <c r="K91" s="35"/>
      <c r="L91" s="36"/>
      <c r="M91" s="37"/>
      <c r="N91" s="297"/>
      <c r="O91" s="38"/>
      <c r="P91" s="35"/>
      <c r="Q91" s="20"/>
      <c r="R91" s="254"/>
      <c r="S91" s="254"/>
      <c r="T91" s="257"/>
      <c r="U91" s="39"/>
      <c r="V91" s="260"/>
      <c r="W91" s="20"/>
      <c r="X91" s="40"/>
      <c r="Y91" s="41"/>
      <c r="Z91" s="42"/>
      <c r="AA91" s="43"/>
      <c r="AB91" s="44"/>
      <c r="AC91" s="45"/>
      <c r="AD91" s="46"/>
      <c r="AE91" s="104"/>
      <c r="AF91" s="104"/>
      <c r="AG91" s="104"/>
      <c r="AH91" s="104"/>
      <c r="AI91" s="104"/>
    </row>
    <row r="92" spans="1:35" ht="20.25" thickBot="1">
      <c r="A92" s="49"/>
      <c r="B92" s="49"/>
      <c r="C92" s="30"/>
      <c r="D92" s="274"/>
      <c r="E92" s="274"/>
      <c r="F92" s="32"/>
      <c r="G92" s="107"/>
      <c r="H92" s="34"/>
      <c r="I92" s="34"/>
      <c r="J92" s="34"/>
      <c r="K92" s="35"/>
      <c r="L92" s="36"/>
      <c r="M92" s="37"/>
      <c r="N92" s="274"/>
      <c r="O92" s="38"/>
      <c r="P92" s="35"/>
      <c r="Q92" s="20"/>
      <c r="R92" s="254"/>
      <c r="S92" s="254"/>
      <c r="T92" s="257"/>
      <c r="U92" s="39"/>
      <c r="V92" s="260"/>
      <c r="W92" s="20"/>
      <c r="X92" s="40"/>
      <c r="Y92" s="41"/>
      <c r="Z92" s="42"/>
      <c r="AA92" s="43"/>
      <c r="AB92" s="44"/>
      <c r="AC92" s="45"/>
      <c r="AD92" s="46"/>
      <c r="AE92" s="104"/>
      <c r="AF92" s="104"/>
      <c r="AG92" s="104"/>
      <c r="AH92" s="104"/>
      <c r="AI92" s="104"/>
    </row>
    <row r="93" spans="1:35" ht="16.5" thickBot="1">
      <c r="A93" s="49"/>
      <c r="B93" s="49"/>
      <c r="C93" s="30"/>
      <c r="D93" s="276"/>
      <c r="E93" s="276"/>
      <c r="F93" s="32"/>
      <c r="G93" s="107"/>
      <c r="H93" s="34"/>
      <c r="I93" s="34"/>
      <c r="J93" s="34"/>
      <c r="K93" s="35"/>
      <c r="L93" s="36"/>
      <c r="M93" s="37"/>
      <c r="N93" s="276"/>
      <c r="O93" s="38"/>
      <c r="P93" s="35"/>
      <c r="Q93" s="20"/>
      <c r="R93" s="255"/>
      <c r="S93" s="255"/>
      <c r="T93" s="258"/>
      <c r="U93" s="39"/>
      <c r="V93" s="261"/>
      <c r="W93" s="20"/>
    </row>
    <row r="94" spans="1:35" ht="18.75" thickBot="1">
      <c r="A94" s="29"/>
      <c r="B94" s="29"/>
      <c r="C94" s="30"/>
      <c r="D94" s="277"/>
      <c r="E94" s="277"/>
      <c r="F94" s="32"/>
      <c r="G94" s="33"/>
      <c r="H94" s="34"/>
      <c r="I94" s="34"/>
      <c r="J94" s="34"/>
      <c r="K94" s="35"/>
      <c r="L94" s="36"/>
      <c r="M94" s="37"/>
      <c r="N94" s="277"/>
      <c r="O94" s="38"/>
      <c r="P94" s="35"/>
      <c r="Q94" s="20"/>
      <c r="R94" s="108"/>
      <c r="S94" s="108"/>
      <c r="T94" s="109"/>
      <c r="U94" s="39"/>
      <c r="V94" s="110"/>
      <c r="W94" s="20"/>
      <c r="AA94" s="111"/>
      <c r="AC94" s="112"/>
      <c r="AD94" s="113"/>
    </row>
    <row r="95" spans="1:35" ht="16.5" thickBot="1">
      <c r="A95" s="29"/>
      <c r="B95" s="29"/>
      <c r="C95" s="30"/>
      <c r="D95" s="279"/>
      <c r="E95" s="279"/>
      <c r="F95" s="32"/>
      <c r="G95" s="33"/>
      <c r="H95" s="34"/>
      <c r="I95" s="34"/>
      <c r="J95" s="34"/>
      <c r="K95" s="35"/>
      <c r="L95" s="36"/>
      <c r="M95" s="37"/>
      <c r="N95" s="279"/>
      <c r="O95" s="38"/>
      <c r="P95" s="35"/>
      <c r="Q95" s="20"/>
      <c r="R95" s="108"/>
      <c r="S95" s="108"/>
      <c r="T95" s="109"/>
      <c r="U95" s="39"/>
      <c r="V95" s="110"/>
      <c r="W95" s="20"/>
    </row>
    <row r="96" spans="1:35" ht="16.5" thickBot="1">
      <c r="A96" s="49"/>
      <c r="B96" s="49"/>
      <c r="C96" s="30"/>
      <c r="D96" s="99"/>
      <c r="E96" s="99"/>
      <c r="F96" s="32"/>
      <c r="G96" s="33"/>
      <c r="H96" s="34"/>
      <c r="I96" s="34"/>
      <c r="J96" s="34"/>
      <c r="K96" s="35"/>
      <c r="L96" s="36"/>
      <c r="M96" s="37"/>
      <c r="N96" s="99"/>
      <c r="O96" s="38"/>
      <c r="P96" s="35"/>
      <c r="Q96" s="20"/>
      <c r="R96" s="108"/>
      <c r="S96" s="108"/>
      <c r="T96" s="109"/>
      <c r="U96" s="39"/>
      <c r="V96" s="110"/>
      <c r="W96" s="20"/>
    </row>
    <row r="97" spans="1:35" ht="16.5" thickBot="1">
      <c r="A97" s="51"/>
      <c r="B97" s="51"/>
      <c r="C97" s="30"/>
      <c r="D97" s="293"/>
      <c r="E97" s="293"/>
      <c r="F97" s="32"/>
      <c r="G97" s="33"/>
      <c r="H97" s="34"/>
      <c r="I97" s="34"/>
      <c r="J97" s="34"/>
      <c r="K97" s="35"/>
      <c r="L97" s="36"/>
      <c r="M97" s="37"/>
      <c r="N97" s="293"/>
      <c r="O97" s="38"/>
      <c r="P97" s="35"/>
      <c r="Q97" s="20"/>
      <c r="R97" s="108"/>
      <c r="S97" s="108"/>
      <c r="T97" s="109"/>
      <c r="U97" s="39"/>
      <c r="V97" s="110"/>
      <c r="W97" s="20"/>
    </row>
    <row r="98" spans="1:35" ht="16.5" thickBot="1">
      <c r="A98" s="51"/>
      <c r="B98" s="51"/>
      <c r="C98" s="30"/>
      <c r="D98" s="294"/>
      <c r="E98" s="294"/>
      <c r="F98" s="32"/>
      <c r="G98" s="33"/>
      <c r="H98" s="34"/>
      <c r="I98" s="34"/>
      <c r="J98" s="34"/>
      <c r="K98" s="35"/>
      <c r="L98" s="36"/>
      <c r="M98" s="37"/>
      <c r="N98" s="294"/>
      <c r="O98" s="38"/>
      <c r="P98" s="35"/>
      <c r="Q98" s="20"/>
      <c r="R98" s="108"/>
      <c r="S98" s="108"/>
      <c r="T98" s="109"/>
      <c r="U98" s="39"/>
      <c r="V98" s="110"/>
      <c r="W98" s="20"/>
    </row>
    <row r="99" spans="1:35" ht="16.5" thickBot="1">
      <c r="A99" s="29"/>
      <c r="B99" s="29"/>
      <c r="C99" s="30"/>
      <c r="D99" s="298"/>
      <c r="E99" s="298"/>
      <c r="F99" s="32"/>
      <c r="G99" s="33"/>
      <c r="H99" s="34"/>
      <c r="I99" s="34"/>
      <c r="J99" s="34"/>
      <c r="K99" s="35"/>
      <c r="L99" s="36"/>
      <c r="M99" s="37"/>
      <c r="N99" s="277"/>
      <c r="O99" s="38"/>
      <c r="P99" s="35"/>
      <c r="Q99" s="20"/>
      <c r="R99" s="108"/>
      <c r="S99" s="108"/>
      <c r="T99" s="109"/>
      <c r="U99" s="39"/>
      <c r="V99" s="110"/>
      <c r="W99" s="20"/>
    </row>
    <row r="100" spans="1:35" ht="16.5" thickBot="1">
      <c r="A100" s="29"/>
      <c r="B100" s="29"/>
      <c r="C100" s="30"/>
      <c r="D100" s="299"/>
      <c r="E100" s="299"/>
      <c r="F100" s="32"/>
      <c r="G100" s="33"/>
      <c r="H100" s="34"/>
      <c r="I100" s="34"/>
      <c r="J100" s="34"/>
      <c r="K100" s="35"/>
      <c r="L100" s="36"/>
      <c r="M100" s="37"/>
      <c r="N100" s="278"/>
      <c r="O100" s="38"/>
      <c r="P100" s="35"/>
      <c r="Q100" s="20"/>
      <c r="R100" s="108"/>
      <c r="S100" s="108"/>
      <c r="T100" s="109"/>
      <c r="U100" s="39"/>
      <c r="V100" s="110"/>
      <c r="W100" s="20"/>
    </row>
    <row r="101" spans="1:35" ht="16.5" thickBot="1">
      <c r="A101" s="29"/>
      <c r="B101" s="29"/>
      <c r="C101" s="30"/>
      <c r="D101" s="300"/>
      <c r="E101" s="300"/>
      <c r="F101" s="32"/>
      <c r="G101" s="33"/>
      <c r="H101" s="34"/>
      <c r="I101" s="34"/>
      <c r="J101" s="34"/>
      <c r="K101" s="35"/>
      <c r="L101" s="36"/>
      <c r="M101" s="37"/>
      <c r="N101" s="279"/>
      <c r="O101" s="38"/>
      <c r="P101" s="35"/>
      <c r="Q101" s="20"/>
      <c r="R101" s="108"/>
      <c r="S101" s="108"/>
      <c r="T101" s="109"/>
      <c r="U101" s="39"/>
      <c r="V101" s="110"/>
      <c r="W101" s="20"/>
    </row>
    <row r="102" spans="1:35" ht="16.5" thickBot="1">
      <c r="A102" s="96"/>
      <c r="B102" s="96"/>
      <c r="C102" s="30"/>
      <c r="D102" s="298"/>
      <c r="E102" s="298"/>
      <c r="F102" s="32"/>
      <c r="G102" s="33"/>
      <c r="H102" s="34"/>
      <c r="I102" s="34"/>
      <c r="J102" s="34"/>
      <c r="K102" s="35"/>
      <c r="L102" s="36"/>
      <c r="M102" s="37"/>
      <c r="N102" s="277"/>
      <c r="O102" s="38"/>
      <c r="P102" s="35"/>
      <c r="Q102" s="20"/>
      <c r="R102" s="108"/>
      <c r="S102" s="108"/>
      <c r="T102" s="109"/>
      <c r="U102" s="39"/>
      <c r="V102" s="110"/>
      <c r="W102" s="20"/>
    </row>
    <row r="103" spans="1:35" ht="16.5" thickBot="1">
      <c r="A103" s="96"/>
      <c r="B103" s="96"/>
      <c r="C103" s="30"/>
      <c r="D103" s="300"/>
      <c r="E103" s="300"/>
      <c r="F103" s="32"/>
      <c r="G103" s="33"/>
      <c r="H103" s="34"/>
      <c r="I103" s="34"/>
      <c r="J103" s="34"/>
      <c r="K103" s="35"/>
      <c r="L103" s="36"/>
      <c r="M103" s="37"/>
      <c r="N103" s="279"/>
      <c r="O103" s="38"/>
      <c r="P103" s="35"/>
      <c r="Q103" s="20"/>
      <c r="R103" s="108"/>
      <c r="S103" s="108"/>
      <c r="T103" s="109"/>
      <c r="U103" s="39"/>
      <c r="V103" s="110"/>
      <c r="W103" s="20"/>
    </row>
    <row r="104" spans="1:35" ht="16.5" thickBot="1">
      <c r="A104" s="49"/>
      <c r="B104" s="49"/>
      <c r="C104" s="30"/>
      <c r="D104" s="99"/>
      <c r="E104" s="99"/>
      <c r="F104" s="32"/>
      <c r="G104" s="33"/>
      <c r="H104" s="34"/>
      <c r="I104" s="34"/>
      <c r="J104" s="34"/>
      <c r="K104" s="35"/>
      <c r="L104" s="36"/>
      <c r="M104" s="37"/>
      <c r="N104" s="99"/>
      <c r="O104" s="38"/>
      <c r="P104" s="35"/>
      <c r="Q104" s="20"/>
      <c r="R104" s="108"/>
      <c r="S104" s="108"/>
      <c r="T104" s="109"/>
      <c r="U104" s="39"/>
      <c r="V104" s="110"/>
      <c r="W104" s="20"/>
      <c r="AC104" s="114"/>
    </row>
    <row r="105" spans="1:35" ht="16.5" thickBot="1">
      <c r="A105" s="49"/>
      <c r="B105" s="49"/>
      <c r="C105" s="30"/>
      <c r="D105" s="115"/>
      <c r="E105" s="115"/>
      <c r="F105" s="32"/>
      <c r="G105" s="33"/>
      <c r="H105" s="34"/>
      <c r="I105" s="34"/>
      <c r="J105" s="34"/>
      <c r="K105" s="35"/>
      <c r="L105" s="36"/>
      <c r="M105" s="37"/>
      <c r="N105" s="115"/>
      <c r="O105" s="38"/>
      <c r="P105" s="35"/>
      <c r="Q105" s="20"/>
      <c r="R105" s="108"/>
      <c r="S105" s="108"/>
      <c r="T105" s="109"/>
      <c r="U105" s="39"/>
      <c r="V105" s="110"/>
      <c r="W105" s="20"/>
      <c r="AE105" s="116"/>
      <c r="AF105" s="116"/>
      <c r="AG105" s="116"/>
      <c r="AH105" s="117"/>
      <c r="AI105" s="116"/>
    </row>
    <row r="106" spans="1:35" ht="16.5" thickBot="1">
      <c r="A106" s="118"/>
      <c r="B106" s="118"/>
      <c r="C106" s="52"/>
      <c r="D106" s="301"/>
      <c r="E106" s="301"/>
      <c r="F106" s="119"/>
      <c r="G106" s="120"/>
      <c r="H106" s="121"/>
      <c r="I106" s="121"/>
      <c r="J106" s="121"/>
      <c r="K106" s="122"/>
      <c r="L106" s="123"/>
      <c r="M106" s="124"/>
      <c r="N106" s="301"/>
      <c r="O106" s="119"/>
      <c r="P106" s="122"/>
      <c r="Q106" s="20"/>
      <c r="R106" s="108"/>
      <c r="S106" s="108"/>
      <c r="T106" s="109"/>
      <c r="U106" s="39"/>
      <c r="V106" s="110"/>
      <c r="W106" s="20"/>
      <c r="AE106" s="116"/>
      <c r="AF106" s="116"/>
      <c r="AG106" s="116"/>
      <c r="AH106" s="117"/>
      <c r="AI106" s="116"/>
    </row>
    <row r="107" spans="1:35" ht="16.5" thickBot="1">
      <c r="A107" s="118"/>
      <c r="B107" s="118"/>
      <c r="C107" s="52"/>
      <c r="D107" s="302"/>
      <c r="E107" s="302"/>
      <c r="F107" s="119"/>
      <c r="G107" s="120"/>
      <c r="H107" s="121"/>
      <c r="I107" s="121"/>
      <c r="J107" s="121"/>
      <c r="K107" s="122"/>
      <c r="L107" s="123"/>
      <c r="M107" s="124"/>
      <c r="N107" s="302"/>
      <c r="O107" s="119"/>
      <c r="P107" s="122"/>
      <c r="Q107" s="20"/>
      <c r="R107" s="108"/>
      <c r="S107" s="108"/>
      <c r="T107" s="109"/>
      <c r="U107" s="39"/>
      <c r="V107" s="110"/>
      <c r="W107" s="20"/>
      <c r="AE107" s="116"/>
      <c r="AF107" s="116"/>
      <c r="AG107" s="116"/>
      <c r="AH107" s="117"/>
      <c r="AI107" s="116"/>
    </row>
    <row r="108" spans="1:35" ht="16.5" thickBot="1">
      <c r="A108" s="125"/>
      <c r="B108" s="125"/>
      <c r="C108" s="30"/>
      <c r="D108" s="115"/>
      <c r="E108" s="115"/>
      <c r="F108" s="32"/>
      <c r="G108" s="33"/>
      <c r="H108" s="34"/>
      <c r="I108" s="34"/>
      <c r="J108" s="34"/>
      <c r="K108" s="35"/>
      <c r="L108" s="36"/>
      <c r="M108" s="37"/>
      <c r="N108" s="115"/>
      <c r="O108" s="38"/>
      <c r="P108" s="35"/>
      <c r="Q108" s="20"/>
      <c r="R108" s="108"/>
      <c r="S108" s="108"/>
      <c r="T108" s="109"/>
      <c r="U108" s="39"/>
      <c r="V108" s="110"/>
      <c r="W108" s="20"/>
      <c r="AE108" s="116"/>
      <c r="AF108" s="116"/>
      <c r="AG108" s="116"/>
      <c r="AH108" s="117"/>
      <c r="AI108" s="116"/>
    </row>
    <row r="109" spans="1:35" ht="16.5" thickBot="1">
      <c r="A109" s="125"/>
      <c r="B109" s="125"/>
      <c r="C109" s="30"/>
      <c r="D109" s="115"/>
      <c r="E109" s="115"/>
      <c r="F109" s="32"/>
      <c r="G109" s="33"/>
      <c r="H109" s="34"/>
      <c r="I109" s="34"/>
      <c r="J109" s="34"/>
      <c r="K109" s="35"/>
      <c r="L109" s="36"/>
      <c r="M109" s="37"/>
      <c r="N109" s="115"/>
      <c r="O109" s="38"/>
      <c r="P109" s="35"/>
      <c r="Q109" s="20"/>
      <c r="R109" s="108"/>
      <c r="S109" s="108"/>
      <c r="T109" s="109"/>
      <c r="U109" s="39"/>
      <c r="V109" s="110"/>
      <c r="W109" s="20"/>
      <c r="AE109" s="116"/>
      <c r="AF109" s="116"/>
      <c r="AG109" s="116"/>
      <c r="AH109" s="117"/>
      <c r="AI109" s="116"/>
    </row>
    <row r="110" spans="1:35" ht="16.5" thickBot="1">
      <c r="A110" s="125"/>
      <c r="B110" s="125"/>
      <c r="C110" s="30"/>
      <c r="D110" s="115"/>
      <c r="E110" s="115"/>
      <c r="F110" s="32"/>
      <c r="G110" s="33"/>
      <c r="H110" s="34"/>
      <c r="I110" s="34"/>
      <c r="J110" s="34"/>
      <c r="K110" s="35"/>
      <c r="L110" s="36"/>
      <c r="M110" s="37"/>
      <c r="N110" s="115"/>
      <c r="O110" s="38"/>
      <c r="P110" s="35"/>
      <c r="Q110" s="20"/>
      <c r="R110" s="108"/>
      <c r="S110" s="108"/>
      <c r="T110" s="109"/>
      <c r="U110" s="39"/>
      <c r="V110" s="110"/>
      <c r="W110" s="20"/>
      <c r="AE110" s="116"/>
      <c r="AF110" s="116"/>
      <c r="AG110" s="116"/>
      <c r="AH110" s="117"/>
      <c r="AI110" s="116"/>
    </row>
    <row r="111" spans="1:35" ht="16.5" thickBot="1">
      <c r="A111" s="126"/>
      <c r="B111" s="127"/>
      <c r="C111" s="30"/>
      <c r="D111" s="128"/>
      <c r="E111" s="128"/>
      <c r="F111" s="32"/>
      <c r="G111" s="33"/>
      <c r="H111" s="34"/>
      <c r="I111" s="34"/>
      <c r="J111" s="34"/>
      <c r="K111" s="35"/>
      <c r="L111" s="36"/>
      <c r="M111" s="37"/>
      <c r="N111" s="128"/>
      <c r="O111" s="38"/>
      <c r="P111" s="35"/>
      <c r="Q111" s="20"/>
      <c r="R111" s="108"/>
      <c r="S111" s="108"/>
      <c r="T111" s="109"/>
      <c r="U111" s="39"/>
      <c r="V111" s="110"/>
      <c r="W111" s="20"/>
      <c r="AE111" s="116"/>
      <c r="AF111" s="116"/>
      <c r="AG111" s="116"/>
      <c r="AH111" s="117"/>
      <c r="AI111" s="116"/>
    </row>
    <row r="112" spans="1:35" ht="16.5" thickBot="1">
      <c r="A112" s="103"/>
      <c r="B112" s="103"/>
      <c r="C112" s="30"/>
      <c r="D112" s="129"/>
      <c r="E112" s="129"/>
      <c r="F112" s="32"/>
      <c r="G112" s="33"/>
      <c r="H112" s="34"/>
      <c r="I112" s="34"/>
      <c r="J112" s="34"/>
      <c r="K112" s="35"/>
      <c r="L112" s="36"/>
      <c r="M112" s="37"/>
      <c r="N112" s="129"/>
      <c r="O112" s="38"/>
      <c r="P112" s="35"/>
      <c r="Q112" s="20"/>
      <c r="R112" s="108"/>
      <c r="S112" s="108"/>
      <c r="T112" s="109"/>
      <c r="U112" s="39"/>
      <c r="V112" s="110"/>
      <c r="W112" s="20"/>
      <c r="AE112" s="116"/>
      <c r="AF112" s="116"/>
      <c r="AG112" s="116"/>
      <c r="AH112" s="117"/>
      <c r="AI112" s="116"/>
    </row>
    <row r="113" spans="1:23" ht="16.5" thickBot="1">
      <c r="A113" s="130"/>
      <c r="B113" s="130"/>
      <c r="C113" s="131"/>
      <c r="D113" s="132"/>
      <c r="E113" s="132"/>
      <c r="F113" s="32"/>
      <c r="G113" s="33"/>
      <c r="H113" s="34"/>
      <c r="I113" s="34"/>
      <c r="J113" s="34"/>
      <c r="K113" s="35"/>
      <c r="L113" s="36"/>
      <c r="M113" s="133"/>
      <c r="N113" s="132"/>
      <c r="O113" s="134"/>
      <c r="P113" s="35"/>
      <c r="Q113" s="20"/>
      <c r="R113" s="108"/>
      <c r="S113" s="108"/>
      <c r="T113" s="109"/>
      <c r="U113" s="39"/>
      <c r="V113" s="110"/>
      <c r="W113" s="20"/>
    </row>
    <row r="114" spans="1:23" ht="16.5" thickBot="1">
      <c r="A114" s="126"/>
      <c r="B114" s="126"/>
      <c r="C114" s="131"/>
      <c r="D114" s="277"/>
      <c r="E114" s="277"/>
      <c r="F114" s="32"/>
      <c r="G114" s="33"/>
      <c r="H114" s="34"/>
      <c r="I114" s="34"/>
      <c r="J114" s="34"/>
      <c r="K114" s="35"/>
      <c r="L114" s="36"/>
      <c r="M114" s="133"/>
      <c r="N114" s="277"/>
      <c r="O114" s="134"/>
      <c r="P114" s="35"/>
      <c r="Q114" s="20"/>
      <c r="R114" s="108"/>
      <c r="S114" s="108"/>
      <c r="T114" s="109"/>
      <c r="U114" s="39"/>
      <c r="V114" s="110"/>
      <c r="W114" s="20"/>
    </row>
    <row r="115" spans="1:23" ht="16.5" thickBot="1">
      <c r="A115" s="126"/>
      <c r="B115" s="126"/>
      <c r="C115" s="131"/>
      <c r="D115" s="279"/>
      <c r="E115" s="279"/>
      <c r="F115" s="32"/>
      <c r="G115" s="33"/>
      <c r="H115" s="34"/>
      <c r="I115" s="34"/>
      <c r="J115" s="34"/>
      <c r="K115" s="35"/>
      <c r="L115" s="36"/>
      <c r="M115" s="37"/>
      <c r="N115" s="279"/>
      <c r="O115" s="38"/>
      <c r="P115" s="35"/>
      <c r="Q115" s="20"/>
      <c r="R115" s="108"/>
      <c r="S115" s="108"/>
      <c r="T115" s="109"/>
      <c r="U115" s="39"/>
      <c r="V115" s="110"/>
      <c r="W115" s="20"/>
    </row>
    <row r="116" spans="1:23" ht="16.5" thickBot="1">
      <c r="A116" s="29"/>
      <c r="B116" s="29"/>
      <c r="C116" s="30"/>
      <c r="D116" s="312"/>
      <c r="E116" s="312"/>
      <c r="F116" s="32"/>
      <c r="G116" s="33"/>
      <c r="H116" s="34"/>
      <c r="I116" s="34"/>
      <c r="J116" s="34"/>
      <c r="K116" s="35"/>
      <c r="L116" s="36"/>
      <c r="M116" s="37"/>
      <c r="N116" s="312"/>
      <c r="O116" s="38"/>
      <c r="P116" s="35"/>
      <c r="Q116" s="20"/>
      <c r="R116" s="303">
        <f>SUM(K116:K123)</f>
        <v>0</v>
      </c>
      <c r="S116" s="303">
        <v>0</v>
      </c>
      <c r="T116" s="303">
        <f>+R116-S116</f>
        <v>0</v>
      </c>
      <c r="U116" s="135"/>
      <c r="V116" s="314" t="e">
        <f>+R116*5/S116</f>
        <v>#DIV/0!</v>
      </c>
      <c r="W116" s="20"/>
    </row>
    <row r="117" spans="1:23" ht="16.5" thickBot="1">
      <c r="A117" s="29"/>
      <c r="B117" s="29"/>
      <c r="C117" s="30"/>
      <c r="D117" s="313"/>
      <c r="E117" s="313"/>
      <c r="F117" s="32"/>
      <c r="G117" s="33"/>
      <c r="H117" s="34"/>
      <c r="I117" s="34"/>
      <c r="J117" s="34"/>
      <c r="K117" s="35"/>
      <c r="L117" s="36"/>
      <c r="M117" s="37"/>
      <c r="N117" s="313"/>
      <c r="O117" s="38"/>
      <c r="P117" s="35"/>
      <c r="Q117" s="20"/>
      <c r="R117" s="304"/>
      <c r="S117" s="304"/>
      <c r="T117" s="304"/>
      <c r="U117" s="135"/>
      <c r="V117" s="315"/>
      <c r="W117" s="20"/>
    </row>
    <row r="118" spans="1:23" ht="16.5" thickBot="1">
      <c r="A118" s="49"/>
      <c r="B118" s="49"/>
      <c r="C118" s="30"/>
      <c r="D118" s="115"/>
      <c r="E118" s="115"/>
      <c r="F118" s="32"/>
      <c r="G118" s="33"/>
      <c r="H118" s="34"/>
      <c r="I118" s="34"/>
      <c r="J118" s="34"/>
      <c r="K118" s="35"/>
      <c r="L118" s="36"/>
      <c r="M118" s="37"/>
      <c r="N118" s="115"/>
      <c r="O118" s="38"/>
      <c r="P118" s="35"/>
      <c r="Q118" s="20"/>
      <c r="R118" s="304"/>
      <c r="S118" s="304"/>
      <c r="T118" s="304"/>
      <c r="U118" s="135"/>
      <c r="V118" s="315"/>
      <c r="W118" s="20"/>
    </row>
    <row r="119" spans="1:23" ht="16.5" thickBot="1">
      <c r="A119" s="29"/>
      <c r="B119" s="29"/>
      <c r="C119" s="30"/>
      <c r="D119" s="115"/>
      <c r="E119" s="115"/>
      <c r="F119" s="32"/>
      <c r="G119" s="33"/>
      <c r="H119" s="34"/>
      <c r="I119" s="34"/>
      <c r="J119" s="34"/>
      <c r="K119" s="35"/>
      <c r="L119" s="36"/>
      <c r="M119" s="37"/>
      <c r="N119" s="115"/>
      <c r="O119" s="38"/>
      <c r="P119" s="35"/>
      <c r="Q119" s="20"/>
      <c r="R119" s="304"/>
      <c r="S119" s="304"/>
      <c r="T119" s="304"/>
      <c r="U119" s="135"/>
      <c r="V119" s="315"/>
      <c r="W119" s="20"/>
    </row>
    <row r="120" spans="1:23" ht="16.5" thickBot="1">
      <c r="A120" s="136"/>
      <c r="B120" s="136"/>
      <c r="C120" s="30"/>
      <c r="D120" s="115"/>
      <c r="E120" s="115"/>
      <c r="F120" s="32"/>
      <c r="G120" s="33"/>
      <c r="H120" s="34"/>
      <c r="I120" s="34"/>
      <c r="J120" s="34"/>
      <c r="K120" s="35"/>
      <c r="L120" s="36"/>
      <c r="M120" s="37"/>
      <c r="N120" s="115"/>
      <c r="O120" s="38"/>
      <c r="P120" s="35"/>
      <c r="Q120" s="20"/>
      <c r="R120" s="304"/>
      <c r="S120" s="304"/>
      <c r="T120" s="304"/>
      <c r="U120" s="135"/>
      <c r="V120" s="315"/>
      <c r="W120" s="20"/>
    </row>
    <row r="121" spans="1:23" ht="16.5" thickBot="1">
      <c r="A121" s="136"/>
      <c r="B121" s="136"/>
      <c r="C121" s="30"/>
      <c r="D121" s="115"/>
      <c r="E121" s="115"/>
      <c r="F121" s="32"/>
      <c r="G121" s="33"/>
      <c r="H121" s="34"/>
      <c r="I121" s="34"/>
      <c r="J121" s="34"/>
      <c r="K121" s="35"/>
      <c r="L121" s="36"/>
      <c r="M121" s="37"/>
      <c r="N121" s="115"/>
      <c r="O121" s="38"/>
      <c r="P121" s="35"/>
      <c r="Q121" s="20"/>
      <c r="R121" s="304"/>
      <c r="S121" s="304"/>
      <c r="T121" s="304"/>
      <c r="U121" s="135"/>
      <c r="V121" s="315"/>
      <c r="W121" s="20"/>
    </row>
    <row r="122" spans="1:23" ht="16.5" thickBot="1">
      <c r="A122" s="49"/>
      <c r="B122" s="49"/>
      <c r="C122" s="30"/>
      <c r="D122" s="115"/>
      <c r="E122" s="115"/>
      <c r="F122" s="32"/>
      <c r="G122" s="33"/>
      <c r="H122" s="34"/>
      <c r="I122" s="34"/>
      <c r="J122" s="34"/>
      <c r="K122" s="35"/>
      <c r="L122" s="36"/>
      <c r="M122" s="37"/>
      <c r="N122" s="115"/>
      <c r="O122" s="38"/>
      <c r="P122" s="35"/>
      <c r="Q122" s="20"/>
      <c r="R122" s="304"/>
      <c r="S122" s="304"/>
      <c r="T122" s="304"/>
      <c r="U122" s="135"/>
      <c r="V122" s="315"/>
      <c r="W122" s="20"/>
    </row>
    <row r="123" spans="1:23" ht="16.5" thickBot="1">
      <c r="A123" s="49"/>
      <c r="B123" s="49"/>
      <c r="C123" s="30"/>
      <c r="D123" s="115"/>
      <c r="E123" s="115"/>
      <c r="F123" s="32"/>
      <c r="G123" s="33"/>
      <c r="H123" s="34"/>
      <c r="I123" s="34"/>
      <c r="J123" s="34"/>
      <c r="K123" s="35"/>
      <c r="L123" s="36"/>
      <c r="M123" s="37"/>
      <c r="N123" s="115"/>
      <c r="O123" s="38"/>
      <c r="P123" s="35"/>
      <c r="Q123" s="20"/>
      <c r="R123" s="305"/>
      <c r="S123" s="305"/>
      <c r="T123" s="305"/>
      <c r="U123" s="135"/>
      <c r="V123" s="316"/>
      <c r="W123" s="20"/>
    </row>
    <row r="124" spans="1:23" ht="16.5" thickBot="1">
      <c r="A124" s="29"/>
      <c r="B124" s="29"/>
      <c r="C124" s="30"/>
      <c r="D124" s="115"/>
      <c r="E124" s="115"/>
      <c r="F124" s="32"/>
      <c r="G124" s="33"/>
      <c r="H124" s="34"/>
      <c r="I124" s="34"/>
      <c r="J124" s="34"/>
      <c r="K124" s="35"/>
      <c r="L124" s="36"/>
      <c r="M124" s="37"/>
      <c r="N124" s="115"/>
      <c r="O124" s="38"/>
      <c r="P124" s="35"/>
      <c r="Q124" s="20"/>
      <c r="R124" s="137"/>
      <c r="S124" s="137"/>
      <c r="T124" s="138"/>
      <c r="U124" s="39"/>
      <c r="V124" s="139"/>
      <c r="W124" s="20"/>
    </row>
    <row r="125" spans="1:23" ht="16.5" thickBot="1">
      <c r="A125" s="49"/>
      <c r="B125" s="49"/>
      <c r="C125" s="30"/>
      <c r="D125" s="115"/>
      <c r="E125" s="115"/>
      <c r="F125" s="32"/>
      <c r="G125" s="33"/>
      <c r="H125" s="34"/>
      <c r="I125" s="34"/>
      <c r="J125" s="34"/>
      <c r="K125" s="35"/>
      <c r="L125" s="36"/>
      <c r="M125" s="37"/>
      <c r="N125" s="115"/>
      <c r="O125" s="38"/>
      <c r="P125" s="35"/>
      <c r="Q125" s="20"/>
      <c r="R125" s="137"/>
      <c r="S125" s="137"/>
      <c r="T125" s="138"/>
      <c r="U125" s="39"/>
      <c r="V125" s="139"/>
      <c r="W125" s="20"/>
    </row>
    <row r="126" spans="1:23" ht="16.5" thickBot="1">
      <c r="A126" s="29"/>
      <c r="B126" s="29"/>
      <c r="C126" s="30"/>
      <c r="D126" s="115"/>
      <c r="E126" s="115"/>
      <c r="F126" s="32"/>
      <c r="G126" s="33"/>
      <c r="H126" s="34"/>
      <c r="I126" s="34"/>
      <c r="J126" s="34"/>
      <c r="K126" s="35"/>
      <c r="L126" s="36"/>
      <c r="M126" s="37"/>
      <c r="N126" s="115"/>
      <c r="O126" s="38"/>
      <c r="P126" s="35"/>
      <c r="Q126" s="20"/>
      <c r="R126" s="317">
        <f>SUM(K126:K128)</f>
        <v>0</v>
      </c>
      <c r="S126" s="317">
        <f>S162</f>
        <v>0</v>
      </c>
      <c r="T126" s="317">
        <f>+R126-S126</f>
        <v>0</v>
      </c>
      <c r="U126" s="39"/>
      <c r="V126" s="317" t="e">
        <f>+R126*5/S126</f>
        <v>#DIV/0!</v>
      </c>
      <c r="W126" s="20"/>
    </row>
    <row r="127" spans="1:23" ht="16.5" thickBot="1">
      <c r="A127" s="29"/>
      <c r="B127" s="29"/>
      <c r="C127" s="30"/>
      <c r="D127" s="115"/>
      <c r="E127" s="115"/>
      <c r="F127" s="32"/>
      <c r="G127" s="33"/>
      <c r="H127" s="34"/>
      <c r="I127" s="34"/>
      <c r="J127" s="34"/>
      <c r="K127" s="35"/>
      <c r="L127" s="36"/>
      <c r="M127" s="37"/>
      <c r="N127" s="115"/>
      <c r="O127" s="38"/>
      <c r="P127" s="35"/>
      <c r="Q127" s="20"/>
      <c r="R127" s="318"/>
      <c r="S127" s="318"/>
      <c r="T127" s="318"/>
      <c r="U127" s="39"/>
      <c r="V127" s="318"/>
      <c r="W127" s="20"/>
    </row>
    <row r="128" spans="1:23" ht="16.5" thickBot="1">
      <c r="A128" s="29"/>
      <c r="B128" s="29"/>
      <c r="C128" s="30"/>
      <c r="D128" s="115"/>
      <c r="E128" s="115"/>
      <c r="F128" s="32"/>
      <c r="G128" s="33"/>
      <c r="H128" s="34"/>
      <c r="I128" s="34"/>
      <c r="J128" s="34"/>
      <c r="K128" s="35"/>
      <c r="L128" s="36"/>
      <c r="M128" s="140"/>
      <c r="N128" s="115"/>
      <c r="O128" s="38"/>
      <c r="P128" s="35"/>
      <c r="Q128" s="20"/>
      <c r="R128" s="319"/>
      <c r="S128" s="319"/>
      <c r="T128" s="319"/>
      <c r="U128" s="39"/>
      <c r="V128" s="319"/>
      <c r="W128" s="20"/>
    </row>
    <row r="129" spans="1:23" ht="16.5" thickBot="1">
      <c r="A129" s="66"/>
      <c r="B129" s="66"/>
      <c r="C129" s="30"/>
      <c r="D129" s="115"/>
      <c r="E129" s="115"/>
      <c r="F129" s="32"/>
      <c r="G129" s="33"/>
      <c r="H129" s="34"/>
      <c r="I129" s="34"/>
      <c r="J129" s="34"/>
      <c r="K129" s="35"/>
      <c r="L129" s="36"/>
      <c r="N129" s="115"/>
      <c r="O129" s="38"/>
      <c r="P129" s="35"/>
      <c r="Q129" s="20"/>
      <c r="R129" s="137"/>
      <c r="S129" s="137"/>
      <c r="T129" s="138"/>
      <c r="U129" s="39"/>
      <c r="V129" s="139"/>
      <c r="W129" s="20"/>
    </row>
    <row r="130" spans="1:23" ht="16.5" thickBot="1">
      <c r="A130" s="49"/>
      <c r="B130" s="49"/>
      <c r="C130" s="30"/>
      <c r="D130" s="115"/>
      <c r="E130" s="115"/>
      <c r="F130" s="32"/>
      <c r="G130" s="33"/>
      <c r="H130" s="34"/>
      <c r="I130" s="34"/>
      <c r="J130" s="34"/>
      <c r="K130" s="35"/>
      <c r="L130" s="36"/>
      <c r="N130" s="115"/>
      <c r="O130" s="38"/>
      <c r="P130" s="35"/>
      <c r="Q130" s="20"/>
      <c r="R130" s="137"/>
      <c r="S130" s="137"/>
      <c r="T130" s="208"/>
      <c r="U130" s="39"/>
      <c r="V130" s="139"/>
      <c r="W130" s="20"/>
    </row>
    <row r="131" spans="1:23" ht="16.5" thickBot="1">
      <c r="A131" s="29"/>
      <c r="B131" s="29"/>
      <c r="C131" s="30"/>
      <c r="D131" s="115"/>
      <c r="E131" s="115"/>
      <c r="F131" s="32"/>
      <c r="G131" s="33"/>
      <c r="H131" s="34"/>
      <c r="I131" s="34"/>
      <c r="J131" s="34"/>
      <c r="K131" s="35"/>
      <c r="L131" s="36"/>
      <c r="N131" s="115"/>
      <c r="O131" s="38"/>
      <c r="P131" s="35"/>
      <c r="Q131" s="20"/>
      <c r="R131" s="303">
        <f>SUM(K131:K135)</f>
        <v>0</v>
      </c>
      <c r="S131" s="306">
        <f>S164</f>
        <v>0</v>
      </c>
      <c r="T131" s="306">
        <f>+R131-S131</f>
        <v>0</v>
      </c>
      <c r="U131" s="141"/>
      <c r="V131" s="309" t="e">
        <f>+R131*1/S131</f>
        <v>#DIV/0!</v>
      </c>
      <c r="W131" s="20"/>
    </row>
    <row r="132" spans="1:23" ht="16.5" thickBot="1">
      <c r="A132" s="49"/>
      <c r="B132" s="49"/>
      <c r="C132" s="30"/>
      <c r="D132" s="115"/>
      <c r="E132" s="115"/>
      <c r="F132" s="32"/>
      <c r="G132" s="33"/>
      <c r="H132" s="34"/>
      <c r="I132" s="34"/>
      <c r="J132" s="34"/>
      <c r="K132" s="35"/>
      <c r="L132" s="36"/>
      <c r="N132" s="115"/>
      <c r="O132" s="38"/>
      <c r="P132" s="35"/>
      <c r="Q132" s="20"/>
      <c r="R132" s="304"/>
      <c r="S132" s="307"/>
      <c r="T132" s="307"/>
      <c r="U132" s="141"/>
      <c r="V132" s="310"/>
      <c r="W132" s="20"/>
    </row>
    <row r="133" spans="1:23" ht="16.5" thickBot="1">
      <c r="A133" s="29"/>
      <c r="B133" s="29"/>
      <c r="C133" s="30"/>
      <c r="D133" s="115"/>
      <c r="E133" s="115"/>
      <c r="F133" s="32"/>
      <c r="G133" s="33"/>
      <c r="H133" s="34"/>
      <c r="I133" s="34"/>
      <c r="J133" s="34"/>
      <c r="K133" s="35"/>
      <c r="L133" s="36"/>
      <c r="N133" s="115"/>
      <c r="O133" s="38"/>
      <c r="P133" s="35"/>
      <c r="Q133" s="20"/>
      <c r="R133" s="304"/>
      <c r="S133" s="307"/>
      <c r="T133" s="307"/>
      <c r="U133" s="141"/>
      <c r="V133" s="310"/>
      <c r="W133" s="20"/>
    </row>
    <row r="134" spans="1:23" ht="16.5" thickBot="1">
      <c r="A134" s="49"/>
      <c r="B134" s="49"/>
      <c r="C134" s="30"/>
      <c r="D134" s="115"/>
      <c r="E134" s="115"/>
      <c r="F134" s="32"/>
      <c r="G134" s="33"/>
      <c r="H134" s="34"/>
      <c r="I134" s="34"/>
      <c r="J134" s="34"/>
      <c r="K134" s="35"/>
      <c r="L134" s="36"/>
      <c r="N134" s="115"/>
      <c r="O134" s="38"/>
      <c r="P134" s="35"/>
      <c r="Q134" s="20"/>
      <c r="R134" s="304"/>
      <c r="S134" s="307"/>
      <c r="T134" s="307"/>
      <c r="U134" s="141"/>
      <c r="V134" s="310"/>
      <c r="W134" s="20"/>
    </row>
    <row r="135" spans="1:23" ht="16.5" thickBot="1">
      <c r="A135" s="29"/>
      <c r="B135" s="29"/>
      <c r="C135" s="30"/>
      <c r="D135" s="115"/>
      <c r="E135" s="115"/>
      <c r="F135" s="32"/>
      <c r="G135" s="33"/>
      <c r="H135" s="34"/>
      <c r="I135" s="34"/>
      <c r="J135" s="34"/>
      <c r="K135" s="35"/>
      <c r="L135" s="36"/>
      <c r="N135" s="115"/>
      <c r="O135" s="38"/>
      <c r="P135" s="35"/>
      <c r="Q135" s="20"/>
      <c r="R135" s="305"/>
      <c r="S135" s="308"/>
      <c r="T135" s="308"/>
      <c r="U135" s="141"/>
      <c r="V135" s="311"/>
      <c r="W135" s="20"/>
    </row>
    <row r="136" spans="1:23" ht="16.5" thickBot="1">
      <c r="A136" s="49"/>
      <c r="B136" s="49"/>
      <c r="C136" s="30"/>
      <c r="D136" s="115"/>
      <c r="E136" s="115"/>
      <c r="F136" s="32"/>
      <c r="G136" s="33"/>
      <c r="H136" s="34"/>
      <c r="I136" s="34"/>
      <c r="J136" s="34"/>
      <c r="K136" s="35"/>
      <c r="L136" s="36"/>
      <c r="N136" s="115"/>
      <c r="O136" s="38"/>
      <c r="P136" s="35"/>
      <c r="Q136" s="20"/>
      <c r="R136" s="137"/>
      <c r="S136" s="137"/>
      <c r="T136" s="209"/>
      <c r="U136" s="39"/>
      <c r="V136" s="139"/>
      <c r="W136" s="20"/>
    </row>
    <row r="137" spans="1:23" ht="16.5" thickBot="1">
      <c r="A137" s="29"/>
      <c r="B137" s="29"/>
      <c r="C137" s="30"/>
      <c r="D137" s="115"/>
      <c r="E137" s="115"/>
      <c r="F137" s="32"/>
      <c r="G137" s="33"/>
      <c r="H137" s="34"/>
      <c r="I137" s="34"/>
      <c r="J137" s="34"/>
      <c r="K137" s="35"/>
      <c r="L137" s="36"/>
      <c r="N137" s="115"/>
      <c r="O137" s="38"/>
      <c r="P137" s="35"/>
      <c r="Q137" s="20"/>
      <c r="R137" s="137"/>
      <c r="S137" s="137"/>
      <c r="T137" s="138"/>
      <c r="U137" s="39"/>
      <c r="V137" s="139"/>
      <c r="W137" s="20"/>
    </row>
    <row r="138" spans="1:23" ht="16.5" thickBot="1">
      <c r="A138" s="49"/>
      <c r="B138" s="49"/>
      <c r="C138" s="30"/>
      <c r="D138" s="115"/>
      <c r="E138" s="115"/>
      <c r="F138" s="32"/>
      <c r="G138" s="33"/>
      <c r="H138" s="34"/>
      <c r="I138" s="34"/>
      <c r="J138" s="34"/>
      <c r="K138" s="35"/>
      <c r="L138" s="36"/>
      <c r="N138" s="115"/>
      <c r="O138" s="38"/>
      <c r="P138" s="35"/>
      <c r="Q138" s="20"/>
      <c r="R138" s="137"/>
      <c r="S138" s="137"/>
      <c r="T138" s="138"/>
      <c r="U138" s="39"/>
      <c r="V138" s="139"/>
      <c r="W138" s="20"/>
    </row>
    <row r="139" spans="1:23" ht="16.5" thickBot="1">
      <c r="A139" s="142"/>
      <c r="B139" s="142"/>
      <c r="C139" s="30"/>
      <c r="D139" s="115"/>
      <c r="E139" s="115"/>
      <c r="F139" s="32"/>
      <c r="G139" s="33"/>
      <c r="H139" s="34"/>
      <c r="I139" s="34"/>
      <c r="J139" s="34"/>
      <c r="K139" s="35"/>
      <c r="L139" s="36"/>
      <c r="N139" s="115"/>
      <c r="O139" s="38"/>
      <c r="P139" s="35"/>
      <c r="Q139" s="20"/>
      <c r="R139" s="137"/>
      <c r="S139" s="137"/>
      <c r="T139" s="138"/>
      <c r="U139" s="39"/>
      <c r="V139" s="139"/>
      <c r="W139" s="20"/>
    </row>
    <row r="140" spans="1:23" ht="16.5" thickBot="1">
      <c r="A140" s="142"/>
      <c r="B140" s="142"/>
      <c r="C140" s="30"/>
      <c r="D140" s="115"/>
      <c r="E140" s="115"/>
      <c r="F140" s="32"/>
      <c r="G140" s="33"/>
      <c r="H140" s="34"/>
      <c r="I140" s="34"/>
      <c r="J140" s="34"/>
      <c r="K140" s="35"/>
      <c r="L140" s="36"/>
      <c r="N140" s="115"/>
      <c r="O140" s="38"/>
      <c r="P140" s="35"/>
      <c r="Q140" s="20"/>
      <c r="R140" s="143">
        <f>+K140</f>
        <v>0</v>
      </c>
      <c r="S140" s="144">
        <f>S166</f>
        <v>0</v>
      </c>
      <c r="T140" s="145">
        <f>+R140-S140</f>
        <v>0</v>
      </c>
      <c r="U140" s="141"/>
      <c r="V140" s="146" t="e">
        <f>+R140*1.5/S140</f>
        <v>#DIV/0!</v>
      </c>
      <c r="W140" s="20"/>
    </row>
    <row r="141" spans="1:23" ht="16.5" thickBot="1">
      <c r="A141" s="147"/>
      <c r="B141" s="147"/>
      <c r="C141" s="30"/>
      <c r="D141" s="115"/>
      <c r="E141" s="115"/>
      <c r="F141" s="32"/>
      <c r="G141" s="33"/>
      <c r="H141" s="34"/>
      <c r="I141" s="34"/>
      <c r="J141" s="34"/>
      <c r="K141" s="35"/>
      <c r="L141" s="36"/>
      <c r="N141" s="115"/>
      <c r="O141" s="38"/>
      <c r="P141" s="35"/>
      <c r="Q141" s="20"/>
      <c r="R141" s="202"/>
      <c r="S141" s="202"/>
      <c r="T141" s="209"/>
      <c r="U141" s="39"/>
      <c r="V141" s="139"/>
      <c r="W141" s="20"/>
    </row>
    <row r="142" spans="1:23" ht="16.5" thickBot="1">
      <c r="A142" s="49"/>
      <c r="B142" s="49"/>
      <c r="C142" s="30"/>
      <c r="D142" s="115"/>
      <c r="E142" s="115"/>
      <c r="F142" s="32"/>
      <c r="G142" s="33"/>
      <c r="H142" s="34"/>
      <c r="I142" s="34"/>
      <c r="J142" s="34"/>
      <c r="K142" s="35"/>
      <c r="L142" s="36"/>
      <c r="N142" s="115"/>
      <c r="O142" s="38"/>
      <c r="P142" s="35"/>
      <c r="Q142" s="20"/>
      <c r="R142" s="202"/>
      <c r="S142" s="202"/>
      <c r="T142" s="209"/>
      <c r="U142" s="39"/>
      <c r="V142" s="139"/>
      <c r="W142" s="20"/>
    </row>
    <row r="143" spans="1:23" ht="16.5" thickBot="1">
      <c r="A143" s="142"/>
      <c r="B143" s="148"/>
      <c r="C143" s="30"/>
      <c r="D143" s="115"/>
      <c r="E143" s="115"/>
      <c r="F143" s="32"/>
      <c r="G143" s="33"/>
      <c r="H143" s="34"/>
      <c r="I143" s="34"/>
      <c r="J143" s="34"/>
      <c r="K143" s="35"/>
      <c r="L143" s="36"/>
      <c r="N143" s="115"/>
      <c r="O143" s="38"/>
      <c r="P143" s="35"/>
      <c r="Q143" s="20"/>
      <c r="R143" s="137"/>
      <c r="S143" s="137"/>
      <c r="T143" s="138"/>
      <c r="U143" s="39"/>
      <c r="V143" s="139"/>
      <c r="W143" s="20"/>
    </row>
    <row r="144" spans="1:23" ht="16.5" thickBot="1">
      <c r="A144" s="142"/>
      <c r="B144" s="148"/>
      <c r="C144" s="30"/>
      <c r="D144" s="115"/>
      <c r="E144" s="115"/>
      <c r="F144" s="32"/>
      <c r="G144" s="33"/>
      <c r="H144" s="34"/>
      <c r="I144" s="34"/>
      <c r="J144" s="34"/>
      <c r="K144" s="35"/>
      <c r="L144" s="36"/>
      <c r="N144" s="115"/>
      <c r="O144" s="38"/>
      <c r="P144" s="35"/>
      <c r="Q144" s="20"/>
      <c r="R144" s="137"/>
      <c r="S144" s="137"/>
      <c r="T144" s="138"/>
      <c r="U144" s="39"/>
      <c r="V144" s="139"/>
      <c r="W144" s="20"/>
    </row>
    <row r="145" spans="1:23" ht="16.5" thickBot="1">
      <c r="A145" s="142"/>
      <c r="B145" s="148"/>
      <c r="C145" s="30"/>
      <c r="D145" s="115"/>
      <c r="E145" s="115"/>
      <c r="F145" s="32"/>
      <c r="G145" s="33"/>
      <c r="H145" s="34"/>
      <c r="I145" s="34"/>
      <c r="J145" s="34"/>
      <c r="K145" s="35"/>
      <c r="L145" s="36"/>
      <c r="N145" s="115"/>
      <c r="O145" s="38"/>
      <c r="P145" s="35"/>
      <c r="Q145" s="20"/>
      <c r="R145" s="137"/>
      <c r="S145" s="137"/>
      <c r="T145" s="138"/>
      <c r="U145" s="39"/>
      <c r="V145" s="139"/>
      <c r="W145" s="20"/>
    </row>
    <row r="146" spans="1:23" ht="16.5" thickBot="1">
      <c r="A146" s="142"/>
      <c r="B146" s="148"/>
      <c r="C146" s="30"/>
      <c r="D146" s="115"/>
      <c r="E146" s="115"/>
      <c r="F146" s="32"/>
      <c r="G146" s="33"/>
      <c r="H146" s="34"/>
      <c r="I146" s="34"/>
      <c r="J146" s="34"/>
      <c r="K146" s="35"/>
      <c r="L146" s="36"/>
      <c r="N146" s="115"/>
      <c r="O146" s="38"/>
      <c r="P146" s="35"/>
      <c r="Q146" s="20"/>
      <c r="R146" s="137"/>
      <c r="S146" s="137"/>
      <c r="T146" s="138"/>
      <c r="U146" s="39"/>
      <c r="V146" s="139"/>
      <c r="W146" s="20"/>
    </row>
    <row r="147" spans="1:23" ht="16.5" thickBot="1">
      <c r="A147" s="142"/>
      <c r="B147" s="148"/>
      <c r="C147" s="30"/>
      <c r="D147" s="115"/>
      <c r="E147" s="115"/>
      <c r="F147" s="32"/>
      <c r="G147" s="33"/>
      <c r="H147" s="34"/>
      <c r="I147" s="34"/>
      <c r="J147" s="34"/>
      <c r="K147" s="35"/>
      <c r="L147" s="36"/>
      <c r="N147" s="115"/>
      <c r="O147" s="38"/>
      <c r="P147" s="35"/>
      <c r="Q147" s="20"/>
      <c r="R147" s="137"/>
      <c r="S147" s="137"/>
      <c r="T147" s="138"/>
      <c r="U147" s="39"/>
      <c r="V147" s="139"/>
      <c r="W147" s="20"/>
    </row>
    <row r="148" spans="1:23" ht="16.5" thickBot="1">
      <c r="A148" s="142"/>
      <c r="B148" s="148"/>
      <c r="C148" s="30"/>
      <c r="D148" s="115"/>
      <c r="E148" s="115"/>
      <c r="F148" s="32"/>
      <c r="G148" s="33"/>
      <c r="H148" s="34"/>
      <c r="I148" s="34"/>
      <c r="J148" s="34"/>
      <c r="K148" s="35"/>
      <c r="L148" s="36"/>
      <c r="N148" s="115"/>
      <c r="O148" s="38"/>
      <c r="P148" s="35"/>
      <c r="Q148" s="20"/>
      <c r="R148" s="137"/>
      <c r="S148" s="137"/>
      <c r="T148" s="138"/>
      <c r="U148" s="39"/>
      <c r="V148" s="139"/>
      <c r="W148" s="20"/>
    </row>
    <row r="149" spans="1:23" ht="16.5" thickBot="1">
      <c r="A149" s="142"/>
      <c r="B149" s="148"/>
      <c r="C149" s="30"/>
      <c r="D149" s="115"/>
      <c r="E149" s="115"/>
      <c r="F149" s="32"/>
      <c r="G149" s="33"/>
      <c r="H149" s="34"/>
      <c r="I149" s="34"/>
      <c r="J149" s="34"/>
      <c r="K149" s="35"/>
      <c r="L149" s="36"/>
      <c r="N149" s="115"/>
      <c r="O149" s="38"/>
      <c r="P149" s="35"/>
      <c r="Q149" s="20"/>
      <c r="R149" s="137"/>
      <c r="S149" s="137"/>
      <c r="T149" s="138"/>
      <c r="U149" s="39"/>
      <c r="V149" s="139"/>
      <c r="W149" s="20"/>
    </row>
    <row r="150" spans="1:23" ht="16.5" thickBot="1">
      <c r="A150" s="142"/>
      <c r="B150" s="148"/>
      <c r="C150" s="30"/>
      <c r="D150" s="115"/>
      <c r="E150" s="115"/>
      <c r="F150" s="32"/>
      <c r="G150" s="33"/>
      <c r="H150" s="34"/>
      <c r="I150" s="34"/>
      <c r="J150" s="34"/>
      <c r="K150" s="35"/>
      <c r="L150" s="36"/>
      <c r="N150" s="115"/>
      <c r="O150" s="38"/>
      <c r="P150" s="35"/>
      <c r="Q150" s="20"/>
      <c r="R150" s="137"/>
      <c r="S150" s="137"/>
      <c r="T150" s="138"/>
      <c r="U150" s="39"/>
      <c r="V150" s="139"/>
      <c r="W150" s="20"/>
    </row>
    <row r="151" spans="1:23" ht="16.5" thickBot="1">
      <c r="A151" s="142"/>
      <c r="B151" s="148"/>
      <c r="C151" s="30"/>
      <c r="D151" s="115"/>
      <c r="E151" s="115"/>
      <c r="F151" s="32"/>
      <c r="G151" s="33"/>
      <c r="H151" s="34"/>
      <c r="I151" s="34"/>
      <c r="J151" s="34"/>
      <c r="K151" s="35"/>
      <c r="L151" s="36"/>
      <c r="N151" s="115"/>
      <c r="O151" s="38"/>
      <c r="P151" s="35"/>
      <c r="Q151" s="20"/>
      <c r="R151" s="137"/>
      <c r="S151" s="137"/>
      <c r="T151" s="138"/>
      <c r="U151" s="39"/>
      <c r="V151" s="139"/>
      <c r="W151" s="20"/>
    </row>
    <row r="152" spans="1:23" ht="16.5" thickBot="1">
      <c r="A152" s="142"/>
      <c r="B152" s="148"/>
      <c r="C152" s="30"/>
      <c r="D152" s="115"/>
      <c r="E152" s="115"/>
      <c r="F152" s="32"/>
      <c r="G152" s="33"/>
      <c r="H152" s="34"/>
      <c r="I152" s="34"/>
      <c r="J152" s="34"/>
      <c r="K152" s="35"/>
      <c r="L152" s="36"/>
      <c r="N152" s="115"/>
      <c r="O152" s="38"/>
      <c r="P152" s="35"/>
      <c r="Q152" s="20"/>
      <c r="R152" s="137"/>
      <c r="S152" s="137"/>
      <c r="T152" s="138"/>
      <c r="U152" s="39"/>
      <c r="V152" s="139"/>
      <c r="W152" s="20"/>
    </row>
    <row r="153" spans="1:23" ht="16.5" thickBot="1">
      <c r="A153" s="149"/>
      <c r="B153" s="150"/>
      <c r="C153" s="52"/>
      <c r="D153" s="151"/>
      <c r="E153" s="152"/>
      <c r="F153" s="32"/>
      <c r="G153" s="153"/>
      <c r="H153" s="34"/>
      <c r="I153" s="34"/>
      <c r="J153" s="34"/>
      <c r="K153" s="154"/>
      <c r="L153" s="155"/>
      <c r="M153" s="37"/>
      <c r="N153" s="151"/>
      <c r="O153" s="38"/>
      <c r="P153" s="35"/>
      <c r="Q153" s="20"/>
      <c r="R153" s="137"/>
      <c r="S153" s="137"/>
      <c r="T153" s="138"/>
      <c r="U153" s="39"/>
      <c r="V153" s="139"/>
      <c r="W153" s="20"/>
    </row>
    <row r="154" spans="1:23" ht="16.5" thickBot="1">
      <c r="A154" s="156"/>
      <c r="B154" s="156"/>
      <c r="C154" s="30"/>
      <c r="D154" s="157"/>
      <c r="E154" s="157"/>
      <c r="F154" s="32"/>
      <c r="G154" s="33"/>
      <c r="H154" s="34"/>
      <c r="I154" s="34"/>
      <c r="J154" s="34"/>
      <c r="K154" s="35"/>
      <c r="L154" s="158"/>
      <c r="M154" s="37"/>
      <c r="N154" s="157"/>
      <c r="O154" s="38"/>
      <c r="P154" s="35"/>
      <c r="Q154" s="20"/>
      <c r="R154" s="137"/>
      <c r="S154" s="137"/>
      <c r="T154" s="138"/>
      <c r="U154" s="39"/>
      <c r="V154" s="139"/>
      <c r="W154" s="20"/>
    </row>
    <row r="155" spans="1:23" ht="16.5" thickBot="1">
      <c r="A155" s="156"/>
      <c r="B155" s="156"/>
      <c r="C155" s="30"/>
      <c r="D155" s="157"/>
      <c r="E155" s="157"/>
      <c r="F155" s="32"/>
      <c r="G155" s="33"/>
      <c r="H155" s="159"/>
      <c r="I155" s="159"/>
      <c r="J155" s="159"/>
      <c r="K155" s="35"/>
      <c r="L155" s="158"/>
      <c r="M155" s="37"/>
      <c r="N155" s="157"/>
      <c r="O155" s="38"/>
      <c r="P155" s="35"/>
      <c r="Q155" s="20"/>
      <c r="R155" s="137"/>
      <c r="S155" s="137"/>
      <c r="T155" s="138"/>
      <c r="U155" s="39"/>
      <c r="V155" s="139"/>
      <c r="W155" s="20"/>
    </row>
    <row r="156" spans="1:23" ht="16.5" thickBot="1">
      <c r="A156" s="156"/>
      <c r="B156" s="156"/>
      <c r="C156" s="160"/>
      <c r="D156" s="157"/>
      <c r="E156" s="157"/>
      <c r="F156" s="32"/>
      <c r="G156" s="33"/>
      <c r="H156" s="159"/>
      <c r="I156" s="159"/>
      <c r="J156" s="159"/>
      <c r="K156" s="35"/>
      <c r="L156" s="158"/>
      <c r="M156" s="37"/>
      <c r="N156" s="157"/>
      <c r="O156" s="38"/>
      <c r="P156" s="35"/>
      <c r="Q156" s="20"/>
      <c r="R156" s="137"/>
      <c r="S156" s="137"/>
      <c r="T156" s="138"/>
      <c r="U156" s="39"/>
      <c r="V156" s="139"/>
      <c r="W156" s="20"/>
    </row>
    <row r="157" spans="1:23" ht="16.5" thickBot="1">
      <c r="B157" s="161"/>
      <c r="C157" s="161"/>
      <c r="D157" s="162">
        <f>SUM(D12:D156)</f>
        <v>0</v>
      </c>
      <c r="E157" s="163"/>
      <c r="F157" s="163"/>
      <c r="G157" s="153"/>
      <c r="H157" s="159"/>
      <c r="I157" s="164">
        <f>SUM(I12:I156)</f>
        <v>0</v>
      </c>
      <c r="J157" s="164">
        <f>SUM(J12:J156)</f>
        <v>0</v>
      </c>
      <c r="K157" s="164">
        <v>254.06690399999997</v>
      </c>
      <c r="L157" s="165">
        <f>SUM(L12:L156)</f>
        <v>0</v>
      </c>
      <c r="M157" s="140"/>
      <c r="N157" s="20"/>
      <c r="O157" s="20"/>
      <c r="P157" s="164">
        <v>0</v>
      </c>
      <c r="Q157" s="20"/>
      <c r="R157" s="137"/>
      <c r="S157" s="137"/>
      <c r="T157" s="138"/>
      <c r="U157" s="39"/>
      <c r="V157" s="139"/>
      <c r="W157" s="20"/>
    </row>
    <row r="158" spans="1:23" ht="16.5" thickBot="1">
      <c r="B158" s="166" t="s">
        <v>3</v>
      </c>
      <c r="C158" s="166"/>
      <c r="D158" s="155">
        <f>+L157</f>
        <v>0</v>
      </c>
      <c r="E158" s="167"/>
      <c r="F158" s="167"/>
      <c r="G158" s="168"/>
      <c r="H158" s="168"/>
      <c r="I158" s="169">
        <f>+K158</f>
        <v>0</v>
      </c>
      <c r="J158" s="169"/>
      <c r="K158" s="169">
        <v>0</v>
      </c>
      <c r="P158" s="114"/>
    </row>
    <row r="159" spans="1:23" ht="16.5" thickBot="1">
      <c r="B159" s="166"/>
      <c r="C159" s="166"/>
      <c r="D159" s="158">
        <v>0</v>
      </c>
      <c r="E159" s="170"/>
      <c r="F159" s="170"/>
      <c r="G159" s="168"/>
      <c r="H159" s="168"/>
      <c r="I159" s="169">
        <f>+I158-I157</f>
        <v>0</v>
      </c>
      <c r="J159" s="169"/>
      <c r="K159" s="171">
        <v>-254.06690399999997</v>
      </c>
    </row>
    <row r="160" spans="1:23" ht="16.5" thickBot="1">
      <c r="B160" s="166"/>
      <c r="C160" s="166"/>
      <c r="D160" s="158">
        <v>0</v>
      </c>
      <c r="E160" s="170"/>
      <c r="F160" s="170"/>
      <c r="G160" s="168"/>
      <c r="H160" s="168"/>
      <c r="I160" s="168"/>
      <c r="J160" s="168"/>
      <c r="S160" s="172">
        <v>0</v>
      </c>
    </row>
    <row r="161" spans="2:19" ht="16.5" thickBot="1">
      <c r="B161" s="166"/>
      <c r="C161" s="166"/>
      <c r="D161" s="162">
        <f>SUM(D158:D160)</f>
        <v>0</v>
      </c>
      <c r="E161" s="173"/>
      <c r="F161" s="173"/>
      <c r="G161" s="174"/>
      <c r="H161" s="174"/>
      <c r="I161" s="174"/>
      <c r="J161" s="174"/>
      <c r="S161" s="175"/>
    </row>
    <row r="162" spans="2:19" ht="16.5" thickBot="1">
      <c r="B162" s="16" t="s">
        <v>4</v>
      </c>
      <c r="C162" s="166"/>
      <c r="D162" s="158">
        <v>0</v>
      </c>
      <c r="E162" s="170"/>
      <c r="F162" s="170"/>
      <c r="G162" s="174"/>
      <c r="H162" s="174"/>
      <c r="I162" s="174"/>
      <c r="J162" s="174"/>
      <c r="S162" s="176">
        <v>0</v>
      </c>
    </row>
    <row r="163" spans="2:19" ht="16.5" thickBot="1">
      <c r="B163" s="16" t="s">
        <v>5</v>
      </c>
      <c r="C163" s="166"/>
      <c r="D163" s="158">
        <v>0</v>
      </c>
      <c r="E163" s="170"/>
      <c r="F163" s="170"/>
      <c r="G163" s="174"/>
      <c r="H163" s="174"/>
      <c r="I163" s="174"/>
      <c r="J163" s="174"/>
      <c r="S163" s="175"/>
    </row>
    <row r="164" spans="2:19" ht="16.5" thickBot="1">
      <c r="B164" s="16" t="s">
        <v>6</v>
      </c>
      <c r="C164" s="166"/>
      <c r="D164" s="162">
        <f>+D162+D163</f>
        <v>0</v>
      </c>
      <c r="E164" s="173"/>
      <c r="F164" s="173"/>
      <c r="G164" s="174"/>
      <c r="H164" s="174"/>
      <c r="I164" s="174"/>
      <c r="J164" s="174"/>
      <c r="S164" s="177">
        <v>0</v>
      </c>
    </row>
    <row r="165" spans="2:19" ht="16.5" thickBot="1">
      <c r="B165" s="16" t="s">
        <v>7</v>
      </c>
      <c r="C165" s="166"/>
      <c r="D165" s="158">
        <v>0</v>
      </c>
      <c r="E165" s="170"/>
      <c r="F165" s="170"/>
      <c r="G165" s="174"/>
      <c r="H165" s="174"/>
      <c r="I165" s="174"/>
      <c r="J165" s="174"/>
      <c r="S165"/>
    </row>
    <row r="166" spans="2:19" ht="16.5" thickBot="1">
      <c r="B166" s="16" t="s">
        <v>8</v>
      </c>
      <c r="C166" s="166"/>
      <c r="D166" s="178">
        <f>+D164+D161+D165</f>
        <v>0</v>
      </c>
      <c r="E166" s="179"/>
      <c r="F166" s="179"/>
      <c r="G166" s="166"/>
      <c r="H166" s="166"/>
      <c r="I166" s="166"/>
      <c r="J166" s="166"/>
      <c r="S166" s="177">
        <v>0</v>
      </c>
    </row>
    <row r="167" spans="2:19" ht="16.5" thickBot="1">
      <c r="B167" s="16" t="s">
        <v>9</v>
      </c>
      <c r="C167" s="166"/>
      <c r="D167" s="180"/>
      <c r="E167" s="181"/>
      <c r="F167" s="181"/>
      <c r="G167" s="166"/>
      <c r="H167" s="166"/>
      <c r="I167" s="166"/>
      <c r="J167" s="166"/>
    </row>
    <row r="168" spans="2:19" ht="16.5" thickBot="1">
      <c r="B168" s="166"/>
      <c r="C168" s="166"/>
      <c r="D168" s="111"/>
      <c r="E168" s="182"/>
      <c r="F168" s="182"/>
      <c r="G168" s="166"/>
      <c r="H168" s="166"/>
      <c r="I168" s="166"/>
      <c r="J168" s="166"/>
    </row>
    <row r="169" spans="2:19">
      <c r="B169" s="166"/>
      <c r="C169" s="166"/>
      <c r="D169" s="166"/>
      <c r="E169" s="166"/>
      <c r="F169" s="166"/>
      <c r="G169" s="166"/>
      <c r="H169" s="166"/>
      <c r="I169" s="166"/>
      <c r="J169" s="166"/>
    </row>
    <row r="176" spans="2:19">
      <c r="N176" s="48"/>
    </row>
    <row r="177" spans="14:14">
      <c r="N177" s="48"/>
    </row>
    <row r="178" spans="14:14">
      <c r="N178" s="48"/>
    </row>
    <row r="179" spans="14:14">
      <c r="N179" s="48"/>
    </row>
    <row r="180" spans="14:14">
      <c r="N180" s="48"/>
    </row>
    <row r="181" spans="14:14">
      <c r="N181" s="48"/>
    </row>
    <row r="182" spans="14:14">
      <c r="N182" s="48"/>
    </row>
    <row r="183" spans="14:14">
      <c r="N183" s="48"/>
    </row>
    <row r="184" spans="14:14">
      <c r="N184" s="48"/>
    </row>
    <row r="185" spans="14:14">
      <c r="N185" s="48"/>
    </row>
    <row r="186" spans="14:14">
      <c r="N186" s="48"/>
    </row>
    <row r="187" spans="14:14">
      <c r="N187" s="48"/>
    </row>
    <row r="188" spans="14:14">
      <c r="N188" s="48"/>
    </row>
    <row r="189" spans="14:14">
      <c r="N189" s="48"/>
    </row>
    <row r="190" spans="14:14">
      <c r="N190" s="48"/>
    </row>
    <row r="191" spans="14:14">
      <c r="N191" s="48"/>
    </row>
    <row r="192" spans="14:14">
      <c r="N192" s="48"/>
    </row>
    <row r="193" spans="14:14">
      <c r="N193" s="48"/>
    </row>
    <row r="194" spans="14:14">
      <c r="N194" s="48"/>
    </row>
    <row r="195" spans="14:14">
      <c r="N195" s="48"/>
    </row>
    <row r="196" spans="14:14">
      <c r="N196" s="48"/>
    </row>
    <row r="197" spans="14:14">
      <c r="N197" s="48"/>
    </row>
    <row r="198" spans="14:14">
      <c r="N198" s="48"/>
    </row>
    <row r="199" spans="14:14">
      <c r="N199" s="48"/>
    </row>
    <row r="200" spans="14:14">
      <c r="N200" s="48"/>
    </row>
    <row r="201" spans="14:14">
      <c r="N201" s="48"/>
    </row>
    <row r="202" spans="14:14">
      <c r="N202" s="48"/>
    </row>
    <row r="203" spans="14:14">
      <c r="N203" s="48"/>
    </row>
    <row r="204" spans="14:14">
      <c r="N204" s="48"/>
    </row>
    <row r="205" spans="14:14">
      <c r="N205" s="48"/>
    </row>
    <row r="206" spans="14:14">
      <c r="N206" s="48"/>
    </row>
    <row r="207" spans="14:14">
      <c r="N207" s="48"/>
    </row>
    <row r="208" spans="14:14">
      <c r="N208" s="48"/>
    </row>
    <row r="209" spans="14:14">
      <c r="N209" s="48"/>
    </row>
    <row r="210" spans="14:14">
      <c r="N210" s="48"/>
    </row>
    <row r="211" spans="14:14">
      <c r="N211" s="48"/>
    </row>
    <row r="212" spans="14:14">
      <c r="N212" s="48"/>
    </row>
    <row r="213" spans="14:14">
      <c r="N213" s="48"/>
    </row>
    <row r="214" spans="14:14">
      <c r="N214" s="48"/>
    </row>
    <row r="215" spans="14:14">
      <c r="N215" s="48"/>
    </row>
    <row r="216" spans="14:14">
      <c r="N216" s="48"/>
    </row>
    <row r="217" spans="14:14">
      <c r="N217" s="48"/>
    </row>
    <row r="218" spans="14:14">
      <c r="N218" s="48"/>
    </row>
    <row r="219" spans="14:14">
      <c r="N219" s="48"/>
    </row>
    <row r="220" spans="14:14">
      <c r="N220" s="48"/>
    </row>
    <row r="221" spans="14:14">
      <c r="N221" s="48"/>
    </row>
    <row r="222" spans="14:14">
      <c r="N222" s="48"/>
    </row>
    <row r="223" spans="14:14">
      <c r="N223" s="48"/>
    </row>
    <row r="224" spans="14:14">
      <c r="N224" s="48"/>
    </row>
    <row r="225" spans="14:14">
      <c r="N225" s="48"/>
    </row>
    <row r="226" spans="14:14">
      <c r="N226" s="48"/>
    </row>
    <row r="227" spans="14:14">
      <c r="N227" s="48"/>
    </row>
    <row r="228" spans="14:14">
      <c r="N228" s="48"/>
    </row>
    <row r="229" spans="14:14">
      <c r="N229" s="48"/>
    </row>
    <row r="230" spans="14:14">
      <c r="N230" s="48"/>
    </row>
    <row r="231" spans="14:14">
      <c r="N231" s="48"/>
    </row>
    <row r="232" spans="14:14">
      <c r="N232" s="48"/>
    </row>
    <row r="233" spans="14:14">
      <c r="N233" s="48"/>
    </row>
    <row r="234" spans="14:14">
      <c r="N234" s="48"/>
    </row>
    <row r="235" spans="14:14">
      <c r="N235" s="48"/>
    </row>
    <row r="236" spans="14:14">
      <c r="N236" s="48"/>
    </row>
    <row r="237" spans="14:14">
      <c r="N237" s="48"/>
    </row>
    <row r="238" spans="14:14">
      <c r="N238" s="48"/>
    </row>
    <row r="239" spans="14:14">
      <c r="N239" s="48"/>
    </row>
    <row r="240" spans="14:14">
      <c r="N240" s="48"/>
    </row>
  </sheetData>
  <mergeCells count="100">
    <mergeCell ref="AA9:AA11"/>
    <mergeCell ref="X10:X11"/>
    <mergeCell ref="Z10:Z11"/>
    <mergeCell ref="R12:R93"/>
    <mergeCell ref="S12:S93"/>
    <mergeCell ref="T12:T93"/>
    <mergeCell ref="V12:V93"/>
    <mergeCell ref="AE12:AE29"/>
    <mergeCell ref="AF12:AF29"/>
    <mergeCell ref="AG12:AG29"/>
    <mergeCell ref="AI12:AI29"/>
    <mergeCell ref="D13:D22"/>
    <mergeCell ref="E13:E22"/>
    <mergeCell ref="N13:N22"/>
    <mergeCell ref="D23:D26"/>
    <mergeCell ref="E23:E26"/>
    <mergeCell ref="N23:N26"/>
    <mergeCell ref="D27:D32"/>
    <mergeCell ref="E27:E32"/>
    <mergeCell ref="N27:N32"/>
    <mergeCell ref="D33:D35"/>
    <mergeCell ref="E33:E35"/>
    <mergeCell ref="N33:N35"/>
    <mergeCell ref="D37:D39"/>
    <mergeCell ref="E37:E39"/>
    <mergeCell ref="N37:N39"/>
    <mergeCell ref="D40:D43"/>
    <mergeCell ref="E40:E43"/>
    <mergeCell ref="N40:N43"/>
    <mergeCell ref="D44:D45"/>
    <mergeCell ref="E44:E45"/>
    <mergeCell ref="N44:N45"/>
    <mergeCell ref="D47:D49"/>
    <mergeCell ref="E47:E49"/>
    <mergeCell ref="N47:N49"/>
    <mergeCell ref="D50:D56"/>
    <mergeCell ref="E50:E56"/>
    <mergeCell ref="N50:N56"/>
    <mergeCell ref="D57:D60"/>
    <mergeCell ref="E57:E60"/>
    <mergeCell ref="N57:N60"/>
    <mergeCell ref="D82:D84"/>
    <mergeCell ref="E82:E84"/>
    <mergeCell ref="N82:N84"/>
    <mergeCell ref="D63:D66"/>
    <mergeCell ref="E63:E66"/>
    <mergeCell ref="N63:N66"/>
    <mergeCell ref="D68:D74"/>
    <mergeCell ref="E68:E74"/>
    <mergeCell ref="N68:N74"/>
    <mergeCell ref="D76:D78"/>
    <mergeCell ref="E76:E78"/>
    <mergeCell ref="N76:N78"/>
    <mergeCell ref="D79:D80"/>
    <mergeCell ref="N79:N80"/>
    <mergeCell ref="D85:D86"/>
    <mergeCell ref="E85:E86"/>
    <mergeCell ref="N85:N86"/>
    <mergeCell ref="D87:D88"/>
    <mergeCell ref="E87:E88"/>
    <mergeCell ref="N87:N88"/>
    <mergeCell ref="D89:D91"/>
    <mergeCell ref="E89:E91"/>
    <mergeCell ref="N89:N91"/>
    <mergeCell ref="D92:D93"/>
    <mergeCell ref="E92:E93"/>
    <mergeCell ref="N92:N93"/>
    <mergeCell ref="D94:D95"/>
    <mergeCell ref="E94:E95"/>
    <mergeCell ref="N94:N95"/>
    <mergeCell ref="D97:D98"/>
    <mergeCell ref="E97:E98"/>
    <mergeCell ref="N97:N98"/>
    <mergeCell ref="D99:D101"/>
    <mergeCell ref="E99:E101"/>
    <mergeCell ref="N99:N101"/>
    <mergeCell ref="D102:D103"/>
    <mergeCell ref="E102:E103"/>
    <mergeCell ref="N102:N103"/>
    <mergeCell ref="D106:D107"/>
    <mergeCell ref="E106:E107"/>
    <mergeCell ref="N106:N107"/>
    <mergeCell ref="D114:D115"/>
    <mergeCell ref="E114:E115"/>
    <mergeCell ref="N114:N115"/>
    <mergeCell ref="R131:R135"/>
    <mergeCell ref="S131:S135"/>
    <mergeCell ref="T131:T135"/>
    <mergeCell ref="V131:V135"/>
    <mergeCell ref="D116:D117"/>
    <mergeCell ref="E116:E117"/>
    <mergeCell ref="N116:N117"/>
    <mergeCell ref="R116:R123"/>
    <mergeCell ref="S116:S123"/>
    <mergeCell ref="T116:T123"/>
    <mergeCell ref="V116:V123"/>
    <mergeCell ref="R126:R128"/>
    <mergeCell ref="S126:S128"/>
    <mergeCell ref="T126:T128"/>
    <mergeCell ref="V126:V128"/>
  </mergeCells>
  <conditionalFormatting sqref="F12:F156">
    <cfRule type="cellIs" dxfId="15" priority="5" operator="lessThan">
      <formula>0</formula>
    </cfRule>
    <cfRule type="cellIs" dxfId="14" priority="6" operator="lessThan">
      <formula>-18</formula>
    </cfRule>
    <cfRule type="cellIs" dxfId="13" priority="7" operator="lessThan">
      <formula>0</formula>
    </cfRule>
  </conditionalFormatting>
  <conditionalFormatting sqref="AA12:AA35 AA37:AA88">
    <cfRule type="cellIs" dxfId="12" priority="2" operator="equal">
      <formula>0</formula>
    </cfRule>
  </conditionalFormatting>
  <conditionalFormatting sqref="AA36">
    <cfRule type="cellIs" dxfId="11" priority="1" operator="equal">
      <formula>0</formula>
    </cfRule>
  </conditionalFormatting>
  <pageMargins left="0" right="0" top="0.74803149606299213" bottom="0" header="0" footer="0"/>
  <pageSetup paperSize="9" scale="4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8">
    <tabColor rgb="FFFF0000"/>
    <pageSetUpPr fitToPage="1"/>
  </sheetPr>
  <dimension ref="A1:N89"/>
  <sheetViews>
    <sheetView workbookViewId="0">
      <selection activeCell="D7" sqref="D7"/>
    </sheetView>
  </sheetViews>
  <sheetFormatPr baseColWidth="10" defaultRowHeight="15"/>
  <cols>
    <col min="1" max="1" width="22.28515625" bestFit="1" customWidth="1"/>
    <col min="2" max="2" width="8.140625" bestFit="1" customWidth="1"/>
    <col min="3" max="3" width="8.28515625" bestFit="1" customWidth="1"/>
    <col min="4" max="4" width="7.28515625" bestFit="1" customWidth="1"/>
    <col min="5" max="5" width="6" bestFit="1" customWidth="1"/>
    <col min="6" max="6" width="8.140625" bestFit="1" customWidth="1"/>
    <col min="7" max="7" width="7.5703125" bestFit="1" customWidth="1"/>
    <col min="8" max="8" width="5.5703125" bestFit="1" customWidth="1"/>
    <col min="9" max="10" width="8.140625" bestFit="1" customWidth="1"/>
    <col min="11" max="11" width="5.5703125" bestFit="1" customWidth="1"/>
    <col min="12" max="12" width="13.7109375" hidden="1" customWidth="1"/>
    <col min="13" max="13" width="11.42578125" hidden="1" customWidth="1"/>
    <col min="14" max="14" width="11" hidden="1" customWidth="1"/>
    <col min="15" max="15" width="13.42578125" bestFit="1" customWidth="1"/>
  </cols>
  <sheetData>
    <row r="1" spans="1:14" s="183" customFormat="1" ht="12.75">
      <c r="B1" s="184"/>
    </row>
    <row r="2" spans="1:14" s="183" customFormat="1" ht="18.75">
      <c r="A2" s="191"/>
      <c r="B2" s="184"/>
      <c r="C2" s="184"/>
      <c r="D2" s="184"/>
      <c r="E2" s="184"/>
      <c r="F2" s="184"/>
    </row>
    <row r="3" spans="1:14" s="183" customFormat="1" ht="12.75">
      <c r="A3" s="184"/>
    </row>
    <row r="4" spans="1:14" s="183" customFormat="1" ht="12.75">
      <c r="A4" s="184"/>
      <c r="D4" s="183" t="s">
        <v>21</v>
      </c>
    </row>
    <row r="5" spans="1:14" s="183" customFormat="1" ht="12.75">
      <c r="A5" s="185"/>
    </row>
    <row r="6" spans="1:14" s="183" customFormat="1" ht="12.75">
      <c r="D6" s="183" t="s">
        <v>22</v>
      </c>
    </row>
    <row r="7" spans="1:14" s="183" customFormat="1" ht="12.75">
      <c r="E7" s="247"/>
      <c r="F7" s="247"/>
      <c r="G7" s="247"/>
      <c r="H7" s="247"/>
      <c r="I7" s="247"/>
    </row>
    <row r="8" spans="1:14" s="183" customFormat="1" ht="12.75"/>
    <row r="9" spans="1:14" s="183" customFormat="1" ht="13.5" thickBot="1"/>
    <row r="10" spans="1:14" s="183" customFormat="1" ht="13.5" thickBot="1">
      <c r="A10" s="190" t="s">
        <v>14</v>
      </c>
      <c r="B10" s="190" t="s">
        <v>10</v>
      </c>
      <c r="C10" s="190"/>
      <c r="D10" s="190"/>
      <c r="E10" s="190"/>
      <c r="F10" s="190"/>
      <c r="G10" s="190"/>
      <c r="H10" s="190"/>
      <c r="I10" s="190"/>
      <c r="J10" s="190"/>
      <c r="K10" s="190"/>
      <c r="L10" s="218"/>
      <c r="M10" s="218"/>
      <c r="N10" s="219"/>
    </row>
    <row r="11" spans="1:14" ht="15.75">
      <c r="A11" s="224" t="s">
        <v>15</v>
      </c>
      <c r="B11" s="225">
        <v>43525</v>
      </c>
      <c r="C11" s="226"/>
      <c r="D11" s="227"/>
      <c r="E11" s="225"/>
      <c r="F11" s="228">
        <f>'01-03 industrie1'!$D$168</f>
        <v>1.5006405908833467</v>
      </c>
      <c r="G11" s="229">
        <f>'01-03 industrie1'!$K$157</f>
        <v>0</v>
      </c>
      <c r="H11" s="230">
        <f>'01-03 industrie1'!$K$158</f>
        <v>0</v>
      </c>
      <c r="I11" s="230">
        <f>'01-03 industrie1'!$K$159</f>
        <v>0</v>
      </c>
      <c r="J11" s="230">
        <f t="shared" ref="J11" si="0">I11</f>
        <v>0</v>
      </c>
      <c r="K11" s="230">
        <f>'01-03 industrie1'!$P$157</f>
        <v>0.7498189999999999</v>
      </c>
      <c r="L11" s="220"/>
      <c r="M11" s="220"/>
      <c r="N11" s="221"/>
    </row>
    <row r="12" spans="1:14" ht="15.75">
      <c r="A12" s="224" t="s">
        <v>16</v>
      </c>
      <c r="B12" s="225">
        <v>43525</v>
      </c>
      <c r="C12" s="226"/>
      <c r="D12" s="227"/>
      <c r="E12" s="225"/>
      <c r="F12" s="228">
        <f>'01-03 industrie2'!$D$168</f>
        <v>0</v>
      </c>
      <c r="G12" s="229">
        <f>'01-03 industrie2'!$K$157</f>
        <v>450.37001800000002</v>
      </c>
      <c r="H12" s="230">
        <f>'01-03 industrie2'!$K$158</f>
        <v>0</v>
      </c>
      <c r="I12" s="230">
        <f>'01-03 industrie2'!$K$159</f>
        <v>-450.37001800000002</v>
      </c>
      <c r="J12" s="230">
        <f t="shared" ref="J12:J14" si="1">I12</f>
        <v>-450.37001800000002</v>
      </c>
      <c r="K12" s="230">
        <f>'01-03 industrie2'!$P$157</f>
        <v>0</v>
      </c>
      <c r="L12" s="222"/>
      <c r="M12" s="222"/>
      <c r="N12" s="223"/>
    </row>
    <row r="13" spans="1:14" ht="15.75">
      <c r="A13" s="224" t="s">
        <v>15</v>
      </c>
      <c r="B13" s="225">
        <v>43526</v>
      </c>
      <c r="C13" s="226"/>
      <c r="D13" s="227"/>
      <c r="E13" s="225"/>
      <c r="F13" s="228">
        <f>'02-03 industrie1'!$D$168</f>
        <v>0</v>
      </c>
      <c r="G13" s="229">
        <f>'02-03 industrie1'!$K$157</f>
        <v>254.06690399999997</v>
      </c>
      <c r="H13" s="230">
        <f>'02-03 industrie1'!$K$158</f>
        <v>0</v>
      </c>
      <c r="I13" s="230">
        <f>'02-03 industrie1'!$K$159</f>
        <v>-254.06690399999997</v>
      </c>
      <c r="J13" s="230">
        <f t="shared" si="1"/>
        <v>-254.06690399999997</v>
      </c>
      <c r="K13" s="230">
        <f>'02-03 industrie1'!$P$157</f>
        <v>0</v>
      </c>
      <c r="L13" s="222"/>
      <c r="M13" s="222"/>
      <c r="N13" s="223"/>
    </row>
    <row r="14" spans="1:14" ht="15.75">
      <c r="A14" s="224" t="s">
        <v>17</v>
      </c>
      <c r="B14" s="225">
        <v>43526</v>
      </c>
      <c r="C14" s="226"/>
      <c r="D14" s="227"/>
      <c r="E14" s="225"/>
      <c r="F14" s="228">
        <f>'02-03 industrie1'!$D$168</f>
        <v>0</v>
      </c>
      <c r="G14" s="229">
        <f>'02-03 industrie3'!$K$157</f>
        <v>254.06690399999997</v>
      </c>
      <c r="H14" s="230">
        <f>'02-03 industrie3'!$K$158</f>
        <v>0</v>
      </c>
      <c r="I14" s="230">
        <f>'02-03 industrie3'!$K$159</f>
        <v>-254.06690399999997</v>
      </c>
      <c r="J14" s="230">
        <f t="shared" si="1"/>
        <v>-254.06690399999997</v>
      </c>
      <c r="K14" s="230">
        <f>'02-03 industrie3'!$P$157</f>
        <v>0</v>
      </c>
      <c r="L14" s="220"/>
      <c r="M14" s="220"/>
      <c r="N14" s="221"/>
    </row>
    <row r="15" spans="1:14" ht="15.75" customHeight="1">
      <c r="F15" s="188"/>
      <c r="G15" s="187"/>
      <c r="J15" s="186"/>
    </row>
    <row r="16" spans="1:14" ht="15" customHeight="1">
      <c r="F16" s="188"/>
    </row>
    <row r="17" spans="6:6" ht="15.75" customHeight="1">
      <c r="F17" s="188"/>
    </row>
    <row r="18" spans="6:6">
      <c r="F18" s="188"/>
    </row>
    <row r="19" spans="6:6" ht="15" customHeight="1">
      <c r="F19" s="188"/>
    </row>
    <row r="20" spans="6:6" ht="15.75" customHeight="1">
      <c r="F20" s="188"/>
    </row>
    <row r="21" spans="6:6" ht="15" customHeight="1">
      <c r="F21" s="188"/>
    </row>
    <row r="22" spans="6:6" ht="15.75" customHeight="1">
      <c r="F22" s="188"/>
    </row>
    <row r="23" spans="6:6">
      <c r="F23" s="188"/>
    </row>
    <row r="24" spans="6:6" ht="15" customHeight="1">
      <c r="F24" s="188"/>
    </row>
    <row r="25" spans="6:6" ht="15" customHeight="1">
      <c r="F25" s="188"/>
    </row>
    <row r="26" spans="6:6" ht="15.75" customHeight="1">
      <c r="F26" s="188"/>
    </row>
    <row r="27" spans="6:6" ht="15" customHeight="1">
      <c r="F27" s="188"/>
    </row>
    <row r="28" spans="6:6" ht="15.75" customHeight="1">
      <c r="F28" s="188"/>
    </row>
    <row r="29" spans="6:6" ht="15" customHeight="1">
      <c r="F29" s="188"/>
    </row>
    <row r="30" spans="6:6" ht="15" customHeight="1">
      <c r="F30" s="188"/>
    </row>
    <row r="31" spans="6:6" ht="15" customHeight="1">
      <c r="F31" s="188"/>
    </row>
    <row r="32" spans="6:6" ht="15" customHeight="1">
      <c r="F32" s="188"/>
    </row>
    <row r="33" spans="6:6" ht="15" customHeight="1">
      <c r="F33" s="188"/>
    </row>
    <row r="34" spans="6:6" ht="15.75" customHeight="1">
      <c r="F34" s="188"/>
    </row>
    <row r="35" spans="6:6" ht="15" customHeight="1">
      <c r="F35" s="188"/>
    </row>
    <row r="36" spans="6:6" ht="15.75" customHeight="1">
      <c r="F36" s="188"/>
    </row>
    <row r="37" spans="6:6">
      <c r="F37" s="188"/>
    </row>
    <row r="38" spans="6:6" ht="15" customHeight="1">
      <c r="F38" s="188"/>
    </row>
    <row r="39" spans="6:6" ht="15.75" customHeight="1">
      <c r="F39" s="188"/>
    </row>
    <row r="40" spans="6:6" ht="15" customHeight="1">
      <c r="F40" s="188"/>
    </row>
    <row r="41" spans="6:6" ht="15.75" customHeight="1">
      <c r="F41" s="188"/>
    </row>
    <row r="42" spans="6:6" ht="15" customHeight="1">
      <c r="F42" s="188"/>
    </row>
    <row r="43" spans="6:6" ht="15.75" customHeight="1">
      <c r="F43" s="188"/>
    </row>
    <row r="44" spans="6:6">
      <c r="F44" s="188"/>
    </row>
    <row r="45" spans="6:6">
      <c r="F45" s="188"/>
    </row>
    <row r="46" spans="6:6" ht="15" customHeight="1">
      <c r="F46" s="188"/>
    </row>
    <row r="47" spans="6:6" ht="15.75" customHeight="1">
      <c r="F47" s="188"/>
    </row>
    <row r="48" spans="6:6">
      <c r="F48" s="188"/>
    </row>
    <row r="49" spans="6:6">
      <c r="F49" s="188"/>
    </row>
    <row r="50" spans="6:6">
      <c r="F50" s="188"/>
    </row>
    <row r="51" spans="6:6">
      <c r="F51" s="188"/>
    </row>
    <row r="52" spans="6:6">
      <c r="F52" s="188"/>
    </row>
    <row r="53" spans="6:6">
      <c r="F53" s="188"/>
    </row>
    <row r="54" spans="6:6" ht="15" customHeight="1">
      <c r="F54" s="188"/>
    </row>
    <row r="55" spans="6:6" ht="15.75" customHeight="1">
      <c r="F55" s="188"/>
    </row>
    <row r="56" spans="6:6">
      <c r="F56" s="188"/>
    </row>
    <row r="57" spans="6:6">
      <c r="F57" s="188"/>
    </row>
    <row r="58" spans="6:6">
      <c r="F58" s="188"/>
    </row>
    <row r="59" spans="6:6">
      <c r="F59" s="188"/>
    </row>
    <row r="60" spans="6:6">
      <c r="F60" s="188"/>
    </row>
    <row r="61" spans="6:6">
      <c r="F61" s="188"/>
    </row>
    <row r="62" spans="6:6">
      <c r="F62" s="188"/>
    </row>
    <row r="63" spans="6:6">
      <c r="F63" s="188"/>
    </row>
    <row r="64" spans="6:6">
      <c r="F64" s="188"/>
    </row>
    <row r="65" spans="6:6">
      <c r="F65" s="188"/>
    </row>
    <row r="66" spans="6:6">
      <c r="F66" s="188"/>
    </row>
    <row r="67" spans="6:6">
      <c r="F67" s="188"/>
    </row>
    <row r="68" spans="6:6">
      <c r="F68" s="188"/>
    </row>
    <row r="69" spans="6:6">
      <c r="F69" s="188"/>
    </row>
    <row r="70" spans="6:6">
      <c r="F70" s="188"/>
    </row>
    <row r="71" spans="6:6">
      <c r="F71" s="188"/>
    </row>
    <row r="72" spans="6:6">
      <c r="F72" s="188"/>
    </row>
    <row r="73" spans="6:6">
      <c r="F73" s="188"/>
    </row>
    <row r="74" spans="6:6">
      <c r="F74" s="188"/>
    </row>
    <row r="75" spans="6:6">
      <c r="F75" s="188"/>
    </row>
    <row r="76" spans="6:6">
      <c r="F76" s="188"/>
    </row>
    <row r="77" spans="6:6">
      <c r="F77" s="188"/>
    </row>
    <row r="78" spans="6:6">
      <c r="F78" s="188"/>
    </row>
    <row r="79" spans="6:6">
      <c r="F79" s="188"/>
    </row>
    <row r="80" spans="6:6">
      <c r="F80" s="188"/>
    </row>
    <row r="81" spans="6:6">
      <c r="F81" s="188"/>
    </row>
    <row r="82" spans="6:6">
      <c r="F82" s="188"/>
    </row>
    <row r="83" spans="6:6">
      <c r="F83" s="188"/>
    </row>
    <row r="84" spans="6:6">
      <c r="F84" s="188"/>
    </row>
    <row r="85" spans="6:6">
      <c r="F85" s="188"/>
    </row>
    <row r="86" spans="6:6">
      <c r="F86" s="188"/>
    </row>
    <row r="87" spans="6:6">
      <c r="F87" s="188"/>
    </row>
    <row r="88" spans="6:6">
      <c r="F88" s="188"/>
    </row>
    <row r="89" spans="6:6">
      <c r="F89" s="188"/>
    </row>
  </sheetData>
  <conditionalFormatting sqref="A11:B14">
    <cfRule type="cellIs" dxfId="10" priority="73" operator="equal">
      <formula>"STIAL"</formula>
    </cfRule>
  </conditionalFormatting>
  <conditionalFormatting sqref="A11:A14">
    <cfRule type="cellIs" dxfId="9" priority="69" operator="equal">
      <formula>"CF"</formula>
    </cfRule>
    <cfRule type="cellIs" dxfId="8" priority="70" operator="equal">
      <formula>"CLSB"</formula>
    </cfRule>
    <cfRule type="cellIs" dxfId="7" priority="71" operator="equal">
      <formula>"CLN"</formula>
    </cfRule>
    <cfRule type="cellIs" dxfId="6" priority="72" operator="equal">
      <formula>"CLC"</formula>
    </cfRule>
  </conditionalFormatting>
  <pageMargins left="0.70866141732283472" right="0.70866141732283472" top="0.74803149606299213" bottom="0.74803149606299213" header="0.31496062992125984" footer="0.31496062992125984"/>
  <pageSetup paperSize="9" scale="3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9">
    <tabColor rgb="FFFF0000"/>
    <pageSetUpPr fitToPage="1"/>
  </sheetPr>
  <dimension ref="A1:G229"/>
  <sheetViews>
    <sheetView workbookViewId="0">
      <selection activeCell="H26" sqref="H26"/>
    </sheetView>
  </sheetViews>
  <sheetFormatPr baseColWidth="10" defaultRowHeight="12.75"/>
  <cols>
    <col min="1" max="1" width="10.42578125" style="238" bestFit="1" customWidth="1"/>
    <col min="2" max="2" width="47.5703125" style="238" bestFit="1" customWidth="1"/>
    <col min="3" max="7" width="11.5703125" style="238" customWidth="1"/>
    <col min="8" max="16384" width="11.42578125" style="238"/>
  </cols>
  <sheetData>
    <row r="1" spans="1:7">
      <c r="B1" s="320"/>
    </row>
    <row r="2" spans="1:7">
      <c r="B2" s="320"/>
      <c r="C2" s="239"/>
      <c r="D2" s="239"/>
      <c r="E2" s="239"/>
      <c r="F2" s="239"/>
    </row>
    <row r="3" spans="1:7" ht="15" customHeight="1">
      <c r="A3" s="231"/>
      <c r="B3" s="321"/>
      <c r="C3" s="183" t="s">
        <v>23</v>
      </c>
      <c r="D3" s="231"/>
      <c r="E3" s="231"/>
      <c r="F3" s="231"/>
      <c r="G3" s="231"/>
    </row>
    <row r="4" spans="1:7">
      <c r="A4" s="231"/>
      <c r="B4" s="321"/>
      <c r="C4" s="231"/>
      <c r="D4" s="231"/>
      <c r="E4" s="231"/>
      <c r="F4" s="231"/>
      <c r="G4" s="231"/>
    </row>
    <row r="6" spans="1:7" s="232" customFormat="1">
      <c r="B6" s="238"/>
      <c r="C6" s="233"/>
      <c r="D6" s="233"/>
      <c r="E6" s="233"/>
      <c r="F6" s="233"/>
      <c r="G6" s="233"/>
    </row>
    <row r="7" spans="1:7" s="232" customFormat="1">
      <c r="B7" s="240">
        <f ca="1">TODAY()</f>
        <v>43528</v>
      </c>
      <c r="C7" s="234" t="s">
        <v>18</v>
      </c>
      <c r="D7" s="234" t="s">
        <v>19</v>
      </c>
      <c r="E7" s="234" t="s">
        <v>18</v>
      </c>
      <c r="F7" s="234" t="s">
        <v>20</v>
      </c>
      <c r="G7" s="234" t="str">
        <f t="shared" ref="G7" si="0">IF(SUM(G12:G44)&lt;&gt;0,"STIAL",IF(SUM(G45:G46,G48,G51:G52)&lt;&gt;0,"CLC",IF(SUM(G49,G90)&lt;&gt;0,"CLN",IF(SUM(G50,G91)&lt;&gt;0,"CLSB",IF(SUM(G53:G88)&lt;&gt;0,"CF","")))))</f>
        <v/>
      </c>
    </row>
    <row r="8" spans="1:7" s="232" customFormat="1" ht="13.5" thickBot="1">
      <c r="B8" s="241" t="s">
        <v>10</v>
      </c>
      <c r="C8" s="240">
        <v>43525</v>
      </c>
      <c r="D8" s="240">
        <v>43525</v>
      </c>
      <c r="E8" s="240">
        <v>43526</v>
      </c>
      <c r="F8" s="240">
        <v>43526</v>
      </c>
      <c r="G8" s="240"/>
    </row>
    <row r="9" spans="1:7" s="232" customFormat="1" ht="13.5" thickBot="1">
      <c r="A9" s="322" t="s">
        <v>2</v>
      </c>
      <c r="B9" s="241" t="s">
        <v>12</v>
      </c>
      <c r="C9" s="242"/>
      <c r="D9" s="242"/>
      <c r="E9" s="242"/>
      <c r="F9" s="242"/>
      <c r="G9" s="242"/>
    </row>
    <row r="10" spans="1:7" s="232" customFormat="1" ht="13.5" thickBot="1">
      <c r="A10" s="323"/>
      <c r="B10" s="241" t="s">
        <v>13</v>
      </c>
      <c r="C10" s="243"/>
      <c r="D10" s="243"/>
      <c r="E10" s="243"/>
      <c r="F10" s="243"/>
      <c r="G10" s="243"/>
    </row>
    <row r="11" spans="1:7" ht="13.5" thickBot="1">
      <c r="B11" s="241" t="s">
        <v>11</v>
      </c>
      <c r="C11" s="240"/>
      <c r="D11" s="240"/>
      <c r="E11" s="240"/>
      <c r="F11" s="240"/>
      <c r="G11" s="240"/>
    </row>
    <row r="12" spans="1:7" ht="15.75" customHeight="1" thickBot="1">
      <c r="A12" s="244"/>
      <c r="B12" s="244"/>
      <c r="C12" s="246">
        <f>IFERROR(VLOOKUP($A12,[1]industrie1!$X:$AA,4,FALSE),0)</f>
        <v>0</v>
      </c>
      <c r="D12" s="246">
        <f>IFERROR(VLOOKUP($A12,[1]industrie1!$X:$AA,4,FALSE),0)</f>
        <v>0</v>
      </c>
      <c r="E12" s="246">
        <f>IFERROR(VLOOKUP($A12,[1]industrie1!$X:$AA,4,FALSE),0)</f>
        <v>0</v>
      </c>
      <c r="F12" s="246">
        <f>IFERROR(VLOOKUP($A12,[1]industrie1!$X:$AA,4,FALSE),0)</f>
        <v>0</v>
      </c>
      <c r="G12" s="235"/>
    </row>
    <row r="13" spans="1:7" ht="16.5" thickBot="1">
      <c r="A13" s="244"/>
      <c r="B13" s="244"/>
      <c r="C13" s="246">
        <f>IFERROR(VLOOKUP($A13,#REF!,4,FALSE),0)</f>
        <v>0</v>
      </c>
      <c r="D13" s="246">
        <f>IFERROR(VLOOKUP($A13,#REF!,4,FALSE),0)</f>
        <v>0</v>
      </c>
      <c r="E13" s="246">
        <f>IFERROR(VLOOKUP($A13,#REF!,4,FALSE),0)</f>
        <v>0</v>
      </c>
      <c r="F13" s="246">
        <f>IFERROR(VLOOKUP($A13,#REF!,4,FALSE),0)</f>
        <v>0</v>
      </c>
      <c r="G13" s="235"/>
    </row>
    <row r="14" spans="1:7" ht="16.5" thickBot="1">
      <c r="A14" s="244"/>
      <c r="B14" s="244"/>
      <c r="C14" s="246">
        <f>IFERROR(VLOOKUP($A14,#REF!,4,FALSE),0)</f>
        <v>0</v>
      </c>
      <c r="D14" s="246">
        <f>IFERROR(VLOOKUP($A14,#REF!,4,FALSE),0)</f>
        <v>0</v>
      </c>
      <c r="E14" s="246">
        <f>IFERROR(VLOOKUP($A14,#REF!,4,FALSE),0)</f>
        <v>0</v>
      </c>
      <c r="F14" s="246">
        <f>IFERROR(VLOOKUP($A14,#REF!,4,FALSE),0)</f>
        <v>0</v>
      </c>
      <c r="G14" s="235"/>
    </row>
    <row r="15" spans="1:7" ht="16.5" thickBot="1">
      <c r="A15" s="244"/>
      <c r="B15" s="244"/>
      <c r="C15" s="246">
        <f>IFERROR(VLOOKUP($A15,#REF!,4,FALSE),0)</f>
        <v>0</v>
      </c>
      <c r="D15" s="246">
        <f>IFERROR(VLOOKUP($A15,#REF!,4,FALSE),0)</f>
        <v>0</v>
      </c>
      <c r="E15" s="246">
        <f>IFERROR(VLOOKUP($A15,#REF!,4,FALSE),0)</f>
        <v>0</v>
      </c>
      <c r="F15" s="246">
        <f>IFERROR(VLOOKUP($A15,#REF!,4,FALSE),0)</f>
        <v>0</v>
      </c>
      <c r="G15" s="235"/>
    </row>
    <row r="16" spans="1:7" ht="16.5" thickBot="1">
      <c r="A16" s="244"/>
      <c r="B16" s="244"/>
      <c r="C16" s="246">
        <f>IFERROR(VLOOKUP($A16,#REF!,4,FALSE),0)</f>
        <v>0</v>
      </c>
      <c r="D16" s="246">
        <f>IFERROR(VLOOKUP($A16,#REF!,4,FALSE),0)</f>
        <v>0</v>
      </c>
      <c r="E16" s="246">
        <f>IFERROR(VLOOKUP($A16,#REF!,4,FALSE),0)</f>
        <v>0</v>
      </c>
      <c r="F16" s="246">
        <f>IFERROR(VLOOKUP($A16,#REF!,4,FALSE),0)</f>
        <v>0</v>
      </c>
      <c r="G16" s="235"/>
    </row>
    <row r="17" spans="1:7" ht="16.5" thickBot="1">
      <c r="A17" s="244"/>
      <c r="B17" s="244"/>
      <c r="C17" s="246">
        <f>IFERROR(VLOOKUP($A17,#REF!,4,FALSE),0)</f>
        <v>0</v>
      </c>
      <c r="D17" s="246">
        <f>IFERROR(VLOOKUP($A17,#REF!,4,FALSE),0)</f>
        <v>0</v>
      </c>
      <c r="E17" s="246">
        <f>IFERROR(VLOOKUP($A17,#REF!,4,FALSE),0)</f>
        <v>0</v>
      </c>
      <c r="F17" s="246">
        <f>IFERROR(VLOOKUP($A17,#REF!,4,FALSE),0)</f>
        <v>0</v>
      </c>
      <c r="G17" s="235"/>
    </row>
    <row r="18" spans="1:7" ht="16.5" thickBot="1">
      <c r="A18" s="244"/>
      <c r="B18" s="244"/>
      <c r="C18" s="246">
        <f>IFERROR(VLOOKUP($A18,#REF!,4,FALSE),0)</f>
        <v>0</v>
      </c>
      <c r="D18" s="246">
        <f>IFERROR(VLOOKUP($A18,#REF!,4,FALSE),0)</f>
        <v>0</v>
      </c>
      <c r="E18" s="246">
        <f>IFERROR(VLOOKUP($A18,#REF!,4,FALSE),0)</f>
        <v>0</v>
      </c>
      <c r="F18" s="246">
        <f>IFERROR(VLOOKUP($A18,#REF!,4,FALSE),0)</f>
        <v>0</v>
      </c>
      <c r="G18" s="235"/>
    </row>
    <row r="19" spans="1:7" ht="16.5" thickBot="1">
      <c r="A19" s="244"/>
      <c r="B19" s="244"/>
      <c r="C19" s="246">
        <f>IFERROR(VLOOKUP($A19,#REF!,4,FALSE),0)</f>
        <v>0</v>
      </c>
      <c r="D19" s="246">
        <f>IFERROR(VLOOKUP($A19,#REF!,4,FALSE),0)</f>
        <v>0</v>
      </c>
      <c r="E19" s="246">
        <f>IFERROR(VLOOKUP($A19,#REF!,4,FALSE),0)</f>
        <v>0</v>
      </c>
      <c r="F19" s="246">
        <f>IFERROR(VLOOKUP($A19,#REF!,4,FALSE),0)</f>
        <v>0</v>
      </c>
      <c r="G19" s="235"/>
    </row>
    <row r="20" spans="1:7" ht="16.5" thickBot="1">
      <c r="A20" s="244"/>
      <c r="B20" s="244"/>
      <c r="C20" s="246">
        <f>IFERROR(VLOOKUP($A20,#REF!,4,FALSE),0)</f>
        <v>0</v>
      </c>
      <c r="D20" s="246">
        <f>IFERROR(VLOOKUP($A20,#REF!,4,FALSE),0)</f>
        <v>0</v>
      </c>
      <c r="E20" s="246">
        <f>IFERROR(VLOOKUP($A20,#REF!,4,FALSE),0)</f>
        <v>0</v>
      </c>
      <c r="F20" s="246">
        <f>IFERROR(VLOOKUP($A20,#REF!,4,FALSE),0)</f>
        <v>0</v>
      </c>
      <c r="G20" s="235"/>
    </row>
    <row r="21" spans="1:7" ht="16.5" thickBot="1">
      <c r="A21" s="244"/>
      <c r="B21" s="244"/>
      <c r="C21" s="246">
        <f>IFERROR(VLOOKUP($A21,#REF!,4,FALSE),0)</f>
        <v>0</v>
      </c>
      <c r="D21" s="246">
        <f>IFERROR(VLOOKUP($A21,#REF!,4,FALSE),0)</f>
        <v>0</v>
      </c>
      <c r="E21" s="246">
        <f>IFERROR(VLOOKUP($A21,#REF!,4,FALSE),0)</f>
        <v>0</v>
      </c>
      <c r="F21" s="246">
        <f>IFERROR(VLOOKUP($A21,#REF!,4,FALSE),0)</f>
        <v>0</v>
      </c>
      <c r="G21" s="235"/>
    </row>
    <row r="22" spans="1:7" ht="16.5" thickBot="1">
      <c r="A22" s="244"/>
      <c r="B22" s="244"/>
      <c r="C22" s="246">
        <f>IFERROR(VLOOKUP($A22,#REF!,4,FALSE),0)</f>
        <v>0</v>
      </c>
      <c r="D22" s="246">
        <f>IFERROR(VLOOKUP($A22,#REF!,4,FALSE),0)</f>
        <v>0</v>
      </c>
      <c r="E22" s="246">
        <f>IFERROR(VLOOKUP($A22,#REF!,4,FALSE),0)</f>
        <v>0</v>
      </c>
      <c r="F22" s="246">
        <f>IFERROR(VLOOKUP($A22,#REF!,4,FALSE),0)</f>
        <v>0</v>
      </c>
      <c r="G22" s="235"/>
    </row>
    <row r="23" spans="1:7" ht="16.5" thickBot="1">
      <c r="A23" s="244"/>
      <c r="B23" s="244"/>
      <c r="C23" s="246">
        <f>IFERROR(VLOOKUP($A23,#REF!,4,FALSE),0)</f>
        <v>0</v>
      </c>
      <c r="D23" s="246">
        <f>IFERROR(VLOOKUP($A23,#REF!,4,FALSE),0)</f>
        <v>0</v>
      </c>
      <c r="E23" s="246">
        <f>IFERROR(VLOOKUP($A23,#REF!,4,FALSE),0)</f>
        <v>0</v>
      </c>
      <c r="F23" s="246">
        <f>IFERROR(VLOOKUP($A23,#REF!,4,FALSE),0)</f>
        <v>0</v>
      </c>
      <c r="G23" s="235"/>
    </row>
    <row r="24" spans="1:7" ht="16.5" thickBot="1">
      <c r="A24" s="244"/>
      <c r="B24" s="244"/>
      <c r="C24" s="246">
        <f>IFERROR(VLOOKUP($A24,#REF!,4,FALSE),0)</f>
        <v>0</v>
      </c>
      <c r="D24" s="246">
        <f>IFERROR(VLOOKUP($A24,#REF!,4,FALSE),0)</f>
        <v>0</v>
      </c>
      <c r="E24" s="246">
        <f>IFERROR(VLOOKUP($A24,#REF!,4,FALSE),0)</f>
        <v>0</v>
      </c>
      <c r="F24" s="246">
        <f>IFERROR(VLOOKUP($A24,#REF!,4,FALSE),0)</f>
        <v>0</v>
      </c>
      <c r="G24" s="235"/>
    </row>
    <row r="25" spans="1:7" ht="16.5" thickBot="1">
      <c r="A25" s="244"/>
      <c r="B25" s="244"/>
      <c r="C25" s="246">
        <f>IFERROR(VLOOKUP($A25,#REF!,4,FALSE),0)</f>
        <v>0</v>
      </c>
      <c r="D25" s="246">
        <f>IFERROR(VLOOKUP($A25,#REF!,4,FALSE),0)</f>
        <v>0</v>
      </c>
      <c r="E25" s="246">
        <f>IFERROR(VLOOKUP($A25,#REF!,4,FALSE),0)</f>
        <v>0</v>
      </c>
      <c r="F25" s="246">
        <f>IFERROR(VLOOKUP($A25,#REF!,4,FALSE),0)</f>
        <v>0</v>
      </c>
      <c r="G25" s="235"/>
    </row>
    <row r="26" spans="1:7" ht="16.5" thickBot="1">
      <c r="A26" s="244"/>
      <c r="B26" s="244"/>
      <c r="C26" s="246">
        <f>IFERROR(VLOOKUP($A26,#REF!,4,FALSE),0)</f>
        <v>0</v>
      </c>
      <c r="D26" s="246">
        <f>IFERROR(VLOOKUP($A26,#REF!,4,FALSE),0)</f>
        <v>0</v>
      </c>
      <c r="E26" s="246">
        <f>IFERROR(VLOOKUP($A26,#REF!,4,FALSE),0)</f>
        <v>0</v>
      </c>
      <c r="F26" s="246">
        <f>IFERROR(VLOOKUP($A26,#REF!,4,FALSE),0)</f>
        <v>0</v>
      </c>
      <c r="G26" s="235"/>
    </row>
    <row r="27" spans="1:7" ht="16.5" thickBot="1">
      <c r="A27" s="244"/>
      <c r="B27" s="244"/>
      <c r="C27" s="246">
        <f>IFERROR(VLOOKUP($A27,#REF!,4,FALSE),0)</f>
        <v>0</v>
      </c>
      <c r="D27" s="246">
        <f>IFERROR(VLOOKUP($A27,#REF!,4,FALSE),0)</f>
        <v>0</v>
      </c>
      <c r="E27" s="246">
        <f>IFERROR(VLOOKUP($A27,#REF!,4,FALSE),0)</f>
        <v>0</v>
      </c>
      <c r="F27" s="246">
        <f>IFERROR(VLOOKUP($A27,#REF!,4,FALSE),0)</f>
        <v>0</v>
      </c>
      <c r="G27" s="235"/>
    </row>
    <row r="28" spans="1:7" ht="16.5" thickBot="1">
      <c r="A28" s="244"/>
      <c r="B28" s="244"/>
      <c r="C28" s="246">
        <f>IFERROR(VLOOKUP($A28,#REF!,4,FALSE),0)</f>
        <v>0</v>
      </c>
      <c r="D28" s="246">
        <f>IFERROR(VLOOKUP($A28,#REF!,4,FALSE),0)</f>
        <v>0</v>
      </c>
      <c r="E28" s="246">
        <f>IFERROR(VLOOKUP($A28,#REF!,4,FALSE),0)</f>
        <v>0</v>
      </c>
      <c r="F28" s="246">
        <f>IFERROR(VLOOKUP($A28,#REF!,4,FALSE),0)</f>
        <v>0</v>
      </c>
      <c r="G28" s="235"/>
    </row>
    <row r="29" spans="1:7" ht="16.5" thickBot="1">
      <c r="A29" s="244"/>
      <c r="B29" s="244"/>
      <c r="C29" s="246">
        <f>IFERROR(VLOOKUP($A29,#REF!,4,FALSE),0)</f>
        <v>0</v>
      </c>
      <c r="D29" s="246">
        <f>IFERROR(VLOOKUP($A29,#REF!,4,FALSE),0)</f>
        <v>0</v>
      </c>
      <c r="E29" s="246">
        <f>IFERROR(VLOOKUP($A29,#REF!,4,FALSE),0)</f>
        <v>0</v>
      </c>
      <c r="F29" s="246">
        <f>IFERROR(VLOOKUP($A29,#REF!,4,FALSE),0)</f>
        <v>0</v>
      </c>
      <c r="G29" s="235"/>
    </row>
    <row r="30" spans="1:7" ht="19.5" thickBot="1">
      <c r="A30" s="245"/>
      <c r="B30" s="244"/>
      <c r="C30" s="246">
        <f>IFERROR(VLOOKUP($A30,#REF!,4,FALSE),0)</f>
        <v>0</v>
      </c>
      <c r="D30" s="246">
        <f>IFERROR(VLOOKUP($A30,#REF!,4,FALSE),0)</f>
        <v>0</v>
      </c>
      <c r="E30" s="246">
        <f>IFERROR(VLOOKUP($A30,#REF!,4,FALSE),0)</f>
        <v>0</v>
      </c>
      <c r="F30" s="246">
        <f>IFERROR(VLOOKUP($A30,#REF!,4,FALSE),0)</f>
        <v>0</v>
      </c>
      <c r="G30" s="235"/>
    </row>
    <row r="31" spans="1:7" ht="19.5" thickBot="1">
      <c r="A31" s="245"/>
      <c r="B31" s="244"/>
      <c r="C31" s="246">
        <f>IFERROR(VLOOKUP($A31,#REF!,4,FALSE),0)</f>
        <v>0</v>
      </c>
      <c r="D31" s="246">
        <f>IFERROR(VLOOKUP($A31,#REF!,4,FALSE),0)</f>
        <v>0</v>
      </c>
      <c r="E31" s="246">
        <f>IFERROR(VLOOKUP($A31,#REF!,4,FALSE),0)</f>
        <v>0</v>
      </c>
      <c r="F31" s="246">
        <f>IFERROR(VLOOKUP($A31,#REF!,4,FALSE),0)</f>
        <v>0</v>
      </c>
      <c r="G31" s="235"/>
    </row>
    <row r="32" spans="1:7" ht="16.5" thickBot="1">
      <c r="A32" s="244"/>
      <c r="B32" s="244"/>
      <c r="C32" s="246">
        <f>IFERROR(VLOOKUP($A32,#REF!,4,FALSE),0)</f>
        <v>0</v>
      </c>
      <c r="D32" s="246">
        <f>IFERROR(VLOOKUP($A32,#REF!,4,FALSE),0)</f>
        <v>0</v>
      </c>
      <c r="E32" s="246">
        <f>IFERROR(VLOOKUP($A32,#REF!,4,FALSE),0)</f>
        <v>0</v>
      </c>
      <c r="F32" s="246">
        <f>IFERROR(VLOOKUP($A32,#REF!,4,FALSE),0)</f>
        <v>0</v>
      </c>
      <c r="G32" s="235"/>
    </row>
    <row r="33" spans="1:7" ht="16.5" thickBot="1">
      <c r="A33" s="244"/>
      <c r="B33" s="244"/>
      <c r="C33" s="246">
        <f>IFERROR(VLOOKUP($A33,#REF!,4,FALSE),0)</f>
        <v>0</v>
      </c>
      <c r="D33" s="246">
        <f>IFERROR(VLOOKUP($A33,#REF!,4,FALSE),0)</f>
        <v>0</v>
      </c>
      <c r="E33" s="246">
        <f>IFERROR(VLOOKUP($A33,#REF!,4,FALSE),0)</f>
        <v>0</v>
      </c>
      <c r="F33" s="246">
        <f>IFERROR(VLOOKUP($A33,#REF!,4,FALSE),0)</f>
        <v>0</v>
      </c>
      <c r="G33" s="235"/>
    </row>
    <row r="34" spans="1:7" ht="16.5" thickBot="1">
      <c r="A34" s="244"/>
      <c r="B34" s="244"/>
      <c r="C34" s="246">
        <f>IFERROR(VLOOKUP($A34,#REF!,4,FALSE),0)</f>
        <v>0</v>
      </c>
      <c r="D34" s="246">
        <f>IFERROR(VLOOKUP($A34,#REF!,4,FALSE),0)</f>
        <v>0</v>
      </c>
      <c r="E34" s="246">
        <f>IFERROR(VLOOKUP($A34,#REF!,4,FALSE),0)</f>
        <v>0</v>
      </c>
      <c r="F34" s="246">
        <f>IFERROR(VLOOKUP($A34,#REF!,4,FALSE),0)</f>
        <v>0</v>
      </c>
      <c r="G34" s="235"/>
    </row>
    <row r="35" spans="1:7" ht="16.5" thickBot="1">
      <c r="A35" s="244"/>
      <c r="B35" s="244"/>
      <c r="C35" s="246">
        <f>IFERROR(VLOOKUP($A35,#REF!,4,FALSE),0)</f>
        <v>0</v>
      </c>
      <c r="D35" s="246">
        <f>IFERROR(VLOOKUP($A35,#REF!,4,FALSE),0)</f>
        <v>0</v>
      </c>
      <c r="E35" s="246">
        <f>IFERROR(VLOOKUP($A35,#REF!,4,FALSE),0)</f>
        <v>0</v>
      </c>
      <c r="F35" s="246">
        <f>IFERROR(VLOOKUP($A35,#REF!,4,FALSE),0)</f>
        <v>0</v>
      </c>
      <c r="G35" s="235"/>
    </row>
    <row r="36" spans="1:7" ht="16.5" thickBot="1">
      <c r="A36" s="244"/>
      <c r="B36" s="244"/>
      <c r="C36" s="246">
        <f>IFERROR(VLOOKUP($A36,#REF!,4,FALSE),0)</f>
        <v>0</v>
      </c>
      <c r="D36" s="246">
        <f>IFERROR(VLOOKUP($A36,#REF!,4,FALSE),0)</f>
        <v>0</v>
      </c>
      <c r="E36" s="246">
        <f>IFERROR(VLOOKUP($A36,#REF!,4,FALSE),0)</f>
        <v>0</v>
      </c>
      <c r="F36" s="246">
        <f>IFERROR(VLOOKUP($A36,#REF!,4,FALSE),0)</f>
        <v>0</v>
      </c>
      <c r="G36" s="235"/>
    </row>
    <row r="37" spans="1:7" ht="16.5" thickBot="1">
      <c r="A37" s="244"/>
      <c r="B37" s="244"/>
      <c r="C37" s="246">
        <f>IFERROR(VLOOKUP($A37,#REF!,4,FALSE),0)</f>
        <v>0</v>
      </c>
      <c r="D37" s="246">
        <f>IFERROR(VLOOKUP($A37,#REF!,4,FALSE),0)</f>
        <v>0</v>
      </c>
      <c r="E37" s="246">
        <f>IFERROR(VLOOKUP($A37,#REF!,4,FALSE),0)</f>
        <v>0</v>
      </c>
      <c r="F37" s="246">
        <f>IFERROR(VLOOKUP($A37,#REF!,4,FALSE),0)</f>
        <v>0</v>
      </c>
      <c r="G37" s="235"/>
    </row>
    <row r="38" spans="1:7" ht="16.5" thickBot="1">
      <c r="A38" s="244"/>
      <c r="B38" s="244"/>
      <c r="C38" s="246">
        <f>IFERROR(VLOOKUP($A38,#REF!,4,FALSE),0)</f>
        <v>0</v>
      </c>
      <c r="D38" s="246">
        <f>IFERROR(VLOOKUP($A38,#REF!,4,FALSE),0)</f>
        <v>0</v>
      </c>
      <c r="E38" s="246">
        <f>IFERROR(VLOOKUP($A38,#REF!,4,FALSE),0)</f>
        <v>0</v>
      </c>
      <c r="F38" s="246">
        <f>IFERROR(VLOOKUP($A38,#REF!,4,FALSE),0)</f>
        <v>0</v>
      </c>
      <c r="G38" s="235"/>
    </row>
    <row r="39" spans="1:7" ht="16.5" thickBot="1">
      <c r="A39" s="244"/>
      <c r="B39" s="244"/>
      <c r="C39" s="246">
        <f>IFERROR(VLOOKUP($A39,#REF!,4,FALSE),0)</f>
        <v>0</v>
      </c>
      <c r="D39" s="246">
        <f>IFERROR(VLOOKUP($A39,#REF!,4,FALSE),0)</f>
        <v>0</v>
      </c>
      <c r="E39" s="246">
        <f>IFERROR(VLOOKUP($A39,#REF!,4,FALSE),0)</f>
        <v>0</v>
      </c>
      <c r="F39" s="246">
        <f>IFERROR(VLOOKUP($A39,#REF!,4,FALSE),0)</f>
        <v>0</v>
      </c>
      <c r="G39" s="235"/>
    </row>
    <row r="40" spans="1:7" ht="16.5" thickBot="1">
      <c r="A40" s="244"/>
      <c r="B40" s="244"/>
      <c r="C40" s="246">
        <f>IFERROR(VLOOKUP($A40,#REF!,4,FALSE),0)</f>
        <v>0</v>
      </c>
      <c r="D40" s="246">
        <f>IFERROR(VLOOKUP($A40,#REF!,4,FALSE),0)</f>
        <v>0</v>
      </c>
      <c r="E40" s="246">
        <f>IFERROR(VLOOKUP($A40,#REF!,4,FALSE),0)</f>
        <v>0</v>
      </c>
      <c r="F40" s="246">
        <f>IFERROR(VLOOKUP($A40,#REF!,4,FALSE),0)</f>
        <v>0</v>
      </c>
      <c r="G40" s="235"/>
    </row>
    <row r="41" spans="1:7" ht="16.5" thickBot="1">
      <c r="A41" s="244"/>
      <c r="B41" s="244"/>
      <c r="C41" s="246">
        <f>IFERROR(VLOOKUP($A41,#REF!,4,FALSE),0)</f>
        <v>0</v>
      </c>
      <c r="D41" s="246">
        <f>IFERROR(VLOOKUP($A41,#REF!,4,FALSE),0)</f>
        <v>0</v>
      </c>
      <c r="E41" s="246">
        <f>IFERROR(VLOOKUP($A41,#REF!,4,FALSE),0)</f>
        <v>0</v>
      </c>
      <c r="F41" s="246">
        <f>IFERROR(VLOOKUP($A41,#REF!,4,FALSE),0)</f>
        <v>0</v>
      </c>
      <c r="G41" s="235"/>
    </row>
    <row r="42" spans="1:7" ht="16.5" thickBot="1">
      <c r="A42" s="244"/>
      <c r="B42" s="244"/>
      <c r="C42" s="246">
        <f>IFERROR(VLOOKUP($A42,#REF!,4,FALSE),0)</f>
        <v>0</v>
      </c>
      <c r="D42" s="246">
        <f>IFERROR(VLOOKUP($A42,#REF!,4,FALSE),0)</f>
        <v>0</v>
      </c>
      <c r="E42" s="246">
        <f>IFERROR(VLOOKUP($A42,#REF!,4,FALSE),0)</f>
        <v>0</v>
      </c>
      <c r="F42" s="246">
        <f>IFERROR(VLOOKUP($A42,#REF!,4,FALSE),0)</f>
        <v>0</v>
      </c>
      <c r="G42" s="235"/>
    </row>
    <row r="43" spans="1:7" ht="16.5" thickBot="1">
      <c r="A43" s="244"/>
      <c r="B43" s="244"/>
      <c r="C43" s="246">
        <f>IFERROR(VLOOKUP($A43,#REF!,4,FALSE),0)</f>
        <v>0</v>
      </c>
      <c r="D43" s="246">
        <f>IFERROR(VLOOKUP($A43,#REF!,4,FALSE),0)</f>
        <v>0</v>
      </c>
      <c r="E43" s="246">
        <f>IFERROR(VLOOKUP($A43,#REF!,4,FALSE),0)</f>
        <v>0</v>
      </c>
      <c r="F43" s="246">
        <f>IFERROR(VLOOKUP($A43,#REF!,4,FALSE),0)</f>
        <v>0</v>
      </c>
      <c r="G43" s="235"/>
    </row>
    <row r="44" spans="1:7" ht="16.5" thickBot="1">
      <c r="A44" s="244"/>
      <c r="B44" s="244"/>
      <c r="C44" s="246">
        <f>IFERROR(VLOOKUP($A44,#REF!,4,FALSE),0)</f>
        <v>0</v>
      </c>
      <c r="D44" s="246">
        <f>IFERROR(VLOOKUP($A44,#REF!,4,FALSE),0)</f>
        <v>0</v>
      </c>
      <c r="E44" s="246">
        <f>IFERROR(VLOOKUP($A44,#REF!,4,FALSE),0)</f>
        <v>0</v>
      </c>
      <c r="F44" s="246">
        <f>IFERROR(VLOOKUP($A44,#REF!,4,FALSE),0)</f>
        <v>0</v>
      </c>
      <c r="G44" s="235"/>
    </row>
    <row r="45" spans="1:7" ht="16.5" thickBot="1">
      <c r="A45" s="244"/>
      <c r="B45" s="244"/>
      <c r="C45" s="246">
        <f>IFERROR(VLOOKUP($A45,#REF!,4,FALSE),0)</f>
        <v>0</v>
      </c>
      <c r="D45" s="246">
        <f>IFERROR(VLOOKUP($A45,#REF!,4,FALSE),0)</f>
        <v>0</v>
      </c>
      <c r="E45" s="246">
        <f>IFERROR(VLOOKUP($A45,#REF!,4,FALSE),0)</f>
        <v>0</v>
      </c>
      <c r="F45" s="246">
        <f>IFERROR(VLOOKUP($A45,#REF!,4,FALSE),0)</f>
        <v>0</v>
      </c>
      <c r="G45" s="235"/>
    </row>
    <row r="46" spans="1:7" ht="16.5" thickBot="1">
      <c r="A46" s="244"/>
      <c r="B46" s="244"/>
      <c r="C46" s="246">
        <f>IFERROR(VLOOKUP($A46,#REF!,4,FALSE),0)</f>
        <v>0</v>
      </c>
      <c r="D46" s="246">
        <f>IFERROR(VLOOKUP($A46,#REF!,4,FALSE),0)</f>
        <v>0</v>
      </c>
      <c r="E46" s="246">
        <f>IFERROR(VLOOKUP($A46,#REF!,4,FALSE),0)</f>
        <v>0</v>
      </c>
      <c r="F46" s="246">
        <f>IFERROR(VLOOKUP($A46,#REF!,4,FALSE),0)</f>
        <v>0</v>
      </c>
      <c r="G46" s="235"/>
    </row>
    <row r="47" spans="1:7" ht="16.5" thickBot="1">
      <c r="A47" s="244"/>
      <c r="B47" s="244"/>
      <c r="C47" s="246">
        <f>IFERROR(VLOOKUP($A47,#REF!,4,FALSE),0)</f>
        <v>0</v>
      </c>
      <c r="D47" s="246">
        <f>IFERROR(VLOOKUP($A47,#REF!,4,FALSE),0)</f>
        <v>0</v>
      </c>
      <c r="E47" s="246">
        <f>IFERROR(VLOOKUP($A47,#REF!,4,FALSE),0)</f>
        <v>0</v>
      </c>
      <c r="F47" s="246">
        <f>IFERROR(VLOOKUP($A47,#REF!,4,FALSE),0)</f>
        <v>0</v>
      </c>
      <c r="G47" s="235"/>
    </row>
    <row r="48" spans="1:7" ht="16.5" thickBot="1">
      <c r="A48" s="244"/>
      <c r="B48" s="244"/>
      <c r="C48" s="246">
        <f>IFERROR(VLOOKUP($A48,#REF!,4,FALSE),0)</f>
        <v>0</v>
      </c>
      <c r="D48" s="246">
        <f>IFERROR(VLOOKUP($A48,#REF!,4,FALSE),0)</f>
        <v>0</v>
      </c>
      <c r="E48" s="246">
        <f>IFERROR(VLOOKUP($A48,#REF!,4,FALSE),0)</f>
        <v>0</v>
      </c>
      <c r="F48" s="246">
        <f>IFERROR(VLOOKUP($A48,#REF!,4,FALSE),0)</f>
        <v>0</v>
      </c>
      <c r="G48" s="235"/>
    </row>
    <row r="49" spans="1:7" ht="16.5" thickBot="1">
      <c r="A49" s="244"/>
      <c r="B49" s="244"/>
      <c r="C49" s="246">
        <f>IFERROR(VLOOKUP($A49,#REF!,4,FALSE),0)</f>
        <v>0</v>
      </c>
      <c r="D49" s="246">
        <f>IFERROR(VLOOKUP($A49,#REF!,4,FALSE),0)</f>
        <v>0</v>
      </c>
      <c r="E49" s="246">
        <f>IFERROR(VLOOKUP($A49,#REF!,4,FALSE),0)</f>
        <v>0</v>
      </c>
      <c r="F49" s="246">
        <f>IFERROR(VLOOKUP($A49,#REF!,4,FALSE),0)</f>
        <v>0</v>
      </c>
      <c r="G49" s="235"/>
    </row>
    <row r="50" spans="1:7" ht="16.5" thickBot="1">
      <c r="A50" s="244"/>
      <c r="B50" s="244"/>
      <c r="C50" s="246">
        <f>IFERROR(VLOOKUP($A50,#REF!,4,FALSE),0)</f>
        <v>0</v>
      </c>
      <c r="D50" s="246">
        <f>IFERROR(VLOOKUP($A50,#REF!,4,FALSE),0)</f>
        <v>0</v>
      </c>
      <c r="E50" s="246">
        <f>IFERROR(VLOOKUP($A50,#REF!,4,FALSE),0)</f>
        <v>0</v>
      </c>
      <c r="F50" s="246">
        <f>IFERROR(VLOOKUP($A50,#REF!,4,FALSE),0)</f>
        <v>0</v>
      </c>
      <c r="G50" s="235"/>
    </row>
    <row r="51" spans="1:7" ht="16.5" thickBot="1">
      <c r="A51" s="244"/>
      <c r="B51" s="244"/>
      <c r="C51" s="246">
        <f>IFERROR(VLOOKUP($A51,#REF!,4,FALSE),0)</f>
        <v>0</v>
      </c>
      <c r="D51" s="246">
        <f>IFERROR(VLOOKUP($A51,#REF!,4,FALSE),0)</f>
        <v>0</v>
      </c>
      <c r="E51" s="246">
        <f>IFERROR(VLOOKUP($A51,#REF!,4,FALSE),0)</f>
        <v>0</v>
      </c>
      <c r="F51" s="246">
        <f>IFERROR(VLOOKUP($A51,#REF!,4,FALSE),0)</f>
        <v>0</v>
      </c>
      <c r="G51" s="235"/>
    </row>
    <row r="52" spans="1:7" ht="16.5" thickBot="1">
      <c r="A52" s="244"/>
      <c r="B52" s="244"/>
      <c r="C52" s="246">
        <f>IFERROR(VLOOKUP($A52,#REF!,4,FALSE),0)</f>
        <v>0</v>
      </c>
      <c r="D52" s="246">
        <f>IFERROR(VLOOKUP($A52,#REF!,4,FALSE),0)</f>
        <v>0</v>
      </c>
      <c r="E52" s="246">
        <f>IFERROR(VLOOKUP($A52,#REF!,4,FALSE),0)</f>
        <v>0</v>
      </c>
      <c r="F52" s="246">
        <f>IFERROR(VLOOKUP($A52,#REF!,4,FALSE),0)</f>
        <v>0</v>
      </c>
      <c r="G52" s="235"/>
    </row>
    <row r="53" spans="1:7" ht="16.5" thickBot="1">
      <c r="A53" s="244"/>
      <c r="B53" s="244"/>
      <c r="C53" s="246">
        <f>IFERROR(VLOOKUP($A53,#REF!,4,FALSE),0)</f>
        <v>0</v>
      </c>
      <c r="D53" s="246">
        <f>IFERROR(VLOOKUP($A53,#REF!,4,FALSE),0)</f>
        <v>0</v>
      </c>
      <c r="E53" s="246">
        <f>IFERROR(VLOOKUP($A53,#REF!,4,FALSE),0)</f>
        <v>0</v>
      </c>
      <c r="F53" s="246">
        <f>IFERROR(VLOOKUP($A53,#REF!,4,FALSE),0)</f>
        <v>0</v>
      </c>
      <c r="G53" s="235"/>
    </row>
    <row r="54" spans="1:7" ht="16.5" thickBot="1">
      <c r="A54" s="244"/>
      <c r="B54" s="244"/>
      <c r="C54" s="246">
        <f>IFERROR(VLOOKUP($A54,#REF!,4,FALSE),0)</f>
        <v>0</v>
      </c>
      <c r="D54" s="246">
        <f>IFERROR(VLOOKUP($A54,#REF!,4,FALSE),0)</f>
        <v>0</v>
      </c>
      <c r="E54" s="246">
        <f>IFERROR(VLOOKUP($A54,#REF!,4,FALSE),0)</f>
        <v>0</v>
      </c>
      <c r="F54" s="246">
        <f>IFERROR(VLOOKUP($A54,#REF!,4,FALSE),0)</f>
        <v>0</v>
      </c>
      <c r="G54" s="235"/>
    </row>
    <row r="55" spans="1:7" ht="16.5" thickBot="1">
      <c r="A55" s="244"/>
      <c r="B55" s="244"/>
      <c r="C55" s="246">
        <f>IFERROR(VLOOKUP($A55,#REF!,4,FALSE),0)</f>
        <v>0</v>
      </c>
      <c r="D55" s="246">
        <f>IFERROR(VLOOKUP($A55,#REF!,4,FALSE),0)</f>
        <v>0</v>
      </c>
      <c r="E55" s="246">
        <f>IFERROR(VLOOKUP($A55,#REF!,4,FALSE),0)</f>
        <v>0</v>
      </c>
      <c r="F55" s="246">
        <f>IFERROR(VLOOKUP($A55,#REF!,4,FALSE),0)</f>
        <v>0</v>
      </c>
      <c r="G55" s="235"/>
    </row>
    <row r="56" spans="1:7" ht="16.5" thickBot="1">
      <c r="A56" s="244"/>
      <c r="B56" s="244"/>
      <c r="C56" s="246">
        <f>IFERROR(VLOOKUP($A56,#REF!,4,FALSE),0)</f>
        <v>0</v>
      </c>
      <c r="D56" s="246">
        <f>IFERROR(VLOOKUP($A56,#REF!,4,FALSE),0)</f>
        <v>0</v>
      </c>
      <c r="E56" s="246">
        <f>IFERROR(VLOOKUP($A56,#REF!,4,FALSE),0)</f>
        <v>0</v>
      </c>
      <c r="F56" s="246">
        <f>IFERROR(VLOOKUP($A56,#REF!,4,FALSE),0)</f>
        <v>0</v>
      </c>
      <c r="G56" s="235"/>
    </row>
    <row r="57" spans="1:7" ht="16.5" thickBot="1">
      <c r="A57" s="244"/>
      <c r="B57" s="244"/>
      <c r="C57" s="246">
        <f>IFERROR(VLOOKUP($A57,#REF!,4,FALSE),0)</f>
        <v>0</v>
      </c>
      <c r="D57" s="246">
        <f>IFERROR(VLOOKUP($A57,#REF!,4,FALSE),0)</f>
        <v>0</v>
      </c>
      <c r="E57" s="246">
        <f>IFERROR(VLOOKUP($A57,#REF!,4,FALSE),0)</f>
        <v>0</v>
      </c>
      <c r="F57" s="246">
        <f>IFERROR(VLOOKUP($A57,#REF!,4,FALSE),0)</f>
        <v>0</v>
      </c>
      <c r="G57" s="235"/>
    </row>
    <row r="58" spans="1:7" ht="16.5" thickBot="1">
      <c r="A58" s="244"/>
      <c r="B58" s="244"/>
      <c r="C58" s="246">
        <f>IFERROR(VLOOKUP($A58,#REF!,4,FALSE),0)</f>
        <v>0</v>
      </c>
      <c r="D58" s="246">
        <f>IFERROR(VLOOKUP($A58,#REF!,4,FALSE),0)</f>
        <v>0</v>
      </c>
      <c r="E58" s="246">
        <f>IFERROR(VLOOKUP($A58,#REF!,4,FALSE),0)</f>
        <v>0</v>
      </c>
      <c r="F58" s="246">
        <f>IFERROR(VLOOKUP($A58,#REF!,4,FALSE),0)</f>
        <v>0</v>
      </c>
      <c r="G58" s="235"/>
    </row>
    <row r="59" spans="1:7" ht="16.5" thickBot="1">
      <c r="A59" s="244"/>
      <c r="B59" s="244"/>
      <c r="C59" s="246">
        <f>IFERROR(VLOOKUP($A59,#REF!,4,FALSE),0)</f>
        <v>0</v>
      </c>
      <c r="D59" s="246">
        <f>IFERROR(VLOOKUP($A59,#REF!,4,FALSE),0)</f>
        <v>0</v>
      </c>
      <c r="E59" s="246">
        <f>IFERROR(VLOOKUP($A59,#REF!,4,FALSE),0)</f>
        <v>0</v>
      </c>
      <c r="F59" s="246">
        <f>IFERROR(VLOOKUP($A59,#REF!,4,FALSE),0)</f>
        <v>0</v>
      </c>
      <c r="G59" s="235"/>
    </row>
    <row r="60" spans="1:7" ht="16.5" thickBot="1">
      <c r="A60" s="244"/>
      <c r="B60" s="244"/>
      <c r="C60" s="246">
        <f>IFERROR(VLOOKUP($A60,#REF!,4,FALSE),0)</f>
        <v>0</v>
      </c>
      <c r="D60" s="246">
        <f>IFERROR(VLOOKUP($A60,#REF!,4,FALSE),0)</f>
        <v>0</v>
      </c>
      <c r="E60" s="246">
        <f>IFERROR(VLOOKUP($A60,#REF!,4,FALSE),0)</f>
        <v>0</v>
      </c>
      <c r="F60" s="246">
        <f>IFERROR(VLOOKUP($A60,#REF!,4,FALSE),0)</f>
        <v>0</v>
      </c>
      <c r="G60" s="235"/>
    </row>
    <row r="61" spans="1:7" ht="16.5" thickBot="1">
      <c r="A61" s="244"/>
      <c r="B61" s="244"/>
      <c r="C61" s="246">
        <f>IFERROR(VLOOKUP($A61,#REF!,4,FALSE),0)</f>
        <v>0</v>
      </c>
      <c r="D61" s="246">
        <f>IFERROR(VLOOKUP($A61,#REF!,4,FALSE),0)</f>
        <v>0</v>
      </c>
      <c r="E61" s="246">
        <f>IFERROR(VLOOKUP($A61,#REF!,4,FALSE),0)</f>
        <v>0</v>
      </c>
      <c r="F61" s="246">
        <f>IFERROR(VLOOKUP($A61,#REF!,4,FALSE),0)</f>
        <v>0</v>
      </c>
      <c r="G61" s="235"/>
    </row>
    <row r="62" spans="1:7" ht="16.5" thickBot="1">
      <c r="A62" s="244"/>
      <c r="B62" s="244"/>
      <c r="C62" s="246">
        <f>IFERROR(VLOOKUP($A62,#REF!,4,FALSE),0)</f>
        <v>0</v>
      </c>
      <c r="D62" s="246">
        <f>IFERROR(VLOOKUP($A62,#REF!,4,FALSE),0)</f>
        <v>0</v>
      </c>
      <c r="E62" s="246">
        <f>IFERROR(VLOOKUP($A62,#REF!,4,FALSE),0)</f>
        <v>0</v>
      </c>
      <c r="F62" s="246">
        <f>IFERROR(VLOOKUP($A62,#REF!,4,FALSE),0)</f>
        <v>0</v>
      </c>
      <c r="G62" s="235"/>
    </row>
    <row r="63" spans="1:7" ht="16.5" thickBot="1">
      <c r="A63" s="244"/>
      <c r="B63" s="244"/>
      <c r="C63" s="246">
        <f>IFERROR(VLOOKUP($A63,#REF!,4,FALSE),0)</f>
        <v>0</v>
      </c>
      <c r="D63" s="246">
        <f>IFERROR(VLOOKUP($A63,#REF!,4,FALSE),0)</f>
        <v>0</v>
      </c>
      <c r="E63" s="246">
        <f>IFERROR(VLOOKUP($A63,#REF!,4,FALSE),0)</f>
        <v>0</v>
      </c>
      <c r="F63" s="246">
        <f>IFERROR(VLOOKUP($A63,#REF!,4,FALSE),0)</f>
        <v>0</v>
      </c>
      <c r="G63" s="235"/>
    </row>
    <row r="64" spans="1:7" ht="16.5" thickBot="1">
      <c r="A64" s="244"/>
      <c r="B64" s="244"/>
      <c r="C64" s="246">
        <f>IFERROR(VLOOKUP($A64,#REF!,4,FALSE),0)</f>
        <v>0</v>
      </c>
      <c r="D64" s="246">
        <f>IFERROR(VLOOKUP($A64,#REF!,4,FALSE),0)</f>
        <v>0</v>
      </c>
      <c r="E64" s="246">
        <f>IFERROR(VLOOKUP($A64,#REF!,4,FALSE),0)</f>
        <v>0</v>
      </c>
      <c r="F64" s="246">
        <f>IFERROR(VLOOKUP($A64,#REF!,4,FALSE),0)</f>
        <v>0</v>
      </c>
      <c r="G64" s="235"/>
    </row>
    <row r="65" spans="1:7" ht="16.5" thickBot="1">
      <c r="A65" s="244"/>
      <c r="B65" s="244"/>
      <c r="C65" s="246">
        <f>IFERROR(VLOOKUP($A65,#REF!,4,FALSE),0)</f>
        <v>0</v>
      </c>
      <c r="D65" s="246">
        <f>IFERROR(VLOOKUP($A65,#REF!,4,FALSE),0)</f>
        <v>0</v>
      </c>
      <c r="E65" s="246">
        <f>IFERROR(VLOOKUP($A65,#REF!,4,FALSE),0)</f>
        <v>0</v>
      </c>
      <c r="F65" s="246">
        <f>IFERROR(VLOOKUP($A65,#REF!,4,FALSE),0)</f>
        <v>0</v>
      </c>
      <c r="G65" s="235"/>
    </row>
    <row r="66" spans="1:7" ht="16.5" thickBot="1">
      <c r="A66" s="244"/>
      <c r="B66" s="244"/>
      <c r="C66" s="246">
        <f>IFERROR(VLOOKUP($A66,#REF!,4,FALSE),0)</f>
        <v>0</v>
      </c>
      <c r="D66" s="246">
        <f>IFERROR(VLOOKUP($A66,#REF!,4,FALSE),0)</f>
        <v>0</v>
      </c>
      <c r="E66" s="246">
        <f>IFERROR(VLOOKUP($A66,#REF!,4,FALSE),0)</f>
        <v>0</v>
      </c>
      <c r="F66" s="246">
        <f>IFERROR(VLOOKUP($A66,#REF!,4,FALSE),0)</f>
        <v>0</v>
      </c>
      <c r="G66" s="235"/>
    </row>
    <row r="67" spans="1:7" ht="16.5" thickBot="1">
      <c r="A67" s="244"/>
      <c r="B67" s="244"/>
      <c r="C67" s="246">
        <f>IFERROR(VLOOKUP($A67,#REF!,4,FALSE),0)</f>
        <v>0</v>
      </c>
      <c r="D67" s="246">
        <f>IFERROR(VLOOKUP($A67,#REF!,4,FALSE),0)</f>
        <v>0</v>
      </c>
      <c r="E67" s="246">
        <f>IFERROR(VLOOKUP($A67,#REF!,4,FALSE),0)</f>
        <v>0</v>
      </c>
      <c r="F67" s="246">
        <f>IFERROR(VLOOKUP($A67,#REF!,4,FALSE),0)</f>
        <v>0</v>
      </c>
      <c r="G67" s="235"/>
    </row>
    <row r="68" spans="1:7" ht="16.5" thickBot="1">
      <c r="A68" s="244"/>
      <c r="B68" s="244"/>
      <c r="C68" s="246">
        <f>IFERROR(VLOOKUP($A68,#REF!,4,FALSE),0)</f>
        <v>0</v>
      </c>
      <c r="D68" s="246">
        <f>IFERROR(VLOOKUP($A68,#REF!,4,FALSE),0)</f>
        <v>0</v>
      </c>
      <c r="E68" s="246">
        <f>IFERROR(VLOOKUP($A68,#REF!,4,FALSE),0)</f>
        <v>0</v>
      </c>
      <c r="F68" s="246">
        <f>IFERROR(VLOOKUP($A68,#REF!,4,FALSE),0)</f>
        <v>0</v>
      </c>
      <c r="G68" s="235"/>
    </row>
    <row r="69" spans="1:7" ht="16.5" thickBot="1">
      <c r="A69" s="236"/>
      <c r="B69" s="244"/>
      <c r="C69" s="246">
        <f>IFERROR(VLOOKUP($A69,#REF!,4,FALSE),0)</f>
        <v>0</v>
      </c>
      <c r="D69" s="246">
        <f>IFERROR(VLOOKUP($A69,#REF!,4,FALSE),0)</f>
        <v>0</v>
      </c>
      <c r="E69" s="246">
        <f>IFERROR(VLOOKUP($A69,#REF!,4,FALSE),0)</f>
        <v>0</v>
      </c>
      <c r="F69" s="246">
        <f>IFERROR(VLOOKUP($A69,#REF!,4,FALSE),0)</f>
        <v>0</v>
      </c>
      <c r="G69" s="235"/>
    </row>
    <row r="70" spans="1:7" ht="16.5" thickBot="1">
      <c r="A70" s="236"/>
      <c r="B70" s="244"/>
      <c r="C70" s="246">
        <f>IFERROR(VLOOKUP($A70,#REF!,4,FALSE),0)</f>
        <v>0</v>
      </c>
      <c r="D70" s="246">
        <f>IFERROR(VLOOKUP($A70,#REF!,4,FALSE),0)</f>
        <v>0</v>
      </c>
      <c r="E70" s="246">
        <f>IFERROR(VLOOKUP($A70,#REF!,4,FALSE),0)</f>
        <v>0</v>
      </c>
      <c r="F70" s="246">
        <f>IFERROR(VLOOKUP($A70,#REF!,4,FALSE),0)</f>
        <v>0</v>
      </c>
      <c r="G70" s="235"/>
    </row>
    <row r="71" spans="1:7" ht="16.5" thickBot="1">
      <c r="A71" s="236"/>
      <c r="B71" s="244"/>
      <c r="C71" s="246">
        <f>IFERROR(VLOOKUP($A71,#REF!,4,FALSE),0)</f>
        <v>0</v>
      </c>
      <c r="D71" s="246">
        <f>IFERROR(VLOOKUP($A71,#REF!,4,FALSE),0)</f>
        <v>0</v>
      </c>
      <c r="E71" s="246">
        <f>IFERROR(VLOOKUP($A71,#REF!,4,FALSE),0)</f>
        <v>0</v>
      </c>
      <c r="F71" s="246">
        <f>IFERROR(VLOOKUP($A71,#REF!,4,FALSE),0)</f>
        <v>0</v>
      </c>
      <c r="G71" s="235"/>
    </row>
    <row r="72" spans="1:7" ht="16.5" thickBot="1">
      <c r="A72" s="236"/>
      <c r="B72" s="244"/>
      <c r="C72" s="246">
        <f>IFERROR(VLOOKUP($A72,#REF!,4,FALSE),0)</f>
        <v>0</v>
      </c>
      <c r="D72" s="246">
        <f>IFERROR(VLOOKUP($A72,#REF!,4,FALSE),0)</f>
        <v>0</v>
      </c>
      <c r="E72" s="246">
        <f>IFERROR(VLOOKUP($A72,#REF!,4,FALSE),0)</f>
        <v>0</v>
      </c>
      <c r="F72" s="246">
        <f>IFERROR(VLOOKUP($A72,#REF!,4,FALSE),0)</f>
        <v>0</v>
      </c>
      <c r="G72" s="235"/>
    </row>
    <row r="73" spans="1:7" ht="16.5" thickBot="1">
      <c r="A73" s="236"/>
      <c r="B73" s="244"/>
      <c r="C73" s="246">
        <f>IFERROR(VLOOKUP($A73,#REF!,4,FALSE),0)</f>
        <v>0</v>
      </c>
      <c r="D73" s="246">
        <f>IFERROR(VLOOKUP($A73,#REF!,4,FALSE),0)</f>
        <v>0</v>
      </c>
      <c r="E73" s="246">
        <f>IFERROR(VLOOKUP($A73,#REF!,4,FALSE),0)</f>
        <v>0</v>
      </c>
      <c r="F73" s="246">
        <f>IFERROR(VLOOKUP($A73,#REF!,4,FALSE),0)</f>
        <v>0</v>
      </c>
      <c r="G73" s="235"/>
    </row>
    <row r="74" spans="1:7" ht="16.5" thickBot="1">
      <c r="A74" s="236"/>
      <c r="B74" s="244"/>
      <c r="C74" s="246">
        <f>IFERROR(VLOOKUP($A74,#REF!,4,FALSE),0)</f>
        <v>0</v>
      </c>
      <c r="D74" s="246">
        <f>IFERROR(VLOOKUP($A74,#REF!,4,FALSE),0)</f>
        <v>0</v>
      </c>
      <c r="E74" s="246">
        <f>IFERROR(VLOOKUP($A74,#REF!,4,FALSE),0)</f>
        <v>0</v>
      </c>
      <c r="F74" s="246">
        <f>IFERROR(VLOOKUP($A74,#REF!,4,FALSE),0)</f>
        <v>0</v>
      </c>
      <c r="G74" s="235"/>
    </row>
    <row r="75" spans="1:7" ht="16.5" thickBot="1">
      <c r="A75" s="236"/>
      <c r="B75" s="244"/>
      <c r="C75" s="246">
        <f>IFERROR(VLOOKUP($A75,#REF!,4,FALSE),0)</f>
        <v>0</v>
      </c>
      <c r="D75" s="246">
        <f>IFERROR(VLOOKUP($A75,#REF!,4,FALSE),0)</f>
        <v>0</v>
      </c>
      <c r="E75" s="246">
        <f>IFERROR(VLOOKUP($A75,#REF!,4,FALSE),0)</f>
        <v>0</v>
      </c>
      <c r="F75" s="246">
        <f>IFERROR(VLOOKUP($A75,#REF!,4,FALSE),0)</f>
        <v>0</v>
      </c>
      <c r="G75" s="235"/>
    </row>
    <row r="76" spans="1:7" ht="16.5" thickBot="1">
      <c r="A76" s="236"/>
      <c r="B76" s="244"/>
      <c r="C76" s="246">
        <f>IFERROR(VLOOKUP($A76,#REF!,4,FALSE),0)</f>
        <v>0</v>
      </c>
      <c r="D76" s="246">
        <f>IFERROR(VLOOKUP($A76,#REF!,4,FALSE),0)</f>
        <v>0</v>
      </c>
      <c r="E76" s="246">
        <f>IFERROR(VLOOKUP($A76,#REF!,4,FALSE),0)</f>
        <v>0</v>
      </c>
      <c r="F76" s="246">
        <f>IFERROR(VLOOKUP($A76,#REF!,4,FALSE),0)</f>
        <v>0</v>
      </c>
      <c r="G76" s="235"/>
    </row>
    <row r="77" spans="1:7" ht="16.5" thickBot="1">
      <c r="A77" s="236"/>
      <c r="B77" s="244"/>
      <c r="C77" s="246">
        <f>IFERROR(VLOOKUP($A77,#REF!,4,FALSE),0)</f>
        <v>0</v>
      </c>
      <c r="D77" s="246">
        <f>IFERROR(VLOOKUP($A77,#REF!,4,FALSE),0)</f>
        <v>0</v>
      </c>
      <c r="E77" s="246">
        <f>IFERROR(VLOOKUP($A77,#REF!,4,FALSE),0)</f>
        <v>0</v>
      </c>
      <c r="F77" s="246">
        <f>IFERROR(VLOOKUP($A77,#REF!,4,FALSE),0)</f>
        <v>0</v>
      </c>
      <c r="G77" s="235"/>
    </row>
    <row r="78" spans="1:7" ht="16.5" thickBot="1">
      <c r="A78" s="236"/>
      <c r="B78" s="244"/>
      <c r="C78" s="246">
        <f>IFERROR(VLOOKUP($A78,#REF!,4,FALSE),0)</f>
        <v>0</v>
      </c>
      <c r="D78" s="246">
        <f>IFERROR(VLOOKUP($A78,#REF!,4,FALSE),0)</f>
        <v>0</v>
      </c>
      <c r="E78" s="246">
        <f>IFERROR(VLOOKUP($A78,#REF!,4,FALSE),0)</f>
        <v>0</v>
      </c>
      <c r="F78" s="246">
        <f>IFERROR(VLOOKUP($A78,#REF!,4,FALSE),0)</f>
        <v>0</v>
      </c>
      <c r="G78" s="235"/>
    </row>
    <row r="79" spans="1:7" ht="16.5" thickBot="1">
      <c r="A79" s="236"/>
      <c r="B79" s="244"/>
      <c r="C79" s="246">
        <f>IFERROR(VLOOKUP($A79,#REF!,4,FALSE),0)</f>
        <v>0</v>
      </c>
      <c r="D79" s="246">
        <f>IFERROR(VLOOKUP($A79,#REF!,4,FALSE),0)</f>
        <v>0</v>
      </c>
      <c r="E79" s="246">
        <f>IFERROR(VLOOKUP($A79,#REF!,4,FALSE),0)</f>
        <v>0</v>
      </c>
      <c r="F79" s="246">
        <f>IFERROR(VLOOKUP($A79,#REF!,4,FALSE),0)</f>
        <v>0</v>
      </c>
      <c r="G79" s="235"/>
    </row>
    <row r="80" spans="1:7" ht="16.5" thickBot="1">
      <c r="A80" s="236"/>
      <c r="B80" s="244"/>
      <c r="C80" s="246">
        <f>IFERROR(VLOOKUP($A80,#REF!,4,FALSE),0)</f>
        <v>0</v>
      </c>
      <c r="D80" s="246">
        <f>IFERROR(VLOOKUP($A80,#REF!,4,FALSE),0)</f>
        <v>0</v>
      </c>
      <c r="E80" s="246">
        <f>IFERROR(VLOOKUP($A80,#REF!,4,FALSE),0)</f>
        <v>0</v>
      </c>
      <c r="F80" s="246">
        <f>IFERROR(VLOOKUP($A80,#REF!,4,FALSE),0)</f>
        <v>0</v>
      </c>
      <c r="G80" s="235"/>
    </row>
    <row r="81" spans="1:7" ht="16.5" thickBot="1">
      <c r="A81" s="236"/>
      <c r="B81" s="244"/>
      <c r="C81" s="246">
        <f>IFERROR(VLOOKUP($A81,#REF!,4,FALSE),0)</f>
        <v>0</v>
      </c>
      <c r="D81" s="246">
        <f>IFERROR(VLOOKUP($A81,#REF!,4,FALSE),0)</f>
        <v>0</v>
      </c>
      <c r="E81" s="246">
        <f>IFERROR(VLOOKUP($A81,#REF!,4,FALSE),0)</f>
        <v>0</v>
      </c>
      <c r="F81" s="246">
        <f>IFERROR(VLOOKUP($A81,#REF!,4,FALSE),0)</f>
        <v>0</v>
      </c>
      <c r="G81" s="235"/>
    </row>
    <row r="82" spans="1:7" ht="16.5" thickBot="1">
      <c r="A82" s="236"/>
      <c r="B82" s="244"/>
      <c r="C82" s="246">
        <f>IFERROR(VLOOKUP($A82,#REF!,4,FALSE),0)</f>
        <v>0</v>
      </c>
      <c r="D82" s="246">
        <f>IFERROR(VLOOKUP($A82,#REF!,4,FALSE),0)</f>
        <v>0</v>
      </c>
      <c r="E82" s="246">
        <f>IFERROR(VLOOKUP($A82,#REF!,4,FALSE),0)</f>
        <v>0</v>
      </c>
      <c r="F82" s="246">
        <f>IFERROR(VLOOKUP($A82,#REF!,4,FALSE),0)</f>
        <v>0</v>
      </c>
      <c r="G82" s="235"/>
    </row>
    <row r="83" spans="1:7" ht="16.5" thickBot="1">
      <c r="A83" s="236"/>
      <c r="B83" s="244"/>
      <c r="C83" s="246">
        <f>IFERROR(VLOOKUP($A83,#REF!,4,FALSE),0)</f>
        <v>0</v>
      </c>
      <c r="D83" s="246">
        <f>IFERROR(VLOOKUP($A83,#REF!,4,FALSE),0)</f>
        <v>0</v>
      </c>
      <c r="E83" s="246">
        <f>IFERROR(VLOOKUP($A83,#REF!,4,FALSE),0)</f>
        <v>0</v>
      </c>
      <c r="F83" s="246">
        <f>IFERROR(VLOOKUP($A83,#REF!,4,FALSE),0)</f>
        <v>0</v>
      </c>
      <c r="G83" s="235"/>
    </row>
    <row r="84" spans="1:7" ht="16.5" thickBot="1">
      <c r="A84" s="236"/>
      <c r="B84" s="244"/>
      <c r="C84" s="246">
        <f>IFERROR(VLOOKUP($A84,#REF!,4,FALSE),0)</f>
        <v>0</v>
      </c>
      <c r="D84" s="246">
        <f>IFERROR(VLOOKUP($A84,#REF!,4,FALSE),0)</f>
        <v>0</v>
      </c>
      <c r="E84" s="246">
        <f>IFERROR(VLOOKUP($A84,#REF!,4,FALSE),0)</f>
        <v>0</v>
      </c>
      <c r="F84" s="246">
        <f>IFERROR(VLOOKUP($A84,#REF!,4,FALSE),0)</f>
        <v>0</v>
      </c>
      <c r="G84" s="235"/>
    </row>
    <row r="85" spans="1:7" ht="16.5" thickBot="1">
      <c r="A85" s="236"/>
      <c r="B85" s="244"/>
      <c r="C85" s="246">
        <f>IFERROR(VLOOKUP($A85,#REF!,4,FALSE),0)</f>
        <v>0</v>
      </c>
      <c r="D85" s="246">
        <f>IFERROR(VLOOKUP($A85,#REF!,4,FALSE),0)</f>
        <v>0</v>
      </c>
      <c r="E85" s="246">
        <f>IFERROR(VLOOKUP($A85,#REF!,4,FALSE),0)</f>
        <v>0</v>
      </c>
      <c r="F85" s="246">
        <f>IFERROR(VLOOKUP($A85,#REF!,4,FALSE),0)</f>
        <v>0</v>
      </c>
      <c r="G85" s="235"/>
    </row>
    <row r="86" spans="1:7" ht="24" customHeight="1" thickBot="1">
      <c r="A86" s="236"/>
      <c r="B86" s="244"/>
      <c r="C86" s="246">
        <f>IFERROR(VLOOKUP($A86,#REF!,4,FALSE),0)</f>
        <v>0</v>
      </c>
      <c r="D86" s="246">
        <f>IFERROR(VLOOKUP($A86,#REF!,4,FALSE),0)</f>
        <v>0</v>
      </c>
      <c r="E86" s="246">
        <f>IFERROR(VLOOKUP($A86,#REF!,4,FALSE),0)</f>
        <v>0</v>
      </c>
      <c r="F86" s="246">
        <f>IFERROR(VLOOKUP($A86,#REF!,4,FALSE),0)</f>
        <v>0</v>
      </c>
      <c r="G86" s="235"/>
    </row>
    <row r="87" spans="1:7" ht="24" customHeight="1" thickBot="1">
      <c r="A87" s="236"/>
      <c r="B87" s="244"/>
      <c r="C87" s="246">
        <f>IFERROR(VLOOKUP($A87,#REF!,4,FALSE),0)</f>
        <v>0</v>
      </c>
      <c r="D87" s="246">
        <f>IFERROR(VLOOKUP($A87,#REF!,4,FALSE),0)</f>
        <v>0</v>
      </c>
      <c r="E87" s="246">
        <f>IFERROR(VLOOKUP($A87,#REF!,4,FALSE),0)</f>
        <v>0</v>
      </c>
      <c r="F87" s="246">
        <f>IFERROR(VLOOKUP($A87,#REF!,4,FALSE),0)</f>
        <v>0</v>
      </c>
      <c r="G87" s="235"/>
    </row>
    <row r="88" spans="1:7" ht="24" customHeight="1" thickBot="1">
      <c r="A88" s="236"/>
      <c r="B88" s="244"/>
      <c r="C88" s="246">
        <f>IFERROR(VLOOKUP($A88,#REF!,4,FALSE),0)</f>
        <v>0</v>
      </c>
      <c r="D88" s="246">
        <f>IFERROR(VLOOKUP($A88,#REF!,4,FALSE),0)</f>
        <v>0</v>
      </c>
      <c r="E88" s="246">
        <f>IFERROR(VLOOKUP($A88,#REF!,4,FALSE),0)</f>
        <v>0</v>
      </c>
      <c r="F88" s="246">
        <f>IFERROR(VLOOKUP($A88,#REF!,4,FALSE),0)</f>
        <v>0</v>
      </c>
      <c r="G88" s="235"/>
    </row>
    <row r="89" spans="1:7" ht="16.5" thickBot="1">
      <c r="A89" s="236"/>
      <c r="B89" s="244"/>
      <c r="C89" s="235"/>
      <c r="D89" s="235"/>
      <c r="E89" s="235"/>
      <c r="F89" s="235"/>
      <c r="G89" s="235"/>
    </row>
    <row r="90" spans="1:7" ht="16.5" thickBot="1">
      <c r="A90" s="236"/>
      <c r="B90" s="244"/>
      <c r="C90" s="235"/>
      <c r="D90" s="235"/>
      <c r="E90" s="235"/>
      <c r="F90" s="235"/>
      <c r="G90" s="235"/>
    </row>
    <row r="91" spans="1:7" ht="16.5" thickBot="1">
      <c r="A91" s="236"/>
      <c r="B91" s="244"/>
      <c r="C91" s="235"/>
      <c r="D91" s="235"/>
      <c r="E91" s="235"/>
      <c r="F91" s="235"/>
      <c r="G91" s="235"/>
    </row>
    <row r="92" spans="1:7" ht="16.5" thickBot="1">
      <c r="A92" s="236"/>
      <c r="B92" s="244"/>
      <c r="C92" s="235"/>
      <c r="D92" s="235"/>
      <c r="E92" s="235"/>
      <c r="F92" s="235"/>
      <c r="G92" s="235"/>
    </row>
    <row r="93" spans="1:7">
      <c r="B93" s="237"/>
      <c r="C93" s="237"/>
      <c r="D93" s="237"/>
      <c r="E93" s="237"/>
      <c r="F93" s="237"/>
      <c r="G93" s="237"/>
    </row>
    <row r="94" spans="1:7">
      <c r="B94" s="237"/>
      <c r="C94" s="237"/>
      <c r="D94" s="237"/>
      <c r="E94" s="237"/>
      <c r="F94" s="237"/>
      <c r="G94" s="237"/>
    </row>
    <row r="95" spans="1:7">
      <c r="B95" s="237"/>
      <c r="C95" s="237"/>
      <c r="D95" s="237"/>
      <c r="E95" s="237"/>
      <c r="F95" s="237"/>
      <c r="G95" s="237"/>
    </row>
    <row r="96" spans="1:7">
      <c r="B96" s="237"/>
      <c r="C96" s="237"/>
      <c r="D96" s="237"/>
      <c r="E96" s="237"/>
      <c r="F96" s="237"/>
      <c r="G96" s="237"/>
    </row>
    <row r="97" spans="2:7">
      <c r="B97" s="237"/>
      <c r="C97" s="237"/>
      <c r="D97" s="237"/>
      <c r="E97" s="237"/>
      <c r="F97" s="237"/>
      <c r="G97" s="237"/>
    </row>
    <row r="98" spans="2:7">
      <c r="B98" s="237"/>
      <c r="C98" s="237"/>
      <c r="D98" s="237"/>
      <c r="E98" s="237"/>
      <c r="F98" s="237"/>
      <c r="G98" s="237"/>
    </row>
    <row r="99" spans="2:7">
      <c r="B99" s="237"/>
      <c r="C99" s="237"/>
      <c r="D99" s="237"/>
      <c r="E99" s="237"/>
      <c r="F99" s="237"/>
      <c r="G99" s="237"/>
    </row>
    <row r="100" spans="2:7">
      <c r="B100" s="237"/>
      <c r="C100" s="237"/>
      <c r="D100" s="237"/>
      <c r="E100" s="237"/>
      <c r="F100" s="237"/>
      <c r="G100" s="237"/>
    </row>
    <row r="101" spans="2:7">
      <c r="B101" s="237"/>
      <c r="C101" s="237"/>
      <c r="D101" s="237"/>
      <c r="E101" s="237"/>
      <c r="F101" s="237"/>
      <c r="G101" s="237"/>
    </row>
    <row r="102" spans="2:7">
      <c r="B102" s="237"/>
      <c r="C102" s="237"/>
      <c r="D102" s="237"/>
      <c r="E102" s="237"/>
      <c r="F102" s="237"/>
      <c r="G102" s="237"/>
    </row>
    <row r="103" spans="2:7">
      <c r="B103" s="237"/>
      <c r="C103" s="237"/>
      <c r="D103" s="237"/>
      <c r="E103" s="237"/>
      <c r="F103" s="237"/>
      <c r="G103" s="237"/>
    </row>
    <row r="104" spans="2:7">
      <c r="B104" s="237"/>
      <c r="C104" s="237"/>
      <c r="D104" s="237"/>
      <c r="E104" s="237"/>
      <c r="F104" s="237"/>
      <c r="G104" s="237"/>
    </row>
    <row r="105" spans="2:7">
      <c r="B105" s="237"/>
      <c r="C105" s="237"/>
      <c r="D105" s="237"/>
      <c r="E105" s="237"/>
      <c r="F105" s="237"/>
      <c r="G105" s="237"/>
    </row>
    <row r="106" spans="2:7">
      <c r="B106" s="237"/>
      <c r="C106" s="237"/>
      <c r="D106" s="237"/>
      <c r="E106" s="237"/>
      <c r="F106" s="237"/>
      <c r="G106" s="237"/>
    </row>
    <row r="107" spans="2:7">
      <c r="B107" s="237"/>
      <c r="C107" s="237"/>
      <c r="D107" s="237"/>
      <c r="E107" s="237"/>
      <c r="F107" s="237"/>
      <c r="G107" s="237"/>
    </row>
    <row r="108" spans="2:7">
      <c r="B108" s="237"/>
      <c r="C108" s="237"/>
      <c r="D108" s="237"/>
      <c r="E108" s="237"/>
      <c r="F108" s="237"/>
      <c r="G108" s="237"/>
    </row>
    <row r="109" spans="2:7">
      <c r="B109" s="237"/>
      <c r="C109" s="237"/>
      <c r="D109" s="237"/>
      <c r="E109" s="237"/>
      <c r="F109" s="237"/>
      <c r="G109" s="237"/>
    </row>
    <row r="110" spans="2:7">
      <c r="B110" s="237"/>
      <c r="C110" s="237"/>
      <c r="D110" s="237"/>
      <c r="E110" s="237"/>
      <c r="F110" s="237"/>
      <c r="G110" s="237"/>
    </row>
    <row r="111" spans="2:7">
      <c r="B111" s="237"/>
      <c r="C111" s="237"/>
      <c r="D111" s="237"/>
      <c r="E111" s="237"/>
      <c r="F111" s="237"/>
      <c r="G111" s="237"/>
    </row>
    <row r="112" spans="2:7">
      <c r="B112" s="237"/>
      <c r="C112" s="237"/>
      <c r="D112" s="237"/>
      <c r="E112" s="237"/>
      <c r="F112" s="237"/>
      <c r="G112" s="237"/>
    </row>
    <row r="113" spans="2:7">
      <c r="B113" s="237"/>
      <c r="C113" s="237"/>
      <c r="D113" s="237"/>
      <c r="E113" s="237"/>
      <c r="F113" s="237"/>
      <c r="G113" s="237"/>
    </row>
    <row r="114" spans="2:7">
      <c r="B114" s="237"/>
      <c r="C114" s="237"/>
      <c r="D114" s="237"/>
      <c r="E114" s="237"/>
      <c r="F114" s="237"/>
      <c r="G114" s="237"/>
    </row>
    <row r="115" spans="2:7">
      <c r="B115" s="237"/>
      <c r="C115" s="237"/>
      <c r="D115" s="237"/>
      <c r="E115" s="237"/>
      <c r="F115" s="237"/>
      <c r="G115" s="237"/>
    </row>
    <row r="116" spans="2:7">
      <c r="B116" s="237"/>
      <c r="C116" s="237"/>
      <c r="D116" s="237"/>
      <c r="E116" s="237"/>
      <c r="F116" s="237"/>
      <c r="G116" s="237"/>
    </row>
    <row r="117" spans="2:7">
      <c r="B117" s="237"/>
      <c r="C117" s="237"/>
      <c r="D117" s="237"/>
      <c r="E117" s="237"/>
      <c r="F117" s="237"/>
      <c r="G117" s="237"/>
    </row>
    <row r="118" spans="2:7">
      <c r="B118" s="237"/>
      <c r="C118" s="237"/>
      <c r="D118" s="237"/>
      <c r="E118" s="237"/>
      <c r="F118" s="237"/>
      <c r="G118" s="237"/>
    </row>
    <row r="119" spans="2:7">
      <c r="B119" s="237"/>
      <c r="C119" s="237"/>
      <c r="D119" s="237"/>
      <c r="E119" s="237"/>
      <c r="F119" s="237"/>
      <c r="G119" s="237"/>
    </row>
    <row r="120" spans="2:7">
      <c r="B120" s="237"/>
      <c r="C120" s="237"/>
      <c r="D120" s="237"/>
      <c r="E120" s="237"/>
      <c r="F120" s="237"/>
      <c r="G120" s="237"/>
    </row>
    <row r="121" spans="2:7">
      <c r="B121" s="237"/>
      <c r="C121" s="237"/>
      <c r="D121" s="237"/>
      <c r="E121" s="237"/>
      <c r="F121" s="237"/>
      <c r="G121" s="237"/>
    </row>
    <row r="122" spans="2:7">
      <c r="B122" s="237"/>
      <c r="C122" s="237"/>
      <c r="D122" s="237"/>
      <c r="E122" s="237"/>
      <c r="F122" s="237"/>
      <c r="G122" s="237"/>
    </row>
    <row r="123" spans="2:7">
      <c r="B123" s="237"/>
      <c r="C123" s="237"/>
      <c r="D123" s="237"/>
      <c r="E123" s="237"/>
      <c r="F123" s="237"/>
      <c r="G123" s="237"/>
    </row>
    <row r="124" spans="2:7">
      <c r="B124" s="237"/>
      <c r="C124" s="237"/>
      <c r="D124" s="237"/>
      <c r="E124" s="237"/>
      <c r="F124" s="237"/>
      <c r="G124" s="237"/>
    </row>
    <row r="125" spans="2:7">
      <c r="B125" s="237"/>
      <c r="C125" s="237"/>
      <c r="D125" s="237"/>
      <c r="E125" s="237"/>
      <c r="F125" s="237"/>
      <c r="G125" s="237"/>
    </row>
    <row r="126" spans="2:7">
      <c r="B126" s="237"/>
      <c r="C126" s="237"/>
      <c r="D126" s="237"/>
      <c r="E126" s="237"/>
      <c r="F126" s="237"/>
      <c r="G126" s="237"/>
    </row>
    <row r="127" spans="2:7">
      <c r="B127" s="237"/>
      <c r="C127" s="237"/>
      <c r="D127" s="237"/>
      <c r="E127" s="237"/>
      <c r="F127" s="237"/>
      <c r="G127" s="237"/>
    </row>
    <row r="128" spans="2:7">
      <c r="B128" s="237"/>
      <c r="C128" s="237"/>
      <c r="D128" s="237"/>
      <c r="E128" s="237"/>
      <c r="F128" s="237"/>
      <c r="G128" s="237"/>
    </row>
    <row r="129" spans="2:7">
      <c r="B129" s="237"/>
      <c r="C129" s="237"/>
      <c r="D129" s="237"/>
      <c r="E129" s="237"/>
      <c r="F129" s="237"/>
      <c r="G129" s="237"/>
    </row>
    <row r="130" spans="2:7">
      <c r="B130" s="237"/>
      <c r="C130" s="237"/>
      <c r="D130" s="237"/>
      <c r="E130" s="237"/>
      <c r="F130" s="237"/>
      <c r="G130" s="237"/>
    </row>
    <row r="131" spans="2:7">
      <c r="B131" s="237"/>
      <c r="C131" s="237"/>
      <c r="D131" s="237"/>
      <c r="E131" s="237"/>
      <c r="F131" s="237"/>
      <c r="G131" s="237"/>
    </row>
    <row r="132" spans="2:7">
      <c r="B132" s="237"/>
      <c r="C132" s="237"/>
      <c r="D132" s="237"/>
      <c r="E132" s="237"/>
      <c r="F132" s="237"/>
      <c r="G132" s="237"/>
    </row>
    <row r="133" spans="2:7">
      <c r="B133" s="237"/>
      <c r="C133" s="237"/>
      <c r="D133" s="237"/>
      <c r="E133" s="237"/>
      <c r="F133" s="237"/>
      <c r="G133" s="237"/>
    </row>
    <row r="134" spans="2:7">
      <c r="B134" s="237"/>
      <c r="C134" s="237"/>
      <c r="D134" s="237"/>
      <c r="E134" s="237"/>
      <c r="F134" s="237"/>
      <c r="G134" s="237"/>
    </row>
    <row r="135" spans="2:7">
      <c r="B135" s="237"/>
      <c r="C135" s="237"/>
      <c r="D135" s="237"/>
      <c r="E135" s="237"/>
      <c r="F135" s="237"/>
      <c r="G135" s="237"/>
    </row>
    <row r="136" spans="2:7">
      <c r="B136" s="237"/>
      <c r="C136" s="237"/>
      <c r="D136" s="237"/>
      <c r="E136" s="237"/>
      <c r="F136" s="237"/>
      <c r="G136" s="237"/>
    </row>
    <row r="137" spans="2:7">
      <c r="B137" s="237"/>
      <c r="C137" s="237"/>
      <c r="D137" s="237"/>
      <c r="E137" s="237"/>
      <c r="F137" s="237"/>
      <c r="G137" s="237"/>
    </row>
    <row r="138" spans="2:7">
      <c r="B138" s="237"/>
      <c r="C138" s="237"/>
      <c r="D138" s="237"/>
      <c r="E138" s="237"/>
      <c r="F138" s="237"/>
      <c r="G138" s="237"/>
    </row>
    <row r="139" spans="2:7">
      <c r="B139" s="237"/>
      <c r="C139" s="237"/>
      <c r="D139" s="237"/>
      <c r="E139" s="237"/>
      <c r="F139" s="237"/>
      <c r="G139" s="237"/>
    </row>
    <row r="140" spans="2:7">
      <c r="B140" s="237"/>
      <c r="C140" s="237"/>
      <c r="D140" s="237"/>
      <c r="E140" s="237"/>
      <c r="F140" s="237"/>
      <c r="G140" s="237"/>
    </row>
    <row r="141" spans="2:7">
      <c r="B141" s="237"/>
      <c r="C141" s="237"/>
      <c r="D141" s="237"/>
      <c r="E141" s="237"/>
      <c r="F141" s="237"/>
      <c r="G141" s="237"/>
    </row>
    <row r="142" spans="2:7">
      <c r="B142" s="237"/>
      <c r="C142" s="237"/>
      <c r="D142" s="237"/>
      <c r="E142" s="237"/>
      <c r="F142" s="237"/>
      <c r="G142" s="237"/>
    </row>
    <row r="143" spans="2:7">
      <c r="B143" s="237"/>
      <c r="C143" s="237"/>
      <c r="D143" s="237"/>
      <c r="E143" s="237"/>
      <c r="F143" s="237"/>
      <c r="G143" s="237"/>
    </row>
    <row r="144" spans="2:7">
      <c r="B144" s="237"/>
      <c r="C144" s="237"/>
      <c r="D144" s="237"/>
      <c r="E144" s="237"/>
      <c r="F144" s="237"/>
      <c r="G144" s="237"/>
    </row>
    <row r="145" spans="2:7">
      <c r="B145" s="237"/>
      <c r="C145" s="237"/>
      <c r="D145" s="237"/>
      <c r="E145" s="237"/>
      <c r="F145" s="237"/>
      <c r="G145" s="237"/>
    </row>
    <row r="146" spans="2:7">
      <c r="B146" s="237"/>
      <c r="C146" s="237"/>
      <c r="D146" s="237"/>
      <c r="E146" s="237"/>
      <c r="F146" s="237"/>
      <c r="G146" s="237"/>
    </row>
    <row r="147" spans="2:7">
      <c r="B147" s="237"/>
      <c r="C147" s="237"/>
      <c r="D147" s="237"/>
      <c r="E147" s="237"/>
      <c r="F147" s="237"/>
      <c r="G147" s="237"/>
    </row>
    <row r="148" spans="2:7">
      <c r="B148" s="237"/>
      <c r="C148" s="237"/>
      <c r="D148" s="237"/>
      <c r="E148" s="237"/>
      <c r="F148" s="237"/>
      <c r="G148" s="237"/>
    </row>
    <row r="149" spans="2:7">
      <c r="B149" s="237"/>
      <c r="C149" s="237"/>
      <c r="D149" s="237"/>
      <c r="E149" s="237"/>
      <c r="F149" s="237"/>
      <c r="G149" s="237"/>
    </row>
    <row r="150" spans="2:7">
      <c r="B150" s="237"/>
      <c r="C150" s="237"/>
      <c r="D150" s="237"/>
      <c r="E150" s="237"/>
      <c r="F150" s="237"/>
      <c r="G150" s="237"/>
    </row>
    <row r="151" spans="2:7">
      <c r="B151" s="237"/>
      <c r="C151" s="237"/>
      <c r="D151" s="237"/>
      <c r="E151" s="237"/>
      <c r="F151" s="237"/>
      <c r="G151" s="237"/>
    </row>
    <row r="152" spans="2:7">
      <c r="B152" s="237"/>
      <c r="C152" s="237"/>
      <c r="D152" s="237"/>
      <c r="E152" s="237"/>
      <c r="F152" s="237"/>
      <c r="G152" s="237"/>
    </row>
    <row r="153" spans="2:7">
      <c r="B153" s="237"/>
      <c r="C153" s="237"/>
      <c r="D153" s="237"/>
      <c r="E153" s="237"/>
      <c r="F153" s="237"/>
      <c r="G153" s="237"/>
    </row>
    <row r="154" spans="2:7">
      <c r="B154" s="237"/>
      <c r="C154" s="237"/>
      <c r="D154" s="237"/>
      <c r="E154" s="237"/>
      <c r="F154" s="237"/>
      <c r="G154" s="237"/>
    </row>
    <row r="155" spans="2:7">
      <c r="B155" s="237"/>
      <c r="C155" s="237"/>
      <c r="D155" s="237"/>
      <c r="E155" s="237"/>
      <c r="F155" s="237"/>
      <c r="G155" s="237"/>
    </row>
    <row r="156" spans="2:7">
      <c r="B156" s="237"/>
      <c r="C156" s="237"/>
      <c r="D156" s="237"/>
      <c r="E156" s="237"/>
      <c r="F156" s="237"/>
      <c r="G156" s="237"/>
    </row>
    <row r="157" spans="2:7">
      <c r="B157" s="237"/>
      <c r="C157" s="237"/>
      <c r="D157" s="237"/>
      <c r="E157" s="237"/>
      <c r="F157" s="237"/>
      <c r="G157" s="237"/>
    </row>
    <row r="158" spans="2:7">
      <c r="B158" s="237"/>
      <c r="C158" s="237"/>
      <c r="D158" s="237"/>
      <c r="E158" s="237"/>
      <c r="F158" s="237"/>
      <c r="G158" s="237"/>
    </row>
    <row r="159" spans="2:7">
      <c r="B159" s="237"/>
      <c r="C159" s="237"/>
      <c r="D159" s="237"/>
      <c r="E159" s="237"/>
      <c r="F159" s="237"/>
      <c r="G159" s="237"/>
    </row>
    <row r="160" spans="2:7">
      <c r="B160" s="237"/>
      <c r="C160" s="237"/>
      <c r="D160" s="237"/>
      <c r="E160" s="237"/>
      <c r="F160" s="237"/>
      <c r="G160" s="237"/>
    </row>
    <row r="161" spans="2:7">
      <c r="B161" s="237"/>
      <c r="C161" s="237"/>
      <c r="D161" s="237"/>
      <c r="E161" s="237"/>
      <c r="F161" s="237"/>
      <c r="G161" s="237"/>
    </row>
    <row r="162" spans="2:7">
      <c r="B162" s="237"/>
      <c r="C162" s="237"/>
      <c r="D162" s="237"/>
      <c r="E162" s="237"/>
      <c r="F162" s="237"/>
      <c r="G162" s="237"/>
    </row>
    <row r="163" spans="2:7">
      <c r="B163" s="237"/>
      <c r="C163" s="237"/>
      <c r="D163" s="237"/>
      <c r="E163" s="237"/>
      <c r="F163" s="237"/>
      <c r="G163" s="237"/>
    </row>
    <row r="164" spans="2:7">
      <c r="B164" s="237"/>
      <c r="C164" s="237"/>
      <c r="D164" s="237"/>
      <c r="E164" s="237"/>
      <c r="F164" s="237"/>
      <c r="G164" s="237"/>
    </row>
    <row r="165" spans="2:7">
      <c r="B165" s="237"/>
      <c r="C165" s="237"/>
      <c r="D165" s="237"/>
      <c r="E165" s="237"/>
      <c r="F165" s="237"/>
      <c r="G165" s="237"/>
    </row>
    <row r="166" spans="2:7">
      <c r="B166" s="237"/>
      <c r="C166" s="237"/>
      <c r="D166" s="237"/>
      <c r="E166" s="237"/>
      <c r="F166" s="237"/>
      <c r="G166" s="237"/>
    </row>
    <row r="167" spans="2:7">
      <c r="B167" s="237"/>
      <c r="C167" s="237"/>
      <c r="D167" s="237"/>
      <c r="E167" s="237"/>
      <c r="F167" s="237"/>
      <c r="G167" s="237"/>
    </row>
    <row r="168" spans="2:7">
      <c r="B168" s="237"/>
      <c r="C168" s="237"/>
      <c r="D168" s="237"/>
      <c r="E168" s="237"/>
      <c r="F168" s="237"/>
      <c r="G168" s="237"/>
    </row>
    <row r="169" spans="2:7">
      <c r="B169" s="237"/>
      <c r="C169" s="237"/>
      <c r="D169" s="237"/>
      <c r="E169" s="237"/>
      <c r="F169" s="237"/>
      <c r="G169" s="237"/>
    </row>
    <row r="170" spans="2:7">
      <c r="B170" s="237"/>
      <c r="C170" s="237"/>
      <c r="D170" s="237"/>
      <c r="E170" s="237"/>
      <c r="F170" s="237"/>
      <c r="G170" s="237"/>
    </row>
    <row r="171" spans="2:7">
      <c r="B171" s="237"/>
      <c r="C171" s="237"/>
      <c r="D171" s="237"/>
      <c r="E171" s="237"/>
      <c r="F171" s="237"/>
      <c r="G171" s="237"/>
    </row>
    <row r="172" spans="2:7">
      <c r="B172" s="237"/>
      <c r="C172" s="237"/>
      <c r="D172" s="237"/>
      <c r="E172" s="237"/>
      <c r="F172" s="237"/>
      <c r="G172" s="237"/>
    </row>
    <row r="173" spans="2:7">
      <c r="B173" s="237"/>
      <c r="C173" s="237"/>
      <c r="D173" s="237"/>
      <c r="E173" s="237"/>
      <c r="F173" s="237"/>
      <c r="G173" s="237"/>
    </row>
    <row r="174" spans="2:7">
      <c r="B174" s="237"/>
      <c r="C174" s="237"/>
      <c r="D174" s="237"/>
      <c r="E174" s="237"/>
      <c r="F174" s="237"/>
      <c r="G174" s="237"/>
    </row>
    <row r="175" spans="2:7">
      <c r="B175" s="237"/>
      <c r="C175" s="237"/>
      <c r="D175" s="237"/>
      <c r="E175" s="237"/>
      <c r="F175" s="237"/>
      <c r="G175" s="237"/>
    </row>
    <row r="176" spans="2:7">
      <c r="B176" s="237"/>
      <c r="C176" s="237"/>
      <c r="D176" s="237"/>
      <c r="E176" s="237"/>
      <c r="F176" s="237"/>
      <c r="G176" s="237"/>
    </row>
    <row r="177" spans="2:7">
      <c r="B177" s="237"/>
      <c r="C177" s="237"/>
      <c r="D177" s="237"/>
      <c r="E177" s="237"/>
      <c r="F177" s="237"/>
      <c r="G177" s="237"/>
    </row>
    <row r="178" spans="2:7">
      <c r="B178" s="237"/>
      <c r="C178" s="237"/>
      <c r="D178" s="237"/>
      <c r="E178" s="237"/>
      <c r="F178" s="237"/>
      <c r="G178" s="237"/>
    </row>
    <row r="179" spans="2:7">
      <c r="B179" s="237"/>
      <c r="C179" s="237"/>
      <c r="D179" s="237"/>
      <c r="E179" s="237"/>
      <c r="F179" s="237"/>
      <c r="G179" s="237"/>
    </row>
    <row r="180" spans="2:7">
      <c r="B180" s="237"/>
      <c r="C180" s="237"/>
      <c r="D180" s="237"/>
      <c r="E180" s="237"/>
      <c r="F180" s="237"/>
      <c r="G180" s="237"/>
    </row>
    <row r="181" spans="2:7">
      <c r="B181" s="237"/>
      <c r="C181" s="237"/>
      <c r="D181" s="237"/>
      <c r="E181" s="237"/>
      <c r="F181" s="237"/>
      <c r="G181" s="237"/>
    </row>
    <row r="182" spans="2:7">
      <c r="B182" s="237"/>
      <c r="C182" s="237"/>
      <c r="D182" s="237"/>
      <c r="E182" s="237"/>
      <c r="F182" s="237"/>
      <c r="G182" s="237"/>
    </row>
    <row r="183" spans="2:7">
      <c r="B183" s="237"/>
      <c r="C183" s="237"/>
      <c r="D183" s="237"/>
      <c r="E183" s="237"/>
      <c r="F183" s="237"/>
      <c r="G183" s="237"/>
    </row>
    <row r="184" spans="2:7">
      <c r="B184" s="237"/>
      <c r="C184" s="237"/>
      <c r="D184" s="237"/>
      <c r="E184" s="237"/>
      <c r="F184" s="237"/>
      <c r="G184" s="237"/>
    </row>
    <row r="185" spans="2:7">
      <c r="B185" s="237"/>
      <c r="C185" s="237"/>
      <c r="D185" s="237"/>
      <c r="E185" s="237"/>
      <c r="F185" s="237"/>
      <c r="G185" s="237"/>
    </row>
    <row r="186" spans="2:7">
      <c r="B186" s="237"/>
      <c r="C186" s="237"/>
      <c r="D186" s="237"/>
      <c r="E186" s="237"/>
      <c r="F186" s="237"/>
      <c r="G186" s="237"/>
    </row>
    <row r="187" spans="2:7">
      <c r="B187" s="237"/>
      <c r="C187" s="237"/>
      <c r="D187" s="237"/>
      <c r="E187" s="237"/>
      <c r="F187" s="237"/>
      <c r="G187" s="237"/>
    </row>
    <row r="188" spans="2:7">
      <c r="B188" s="237"/>
      <c r="C188" s="237"/>
      <c r="D188" s="237"/>
      <c r="E188" s="237"/>
      <c r="F188" s="237"/>
      <c r="G188" s="237"/>
    </row>
    <row r="189" spans="2:7">
      <c r="B189" s="237"/>
      <c r="C189" s="237"/>
      <c r="D189" s="237"/>
      <c r="E189" s="237"/>
      <c r="F189" s="237"/>
      <c r="G189" s="237"/>
    </row>
    <row r="190" spans="2:7">
      <c r="B190" s="237"/>
      <c r="C190" s="237"/>
      <c r="D190" s="237"/>
      <c r="E190" s="237"/>
      <c r="F190" s="237"/>
      <c r="G190" s="237"/>
    </row>
    <row r="191" spans="2:7">
      <c r="B191" s="237"/>
      <c r="C191" s="237"/>
      <c r="D191" s="237"/>
      <c r="E191" s="237"/>
      <c r="F191" s="237"/>
      <c r="G191" s="237"/>
    </row>
    <row r="192" spans="2:7">
      <c r="B192" s="237"/>
      <c r="C192" s="237"/>
      <c r="D192" s="237"/>
      <c r="E192" s="237"/>
      <c r="F192" s="237"/>
      <c r="G192" s="237"/>
    </row>
    <row r="193" spans="2:7">
      <c r="B193" s="237"/>
      <c r="C193" s="237"/>
      <c r="D193" s="237"/>
      <c r="E193" s="237"/>
      <c r="F193" s="237"/>
      <c r="G193" s="237"/>
    </row>
    <row r="194" spans="2:7">
      <c r="B194" s="237"/>
      <c r="C194" s="237"/>
      <c r="D194" s="237"/>
      <c r="E194" s="237"/>
      <c r="F194" s="237"/>
      <c r="G194" s="237"/>
    </row>
    <row r="195" spans="2:7">
      <c r="B195" s="237"/>
      <c r="C195" s="237"/>
      <c r="D195" s="237"/>
      <c r="E195" s="237"/>
      <c r="F195" s="237"/>
      <c r="G195" s="237"/>
    </row>
    <row r="196" spans="2:7">
      <c r="B196" s="237"/>
      <c r="C196" s="237"/>
      <c r="D196" s="237"/>
      <c r="E196" s="237"/>
      <c r="F196" s="237"/>
      <c r="G196" s="237"/>
    </row>
    <row r="197" spans="2:7">
      <c r="B197" s="237"/>
      <c r="C197" s="237"/>
      <c r="D197" s="237"/>
      <c r="E197" s="237"/>
      <c r="F197" s="237"/>
      <c r="G197" s="237"/>
    </row>
    <row r="198" spans="2:7">
      <c r="B198" s="237"/>
      <c r="C198" s="237"/>
      <c r="D198" s="237"/>
      <c r="E198" s="237"/>
      <c r="F198" s="237"/>
      <c r="G198" s="237"/>
    </row>
    <row r="199" spans="2:7">
      <c r="B199" s="237"/>
      <c r="C199" s="237"/>
      <c r="D199" s="237"/>
      <c r="E199" s="237"/>
      <c r="F199" s="237"/>
      <c r="G199" s="237"/>
    </row>
    <row r="200" spans="2:7">
      <c r="B200" s="237"/>
      <c r="C200" s="237"/>
      <c r="D200" s="237"/>
      <c r="E200" s="237"/>
      <c r="F200" s="237"/>
      <c r="G200" s="237"/>
    </row>
    <row r="201" spans="2:7">
      <c r="B201" s="237"/>
      <c r="C201" s="237"/>
      <c r="D201" s="237"/>
      <c r="E201" s="237"/>
      <c r="F201" s="237"/>
      <c r="G201" s="237"/>
    </row>
    <row r="202" spans="2:7">
      <c r="B202" s="237"/>
      <c r="C202" s="237"/>
      <c r="D202" s="237"/>
      <c r="E202" s="237"/>
      <c r="F202" s="237"/>
      <c r="G202" s="237"/>
    </row>
    <row r="203" spans="2:7">
      <c r="B203" s="237"/>
      <c r="C203" s="237"/>
      <c r="D203" s="237"/>
      <c r="E203" s="237"/>
      <c r="F203" s="237"/>
      <c r="G203" s="237"/>
    </row>
    <row r="204" spans="2:7">
      <c r="B204" s="237"/>
      <c r="C204" s="237"/>
      <c r="D204" s="237"/>
      <c r="E204" s="237"/>
      <c r="F204" s="237"/>
      <c r="G204" s="237"/>
    </row>
    <row r="205" spans="2:7">
      <c r="B205" s="237"/>
      <c r="C205" s="237"/>
      <c r="D205" s="237"/>
      <c r="E205" s="237"/>
      <c r="F205" s="237"/>
      <c r="G205" s="237"/>
    </row>
    <row r="206" spans="2:7">
      <c r="B206" s="237"/>
      <c r="C206" s="237"/>
      <c r="D206" s="237"/>
      <c r="E206" s="237"/>
      <c r="F206" s="237"/>
      <c r="G206" s="237"/>
    </row>
    <row r="207" spans="2:7">
      <c r="B207" s="237"/>
      <c r="C207" s="237"/>
      <c r="D207" s="237"/>
      <c r="E207" s="237"/>
      <c r="F207" s="237"/>
      <c r="G207" s="237"/>
    </row>
    <row r="208" spans="2:7">
      <c r="B208" s="237"/>
      <c r="C208" s="237"/>
      <c r="D208" s="237"/>
      <c r="E208" s="237"/>
      <c r="F208" s="237"/>
      <c r="G208" s="237"/>
    </row>
    <row r="209" spans="2:7">
      <c r="B209" s="237"/>
      <c r="C209" s="237"/>
      <c r="D209" s="237"/>
      <c r="E209" s="237"/>
      <c r="F209" s="237"/>
      <c r="G209" s="237"/>
    </row>
    <row r="210" spans="2:7">
      <c r="B210" s="237"/>
      <c r="C210" s="237"/>
      <c r="D210" s="237"/>
      <c r="E210" s="237"/>
      <c r="F210" s="237"/>
      <c r="G210" s="237"/>
    </row>
    <row r="211" spans="2:7">
      <c r="B211" s="237"/>
      <c r="C211" s="237"/>
      <c r="D211" s="237"/>
      <c r="E211" s="237"/>
      <c r="F211" s="237"/>
      <c r="G211" s="237"/>
    </row>
    <row r="212" spans="2:7">
      <c r="B212" s="237"/>
      <c r="C212" s="237"/>
      <c r="D212" s="237"/>
      <c r="E212" s="237"/>
      <c r="F212" s="237"/>
      <c r="G212" s="237"/>
    </row>
    <row r="213" spans="2:7">
      <c r="B213" s="237"/>
      <c r="C213" s="237"/>
      <c r="D213" s="237"/>
      <c r="E213" s="237"/>
      <c r="F213" s="237"/>
      <c r="G213" s="237"/>
    </row>
    <row r="214" spans="2:7">
      <c r="B214" s="237"/>
      <c r="C214" s="237"/>
      <c r="D214" s="237"/>
      <c r="E214" s="237"/>
      <c r="F214" s="237"/>
      <c r="G214" s="237"/>
    </row>
    <row r="215" spans="2:7">
      <c r="B215" s="237"/>
      <c r="C215" s="237"/>
      <c r="D215" s="237"/>
      <c r="E215" s="237"/>
      <c r="F215" s="237"/>
      <c r="G215" s="237"/>
    </row>
    <row r="216" spans="2:7">
      <c r="B216" s="237"/>
      <c r="C216" s="237"/>
      <c r="D216" s="237"/>
      <c r="E216" s="237"/>
      <c r="F216" s="237"/>
      <c r="G216" s="237"/>
    </row>
    <row r="217" spans="2:7">
      <c r="B217" s="237"/>
      <c r="C217" s="237"/>
      <c r="D217" s="237"/>
      <c r="E217" s="237"/>
      <c r="F217" s="237"/>
      <c r="G217" s="237"/>
    </row>
    <row r="218" spans="2:7">
      <c r="B218" s="237"/>
      <c r="C218" s="237"/>
      <c r="D218" s="237"/>
      <c r="E218" s="237"/>
      <c r="F218" s="237"/>
      <c r="G218" s="237"/>
    </row>
    <row r="219" spans="2:7">
      <c r="B219" s="237"/>
      <c r="C219" s="237"/>
      <c r="D219" s="237"/>
      <c r="E219" s="237"/>
      <c r="F219" s="237"/>
      <c r="G219" s="237"/>
    </row>
    <row r="220" spans="2:7">
      <c r="B220" s="237"/>
      <c r="C220" s="237"/>
      <c r="D220" s="237"/>
      <c r="E220" s="237"/>
      <c r="F220" s="237"/>
      <c r="G220" s="237"/>
    </row>
    <row r="221" spans="2:7">
      <c r="B221" s="237"/>
      <c r="C221" s="237"/>
      <c r="D221" s="237"/>
      <c r="E221" s="237"/>
      <c r="F221" s="237"/>
      <c r="G221" s="237"/>
    </row>
    <row r="222" spans="2:7">
      <c r="B222" s="237"/>
      <c r="C222" s="237"/>
      <c r="D222" s="237"/>
      <c r="E222" s="237"/>
      <c r="F222" s="237"/>
      <c r="G222" s="237"/>
    </row>
    <row r="223" spans="2:7">
      <c r="B223" s="237"/>
      <c r="C223" s="237"/>
      <c r="D223" s="237"/>
      <c r="E223" s="237"/>
      <c r="F223" s="237"/>
      <c r="G223" s="237"/>
    </row>
    <row r="224" spans="2:7">
      <c r="B224" s="237"/>
      <c r="C224" s="237"/>
      <c r="D224" s="237"/>
      <c r="E224" s="237"/>
      <c r="F224" s="237"/>
      <c r="G224" s="237"/>
    </row>
    <row r="225" spans="2:7">
      <c r="B225" s="237"/>
      <c r="C225" s="237"/>
      <c r="D225" s="237"/>
      <c r="E225" s="237"/>
      <c r="F225" s="237"/>
      <c r="G225" s="237"/>
    </row>
    <row r="226" spans="2:7">
      <c r="B226" s="237"/>
      <c r="C226" s="237"/>
      <c r="D226" s="237"/>
      <c r="E226" s="237"/>
      <c r="F226" s="237"/>
      <c r="G226" s="237"/>
    </row>
    <row r="227" spans="2:7">
      <c r="B227" s="237"/>
      <c r="C227" s="237"/>
      <c r="D227" s="237"/>
      <c r="E227" s="237"/>
      <c r="F227" s="237"/>
      <c r="G227" s="237"/>
    </row>
    <row r="228" spans="2:7">
      <c r="B228" s="237"/>
      <c r="C228" s="237"/>
      <c r="D228" s="237"/>
      <c r="E228" s="237"/>
      <c r="F228" s="237"/>
      <c r="G228" s="237"/>
    </row>
    <row r="229" spans="2:7">
      <c r="B229" s="237"/>
      <c r="C229" s="237"/>
      <c r="D229" s="237"/>
      <c r="E229" s="237"/>
      <c r="F229" s="237"/>
      <c r="G229" s="237"/>
    </row>
  </sheetData>
  <mergeCells count="3">
    <mergeCell ref="B1:B2"/>
    <mergeCell ref="B3:B4"/>
    <mergeCell ref="A9:A10"/>
  </mergeCells>
  <conditionalFormatting sqref="C7:G7">
    <cfRule type="cellIs" dxfId="5" priority="6" operator="equal">
      <formula>"STIAL"</formula>
    </cfRule>
    <cfRule type="cellIs" dxfId="4" priority="7" operator="equal">
      <formula>"CLC"</formula>
    </cfRule>
  </conditionalFormatting>
  <conditionalFormatting sqref="C12:G92">
    <cfRule type="expression" dxfId="3" priority="5">
      <formula>$A12="PF0222"</formula>
    </cfRule>
  </conditionalFormatting>
  <conditionalFormatting sqref="C7:G7">
    <cfRule type="cellIs" dxfId="2" priority="1" operator="equal">
      <formula>"CF"</formula>
    </cfRule>
    <cfRule type="cellIs" dxfId="1" priority="2" operator="equal">
      <formula>"CLSB"</formula>
    </cfRule>
    <cfRule type="cellIs" dxfId="0" priority="3" operator="equal">
      <formula>"CLN"</formula>
    </cfRule>
  </conditionalFormatting>
  <pageMargins left="0.70866141732283472" right="0.70866141732283472" top="0.74803149606299213" bottom="0.74803149606299213" header="0.31496062992125984" footer="0.31496062992125984"/>
  <pageSetup paperSize="9" scale="1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01-03 industrie1</vt:lpstr>
      <vt:lpstr>01-03 industrie2</vt:lpstr>
      <vt:lpstr>02-03 industrie1</vt:lpstr>
      <vt:lpstr>02-03 industrie3</vt:lpstr>
      <vt:lpstr>RECAP</vt:lpstr>
      <vt:lpstr>RECAP 2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S.G.D - HAMDI OMAR</dc:creator>
  <cp:lastModifiedBy>3amrou</cp:lastModifiedBy>
  <cp:lastPrinted>2019-03-02T09:02:15Z</cp:lastPrinted>
  <dcterms:created xsi:type="dcterms:W3CDTF">2019-01-01T12:54:47Z</dcterms:created>
  <dcterms:modified xsi:type="dcterms:W3CDTF">2019-03-04T00:28:09Z</dcterms:modified>
</cp:coreProperties>
</file>