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650"/>
  </bookViews>
  <sheets>
    <sheet name="Dec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8" i="2" l="1"/>
  <c r="R8" i="2" s="1"/>
  <c r="P8" i="2"/>
  <c r="P3" i="2" l="1"/>
  <c r="P4" i="2"/>
  <c r="P5" i="2"/>
  <c r="P6" i="2"/>
  <c r="P7" i="2"/>
  <c r="N3" i="2"/>
  <c r="R3" i="2" s="1"/>
  <c r="N4" i="2"/>
  <c r="R4" i="2" s="1"/>
  <c r="N5" i="2"/>
  <c r="R5" i="2" s="1"/>
  <c r="N6" i="2"/>
  <c r="R6" i="2" s="1"/>
  <c r="N7" i="2"/>
  <c r="R7" i="2" s="1"/>
  <c r="N2" i="2" l="1"/>
  <c r="R2" i="2" s="1"/>
  <c r="P2" i="2"/>
  <c r="I7" i="2"/>
</calcChain>
</file>

<file path=xl/sharedStrings.xml><?xml version="1.0" encoding="utf-8"?>
<sst xmlns="http://schemas.openxmlformats.org/spreadsheetml/2006/main" count="66" uniqueCount="53">
  <si>
    <t>Prix unitaire</t>
  </si>
  <si>
    <t>Produit</t>
  </si>
  <si>
    <t>Date</t>
  </si>
  <si>
    <t>Compte débité</t>
  </si>
  <si>
    <t>Total commande</t>
  </si>
  <si>
    <t>ID</t>
  </si>
  <si>
    <t>Entreprise</t>
  </si>
  <si>
    <t>N° commande</t>
  </si>
  <si>
    <t>Payé</t>
  </si>
  <si>
    <t>Etat de la commande</t>
  </si>
  <si>
    <t xml:space="preserve">Etat des produits </t>
  </si>
  <si>
    <t>OK</t>
  </si>
  <si>
    <t>X</t>
  </si>
  <si>
    <t xml:space="preserve">Nombre unité </t>
  </si>
  <si>
    <t>Frais de livraison</t>
  </si>
  <si>
    <t>Prix de mise en vente projeté</t>
  </si>
  <si>
    <t>F9242469596</t>
  </si>
  <si>
    <t>CA total estimé</t>
  </si>
  <si>
    <t xml:space="preserve">Résultat net total estimé </t>
  </si>
  <si>
    <t xml:space="preserve">Résultat net par item estimé </t>
  </si>
  <si>
    <t xml:space="preserve">171213190782B5Y </t>
  </si>
  <si>
    <t xml:space="preserve">171213190982CM2  </t>
  </si>
  <si>
    <t>ROI attendu * CA total estimé</t>
  </si>
  <si>
    <t>ROI estimé</t>
  </si>
  <si>
    <t>74-2RWH-5MFR</t>
  </si>
  <si>
    <t>YG-GSGS-PENB</t>
  </si>
  <si>
    <t>OR-W09R-FJOP</t>
  </si>
  <si>
    <t>C0-UJ29-593A</t>
  </si>
  <si>
    <t>FM-CV26-LZ52</t>
  </si>
  <si>
    <t>B01HAZKTE4</t>
  </si>
  <si>
    <t>Ref 1</t>
  </si>
  <si>
    <t>Ref 2</t>
  </si>
  <si>
    <t>A</t>
  </si>
  <si>
    <t>B</t>
  </si>
  <si>
    <t>C</t>
  </si>
  <si>
    <t>D</t>
  </si>
  <si>
    <t>E</t>
  </si>
  <si>
    <t>F</t>
  </si>
  <si>
    <t>G</t>
  </si>
  <si>
    <t>I</t>
  </si>
  <si>
    <t>J</t>
  </si>
  <si>
    <t>K</t>
  </si>
  <si>
    <t>L</t>
  </si>
  <si>
    <t>N</t>
  </si>
  <si>
    <t>O</t>
  </si>
  <si>
    <t>M</t>
  </si>
  <si>
    <t>P</t>
  </si>
  <si>
    <t>Q</t>
  </si>
  <si>
    <t>R</t>
  </si>
  <si>
    <t>S</t>
  </si>
  <si>
    <t>T</t>
  </si>
  <si>
    <t>U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</si>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</sst>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#,##0\ &quot;€&quot;;[Red]\-#,##0\ &quot;€&quot;"/>
    <numFmt numFmtId="8" formatCode="#,##0.00\ &quot;€&quot;;[Red]\-#,##0.00\ &quot;€&quot;"/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7"/>
      <name val="Calibri"/>
      <family val="2"/>
      <scheme val="minor"/>
    </font>
    <font>
      <b/>
      <sz val="11"/>
      <color theme="7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8" fontId="0" fillId="0" borderId="0" xfId="0" applyNumberFormat="1" applyAlignment="1">
      <alignment horizontal="center"/>
    </xf>
    <xf numFmtId="6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1" fontId="1" fillId="2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2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2" fillId="2" borderId="4" xfId="0" applyFont="1" applyFill="1" applyBorder="1" applyAlignment="1">
      <alignment horizontal="center"/>
    </xf>
    <xf numFmtId="164" fontId="2" fillId="2" borderId="4" xfId="0" applyNumberFormat="1" applyFont="1" applyFill="1" applyBorder="1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2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2" formatCode="#,##0.00\ &quot;€&quot;;[Red]\-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2" formatCode="#,##0.00\ &quot;€&quot;;[Red]\-#,##0.00\ &quot;€&quot;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0" formatCode="#,##0\ &quot;€&quot;;[Red]\-#,##0\ &quot;€&quot;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5" formatCode="0.00E+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7"/>
        <name val="Calibri"/>
        <scheme val="minor"/>
      </font>
      <fill>
        <patternFill patternType="solid">
          <fgColor indexed="64"/>
          <bgColor rgb="FF00206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13" displayName="Tableau13" ref="A1:T8" totalsRowShown="0" headerRowDxfId="22" dataDxfId="20" headerRowBorderDxfId="21">
  <autoFilter ref="A1:T8"/>
  <tableColumns count="20">
    <tableColumn id="1" name="Produit" dataDxfId="19"/>
    <tableColumn id="2" name="Entreprise" dataDxfId="18"/>
    <tableColumn id="3" name="ID" dataDxfId="17"/>
    <tableColumn id="4" name="N° commande" dataDxfId="16"/>
    <tableColumn id="5" name="Date" dataDxfId="15"/>
    <tableColumn id="6" name="Prix unitaire" dataDxfId="14"/>
    <tableColumn id="7" name="Nombre unité " dataDxfId="13"/>
    <tableColumn id="8" name="Frais de livraison" dataDxfId="12"/>
    <tableColumn id="9" name="Total commande" dataDxfId="11"/>
    <tableColumn id="10" name="Compte débité" dataDxfId="10"/>
    <tableColumn id="11" name="Etat de la commande" dataDxfId="9"/>
    <tableColumn id="12" name="Etat des produits " dataDxfId="8"/>
    <tableColumn id="13" name="Prix de mise en vente projeté" dataDxfId="7"/>
    <tableColumn id="14" name="CA total estimé" dataDxfId="6">
      <calculatedColumnFormula>M2*G2</calculatedColumnFormula>
    </tableColumn>
    <tableColumn id="15" name="Résultat net par item estimé " dataDxfId="5"/>
    <tableColumn id="16" name="Résultat net total estimé " dataDxfId="4">
      <calculatedColumnFormula>O2*G2</calculatedColumnFormula>
    </tableColumn>
    <tableColumn id="17" name="ROI estimé" dataDxfId="3"/>
    <tableColumn id="18" name="ROI attendu * CA total estimé" dataDxfId="2">
      <calculatedColumnFormula>N2*Q2</calculatedColumnFormula>
    </tableColumn>
    <tableColumn id="19" name="Ref 1" dataDxfId="1"/>
    <tableColumn id="20" name="Ref 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X10"/>
  <sheetViews>
    <sheetView tabSelected="1" zoomScale="70" zoomScaleNormal="7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V7" sqref="V7"/>
    </sheetView>
  </sheetViews>
  <sheetFormatPr baseColWidth="10" defaultColWidth="8.7265625" defaultRowHeight="14.5" x14ac:dyDescent="0.35"/>
  <cols>
    <col min="1" max="1" width="73.81640625" style="2" customWidth="1"/>
    <col min="2" max="2" width="18.1796875" style="1" customWidth="1"/>
    <col min="3" max="3" width="9.81640625" style="1" customWidth="1"/>
    <col min="4" max="4" width="20.453125" style="1" customWidth="1"/>
    <col min="5" max="5" width="12.08984375" style="1" customWidth="1"/>
    <col min="6" max="6" width="13.54296875" style="1" customWidth="1"/>
    <col min="7" max="7" width="14.90625" style="6" customWidth="1"/>
    <col min="8" max="8" width="16.7265625" style="1" customWidth="1"/>
    <col min="9" max="9" width="18.7265625" style="6" customWidth="1"/>
    <col min="10" max="10" width="19.6328125" style="1" customWidth="1"/>
    <col min="11" max="11" width="20.54296875" style="1" customWidth="1"/>
    <col min="12" max="12" width="18.7265625" style="1" customWidth="1"/>
    <col min="13" max="13" width="29.7265625" style="1" customWidth="1"/>
    <col min="14" max="14" width="18.1796875" style="1" bestFit="1" customWidth="1"/>
    <col min="15" max="15" width="29.81640625" style="1" bestFit="1" customWidth="1"/>
    <col min="16" max="16" width="26.7265625" style="1" bestFit="1" customWidth="1"/>
    <col min="17" max="17" width="18" style="1" customWidth="1"/>
    <col min="18" max="18" width="31.36328125" style="1" bestFit="1" customWidth="1"/>
    <col min="19" max="19" width="14" style="1" bestFit="1" customWidth="1"/>
    <col min="20" max="20" width="13.6328125" style="1" bestFit="1" customWidth="1"/>
    <col min="21" max="21" width="16.453125" style="1" bestFit="1" customWidth="1"/>
    <col min="22" max="22" width="13.90625" style="1" bestFit="1" customWidth="1"/>
    <col min="23" max="23" width="21.7265625" style="1" bestFit="1" customWidth="1"/>
    <col min="24" max="24" width="19.1796875" style="1" customWidth="1"/>
    <col min="25" max="16384" width="8.7265625" style="1"/>
  </cols>
  <sheetData>
    <row r="1" spans="1:24" customFormat="1" x14ac:dyDescent="0.35">
      <c r="A1" s="7" t="s">
        <v>1</v>
      </c>
      <c r="B1" s="8" t="s">
        <v>6</v>
      </c>
      <c r="C1" s="8" t="s">
        <v>5</v>
      </c>
      <c r="D1" s="8" t="s">
        <v>7</v>
      </c>
      <c r="E1" s="8" t="s">
        <v>2</v>
      </c>
      <c r="F1" s="8" t="s">
        <v>0</v>
      </c>
      <c r="G1" s="9" t="s">
        <v>13</v>
      </c>
      <c r="H1" s="8" t="s">
        <v>14</v>
      </c>
      <c r="I1" s="9" t="s">
        <v>4</v>
      </c>
      <c r="J1" s="8" t="s">
        <v>3</v>
      </c>
      <c r="K1" s="8" t="s">
        <v>9</v>
      </c>
      <c r="L1" s="8" t="s">
        <v>10</v>
      </c>
      <c r="M1" s="10" t="s">
        <v>15</v>
      </c>
      <c r="N1" s="13" t="s">
        <v>17</v>
      </c>
      <c r="O1" s="14" t="s">
        <v>19</v>
      </c>
      <c r="P1" s="13" t="s">
        <v>18</v>
      </c>
      <c r="Q1" s="11" t="s">
        <v>23</v>
      </c>
      <c r="R1" s="11" t="s">
        <v>22</v>
      </c>
      <c r="S1" s="11" t="s">
        <v>30</v>
      </c>
      <c r="T1" s="11" t="s">
        <v>31</v>
      </c>
    </row>
    <row r="2" spans="1:24" x14ac:dyDescent="0.35">
      <c r="A2" s="2" t="s">
        <v>32</v>
      </c>
      <c r="B2" s="1" t="s">
        <v>39</v>
      </c>
      <c r="C2" s="1">
        <v>1</v>
      </c>
      <c r="D2" s="1">
        <v>1211431005</v>
      </c>
      <c r="E2" s="3">
        <v>43075</v>
      </c>
      <c r="F2" s="4">
        <v>7.5</v>
      </c>
      <c r="G2" s="6">
        <v>5</v>
      </c>
      <c r="H2" s="4">
        <v>0</v>
      </c>
      <c r="I2" s="6">
        <v>35</v>
      </c>
      <c r="J2" s="1" t="s">
        <v>46</v>
      </c>
      <c r="K2" s="1" t="s">
        <v>8</v>
      </c>
      <c r="L2" s="1" t="s">
        <v>11</v>
      </c>
      <c r="M2" s="1">
        <v>23.51</v>
      </c>
      <c r="N2" s="12">
        <f t="shared" ref="N2:N7" si="0">M2*G2</f>
        <v>117.55000000000001</v>
      </c>
      <c r="O2" s="12">
        <v>3.36</v>
      </c>
      <c r="P2" s="4">
        <f t="shared" ref="P2:P7" si="1">O2*G2</f>
        <v>16.8</v>
      </c>
      <c r="Q2" s="1">
        <v>0.17</v>
      </c>
      <c r="R2" s="12">
        <f t="shared" ref="R2:R7" si="2">N2*Q2</f>
        <v>19.983500000000003</v>
      </c>
      <c r="S2" s="1" t="s">
        <v>24</v>
      </c>
      <c r="U2"/>
      <c r="V2"/>
      <c r="W2"/>
      <c r="X2"/>
    </row>
    <row r="3" spans="1:24" x14ac:dyDescent="0.35">
      <c r="A3" s="2" t="s">
        <v>33</v>
      </c>
      <c r="B3" s="1" t="s">
        <v>40</v>
      </c>
      <c r="C3" s="1">
        <v>2</v>
      </c>
      <c r="D3" s="1" t="s">
        <v>16</v>
      </c>
      <c r="E3" s="3">
        <v>43075</v>
      </c>
      <c r="F3" s="4">
        <v>9.34</v>
      </c>
      <c r="G3" s="6">
        <v>10</v>
      </c>
      <c r="H3" s="4">
        <v>4.5999999999999996</v>
      </c>
      <c r="I3" s="6">
        <v>103.4</v>
      </c>
      <c r="J3" s="1" t="s">
        <v>47</v>
      </c>
      <c r="K3" s="1" t="s">
        <v>8</v>
      </c>
      <c r="L3" s="1" t="s">
        <v>11</v>
      </c>
      <c r="M3" s="1">
        <v>30</v>
      </c>
      <c r="N3" s="12">
        <f t="shared" si="0"/>
        <v>300</v>
      </c>
      <c r="O3" s="12">
        <v>2.99</v>
      </c>
      <c r="P3" s="4">
        <f t="shared" si="1"/>
        <v>29.900000000000002</v>
      </c>
      <c r="Q3" s="1">
        <v>0.3</v>
      </c>
      <c r="R3" s="12">
        <f t="shared" si="2"/>
        <v>90</v>
      </c>
      <c r="S3" s="1" t="s">
        <v>25</v>
      </c>
      <c r="U3"/>
      <c r="V3"/>
      <c r="W3"/>
      <c r="X3"/>
    </row>
    <row r="4" spans="1:24" x14ac:dyDescent="0.35">
      <c r="A4" s="2" t="s">
        <v>34</v>
      </c>
      <c r="B4" s="1" t="s">
        <v>41</v>
      </c>
      <c r="C4" s="1">
        <v>3</v>
      </c>
      <c r="D4" s="1">
        <v>3242582</v>
      </c>
      <c r="E4" s="3">
        <v>43081</v>
      </c>
      <c r="F4" s="4">
        <v>9.99</v>
      </c>
      <c r="G4" s="6">
        <v>15</v>
      </c>
      <c r="H4" s="4">
        <v>0</v>
      </c>
      <c r="I4" s="1">
        <v>149.85</v>
      </c>
      <c r="J4" s="1" t="s">
        <v>48</v>
      </c>
      <c r="K4" s="1" t="s">
        <v>8</v>
      </c>
      <c r="L4" s="1" t="s">
        <v>11</v>
      </c>
      <c r="M4" s="1">
        <v>36</v>
      </c>
      <c r="N4" s="12">
        <f t="shared" si="0"/>
        <v>540</v>
      </c>
      <c r="O4" s="12">
        <v>7.85</v>
      </c>
      <c r="P4" s="4">
        <f t="shared" si="1"/>
        <v>117.75</v>
      </c>
      <c r="Q4" s="1">
        <v>0.35</v>
      </c>
      <c r="R4" s="12">
        <f t="shared" si="2"/>
        <v>189</v>
      </c>
      <c r="S4" s="15" t="s">
        <v>26</v>
      </c>
    </row>
    <row r="5" spans="1:24" x14ac:dyDescent="0.35">
      <c r="A5" s="2" t="s">
        <v>35</v>
      </c>
      <c r="B5" s="1" t="s">
        <v>42</v>
      </c>
      <c r="C5" s="1">
        <v>4</v>
      </c>
      <c r="D5" s="1" t="s">
        <v>20</v>
      </c>
      <c r="E5" s="3">
        <v>43082</v>
      </c>
      <c r="F5" s="4">
        <v>9.99</v>
      </c>
      <c r="G5" s="6">
        <v>5</v>
      </c>
      <c r="H5" s="4">
        <v>0</v>
      </c>
      <c r="I5" s="6">
        <v>49.96</v>
      </c>
      <c r="J5" s="1" t="s">
        <v>49</v>
      </c>
      <c r="K5" s="1" t="s">
        <v>8</v>
      </c>
      <c r="L5" s="1" t="s">
        <v>11</v>
      </c>
      <c r="M5" s="1">
        <v>27</v>
      </c>
      <c r="N5" s="12">
        <f t="shared" si="0"/>
        <v>135</v>
      </c>
      <c r="O5" s="12">
        <v>5.68</v>
      </c>
      <c r="P5" s="4">
        <f t="shared" si="1"/>
        <v>28.4</v>
      </c>
      <c r="Q5" s="1">
        <v>0.27</v>
      </c>
      <c r="R5" s="12">
        <f t="shared" si="2"/>
        <v>36.450000000000003</v>
      </c>
      <c r="S5" s="1" t="s">
        <v>27</v>
      </c>
    </row>
    <row r="6" spans="1:24" x14ac:dyDescent="0.35">
      <c r="A6" s="2" t="s">
        <v>36</v>
      </c>
      <c r="B6" s="1" t="s">
        <v>45</v>
      </c>
      <c r="C6" s="1">
        <v>5</v>
      </c>
      <c r="D6" s="1" t="s">
        <v>21</v>
      </c>
      <c r="E6" s="3">
        <v>43082</v>
      </c>
      <c r="F6" s="4">
        <v>9.99</v>
      </c>
      <c r="G6" s="6">
        <v>5</v>
      </c>
      <c r="H6" s="4">
        <v>0</v>
      </c>
      <c r="I6" s="6">
        <v>49.96</v>
      </c>
      <c r="J6" s="1" t="s">
        <v>50</v>
      </c>
      <c r="K6" s="1" t="s">
        <v>8</v>
      </c>
      <c r="L6" s="1" t="s">
        <v>11</v>
      </c>
      <c r="M6" s="1">
        <v>27</v>
      </c>
      <c r="N6" s="12">
        <f t="shared" si="0"/>
        <v>135</v>
      </c>
      <c r="O6" s="12">
        <v>5.68</v>
      </c>
      <c r="P6" s="4">
        <f t="shared" si="1"/>
        <v>28.4</v>
      </c>
      <c r="Q6" s="1">
        <v>0.27</v>
      </c>
      <c r="R6" s="12">
        <f t="shared" si="2"/>
        <v>36.450000000000003</v>
      </c>
      <c r="S6" s="1" t="s">
        <v>27</v>
      </c>
    </row>
    <row r="7" spans="1:24" x14ac:dyDescent="0.35">
      <c r="A7" s="2" t="s">
        <v>37</v>
      </c>
      <c r="B7" s="1" t="s">
        <v>43</v>
      </c>
      <c r="C7" s="1">
        <v>6</v>
      </c>
      <c r="D7" s="1">
        <v>236725872</v>
      </c>
      <c r="E7" s="3">
        <v>43083</v>
      </c>
      <c r="F7" s="5">
        <v>35</v>
      </c>
      <c r="G7" s="6">
        <v>10</v>
      </c>
      <c r="H7" s="4">
        <v>4.5</v>
      </c>
      <c r="I7" s="4">
        <f>F7*G7+H7</f>
        <v>354.5</v>
      </c>
      <c r="J7" s="1" t="s">
        <v>51</v>
      </c>
      <c r="K7" s="1" t="s">
        <v>8</v>
      </c>
      <c r="L7" s="1" t="s">
        <v>11</v>
      </c>
      <c r="M7" s="1">
        <v>73.989999999999995</v>
      </c>
      <c r="N7" s="12">
        <f t="shared" si="0"/>
        <v>739.9</v>
      </c>
      <c r="O7" s="12">
        <v>17.07</v>
      </c>
      <c r="P7" s="4">
        <f t="shared" si="1"/>
        <v>170.7</v>
      </c>
      <c r="Q7" s="1">
        <v>0.3</v>
      </c>
      <c r="R7" s="12">
        <f t="shared" si="2"/>
        <v>221.97</v>
      </c>
      <c r="S7" s="1" t="s">
        <v>28</v>
      </c>
    </row>
    <row r="8" spans="1:24" x14ac:dyDescent="0.35">
      <c r="A8" s="2" t="s">
        <v>38</v>
      </c>
      <c r="B8" s="1" t="s">
        <v>44</v>
      </c>
      <c r="C8" s="1">
        <v>7</v>
      </c>
      <c r="D8" s="1" t="s">
        <v>12</v>
      </c>
      <c r="E8" s="3">
        <v>43108</v>
      </c>
      <c r="F8" s="5">
        <v>4.99</v>
      </c>
      <c r="G8" s="6">
        <v>1</v>
      </c>
      <c r="H8" s="4">
        <v>0</v>
      </c>
      <c r="I8" s="6">
        <v>5</v>
      </c>
      <c r="J8" s="1" t="s">
        <v>52</v>
      </c>
      <c r="K8" s="1" t="s">
        <v>8</v>
      </c>
      <c r="L8" s="1" t="s">
        <v>11</v>
      </c>
      <c r="M8" s="1">
        <v>29.5</v>
      </c>
      <c r="N8" s="6">
        <f>M8*G8</f>
        <v>29.5</v>
      </c>
      <c r="O8" s="1">
        <v>13.25</v>
      </c>
      <c r="P8" s="4">
        <f>O8*G8</f>
        <v>13.25</v>
      </c>
      <c r="Q8" s="1">
        <v>0.82</v>
      </c>
      <c r="R8" s="12">
        <f>N8*Q8</f>
        <v>24.189999999999998</v>
      </c>
      <c r="S8" s="1" t="s">
        <v>29</v>
      </c>
    </row>
    <row r="9" spans="1:24" x14ac:dyDescent="0.35">
      <c r="E9" s="3"/>
      <c r="F9" s="4"/>
      <c r="H9" s="4"/>
      <c r="P9" s="4"/>
      <c r="R9" s="12"/>
    </row>
    <row r="10" spans="1:24" x14ac:dyDescent="0.35">
      <c r="E10" s="3"/>
      <c r="F10" s="4"/>
      <c r="H10" s="4"/>
      <c r="P10" s="4"/>
      <c r="R10" s="12"/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2018-01-10T11:24:22Z</dcterms:modified>
</cp:coreProperties>
</file>